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 sheetId="1" r:id="rId3"/>
    <sheet state="visible" name="2024" sheetId="2" r:id="rId4"/>
    <sheet state="visible" name="Legends" sheetId="3" r:id="rId5"/>
    <sheet state="visible" name="TIPAGEM" sheetId="4" r:id="rId6"/>
    <sheet state="visible" name="Elemental" sheetId="5" r:id="rId7"/>
    <sheet state="visible" name="OFUZ DEFENDER" sheetId="6" r:id="rId8"/>
    <sheet state="visible" name="Card Template" sheetId="7" r:id="rId9"/>
    <sheet state="visible" name="Status" sheetId="8" r:id="rId10"/>
    <sheet state="visible" name="Localização" sheetId="9" r:id="rId11"/>
    <sheet state="visible" name="TIMELINE" sheetId="10" r:id="rId12"/>
    <sheet state="visible" name="Plan2" sheetId="11" r:id="rId13"/>
    <sheet state="visible" name="HYPERFAUNA" sheetId="12" r:id="rId14"/>
    <sheet state="visible" name="Geral" sheetId="13" r:id="rId15"/>
  </sheets>
  <definedNames>
    <definedName hidden="1" localSheetId="0" name="_xlnm._FilterDatabase">BE!$A$1:$AA$1397</definedName>
    <definedName hidden="1" localSheetId="1" name="_xlnm._FilterDatabase">'2024'!$H$1:$H$3001</definedName>
    <definedName hidden="1" localSheetId="12" name="_xlnm._FilterDatabase">Geral!$J$1:$J$1997</definedName>
    <definedName hidden="1" localSheetId="0" name="Z_968CC65C_0F6A_4C62_8ADB_383FD17D2038_.wvu.FilterData">BE!$I$1:$I$1252</definedName>
    <definedName hidden="1" localSheetId="0" name="Z_9A771C1F_CD2A_4AAD_9BA1_16BF4E6D8D52_.wvu.FilterData">BE!$L$1:$L$1251</definedName>
    <definedName hidden="1" localSheetId="0" name="Z_3721D141_02EE_47BE_B63D_2271056ADE92_.wvu.FilterData">BE!$I$1:$I$1252</definedName>
    <definedName hidden="1" localSheetId="0" name="Z_17AD56A2_D0A8_42F3_AF6B_24131229DB89_.wvu.FilterData">BE!$J$1:$J$1251</definedName>
  </definedNames>
  <calcPr/>
  <customWorkbookViews>
    <customWorkbookView activeSheetId="0" maximized="1" windowHeight="0" windowWidth="0" guid="{968CC65C-0F6A-4C62-8ADB-383FD17D2038}" name="Filter 4"/>
    <customWorkbookView activeSheetId="0" maximized="1" windowHeight="0" windowWidth="0" guid="{17AD56A2-D0A8-42F3-AF6B-24131229DB89}" name="Filter 2"/>
    <customWorkbookView activeSheetId="0" maximized="1" windowHeight="0" windowWidth="0" guid="{9A771C1F-CD2A-4AAD-9BA1-16BF4E6D8D52}" name="Filter 3"/>
    <customWorkbookView activeSheetId="0" maximized="1" windowHeight="0" windowWidth="0" guid="{3721D141-02EE-47BE-B63D-2271056ADE92}"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7">
      <text>
        <t xml:space="preserve">KEMIG
BATRAKO
HEKET
OGODOAD</t>
      </text>
    </comment>
    <comment authorId="0" ref="D8">
      <text>
        <t xml:space="preserve">KEMIG
BATRAKO
HEKET
OGODOAD</t>
      </text>
    </comment>
    <comment authorId="0" ref="D9">
      <text>
        <t xml:space="preserve">KEMIG
BATRAKO
HEKET
OGODOAD</t>
      </text>
    </comment>
    <comment authorId="0" ref="D10">
      <text>
        <t xml:space="preserve">KEMIG
BATRAKO
HEKET
OGODOAD</t>
      </text>
    </comment>
    <comment authorId="0" ref="F28">
      <text>
        <t xml:space="preserve">LUMINACEON</t>
      </text>
    </comment>
    <comment authorId="0" ref="F29">
      <text>
        <t xml:space="preserve">LUMINACEON</t>
      </text>
    </comment>
    <comment authorId="0" ref="F30">
      <text>
        <t xml:space="preserve">LUMINACEON</t>
      </text>
    </comment>
    <comment authorId="0" ref="F31">
      <text>
        <t xml:space="preserve">LUMINACEON</t>
      </text>
    </comment>
    <comment authorId="0" ref="E76">
      <text>
        <t xml:space="preserve">PILLASTER</t>
      </text>
    </comment>
    <comment authorId="0" ref="F84">
      <text>
        <t xml:space="preserve">armadillon</t>
      </text>
    </comment>
    <comment authorId="0" ref="F85">
      <text>
        <t xml:space="preserve">armadillon</t>
      </text>
    </comment>
    <comment authorId="0" ref="F86">
      <text>
        <t xml:space="preserve">armadillon</t>
      </text>
    </comment>
    <comment authorId="0" ref="F87">
      <text>
        <t xml:space="preserve">armadillon</t>
      </text>
    </comment>
    <comment authorId="0" ref="E104">
      <text>
        <t xml:space="preserve">DEATHCLEON</t>
      </text>
    </comment>
    <comment authorId="0" ref="E105">
      <text>
        <t xml:space="preserve">KEYPER</t>
      </text>
    </comment>
    <comment authorId="0" ref="E106">
      <text>
        <t xml:space="preserve">GHOULSE</t>
      </text>
    </comment>
    <comment authorId="0" ref="E107">
      <text>
        <t xml:space="preserve">CHAOSLOG</t>
      </text>
    </comment>
    <comment authorId="0" ref="F108">
      <text>
        <t xml:space="preserve">CHAOTYXON
MAMBAKYUKLESS
VUDUKYUKLESS
HELLKYUKLESS</t>
      </text>
    </comment>
    <comment authorId="0" ref="E124">
      <text>
        <t xml:space="preserve">LEFAYRMON
MAGNATYLON
KATRUBIN
PIEROT</t>
      </text>
    </comment>
    <comment authorId="0" ref="E125">
      <text>
        <t xml:space="preserve">LEFAYRMON
MAGNATYLON
KATRUBIN
PIEROT</t>
      </text>
    </comment>
    <comment authorId="0" ref="E126">
      <text>
        <t xml:space="preserve">LEFAYRMON
MAGNATYLON
KATRUBIN
PIEROT</t>
      </text>
    </comment>
    <comment authorId="0" ref="E127">
      <text>
        <t xml:space="preserve">LEFAYRMON
MAGNATYLON
KATRUBIN
PIEROT</t>
      </text>
    </comment>
    <comment authorId="0" ref="E128">
      <text>
        <t xml:space="preserve">DUCKON</t>
      </text>
    </comment>
    <comment authorId="0" ref="E132">
      <text>
        <t xml:space="preserve">MANKTON</t>
      </text>
    </comment>
    <comment authorId="0" ref="E133">
      <text>
        <t xml:space="preserve">MANKTON</t>
      </text>
    </comment>
    <comment authorId="0" ref="E134">
      <text>
        <t xml:space="preserve">MANKTON</t>
      </text>
    </comment>
    <comment authorId="0" ref="E135">
      <text>
        <t xml:space="preserve">MANKTON</t>
      </text>
    </comment>
    <comment authorId="0" ref="E136">
      <text>
        <t xml:space="preserve">LUNAGROWLFON
LESUN
WENDIGON
LORDLESUN</t>
      </text>
    </comment>
    <comment authorId="0" ref="E137">
      <text>
        <t xml:space="preserve">LUNAGROWLFON
LESUN
WENDIGON
LORDLESUN</t>
      </text>
    </comment>
    <comment authorId="0" ref="E138">
      <text>
        <t xml:space="preserve">LUNAGROWLFON
LESUN
WENDIGON
LORDLESUN</t>
      </text>
    </comment>
    <comment authorId="0" ref="E139">
      <text>
        <t xml:space="preserve">LUNAGROWLFON
LESUN
WENDIGON
LORDLESUN</t>
      </text>
    </comment>
    <comment authorId="0" ref="C140">
      <text>
        <t xml:space="preserve">GYRYON
SEEGEN
CROAJIN
GANOK</t>
      </text>
    </comment>
    <comment authorId="0" ref="D140">
      <text>
        <t xml:space="preserve">KOAX
MEDIKOAX
LOTUOAX</t>
      </text>
    </comment>
    <comment authorId="0" ref="E140">
      <text>
        <t xml:space="preserve">GYRYON
SEEGEN
CROAJIN
GANOK</t>
      </text>
    </comment>
    <comment authorId="0" ref="C141">
      <text>
        <t xml:space="preserve">GYRYON
SEEGEN
CROAJIN
GANOK</t>
      </text>
    </comment>
    <comment authorId="0" ref="E141">
      <text>
        <t xml:space="preserve">GYRYON
SEEGEN
CROAJIN
GANOK</t>
      </text>
    </comment>
    <comment authorId="0" ref="C142">
      <text>
        <t xml:space="preserve">GYRYON
SEEGEN
CROAJIN
GANOK</t>
      </text>
    </comment>
    <comment authorId="0" ref="E142">
      <text>
        <t xml:space="preserve">GYRYON
SEEGEN
CROAJIN
GANOK</t>
      </text>
    </comment>
    <comment authorId="0" ref="C143">
      <text>
        <t xml:space="preserve">GYRYON
SEEGEN
CROAJIN
GANOK</t>
      </text>
    </comment>
    <comment authorId="0" ref="E143">
      <text>
        <t xml:space="preserve">GYRYON
SEEGEN
CROAJIN
GANOK</t>
      </text>
    </comment>
    <comment authorId="0" ref="C152">
      <text>
        <t xml:space="preserve">SEEDON
 SPROUTOR
SHURYS
SHINOBUS</t>
      </text>
    </comment>
    <comment authorId="0" ref="C153">
      <text>
        <t xml:space="preserve">SEEDON
 SPROUTOR
SHURYS
SHINOBUS</t>
      </text>
    </comment>
    <comment authorId="0" ref="C154">
      <text>
        <t xml:space="preserve">SEEDON
 SPROUTOR
SHURYS
SHINOBUS</t>
      </text>
    </comment>
    <comment authorId="0" ref="C155">
      <text>
        <t xml:space="preserve">SEEDON
 SPROUTOR
SHURYS
SHINOBUS</t>
      </text>
    </comment>
    <comment authorId="0" ref="C156">
      <text>
        <t xml:space="preserve">SEEDON
 SPROUTOR
SHURYS
SHINOBUS</t>
      </text>
    </comment>
    <comment authorId="0" ref="E169">
      <text>
        <t xml:space="preserve">COLOSSI</t>
      </text>
    </comment>
    <comment authorId="0" ref="E170">
      <text>
        <t xml:space="preserve">COLOSSI</t>
      </text>
    </comment>
    <comment authorId="0" ref="E171">
      <text>
        <t xml:space="preserve">COLOSSI</t>
      </text>
    </comment>
    <comment authorId="0" ref="E172">
      <text>
        <t xml:space="preserve">COLOSSI</t>
      </text>
    </comment>
    <comment authorId="0" ref="F173">
      <text>
        <t xml:space="preserve">DÚO
DUDÚO</t>
      </text>
    </comment>
    <comment authorId="0" ref="F185">
      <text>
        <t xml:space="preserve">BELICONCHA
CLOYSHED
IMPACSHED</t>
      </text>
    </comment>
    <comment authorId="0" ref="E197">
      <text>
        <t xml:space="preserve">DEPHTZ</t>
      </text>
    </comment>
    <comment authorId="0" ref="F217">
      <text>
        <t xml:space="preserve">ARGUROZONG</t>
      </text>
    </comment>
    <comment authorId="0" ref="E218">
      <text>
        <t xml:space="preserve">DEMIPION</t>
      </text>
    </comment>
    <comment authorId="0" ref="E219">
      <text>
        <t xml:space="preserve">PION</t>
      </text>
    </comment>
    <comment authorId="0" ref="E220">
      <text>
        <t xml:space="preserve">MAGNAPION</t>
      </text>
    </comment>
    <comment authorId="0" ref="E221">
      <text>
        <t xml:space="preserve">ULTIMA</t>
      </text>
    </comment>
    <comment authorId="0" ref="D260">
      <text>
        <t xml:space="preserve">FINALOLONGOR</t>
      </text>
    </comment>
    <comment authorId="0" ref="F272">
      <text>
        <t xml:space="preserve">GUILMEON</t>
      </text>
    </comment>
    <comment authorId="0" ref="F275">
      <text>
        <t xml:space="preserve">HYPERGAIUS</t>
      </text>
    </comment>
    <comment authorId="0" ref="D279">
      <text>
        <t xml:space="preserve">ARESOR</t>
      </text>
    </comment>
    <comment authorId="0" ref="D280">
      <text>
        <t xml:space="preserve">ARESOR</t>
      </text>
    </comment>
    <comment authorId="0" ref="D281">
      <text>
        <t xml:space="preserve">EXMACHINA</t>
      </text>
    </comment>
    <comment authorId="0" ref="D282">
      <text>
        <t xml:space="preserve">EXMACHINA</t>
      </text>
    </comment>
    <comment authorId="0" ref="D283">
      <text>
        <t xml:space="preserve">HAGAMENON</t>
      </text>
    </comment>
    <comment authorId="0" ref="D284">
      <text>
        <t xml:space="preserve">HAGAMENON</t>
      </text>
    </comment>
    <comment authorId="0" ref="C285">
      <text>
        <t xml:space="preserve">DRALEON</t>
      </text>
    </comment>
    <comment authorId="0" ref="D285">
      <text>
        <t xml:space="preserve">DRALEON</t>
      </text>
    </comment>
    <comment authorId="0" ref="C286">
      <text>
        <t xml:space="preserve">DRALEON</t>
      </text>
    </comment>
    <comment authorId="0" ref="D286">
      <text>
        <t xml:space="preserve">DRALEON</t>
      </text>
    </comment>
    <comment authorId="0" ref="C287">
      <text>
        <t xml:space="preserve">DRALEON</t>
      </text>
    </comment>
    <comment authorId="0" ref="D287">
      <text>
        <t xml:space="preserve">DRALEON</t>
      </text>
    </comment>
    <comment authorId="0" ref="C288">
      <text>
        <t xml:space="preserve">DRALEON</t>
      </text>
    </comment>
    <comment authorId="0" ref="D288">
      <text>
        <t xml:space="preserve">DRALEON</t>
      </text>
    </comment>
    <comment authorId="0" ref="C289">
      <text>
        <t xml:space="preserve">DRALEON</t>
      </text>
    </comment>
    <comment authorId="0" ref="D289">
      <text>
        <t xml:space="preserve">DRALEON</t>
      </text>
    </comment>
    <comment authorId="0" ref="C290">
      <text>
        <t xml:space="preserve">DRALEON</t>
      </text>
    </comment>
    <comment authorId="0" ref="D290">
      <text>
        <t xml:space="preserve">DRALEON</t>
      </text>
    </comment>
    <comment authorId="0" ref="C291">
      <text>
        <t xml:space="preserve">DRALEON</t>
      </text>
    </comment>
    <comment authorId="0" ref="D291">
      <text>
        <t xml:space="preserve">DRALEON</t>
      </text>
    </comment>
    <comment authorId="0" ref="B292">
      <text>
        <t xml:space="preserve">EVOLVES ONLY FROM A GAIA TYPE ARESYS </t>
      </text>
    </comment>
    <comment authorId="0" ref="C292">
      <text>
        <t xml:space="preserve">DRALEON</t>
      </text>
    </comment>
    <comment authorId="0" ref="D292">
      <text>
        <t xml:space="preserve">DRALEON</t>
      </text>
    </comment>
    <comment authorId="0" ref="B293">
      <text>
        <t xml:space="preserve">EVOLVES ONLY FROM A BELICUS TYPE HAGURYS</t>
      </text>
    </comment>
    <comment authorId="0" ref="C293">
      <text>
        <t xml:space="preserve">DRALEON</t>
      </text>
    </comment>
    <comment authorId="0" ref="D293">
      <text>
        <t xml:space="preserve">DRALEON</t>
      </text>
    </comment>
    <comment authorId="0" ref="B294">
      <text>
        <t xml:space="preserve">EVOLVESONLY FROM A TOXICUS TYPE MANTHRYS</t>
      </text>
    </comment>
    <comment authorId="0" ref="C294">
      <text>
        <t xml:space="preserve">DRALEON</t>
      </text>
    </comment>
    <comment authorId="0" ref="D294">
      <text>
        <t xml:space="preserve">DRALEON</t>
      </text>
    </comment>
    <comment authorId="0" ref="B295">
      <text>
        <t xml:space="preserve">EVOLVES ONLY FROM A CLAVIS TYPE DRALEONYS</t>
      </text>
    </comment>
    <comment authorId="0" ref="C295">
      <text>
        <t xml:space="preserve">DRALEON</t>
      </text>
    </comment>
    <comment authorId="0" ref="D295">
      <text>
        <t xml:space="preserve">DRALEON</t>
      </text>
    </comment>
    <comment authorId="0" ref="B296">
      <text>
        <t xml:space="preserve">EVOLVES ONLY FROM A GLACIUS TYPE ARESYS</t>
      </text>
    </comment>
    <comment authorId="0" ref="C296">
      <text>
        <t xml:space="preserve">DRALEON</t>
      </text>
    </comment>
    <comment authorId="0" ref="D296">
      <text>
        <t xml:space="preserve">DRALEON</t>
      </text>
    </comment>
    <comment authorId="0" ref="B297">
      <text>
        <t xml:space="preserve">EVOLVES ONLY FROM A PSY TYPE DRALEONYS</t>
      </text>
    </comment>
    <comment authorId="0" ref="C297">
      <text>
        <t xml:space="preserve">DRALEON</t>
      </text>
    </comment>
    <comment authorId="0" ref="D297">
      <text>
        <t xml:space="preserve">DRALEON</t>
      </text>
    </comment>
    <comment authorId="0" ref="B298">
      <text>
        <t xml:space="preserve">EVOLVES ONLY FROM A PYRUS TYPE HAGURYS</t>
      </text>
    </comment>
    <comment authorId="0" ref="C298">
      <text>
        <t xml:space="preserve">DRALEON</t>
      </text>
    </comment>
    <comment authorId="0" ref="D298">
      <text>
        <t xml:space="preserve">DRALEON</t>
      </text>
    </comment>
    <comment authorId="0" ref="B299">
      <text>
        <t xml:space="preserve">EVOLVES ONLY FROM A MAGUS TYPE MANTHRYS</t>
      </text>
    </comment>
    <comment authorId="0" ref="C299">
      <text>
        <t xml:space="preserve">DRALEON</t>
      </text>
    </comment>
    <comment authorId="0" ref="D299">
      <text>
        <t xml:space="preserve">DRALEON</t>
      </text>
    </comment>
    <comment authorId="0" ref="B300">
      <text>
        <t xml:space="preserve">EVOLVES ONLY FROM A DRAGON TYPE HAGURYS</t>
      </text>
    </comment>
    <comment authorId="0" ref="C300">
      <text>
        <t xml:space="preserve">DRALEON</t>
      </text>
    </comment>
    <comment authorId="0" ref="D300">
      <text>
        <t xml:space="preserve">DRALEON</t>
      </text>
    </comment>
    <comment authorId="0" ref="C301">
      <text>
        <t xml:space="preserve">DRALEON</t>
      </text>
    </comment>
    <comment authorId="0" ref="D301">
      <text>
        <t xml:space="preserve">DRALEON</t>
      </text>
    </comment>
    <comment authorId="0" ref="E318">
      <text>
        <t xml:space="preserve">VOLCDOVEON
VOLCÃO
MAJESTICVOLCA</t>
      </text>
    </comment>
    <comment authorId="0" ref="E319">
      <text>
        <t xml:space="preserve">VOLCDOVEON
VOLCÃO
MAJESTICVOLCA</t>
      </text>
    </comment>
    <comment authorId="0" ref="E320">
      <text>
        <t xml:space="preserve">VOLCDOVEON
VOLCÃO
MAJESTICVOLCA</t>
      </text>
    </comment>
    <comment authorId="0" ref="E321">
      <text>
        <t xml:space="preserve">VOLCDOVEON
VOLCÃO
MAJESTICVOLCA</t>
      </text>
    </comment>
    <comment authorId="0" ref="E324">
      <text>
        <t xml:space="preserve">FROSTH</t>
      </text>
    </comment>
    <comment authorId="0" ref="E325">
      <text>
        <t xml:space="preserve">SYLPHIC</t>
      </text>
    </comment>
    <comment authorId="0" ref="E326">
      <text>
        <t xml:space="preserve">FREEZ</t>
      </text>
    </comment>
    <comment authorId="0" ref="E327">
      <text>
        <t xml:space="preserve">AIRPONG</t>
      </text>
    </comment>
    <comment authorId="0" ref="E328">
      <text>
        <t xml:space="preserve">DODONG</t>
      </text>
    </comment>
    <comment authorId="0" ref="E329">
      <text>
        <t xml:space="preserve">MOADONG</t>
      </text>
    </comment>
    <comment authorId="0" ref="D330">
      <text>
        <t xml:space="preserve">SWANON</t>
      </text>
    </comment>
    <comment authorId="0" ref="D331">
      <text>
        <t xml:space="preserve">AEROLADY</t>
      </text>
    </comment>
    <comment authorId="0" ref="D332">
      <text>
        <t xml:space="preserve">CYGNUSGRYPHON</t>
      </text>
    </comment>
    <comment authorId="0" ref="D333">
      <text>
        <t xml:space="preserve">OWRYL</t>
      </text>
    </comment>
    <comment authorId="0" ref="D334">
      <text>
        <t xml:space="preserve">SERYL</t>
      </text>
    </comment>
    <comment authorId="0" ref="D335">
      <text>
        <t xml:space="preserve">OWSERYL</t>
      </text>
    </comment>
    <comment authorId="0" ref="E339">
      <text>
        <t xml:space="preserve">PATOFU</t>
      </text>
    </comment>
    <comment authorId="0" ref="E340">
      <text>
        <t xml:space="preserve">FLAMINSHU</t>
      </text>
    </comment>
    <comment authorId="0" ref="E341">
      <text>
        <t xml:space="preserve">EAGMOTH</t>
      </text>
    </comment>
    <comment authorId="0" ref="E342">
      <text>
        <t xml:space="preserve">BIRDRAWEIL</t>
      </text>
    </comment>
    <comment authorId="0" ref="E343">
      <text>
        <t xml:space="preserve">WHALTROL</t>
      </text>
    </comment>
    <comment authorId="0" ref="E344">
      <text>
        <t xml:space="preserve">SKYWEIL</t>
      </text>
    </comment>
    <comment authorId="0" ref="E365">
      <text>
        <t xml:space="preserve">HUOUN</t>
      </text>
    </comment>
    <comment authorId="0" ref="E366">
      <text>
        <t xml:space="preserve">HUOUN</t>
      </text>
    </comment>
    <comment authorId="0" ref="E367">
      <text>
        <t xml:space="preserve">HUOUN</t>
      </text>
    </comment>
    <comment authorId="0" ref="E368">
      <text>
        <t xml:space="preserve">HUOUN</t>
      </text>
    </comment>
    <comment authorId="0" ref="F369">
      <text>
        <t xml:space="preserve">AREDDO
ARUSCADDO</t>
      </text>
    </comment>
    <comment authorId="0" ref="F382">
      <text>
        <t xml:space="preserve">PATAXUT</t>
      </text>
    </comment>
    <comment authorId="0" ref="F383">
      <text>
        <t xml:space="preserve">MAGNAPATAXUT</t>
      </text>
    </comment>
    <comment authorId="0" ref="F384">
      <text>
        <t xml:space="preserve">DEVORA</t>
      </text>
    </comment>
    <comment authorId="0" ref="F385">
      <text>
        <t xml:space="preserve">TUPA</t>
      </text>
    </comment>
    <comment authorId="0" ref="D395">
      <text>
        <t xml:space="preserve">CAROOTON</t>
      </text>
    </comment>
    <comment authorId="0" ref="D396">
      <text>
        <t xml:space="preserve">CARAVEILOR</t>
      </text>
    </comment>
    <comment authorId="0" ref="D397">
      <text>
        <t xml:space="preserve">ENT</t>
      </text>
    </comment>
    <comment authorId="0" ref="D398">
      <text>
        <t xml:space="preserve">ANCIENT</t>
      </text>
    </comment>
    <comment authorId="0" ref="C402">
      <text>
        <t xml:space="preserve">KINGCOTTON</t>
      </text>
    </comment>
    <comment authorId="0" ref="C403">
      <text>
        <t xml:space="preserve">KINGCOTTON</t>
      </text>
    </comment>
    <comment authorId="0" ref="D403">
      <text>
        <t xml:space="preserve">DEMIVEECYON</t>
      </text>
    </comment>
    <comment authorId="0" ref="C404">
      <text>
        <t xml:space="preserve">KINGCOTTON</t>
      </text>
    </comment>
    <comment authorId="0" ref="C405">
      <text>
        <t xml:space="preserve">KINGCOTTON</t>
      </text>
    </comment>
    <comment authorId="0" ref="D405">
      <text>
        <t xml:space="preserve">FUREX</t>
      </text>
    </comment>
    <comment authorId="0" ref="D406">
      <text>
        <t xml:space="preserve">TYRANTX</t>
      </text>
    </comment>
    <comment authorId="0" ref="E426">
      <text>
        <t xml:space="preserve">EMBATON
VAMPIFLAME
BATEORO
VAMPIFLARE</t>
      </text>
    </comment>
    <comment authorId="0" ref="E427">
      <text>
        <t xml:space="preserve">EMBATON
VAMPIFLAME
BATEORO
VAMPIFLARE</t>
      </text>
    </comment>
    <comment authorId="0" ref="E428">
      <text>
        <t xml:space="preserve">EMBATON
VAMPIFLAME
BATEORO
VAMPIFLARE</t>
      </text>
    </comment>
    <comment authorId="0" ref="E429">
      <text>
        <t xml:space="preserve">EMBATON
VAMPIFLAME
BATEORO
VAMPIFLARE</t>
      </text>
    </comment>
    <comment authorId="0" ref="D430">
      <text>
        <t xml:space="preserve">YZON
MOSTYSCOR
METALYS
TYRANTUS</t>
      </text>
    </comment>
    <comment authorId="0" ref="F430">
      <text>
        <t xml:space="preserve">VAMPISKITO</t>
      </text>
    </comment>
    <comment authorId="0" ref="E446">
      <text>
        <t xml:space="preserve">CIOLON
POKIPOKI
POTENKIN
WARBEAURUS</t>
      </text>
    </comment>
    <comment authorId="0" ref="E447">
      <text>
        <t xml:space="preserve">CIOLON
POKIPOKI
POTENKIN
WARBEAURUS</t>
      </text>
    </comment>
    <comment authorId="0" ref="E448">
      <text>
        <t xml:space="preserve">CIOLON
POKIPOKI
POTENKIN
WARBEAURUS</t>
      </text>
    </comment>
    <comment authorId="0" ref="E449">
      <text>
        <t xml:space="preserve">CIOLON
POKIPOKI
POTENKIN
WARBEAURUS</t>
      </text>
    </comment>
    <comment authorId="0" ref="E459">
      <text>
        <t xml:space="preserve">TROPICALUS</t>
      </text>
    </comment>
    <comment authorId="0" ref="E460">
      <text>
        <t xml:space="preserve">TROPICALUS</t>
      </text>
    </comment>
    <comment authorId="0" ref="E461">
      <text>
        <t xml:space="preserve">TROPICALUS</t>
      </text>
    </comment>
    <comment authorId="0" ref="E462">
      <text>
        <t xml:space="preserve">TROPICALUS</t>
      </text>
    </comment>
    <comment authorId="0" ref="F463">
      <text>
        <t xml:space="preserve">GAIOPUS</t>
      </text>
    </comment>
    <comment authorId="0" ref="F464">
      <text>
        <t xml:space="preserve">GAIOPUS</t>
      </text>
    </comment>
    <comment authorId="0" ref="F465">
      <text>
        <t xml:space="preserve">GAIOPUS</t>
      </text>
    </comment>
    <comment authorId="0" ref="F466">
      <text>
        <t xml:space="preserve">GAIOPUS</t>
      </text>
    </comment>
    <comment authorId="0" ref="E467">
      <text>
        <t xml:space="preserve">PAN</t>
      </text>
    </comment>
    <comment authorId="0" ref="E468">
      <text>
        <t xml:space="preserve">PAN</t>
      </text>
    </comment>
    <comment authorId="0" ref="E469">
      <text>
        <t xml:space="preserve">PAN</t>
      </text>
    </comment>
    <comment authorId="0" ref="E470">
      <text>
        <t xml:space="preserve">PAN</t>
      </text>
    </comment>
    <comment authorId="0" ref="D488">
      <text>
        <t xml:space="preserve">HOWLOWMON
KWILLOR
PHANTOMGARUDYS
HORUGARUDUS</t>
      </text>
    </comment>
    <comment authorId="0" ref="D489">
      <text>
        <t xml:space="preserve">HOWLOWMON
KWILLOR
PHANTOMGARUDYS
HORUGARUDUS</t>
      </text>
    </comment>
    <comment authorId="0" ref="D490">
      <text>
        <t xml:space="preserve">HOWLOWMON
KWILLOR
PHANTOMGARUDYS
HORUGARUDUS</t>
      </text>
    </comment>
    <comment authorId="0" ref="D491">
      <text>
        <t xml:space="preserve">HOWLOWMON
KWILLOR
PHANTOMGARUDYS
HORUGARUDUS</t>
      </text>
    </comment>
    <comment authorId="0" ref="E492">
      <text>
        <t xml:space="preserve">CHAOSLOGUZ</t>
      </text>
    </comment>
    <comment authorId="0" ref="E500">
      <text>
        <t xml:space="preserve">MUSHECT</t>
      </text>
    </comment>
    <comment authorId="0" ref="E501">
      <text>
        <t xml:space="preserve">MUSHECT</t>
      </text>
    </comment>
    <comment authorId="0" ref="E502">
      <text>
        <t xml:space="preserve">MUSHECT</t>
      </text>
    </comment>
    <comment authorId="0" ref="E503">
      <text>
        <t xml:space="preserve">MUSHECT</t>
      </text>
    </comment>
    <comment authorId="0" ref="E525">
      <text>
        <t xml:space="preserve">BATERIKON</t>
      </text>
    </comment>
    <comment authorId="0" ref="E526">
      <text>
        <t xml:space="preserve">RADIK</t>
      </text>
    </comment>
    <comment authorId="0" ref="E527">
      <text>
        <t xml:space="preserve">SUPERADIK</t>
      </text>
    </comment>
    <comment authorId="0" ref="E528">
      <text>
        <t xml:space="preserve">ROYALIK</t>
      </text>
    </comment>
    <comment authorId="0" ref="E529">
      <text>
        <t xml:space="preserve">ROYALIK</t>
      </text>
    </comment>
    <comment authorId="0" ref="E530">
      <text>
        <t xml:space="preserve">ROYALIK</t>
      </text>
    </comment>
    <comment authorId="0" ref="E531">
      <text>
        <t xml:space="preserve">ROYALIK</t>
      </text>
    </comment>
    <comment authorId="0" ref="E542">
      <text>
        <t xml:space="preserve">LORDJAWSY</t>
      </text>
    </comment>
    <comment authorId="0" ref="E543">
      <text>
        <t xml:space="preserve">LORDJAWSY</t>
      </text>
    </comment>
    <comment authorId="0" ref="E544">
      <text>
        <t xml:space="preserve">LORDJAWSY</t>
      </text>
    </comment>
    <comment authorId="0" ref="E545">
      <text>
        <t xml:space="preserve">LORDJAWSY</t>
      </text>
    </comment>
    <comment authorId="0" ref="E546">
      <text>
        <t xml:space="preserve">LORDJAWSY</t>
      </text>
    </comment>
    <comment authorId="0" ref="E547">
      <text>
        <t xml:space="preserve">EMPIG
EMBEHOG
FLARORCO</t>
      </text>
    </comment>
    <comment authorId="0" ref="E556">
      <text>
        <t xml:space="preserve">GATRIIKON</t>
      </text>
    </comment>
    <comment authorId="0" ref="E557">
      <text>
        <t xml:space="preserve">GATRIKON
ELECHIIROR
WARHIIRYS
ANUYRUS</t>
      </text>
    </comment>
    <comment authorId="0" ref="F571">
      <text>
        <t xml:space="preserve">MAGFNICENT</t>
      </text>
    </comment>
    <comment authorId="0" ref="F572">
      <text>
        <t xml:space="preserve">MAGFNICENT</t>
      </text>
    </comment>
    <comment authorId="0" ref="F573">
      <text>
        <t xml:space="preserve">MAGFNICENT</t>
      </text>
    </comment>
    <comment authorId="0" ref="F574">
      <text>
        <t xml:space="preserve">MAGFNICENT</t>
      </text>
    </comment>
    <comment authorId="0" ref="E605">
      <text>
        <t xml:space="preserve">ANIMATRON
IT</t>
      </text>
    </comment>
    <comment authorId="0" ref="D610">
      <text>
        <t xml:space="preserve">MAGMADRAKE</t>
      </text>
    </comment>
    <comment authorId="0" ref="E610">
      <text>
        <t xml:space="preserve">HOLYDRAKE</t>
      </text>
    </comment>
    <comment authorId="0" ref="E611">
      <text>
        <t xml:space="preserve">DUALDRAKE</t>
      </text>
    </comment>
    <comment authorId="0" ref="E638">
      <text>
        <t xml:space="preserve">HOLEK</t>
      </text>
    </comment>
    <comment authorId="0" ref="E639">
      <text>
        <t xml:space="preserve">GHARALA</t>
      </text>
    </comment>
    <comment authorId="0" ref="E640">
      <text>
        <t xml:space="preserve">FURY</t>
      </text>
    </comment>
    <comment authorId="0" ref="E641">
      <text>
        <t xml:space="preserve">VALHALA</t>
      </text>
    </comment>
    <comment authorId="0" ref="E683">
      <text>
        <t xml:space="preserve">AEROMECHA</t>
      </text>
    </comment>
    <comment authorId="0" ref="F684">
      <text>
        <t xml:space="preserve">MARYNMECHA</t>
      </text>
    </comment>
    <comment authorId="0" ref="E686">
      <text>
        <t xml:space="preserve">RIRAMON
TYRORYRAM
CYNOGNATHUS
RAPITT</t>
      </text>
    </comment>
    <comment authorId="0" ref="E687">
      <text>
        <t xml:space="preserve">RIRAMON
TYRORYRAM
CYNOGNATHUS
RAPITT</t>
      </text>
    </comment>
    <comment authorId="0" ref="E688">
      <text>
        <t xml:space="preserve">RIRAMON
TYRORYRAM
CYNOGNATHUS
RAPITT</t>
      </text>
    </comment>
    <comment authorId="0" ref="E689">
      <text>
        <t xml:space="preserve">RIRAMON
TYRORYRAM
CYNOGNATHUS
RAPITT</t>
      </text>
    </comment>
    <comment authorId="0" ref="E730">
      <text>
        <t xml:space="preserve">YETYMON
ABOMINATO
HYMALEO
CLAUSYETY</t>
      </text>
    </comment>
    <comment authorId="0" ref="E786">
      <text>
        <t xml:space="preserve">HOLICFUNGUS</t>
      </text>
    </comment>
    <comment authorId="0" ref="E787">
      <text>
        <t xml:space="preserve">HOLICFUNGUS</t>
      </text>
    </comment>
    <comment authorId="0" ref="E788">
      <text>
        <t xml:space="preserve">HOLICFUNGUS</t>
      </text>
    </comment>
    <comment authorId="0" ref="E789">
      <text>
        <t xml:space="preserve">HOLICFUNGUS</t>
      </text>
    </comment>
    <comment authorId="0" ref="E831">
      <text>
        <t xml:space="preserve">LORNON
PARALORNO
LORNOSSAURUS</t>
      </text>
    </comment>
    <comment authorId="0" ref="E832">
      <text>
        <t xml:space="preserve">LORNON
PARALORNO
LORNOSSAURUS</t>
      </text>
    </comment>
    <comment authorId="0" ref="E833">
      <text>
        <t xml:space="preserve">LORNON
PARALORNO
LORNOSSAURUS</t>
      </text>
    </comment>
    <comment authorId="0" ref="E834">
      <text>
        <t xml:space="preserve">LORNON
PARALORNO
LORNOSSAURUS</t>
      </text>
    </comment>
    <comment authorId="0" ref="F847">
      <text>
        <t xml:space="preserve">DEMNY</t>
      </text>
    </comment>
    <comment authorId="0" ref="F848">
      <text>
        <t xml:space="preserve">DEMNY</t>
      </text>
    </comment>
    <comment authorId="0" ref="F849">
      <text>
        <t xml:space="preserve">DEMNY</t>
      </text>
    </comment>
    <comment authorId="0" ref="F850">
      <text>
        <t xml:space="preserve">DEMNY</t>
      </text>
    </comment>
    <comment authorId="0" ref="D863">
      <text>
        <t xml:space="preserve">MISTICEEON
V-GRYMORYOR
X-MAGYS
FUCANLONGUS</t>
      </text>
    </comment>
    <comment authorId="0" ref="D872">
      <text>
        <t xml:space="preserve">CYBERLOUVARE
CUTDEL
BIOLOUVARE</t>
      </text>
    </comment>
    <comment authorId="0" ref="E874">
      <text>
        <t xml:space="preserve">LUNATICGALFANI</t>
      </text>
    </comment>
    <comment authorId="0" ref="E875">
      <text>
        <t xml:space="preserve">HOLICLOUVARE</t>
      </text>
    </comment>
    <comment authorId="0" ref="E880">
      <text>
        <t xml:space="preserve">MARYNGROLFON
SHARKANINE
CANINODON
BLUHOROR</t>
      </text>
    </comment>
    <comment authorId="0" ref="F880">
      <text>
        <t xml:space="preserve">TUBALL
TORPEDARAO
MEGAHEAD
METALODON</t>
      </text>
    </comment>
    <comment authorId="0" ref="E881">
      <text>
        <t xml:space="preserve">MARYNGROLFON
SHARKANINE
CANINODON
BLUHOROR</t>
      </text>
    </comment>
    <comment authorId="0" ref="F881">
      <text>
        <t xml:space="preserve">TUBALL
TORPEDARAO
MEGAHEAD
METALODON</t>
      </text>
    </comment>
    <comment authorId="0" ref="E882">
      <text>
        <t xml:space="preserve">MARYNGROLFON
SHARKANINE
CANINODON
BLUHOROR</t>
      </text>
    </comment>
    <comment authorId="0" ref="F882">
      <text>
        <t xml:space="preserve">TUBALL
TORPEDARAO
MEGAHEAD
METALODON</t>
      </text>
    </comment>
    <comment authorId="0" ref="E883">
      <text>
        <t xml:space="preserve">MARYNGROLFON
SHARKANINE
CANINODON
BLUHOROR</t>
      </text>
    </comment>
    <comment authorId="0" ref="F883">
      <text>
        <t xml:space="preserve">TUBALL
TORPEDARAO
MEGAHEAD
METALODON</t>
      </text>
    </comment>
    <comment authorId="0" ref="E904">
      <text>
        <t xml:space="preserve">EMBACON
BURSTBABOO
VOLCARILLA</t>
      </text>
    </comment>
    <comment authorId="0" ref="E905">
      <text>
        <t xml:space="preserve">EMBACON
BURSTBABOO
VOLCARILLA</t>
      </text>
    </comment>
    <comment authorId="0" ref="E906">
      <text>
        <t xml:space="preserve">EMBACON
BURSTBABOO
VOLCARILLA</t>
      </text>
    </comment>
    <comment authorId="0" ref="E907">
      <text>
        <t xml:space="preserve">EMBACON
BURSTBABOO
VOLCARILLA</t>
      </text>
    </comment>
    <comment authorId="0" ref="F912">
      <text>
        <t xml:space="preserve">CACTUAR
CACTURERO
CACTOACHO
THORNERO</t>
      </text>
    </comment>
    <comment authorId="0" ref="D944">
      <text>
        <t xml:space="preserve">LIFABEARON
PANDEAR
PANDAMONIUM</t>
      </text>
    </comment>
    <comment authorId="0" ref="E944">
      <text>
        <t xml:space="preserve">INCENDIUS
INCOBEARSTOR
LIFATHERIUM</t>
      </text>
    </comment>
    <comment authorId="0" ref="F944">
      <text>
        <t xml:space="preserve">RANDA
THEMASTER</t>
      </text>
    </comment>
    <comment authorId="0" ref="D945">
      <text>
        <t xml:space="preserve">LIFABEARON
PANDEAR
PANDAMONIUM</t>
      </text>
    </comment>
    <comment authorId="0" ref="E945">
      <text>
        <t xml:space="preserve">INCENDIUS
INCOBEARSTOR
LIFATHERIUM</t>
      </text>
    </comment>
    <comment authorId="0" ref="F945">
      <text>
        <t xml:space="preserve">RANDA
THEMASTER</t>
      </text>
    </comment>
    <comment authorId="0" ref="D946">
      <text>
        <t xml:space="preserve">LIFABEARON
PANDEAR
PANDAMONIUM</t>
      </text>
    </comment>
    <comment authorId="0" ref="E946">
      <text>
        <t xml:space="preserve">INCENDIUS
INCOBEARSTOR
LIFATHERIUM</t>
      </text>
    </comment>
    <comment authorId="0" ref="F946">
      <text>
        <t xml:space="preserve">RANDA
THEMASTER</t>
      </text>
    </comment>
    <comment authorId="0" ref="D947">
      <text>
        <t xml:space="preserve">LIFABEARON
PANDEAR
PANDAMONIUM</t>
      </text>
    </comment>
    <comment authorId="0" ref="E947">
      <text>
        <t xml:space="preserve">INCENDIUS
INCOBEARSTOR
LIFATHERIUM</t>
      </text>
    </comment>
    <comment authorId="0" ref="F947">
      <text>
        <t xml:space="preserve">RANDA
THEMASTER</t>
      </text>
    </comment>
    <comment authorId="0" ref="D954">
      <text>
        <t xml:space="preserve">ANUBIS FORM</t>
      </text>
    </comment>
    <comment authorId="0" ref="E954">
      <text>
        <t xml:space="preserve">SOBEK FORM</t>
      </text>
    </comment>
    <comment authorId="0" ref="F954">
      <text>
        <t xml:space="preserve">ULANJI FORM</t>
      </text>
    </comment>
    <comment authorId="0" ref="E969">
      <text>
        <t xml:space="preserve">SPYPION
TARANTION
VENOMULA</t>
      </text>
    </comment>
    <comment authorId="0" ref="E973">
      <text>
        <t xml:space="preserve">BOLTIMON
RAITOM
ODIN</t>
      </text>
    </comment>
    <comment authorId="0" ref="F974">
      <text>
        <t xml:space="preserve">FEARON</t>
      </text>
    </comment>
    <comment authorId="0" ref="F977">
      <text>
        <t xml:space="preserve">TOXCOR
TOXOMITE</t>
      </text>
    </comment>
    <comment authorId="0" ref="E985">
      <text>
        <t xml:space="preserve">ANIMAKT
PHANTELINE
BLANCODEÁTHORA
SAMAELDAH</t>
      </text>
    </comment>
    <comment authorId="0" ref="E1001">
      <text>
        <t xml:space="preserve">MOMOO
BISMOOT</t>
      </text>
    </comment>
    <comment authorId="0" ref="E1002">
      <text>
        <t xml:space="preserve">MOMOO
BISMOOT</t>
      </text>
    </comment>
    <comment authorId="0" ref="E1003">
      <text>
        <t xml:space="preserve">MOMOO
BISMOOT</t>
      </text>
    </comment>
    <comment authorId="0" ref="E1004">
      <text>
        <t xml:space="preserve">MOMOO
BISMOOT</t>
      </text>
    </comment>
    <comment authorId="0" ref="E1017">
      <text>
        <t xml:space="preserve">CHAOAGON
DEVIMELEON</t>
      </text>
    </comment>
    <comment authorId="0" ref="E1018">
      <text>
        <t xml:space="preserve">CHAOAGON
DEVIMELEON</t>
      </text>
    </comment>
    <comment authorId="0" ref="E1019">
      <text>
        <t xml:space="preserve">CHAOAGON
DEVIMELEON</t>
      </text>
    </comment>
    <comment authorId="0" ref="E1020">
      <text>
        <t xml:space="preserve">CHAOAGON
DEVIMELEON</t>
      </text>
    </comment>
    <comment authorId="0" ref="E1025">
      <text>
        <t xml:space="preserve">CARPYL
CARPLUSCA</t>
      </text>
    </comment>
    <comment authorId="0" ref="E1026">
      <text>
        <t xml:space="preserve">CARPYL
CARPLUSCA</t>
      </text>
    </comment>
    <comment authorId="0" ref="E1027">
      <text>
        <t xml:space="preserve">CARPYL
CARPLUSCA</t>
      </text>
    </comment>
    <comment authorId="0" ref="E1028">
      <text>
        <t xml:space="preserve">CARPYL
CARPLUSCA</t>
      </text>
    </comment>
    <comment authorId="0" ref="F1037">
      <text>
        <t xml:space="preserve">TROCILUS
TROCADHOS</t>
      </text>
    </comment>
    <comment authorId="0" ref="F1038">
      <text>
        <t xml:space="preserve">TROCILUS
TROCADHOS</t>
      </text>
    </comment>
    <comment authorId="0" ref="F1039">
      <text>
        <t xml:space="preserve">TROCILUS
TROCADHOS</t>
      </text>
    </comment>
    <comment authorId="0" ref="F1040">
      <text>
        <t xml:space="preserve">TROCILUS
TROCADHOS</t>
      </text>
    </comment>
    <comment authorId="0" ref="D1045">
      <text>
        <t xml:space="preserve">LUMINIRL
LUMINALADY</t>
      </text>
    </comment>
    <comment authorId="0" ref="D1046">
      <text>
        <t xml:space="preserve">LUMINIRL
LUMINALADY</t>
      </text>
    </comment>
    <comment authorId="0" ref="D1047">
      <text>
        <t xml:space="preserve">LUMINIRL
LUMINALADY</t>
      </text>
    </comment>
    <comment authorId="0" ref="D1048">
      <text>
        <t xml:space="preserve">LUMINIRL
LUMINALADY</t>
      </text>
    </comment>
    <comment authorId="0" ref="E1057">
      <text>
        <t xml:space="preserve">MICKY
BIRILLIAN
LYCANANGELUS</t>
      </text>
    </comment>
    <comment authorId="0" ref="F1057">
      <text>
        <t xml:space="preserve">DOX
DOGDOX
LYCANOX
CATALUHOX</t>
      </text>
    </comment>
    <comment authorId="0" ref="F1097">
      <text>
        <t xml:space="preserve">CRIRAT
LADRON
BRAVIER
</t>
      </text>
    </comment>
    <comment authorId="0" ref="F1098">
      <text>
        <t xml:space="preserve">CRIRAT
LADRON
BRAVIER
</t>
      </text>
    </comment>
    <comment authorId="0" ref="F1099">
      <text>
        <t xml:space="preserve">CRIRAT
LADRON
BRAVIER
</t>
      </text>
    </comment>
    <comment authorId="0" ref="F1100">
      <text>
        <t xml:space="preserve">CRIRAT
LADRON
BRAVIER
</t>
      </text>
    </comment>
    <comment authorId="0" ref="E1104">
      <text>
        <t xml:space="preserve">KHAMA</t>
      </text>
    </comment>
    <comment authorId="0" ref="E1115">
      <text>
        <t xml:space="preserve">PELKA
PELARKA</t>
      </text>
    </comment>
    <comment authorId="0" ref="E1116">
      <text>
        <t xml:space="preserve">PELKA
PELARKA</t>
      </text>
    </comment>
    <comment authorId="0" ref="E1117">
      <text>
        <t xml:space="preserve">PELKA
PELARKA</t>
      </text>
    </comment>
    <comment authorId="0" ref="E1118">
      <text>
        <t xml:space="preserve">PELKA
PELARKA</t>
      </text>
    </comment>
    <comment authorId="0" ref="D1139">
      <text>
        <t xml:space="preserve">YANGDRA
WEI
DHAOZANG
YANGYIN</t>
      </text>
    </comment>
    <comment authorId="0" ref="F1151">
      <text>
        <t xml:space="preserve">MUMNY
AKEKATH
AKETATEN</t>
      </text>
    </comment>
    <comment authorId="0" ref="F1159">
      <text>
        <t xml:space="preserve">IGARANDA
IGAMASDER
MONOMI
NORIZAKU</t>
      </text>
    </comment>
    <comment authorId="0" ref="E1171">
      <text>
        <t xml:space="preserve">GECK
CALLAKO</t>
      </text>
    </comment>
    <comment authorId="0" ref="F1171">
      <text>
        <t xml:space="preserve">PIETRAGON
PETRAMELEON
CRYSTALIZARD</t>
      </text>
    </comment>
    <comment authorId="0" ref="E1172">
      <text>
        <t xml:space="preserve">GECK
CALLAKO</t>
      </text>
    </comment>
    <comment authorId="0" ref="F1172">
      <text>
        <t xml:space="preserve">PIETRAGON
PETRAMELEON
CRYSTALIZARD</t>
      </text>
    </comment>
    <comment authorId="0" ref="E1173">
      <text>
        <t xml:space="preserve">GECK
CALLAKO</t>
      </text>
    </comment>
    <comment authorId="0" ref="F1173">
      <text>
        <t xml:space="preserve">PIETRAGON
PETRAMELEON
CRYSTALIZARD</t>
      </text>
    </comment>
    <comment authorId="0" ref="E1174">
      <text>
        <t xml:space="preserve">GECK
CALLAKO</t>
      </text>
    </comment>
    <comment authorId="0" ref="F1174">
      <text>
        <t xml:space="preserve">PIETRAGON
PETRAMELEON
CRYSTALIZARD</t>
      </text>
    </comment>
    <comment authorId="0" ref="E1175">
      <text>
        <t xml:space="preserve">CRAMOND
ERUPTOR</t>
      </text>
    </comment>
    <comment authorId="0" ref="E1176">
      <text>
        <t xml:space="preserve">CRAMOND
ERUPTOR</t>
      </text>
    </comment>
    <comment authorId="0" ref="E1177">
      <text>
        <t xml:space="preserve">CRAMOND
ERUPTOR</t>
      </text>
    </comment>
    <comment authorId="0" ref="E1178">
      <text>
        <t xml:space="preserve">CRAMOND
ERUPTOR</t>
      </text>
    </comment>
    <comment authorId="0" ref="E1179">
      <text>
        <t xml:space="preserve">PLOVE</t>
      </text>
    </comment>
    <comment authorId="0" ref="E1180">
      <text>
        <t xml:space="preserve">PLOVE</t>
      </text>
    </comment>
    <comment authorId="0" ref="E1181">
      <text>
        <t xml:space="preserve">PLOVE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9">
      <text>
        <t xml:space="preserve">TRISTAN</t>
      </text>
    </comment>
    <comment authorId="0" ref="H82">
      <text>
        <t xml:space="preserve">SPUTINIKAO</t>
      </text>
    </comment>
    <comment authorId="0" ref="H85">
      <text>
        <t xml:space="preserve">DRALEON</t>
      </text>
    </comment>
    <comment authorId="0" ref="H88">
      <text>
        <t xml:space="preserve">HAGURUR</t>
      </text>
    </comment>
    <comment authorId="0" ref="H89">
      <text>
        <t xml:space="preserve">REGURULUS</t>
      </text>
    </comment>
    <comment authorId="0" ref="H90">
      <text>
        <t xml:space="preserve">DORUID</t>
      </text>
    </comment>
    <comment authorId="0" ref="H91">
      <text>
        <t xml:space="preserve">WORIZAR</t>
      </text>
    </comment>
    <comment authorId="0" ref="H92">
      <text>
        <t xml:space="preserve">MAGIKUS</t>
      </text>
    </comment>
    <comment authorId="0" ref="H96">
      <text>
        <t xml:space="preserve">DERACT</t>
      </text>
    </comment>
    <comment authorId="0" ref="H97">
      <text>
        <t xml:space="preserve">DERROW</t>
      </text>
    </comment>
    <comment authorId="0" ref="H98">
      <text>
        <t xml:space="preserve">DERAX</t>
      </text>
    </comment>
    <comment authorId="0" ref="H99">
      <text>
        <t xml:space="preserve">AEROG</t>
      </text>
    </comment>
    <comment authorId="0" ref="H100">
      <text>
        <t xml:space="preserve">AIRDALE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LOW DMG AND SLOW DOWN ENEMIES</t>
      </text>
    </comment>
    <comment authorId="0" ref="F2">
      <text>
        <t xml:space="preserve">POISON ENEMIES</t>
      </text>
    </comment>
    <comment authorId="0" ref="E3">
      <text>
        <t xml:space="preserve">DMG ON A SINGLE TARGET ON THE GROUND</t>
      </text>
    </comment>
    <comment authorId="0" ref="F3">
      <text>
        <t xml:space="preserve">INCREASE DMG ON THE TARGET OVER TIME</t>
      </text>
    </comment>
    <comment authorId="0" ref="F4">
      <text>
        <t xml:space="preserve">INCREASE SPD OVER TIME</t>
      </text>
    </comment>
    <comment authorId="0" ref="F5">
      <text>
        <t xml:space="preserve">SLOWILY BUILD UP SPD AND ATK</t>
      </text>
    </comment>
    <comment authorId="0" ref="E6">
      <text>
        <t xml:space="preserve">SLOW DOWN ENEMIES</t>
      </text>
    </comment>
    <comment authorId="0" ref="F6">
      <text>
        <t xml:space="preserve">LOWER ENEMY STATUS</t>
      </text>
    </comment>
    <comment authorId="0" ref="E7">
      <text>
        <t xml:space="preserve">BURN ENEMIES</t>
      </text>
    </comment>
    <comment authorId="0" ref="F7">
      <text>
        <t xml:space="preserve">BUILD UP STATS FOR 5 TURNS THEN CAUSES AREA DAMAGE RESETING THE STATS UP</t>
      </text>
    </comment>
    <comment authorId="0" ref="E8">
      <text>
        <t xml:space="preserve">POISON ENEMIES IN THE AREA</t>
      </text>
    </comment>
    <comment authorId="0" ref="F8">
      <text>
        <t xml:space="preserve">HAS A LOW % OF INSTA KILL</t>
      </text>
    </comment>
    <comment authorId="0" ref="E9">
      <text>
        <t xml:space="preserve">MIGHT EARN SOME EXTRA ITENS WHEN DEFEATING AN ENEMIE</t>
      </text>
    </comment>
    <comment authorId="0" ref="F9">
      <text>
        <t xml:space="preserve">HEAL SOME HP FOR ITSELF AND CLOSE ALLIES</t>
      </text>
    </comment>
    <comment authorId="0" ref="E10">
      <text>
        <t xml:space="preserve">SLOW DOWN ENEMIES</t>
      </text>
    </comment>
    <comment authorId="0" ref="F10">
      <text>
        <t xml:space="preserve">ENEMY STATUS DOWN</t>
      </text>
    </comment>
    <comment authorId="0" ref="F11">
      <text>
        <t xml:space="preserve">INFLICTS BURN</t>
      </text>
    </comment>
    <comment authorId="0" ref="E12">
      <text>
        <t xml:space="preserve">SLOW DOWN ENEMIES</t>
      </text>
    </comment>
    <comment authorId="0" ref="F12">
      <text>
        <t xml:space="preserve">MAJOR INCREASE IN RANGE</t>
      </text>
    </comment>
    <comment authorId="0" ref="E13">
      <text>
        <t xml:space="preserve">DAMAGE ENEMY/HEAL ALLIES/CAUSE BURN</t>
      </text>
    </comment>
    <comment authorId="0" ref="F13">
      <text>
        <t xml:space="preserve">ALL STATS UP FOR ALLIES/ STATS DOWN FOR ENEMIES</t>
      </text>
    </comment>
    <comment authorId="0" ref="E14">
      <text>
        <t xml:space="preserve">SLOW DOWN ENEMIES</t>
      </text>
    </comment>
    <comment authorId="0" ref="F14">
      <text>
        <t xml:space="preserve">CREATES AN ARMOR TO NULIFY DMG EVERY 5 TURNS</t>
      </text>
    </comment>
    <comment authorId="0" ref="E15">
      <text>
        <t xml:space="preserve">PARALYZE ENEMY FOR 3SEC</t>
      </text>
    </comment>
    <comment authorId="0" ref="F15">
      <text>
        <t xml:space="preserve">GREATLY INCREASE DMG IF IS HIT</t>
      </text>
    </comment>
    <comment authorId="0" ref="F16">
      <text>
        <t xml:space="preserve">CREATES AN ARMOR TO NULIFY DMG EVERY 5 TURNS</t>
      </text>
    </comment>
    <comment authorId="0" ref="E17">
      <text>
        <t xml:space="preserve">CONFUSE THE ENEMY</t>
      </text>
    </comment>
    <comment authorId="0" ref="F17">
      <text>
        <t xml:space="preserve">INCREASE SPD OVER TIME</t>
      </text>
    </comment>
    <comment authorId="0" ref="E18">
      <text>
        <t xml:space="preserve">CAUSE HEAVY DMG ON A SINGLE TARGET</t>
      </text>
    </comment>
    <comment authorId="0" ref="F18">
      <text>
        <t xml:space="preserve">CREATES A POOL 5 BLOCKS AROUND IT</t>
      </text>
    </comment>
    <comment authorId="0" ref="E19">
      <text>
        <t xml:space="preserve">SLOW DOWN ENEMIES AND CAUSES STATUS DOWN</t>
      </text>
    </comment>
    <comment authorId="0" ref="F19">
      <text>
        <t xml:space="preserve">CREATE AN AREA AROUND IT WHERE EVOLUTION COSTS ARE HALVED</t>
      </text>
    </comment>
    <comment authorId="0" ref="E20">
      <text>
        <t xml:space="preserve">SLOW DOWN ENEMIES</t>
      </text>
    </comment>
    <comment authorId="0" ref="F20">
      <text>
        <t xml:space="preserve">POISON ENEMIES UNDERGROUND/GROUND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7">
      <text>
        <t xml:space="preserve">more like sapiens type, everything capable of knowledge and social arrangment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38">
      <text>
        <t xml:space="preserve">MarcoPaiva:
paraiso celta</t>
      </text>
    </comment>
    <comment authorId="0" ref="B240">
      <text>
        <t xml:space="preserve">MarcoPaiva:
cidade subterranea budista</t>
      </text>
    </comment>
    <comment authorId="0" ref="B244">
      <text>
        <t xml:space="preserve">MarcoPaiva:
montanha chinesa onde os deuses habitam</t>
      </text>
    </comment>
    <comment authorId="0" ref="B246">
      <text>
        <t xml:space="preserve">MarcoPaiva:
cidade do sol eterno</t>
      </text>
    </comment>
    <comment authorId="0" ref="B248">
      <text>
        <t xml:space="preserve">MarcoPaiva:
ilha das sete cidades</t>
      </text>
    </comment>
    <comment authorId="0" ref="B250">
      <text>
        <t xml:space="preserve">MarcoPaiva:
terra de gigantes</t>
      </text>
    </comment>
    <comment authorId="0" ref="B252">
      <text>
        <t xml:space="preserve">MarcoPaiva:
Paraiso Submerso</t>
      </text>
    </comment>
    <comment authorId="0" ref="B254">
      <text>
        <t xml:space="preserve">MarcoPaiva:
Mundo dos Mortos</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9">
      <text>
        <t xml:space="preserve">Marco Aurélio dos Santos Sobrinho:
Se dois ou mais dos status do oponente for igual ao do usuario então todos os status do usuario se igulam ao maior status desse</t>
      </text>
    </comment>
    <comment authorId="0" ref="L31">
      <text>
        <t xml:space="preserve">Marco Aurélio dos Santos Sobrinho:
Quando essa criatura entra em campo todo ataque perde vantagem ou desvantagem, esse efeito permanece até o fim da partida</t>
      </text>
    </comment>
    <comment authorId="0" ref="L39">
      <text>
        <t xml:space="preserve">TCG: Ambos os jogadores devem jogar com as castas expostas, o deck e o cemiterio são virados de face para cima, esse efeito permanece até o fim da partida.
GAME: revela todos os status e ataques do oponente, adicionalmente revela itens ocultos no mapa
</t>
      </text>
    </comment>
    <comment authorId="0" ref="N84">
      <text>
        <t xml:space="preserve">Marco Aurélio dos Santos Sobrinho:
DEFENDS FROM PHYSICAL ATACKS</t>
      </text>
    </comment>
    <comment authorId="0" ref="B254">
      <text>
        <t xml:space="preserve">PaivaMarco:
Esse monstro possui diversas formas de acordo com a região em que foi encontrado</t>
      </text>
    </comment>
    <comment authorId="0" ref="L293">
      <text>
        <t xml:space="preserve">msobrinho:
EVERY EFECTIVE MOVE GAINS STAB</t>
      </text>
    </comment>
    <comment authorId="0" ref="L457">
      <text>
        <t xml:space="preserve">PaivaMarco:
EVERY ICE ATCK IS DRWAN TO THIS CREATURE AND IT DOES 0 DAMAGE, EVERY OTHER EFFECT IS REVERSED</t>
      </text>
    </comment>
    <comment authorId="0" ref="N457">
      <text>
        <t xml:space="preserve">PaivaMarco:
UNBALANCE TO EVERY OTHER CREATURE IN THE FIELD</t>
      </text>
    </comment>
    <comment authorId="0" ref="L1747">
      <text>
        <t xml:space="preserve">PaivaMarco:
IMUNE A CAMPOS DE NEVE E AREIA</t>
      </text>
    </comment>
    <comment authorId="0" ref="N1747">
      <text>
        <t xml:space="preserve">PaivaMarco:
REDUZ POUCO O ATAQUE E DEFESA DO OPONENTE</t>
      </text>
    </comment>
    <comment authorId="0" ref="L1752">
      <text>
        <t xml:space="preserve">PaivaMarco:
30% CHANCE DE UM HIT EXTRA</t>
      </text>
    </comment>
    <comment authorId="0" ref="M1752">
      <text>
        <t xml:space="preserve">PaivaMarco:
</t>
      </text>
    </comment>
    <comment authorId="0" ref="N1752">
      <text>
        <t xml:space="preserve">PaivaMarco:
AUMENTA A INCIDENCIA DE CRITICOS</t>
      </text>
    </comment>
    <comment authorId="0" ref="B1796">
      <text>
        <t xml:space="preserve">msobrinho:
fusões de victini</t>
      </text>
    </comment>
    <comment authorId="0" ref="B1800">
      <text>
        <t xml:space="preserve">msobrinho:
patrat</t>
      </text>
    </comment>
    <comment authorId="0" ref="B1804">
      <text>
        <t xml:space="preserve">msobrinho:
pidove
</t>
      </text>
    </comment>
    <comment authorId="0" ref="B1808">
      <text>
        <t xml:space="preserve">msobrinho:
boufalant</t>
      </text>
    </comment>
    <comment authorId="0" ref="B1812">
      <text>
        <t xml:space="preserve">Marco Aurélio dos Santos Sobrinho:
basculin</t>
      </text>
    </comment>
    <comment authorId="0" ref="B1815">
      <text>
        <t xml:space="preserve">Marco Aurélio dos Santos Sobrinho:
virizion</t>
      </text>
    </comment>
    <comment authorId="0" ref="B1819">
      <text>
        <t xml:space="preserve">Marco Aurélio dos Santos Sobrinho:
druidgon
</t>
      </text>
    </comment>
    <comment authorId="0" ref="B1847">
      <text>
        <t xml:space="preserve">msobrinho:
TEPIG</t>
      </text>
    </comment>
    <comment authorId="0" ref="B1859">
      <text>
        <t xml:space="preserve">msobrinho:
LILLIPUP (UM KOBOLD COM OS PELOS DO LILLIPUP)</t>
      </text>
    </comment>
    <comment authorId="0" ref="B1863">
      <text>
        <t xml:space="preserve">msobrinho:
PURLOIN</t>
      </text>
    </comment>
    <comment authorId="0" ref="L1867">
      <text>
        <t xml:space="preserve">Marco Aurélio dos Santos Sobrinho:
TROCA O TIPO PARA O TIPO DO ULTIMO ATAQUE ULTILIZADO</t>
      </text>
    </comment>
    <comment authorId="0" ref="M1867">
      <text>
        <t xml:space="preserve">Marco Aurélio dos Santos Sobrinho:
TYPE: UNKNOWN
POWER: 25
EFFECT: CHANGE TYPE DEPENDING ON THE ORB THE MONSTER WAS BORN WITH</t>
      </text>
    </comment>
    <comment authorId="0" ref="L1876">
      <text>
        <t xml:space="preserve">adm.msobrinho:
BOOST EVASION
</t>
      </text>
    </comment>
    <comment authorId="0" ref="L1877">
      <text>
        <t xml:space="preserve">adm.msobrinho:
SMALL BOOST IN ACCURACY AND EVASION</t>
      </text>
    </comment>
    <comment authorId="0" ref="L1878">
      <text>
        <t xml:space="preserve">adm.msobrinho:
MEDIUM BOOST IN ACCURACY AND EVASION
</t>
      </text>
    </comment>
    <comment authorId="0" ref="L1879">
      <text>
        <t xml:space="preserve">adm.msobrinho:
BIG BOOST IN ACCURACY, EVASION AND MAKE ALL TARGET THIS MONSTER</t>
      </text>
    </comment>
  </commentList>
</comments>
</file>

<file path=xl/sharedStrings.xml><?xml version="1.0" encoding="utf-8"?>
<sst xmlns="http://schemas.openxmlformats.org/spreadsheetml/2006/main" count="32319" uniqueCount="8578">
  <si>
    <t>Nº</t>
  </si>
  <si>
    <t>Name</t>
  </si>
  <si>
    <t>CLASS</t>
  </si>
  <si>
    <t>ELEMENT A</t>
  </si>
  <si>
    <t>ELEMENT B</t>
  </si>
  <si>
    <t>ELEMENT C</t>
  </si>
  <si>
    <t>ELEMENT D</t>
  </si>
  <si>
    <t>ELEMENT E</t>
  </si>
  <si>
    <t>Level</t>
  </si>
  <si>
    <t>Species</t>
  </si>
  <si>
    <t>Hability</t>
  </si>
  <si>
    <t>Family</t>
  </si>
  <si>
    <t>Tech</t>
  </si>
  <si>
    <t>Support</t>
  </si>
  <si>
    <t>Size</t>
  </si>
  <si>
    <t>Location</t>
  </si>
  <si>
    <t>Rarity</t>
  </si>
  <si>
    <t>Profile</t>
  </si>
  <si>
    <t>Equip</t>
  </si>
  <si>
    <t>VIT</t>
  </si>
  <si>
    <t>PWR</t>
  </si>
  <si>
    <t>DEX</t>
  </si>
  <si>
    <t>SPD</t>
  </si>
  <si>
    <t>Total</t>
  </si>
  <si>
    <t>Titles</t>
  </si>
  <si>
    <t>TYPE</t>
  </si>
  <si>
    <t>LEVEL</t>
  </si>
  <si>
    <t>0001</t>
  </si>
  <si>
    <t>PYODGON</t>
  </si>
  <si>
    <t>GARUDA</t>
  </si>
  <si>
    <t>PSY</t>
  </si>
  <si>
    <t>GAIA</t>
  </si>
  <si>
    <t>GLACIUS</t>
  </si>
  <si>
    <t>LUMINUS</t>
  </si>
  <si>
    <t>PYRUS</t>
  </si>
  <si>
    <t>NOVICE</t>
  </si>
  <si>
    <t>FLYING BIRD</t>
  </si>
  <si>
    <t>FLY</t>
  </si>
  <si>
    <t>KNOWLEDGE BIRD</t>
  </si>
  <si>
    <t>AERO BALL</t>
  </si>
  <si>
    <t>Kaos</t>
  </si>
  <si>
    <t>DRACO</t>
  </si>
  <si>
    <t>BABY</t>
  </si>
  <si>
    <t>0002</t>
  </si>
  <si>
    <t>ONGAMATUS</t>
  </si>
  <si>
    <t>ADULT</t>
  </si>
  <si>
    <t>WIND WING</t>
  </si>
  <si>
    <t>Wild</t>
  </si>
  <si>
    <t>FERAL</t>
  </si>
  <si>
    <t>0003</t>
  </si>
  <si>
    <t>GARUDYS</t>
  </si>
  <si>
    <t>SUPERIA</t>
  </si>
  <si>
    <t>GARUDA KNOCKOUT</t>
  </si>
  <si>
    <t>Brutal</t>
  </si>
  <si>
    <t>0004</t>
  </si>
  <si>
    <t>PHOENIXOR</t>
  </si>
  <si>
    <t>OLIMPICO</t>
  </si>
  <si>
    <t>LEGENDARY BIRD</t>
  </si>
  <si>
    <t>BURST BIRTH</t>
  </si>
  <si>
    <t>HOLY FLARE</t>
  </si>
  <si>
    <t>War</t>
  </si>
  <si>
    <t>INSECTA</t>
  </si>
  <si>
    <t>0005</t>
  </si>
  <si>
    <t>CREATION LORD</t>
  </si>
  <si>
    <t>HYPERION</t>
  </si>
  <si>
    <t>SUPERIOR PANTHEON</t>
  </si>
  <si>
    <t>POWER OF CREATION</t>
  </si>
  <si>
    <t>PRIME BURST</t>
  </si>
  <si>
    <t>Ex</t>
  </si>
  <si>
    <t>MECHA</t>
  </si>
  <si>
    <t>0006</t>
  </si>
  <si>
    <t>DORBON</t>
  </si>
  <si>
    <t>SAURUS</t>
  </si>
  <si>
    <t>LIFA</t>
  </si>
  <si>
    <t>AQUA</t>
  </si>
  <si>
    <t>AERO</t>
  </si>
  <si>
    <t>ELEMENTAL FROG</t>
  </si>
  <si>
    <t>GENESIS</t>
  </si>
  <si>
    <t>ANCIENT TOAD</t>
  </si>
  <si>
    <t>JUMPING GRASS</t>
  </si>
  <si>
    <t>CAMOUFLAGE</t>
  </si>
  <si>
    <t>Hive</t>
  </si>
  <si>
    <t>OKEAN</t>
  </si>
  <si>
    <t>0007</t>
  </si>
  <si>
    <t>GRANDORBOR</t>
  </si>
  <si>
    <t>CLOROPHYL</t>
  </si>
  <si>
    <t>THORN CANNON</t>
  </si>
  <si>
    <t xml:space="preserve">Maryne </t>
  </si>
  <si>
    <t>ASCENDED</t>
  </si>
  <si>
    <t>0008</t>
  </si>
  <si>
    <t>CENTURIBYS</t>
  </si>
  <si>
    <t>Crystal</t>
  </si>
  <si>
    <t>SPIRITUS</t>
  </si>
  <si>
    <t>0009</t>
  </si>
  <si>
    <t>XUANWULONG</t>
  </si>
  <si>
    <t>DRAGON DEITY</t>
  </si>
  <si>
    <t>LIFA DRACONIS</t>
  </si>
  <si>
    <t>Dino</t>
  </si>
  <si>
    <t>0010</t>
  </si>
  <si>
    <t>BIZANON</t>
  </si>
  <si>
    <t>TOXICUS</t>
  </si>
  <si>
    <t>MAGUS</t>
  </si>
  <si>
    <t>BOVINE</t>
  </si>
  <si>
    <t>RESILLENCE</t>
  </si>
  <si>
    <t>Mystic</t>
  </si>
  <si>
    <t>COMMON</t>
  </si>
  <si>
    <t>0011</t>
  </si>
  <si>
    <t>BUFAROR</t>
  </si>
  <si>
    <t>Bio</t>
  </si>
  <si>
    <t>UNCOMMON</t>
  </si>
  <si>
    <t>0012</t>
  </si>
  <si>
    <t>BUFAIRONYS</t>
  </si>
  <si>
    <t>Winged</t>
  </si>
  <si>
    <t>RARE</t>
  </si>
  <si>
    <t>0013</t>
  </si>
  <si>
    <t>BISAROTAURUS</t>
  </si>
  <si>
    <t>ZODIAC BULL</t>
  </si>
  <si>
    <t>Omini</t>
  </si>
  <si>
    <t>VERY RARE</t>
  </si>
  <si>
    <t>0014</t>
  </si>
  <si>
    <t>ONZON</t>
  </si>
  <si>
    <t>BELICUS</t>
  </si>
  <si>
    <t>FELINE</t>
  </si>
  <si>
    <t>TIGER</t>
  </si>
  <si>
    <t>Sky</t>
  </si>
  <si>
    <t>UNIQUE</t>
  </si>
  <si>
    <t>0015</t>
  </si>
  <si>
    <t>PANTEROR</t>
  </si>
  <si>
    <t>Lethal</t>
  </si>
  <si>
    <t>SEASON</t>
  </si>
  <si>
    <t>0016</t>
  </si>
  <si>
    <t>LYNCYS</t>
  </si>
  <si>
    <t>Azure</t>
  </si>
  <si>
    <t>MIGRATORY</t>
  </si>
  <si>
    <t>0017</t>
  </si>
  <si>
    <t>BAGHEERUS</t>
  </si>
  <si>
    <t>Bolt</t>
  </si>
  <si>
    <t>0018</t>
  </si>
  <si>
    <t>BUNION</t>
  </si>
  <si>
    <t>CLAVIS</t>
  </si>
  <si>
    <t>MINERAL</t>
  </si>
  <si>
    <t>TROLL</t>
  </si>
  <si>
    <t>RABBIT</t>
  </si>
  <si>
    <t>Geo</t>
  </si>
  <si>
    <t>UMBRUS</t>
  </si>
  <si>
    <t>Power</t>
  </si>
  <si>
    <t>0019</t>
  </si>
  <si>
    <t>FLASHOR</t>
  </si>
  <si>
    <t>Ice</t>
  </si>
  <si>
    <t>001</t>
  </si>
  <si>
    <t>0020</t>
  </si>
  <si>
    <t>CYNOGNATYS</t>
  </si>
  <si>
    <t>Holy</t>
  </si>
  <si>
    <t>002</t>
  </si>
  <si>
    <t>0021</t>
  </si>
  <si>
    <t>LEBRAUS</t>
  </si>
  <si>
    <t>Cyber</t>
  </si>
  <si>
    <t>003</t>
  </si>
  <si>
    <t>0022</t>
  </si>
  <si>
    <t>PHINPON</t>
  </si>
  <si>
    <t>ELEPHANT</t>
  </si>
  <si>
    <t>Shadow</t>
  </si>
  <si>
    <t>004</t>
  </si>
  <si>
    <t>0023</t>
  </si>
  <si>
    <t>MAMOTITANOR</t>
  </si>
  <si>
    <t>Nemo</t>
  </si>
  <si>
    <t>005</t>
  </si>
  <si>
    <t>0024</t>
  </si>
  <si>
    <t>GRUTSLANG</t>
  </si>
  <si>
    <t>Flare</t>
  </si>
  <si>
    <t>UNIVERSAL</t>
  </si>
  <si>
    <t>006</t>
  </si>
  <si>
    <t>0025</t>
  </si>
  <si>
    <t>HERACLUS</t>
  </si>
  <si>
    <t>Zen</t>
  </si>
  <si>
    <t>007</t>
  </si>
  <si>
    <t>0026</t>
  </si>
  <si>
    <t>GANEESHUS</t>
  </si>
  <si>
    <t>ANCIENT PANTHEON</t>
  </si>
  <si>
    <t>HINDU DEITY</t>
  </si>
  <si>
    <t>008</t>
  </si>
  <si>
    <t>0027</t>
  </si>
  <si>
    <t>VEECYON</t>
  </si>
  <si>
    <t>ELEMENTAL DRAGON</t>
  </si>
  <si>
    <t>PRIME GENESIS</t>
  </si>
  <si>
    <t>DRAGON MAN</t>
  </si>
  <si>
    <t>NAPALM BREATH</t>
  </si>
  <si>
    <t>AIR WAVE</t>
  </si>
  <si>
    <t>LAZULLI VALLEY</t>
  </si>
  <si>
    <t>DRACO GLOVES</t>
  </si>
  <si>
    <t>009</t>
  </si>
  <si>
    <t>0028</t>
  </si>
  <si>
    <t>LAVOR</t>
  </si>
  <si>
    <t>DRACO SPIRIT</t>
  </si>
  <si>
    <t>NITRO TORNADO</t>
  </si>
  <si>
    <t>FLAME ABSORTION</t>
  </si>
  <si>
    <t>010</t>
  </si>
  <si>
    <t>0029</t>
  </si>
  <si>
    <t>PRIMYS</t>
  </si>
  <si>
    <t>X-FLARE</t>
  </si>
  <si>
    <t>BURNING RAGE</t>
  </si>
  <si>
    <t>INDIGO MOUNTAIN</t>
  </si>
  <si>
    <t>011</t>
  </si>
  <si>
    <t>0030</t>
  </si>
  <si>
    <t>LORDVEECYUS</t>
  </si>
  <si>
    <t>JUSTICE</t>
  </si>
  <si>
    <t>DIVINE BLADE "DRAGON HEART"</t>
  </si>
  <si>
    <t>DETECT</t>
  </si>
  <si>
    <t>HOLY PANTHEON</t>
  </si>
  <si>
    <t>012</t>
  </si>
  <si>
    <t>0031</t>
  </si>
  <si>
    <t>BETAKON</t>
  </si>
  <si>
    <t>SNAKE</t>
  </si>
  <si>
    <t>LAST BITE</t>
  </si>
  <si>
    <t>DIVINE SERPENT</t>
  </si>
  <si>
    <t>EVADE</t>
  </si>
  <si>
    <t>DEMONIC PANTHEON</t>
  </si>
  <si>
    <t>013</t>
  </si>
  <si>
    <t>0032</t>
  </si>
  <si>
    <t>ARSONUS</t>
  </si>
  <si>
    <t>COBRA COIL</t>
  </si>
  <si>
    <t>014</t>
  </si>
  <si>
    <t>0033</t>
  </si>
  <si>
    <t>ULANJYS</t>
  </si>
  <si>
    <t>GRAN DEVOURER</t>
  </si>
  <si>
    <t>FALLEN ONE</t>
  </si>
  <si>
    <t>015</t>
  </si>
  <si>
    <t>0034</t>
  </si>
  <si>
    <t>QUETZECOALTOR</t>
  </si>
  <si>
    <t>TWIN BLADES "TEZCATLIPOCA'</t>
  </si>
  <si>
    <t>016</t>
  </si>
  <si>
    <t>0035</t>
  </si>
  <si>
    <t>FYOREON</t>
  </si>
  <si>
    <t>EQUINE</t>
  </si>
  <si>
    <t>CUTENESS</t>
  </si>
  <si>
    <t>PEGASUS</t>
  </si>
  <si>
    <t>GOLDEN RUSH</t>
  </si>
  <si>
    <t>HEAL</t>
  </si>
  <si>
    <t>SACRED PALADIN</t>
  </si>
  <si>
    <t>017</t>
  </si>
  <si>
    <t>0036</t>
  </si>
  <si>
    <t>PEGASOR</t>
  </si>
  <si>
    <t>LEGENDARY ZODIAC</t>
  </si>
  <si>
    <t>018</t>
  </si>
  <si>
    <t>0037</t>
  </si>
  <si>
    <t>X-PERAZYS</t>
  </si>
  <si>
    <t>LEGENDARY WHALE</t>
  </si>
  <si>
    <t>019</t>
  </si>
  <si>
    <t>0038</t>
  </si>
  <si>
    <t>MALAKHIEL</t>
  </si>
  <si>
    <t>THIPHERET</t>
  </si>
  <si>
    <t>020</t>
  </si>
  <si>
    <t>0039</t>
  </si>
  <si>
    <t>HAMYON</t>
  </si>
  <si>
    <t>MOUNTAIN BEAST</t>
  </si>
  <si>
    <t>ICEBALL HEADBUTT</t>
  </si>
  <si>
    <t>PAN</t>
  </si>
  <si>
    <t>FROZEN BELL</t>
  </si>
  <si>
    <t>LEGENDARY HOUND</t>
  </si>
  <si>
    <t>021</t>
  </si>
  <si>
    <t>0040</t>
  </si>
  <si>
    <t>MERIADOR</t>
  </si>
  <si>
    <t>TICK SKULL</t>
  </si>
  <si>
    <t>ICEBERG IMPACT</t>
  </si>
  <si>
    <t>WALL CRUSHER</t>
  </si>
  <si>
    <t>LAND BIRD</t>
  </si>
  <si>
    <t>022</t>
  </si>
  <si>
    <t>0041</t>
  </si>
  <si>
    <t>CERIADYS</t>
  </si>
  <si>
    <t>GARUDA KING</t>
  </si>
  <si>
    <t>023</t>
  </si>
  <si>
    <t>0042</t>
  </si>
  <si>
    <t>CERMUNUS</t>
  </si>
  <si>
    <t>ZODIAC HAM</t>
  </si>
  <si>
    <t>024</t>
  </si>
  <si>
    <t>0043</t>
  </si>
  <si>
    <t>ATON</t>
  </si>
  <si>
    <t>ELEMENTAL MONKEY</t>
  </si>
  <si>
    <t>KINGDOM GENESIS</t>
  </si>
  <si>
    <t>APOLUS MONKEY</t>
  </si>
  <si>
    <t>LIL SUN</t>
  </si>
  <si>
    <t>SOLAR POWER</t>
  </si>
  <si>
    <t>ELEMENTAL SAURUS</t>
  </si>
  <si>
    <t>025</t>
  </si>
  <si>
    <t>0044</t>
  </si>
  <si>
    <t>ATEPOMANOR</t>
  </si>
  <si>
    <t>FLAME ARMOR</t>
  </si>
  <si>
    <t>026</t>
  </si>
  <si>
    <t>0045</t>
  </si>
  <si>
    <t>ALAUNYS</t>
  </si>
  <si>
    <t>FLARE ARMOR</t>
  </si>
  <si>
    <t>ELEMENTAL TURTLE</t>
  </si>
  <si>
    <t>027</t>
  </si>
  <si>
    <t>0046</t>
  </si>
  <si>
    <t>APOLUS</t>
  </si>
  <si>
    <t>CELTIC DEITY</t>
  </si>
  <si>
    <t>ELEMENTAL CROC</t>
  </si>
  <si>
    <t>028</t>
  </si>
  <si>
    <t>0047</t>
  </si>
  <si>
    <t>DUCLUGON</t>
  </si>
  <si>
    <t>SWAN</t>
  </si>
  <si>
    <t>CHIMERA</t>
  </si>
  <si>
    <t>029</t>
  </si>
  <si>
    <t>0048</t>
  </si>
  <si>
    <t>SWANGINOR</t>
  </si>
  <si>
    <t>LAND FISH</t>
  </si>
  <si>
    <t>030</t>
  </si>
  <si>
    <t>0049</t>
  </si>
  <si>
    <t>LORDLUGUARDYS</t>
  </si>
  <si>
    <t>AQUATIC BIRD</t>
  </si>
  <si>
    <t>031</t>
  </si>
  <si>
    <t>0050</t>
  </si>
  <si>
    <t>CALADRIUS</t>
  </si>
  <si>
    <t>032</t>
  </si>
  <si>
    <t>0051</t>
  </si>
  <si>
    <t>KYUTIXON</t>
  </si>
  <si>
    <t>HOLY BEAST</t>
  </si>
  <si>
    <t>CURSE</t>
  </si>
  <si>
    <t>FOX</t>
  </si>
  <si>
    <t>HEART FLARE</t>
  </si>
  <si>
    <t>MISTY WOODS</t>
  </si>
  <si>
    <t>TAILED ARMOR</t>
  </si>
  <si>
    <t>ELEMENTAL BUG</t>
  </si>
  <si>
    <t>033</t>
  </si>
  <si>
    <t>0052</t>
  </si>
  <si>
    <t>KYUKLOR</t>
  </si>
  <si>
    <t>WHITE FLARE</t>
  </si>
  <si>
    <t>ILLUSIONS</t>
  </si>
  <si>
    <t>MOUSE</t>
  </si>
  <si>
    <t>034</t>
  </si>
  <si>
    <t>0053</t>
  </si>
  <si>
    <t>HOLIKYUKLYS</t>
  </si>
  <si>
    <t>WHITE NOVA-PYR-X20-300-</t>
  </si>
  <si>
    <t>SHADOW BANNER</t>
  </si>
  <si>
    <t>WHITE FOREST</t>
  </si>
  <si>
    <t>MUTANT</t>
  </si>
  <si>
    <t>035</t>
  </si>
  <si>
    <t>0054</t>
  </si>
  <si>
    <t>TSENKEUS</t>
  </si>
  <si>
    <t>PHI VELORUM</t>
  </si>
  <si>
    <t>ULTRANOVA-PYR-X15-300-EFEITO DE ÁREA-DESTROI ENERGIAS DO OPONENTE</t>
  </si>
  <si>
    <t>MERCURIUS HOWLING</t>
  </si>
  <si>
    <t>ANDROID</t>
  </si>
  <si>
    <t>036</t>
  </si>
  <si>
    <t>0055</t>
  </si>
  <si>
    <t>NILPHEHON</t>
  </si>
  <si>
    <t>BOAR</t>
  </si>
  <si>
    <t>WILD BOAR</t>
  </si>
  <si>
    <t>037</t>
  </si>
  <si>
    <t>0056</t>
  </si>
  <si>
    <t>MIDGAHOR</t>
  </si>
  <si>
    <t>CHERUBY</t>
  </si>
  <si>
    <t>038</t>
  </si>
  <si>
    <t>0057</t>
  </si>
  <si>
    <t>ASGHORGYS</t>
  </si>
  <si>
    <t>ANGEL</t>
  </si>
  <si>
    <t>039</t>
  </si>
  <si>
    <t>0058</t>
  </si>
  <si>
    <t>RAGNAROCKUS</t>
  </si>
  <si>
    <t>ARMORED BEAST</t>
  </si>
  <si>
    <t>040</t>
  </si>
  <si>
    <t>0059</t>
  </si>
  <si>
    <t>ELECTODYLON</t>
  </si>
  <si>
    <t>KAIJU CROC</t>
  </si>
  <si>
    <t>VOLT SLAM</t>
  </si>
  <si>
    <t>SCRATCH</t>
  </si>
  <si>
    <t>041</t>
  </si>
  <si>
    <t>0060</t>
  </si>
  <si>
    <t>CROCKOSKOR</t>
  </si>
  <si>
    <t>KILLER CROCK</t>
  </si>
  <si>
    <t>DARK THUNDER HORN</t>
  </si>
  <si>
    <t>PARALYZING PULSE</t>
  </si>
  <si>
    <t>SHADOW SAURUS</t>
  </si>
  <si>
    <t>042</t>
  </si>
  <si>
    <t>0061</t>
  </si>
  <si>
    <t>GRANCROKOSYS</t>
  </si>
  <si>
    <t>LIGHTINING DISASTER</t>
  </si>
  <si>
    <t>HUNTER DIVE</t>
  </si>
  <si>
    <t>SHADOW BEAST</t>
  </si>
  <si>
    <t>043</t>
  </si>
  <si>
    <t>0062</t>
  </si>
  <si>
    <t>THERATHUS</t>
  </si>
  <si>
    <t>EMPEROR CROCK</t>
  </si>
  <si>
    <t>VOLTRON BRINGER</t>
  </si>
  <si>
    <t>GIANT!</t>
  </si>
  <si>
    <t>DEMON BEAST</t>
  </si>
  <si>
    <t>044</t>
  </si>
  <si>
    <t>0063</t>
  </si>
  <si>
    <t>SKAMON</t>
  </si>
  <si>
    <t>KAIJU TURTLE</t>
  </si>
  <si>
    <t>WATTERFALL SMASH</t>
  </si>
  <si>
    <t>WITHDRAW</t>
  </si>
  <si>
    <t>045</t>
  </si>
  <si>
    <t>0064</t>
  </si>
  <si>
    <t>SKAMAZILLOR</t>
  </si>
  <si>
    <t>SPIKE SHELL</t>
  </si>
  <si>
    <t>TIDAL IMPACT</t>
  </si>
  <si>
    <t>WITHDRAW II</t>
  </si>
  <si>
    <t>BAT</t>
  </si>
  <si>
    <t>046</t>
  </si>
  <si>
    <t>0065</t>
  </si>
  <si>
    <t>TURTROLYS</t>
  </si>
  <si>
    <t>GIANT BLOCK</t>
  </si>
  <si>
    <t>TSUNAMI STOMP</t>
  </si>
  <si>
    <t>MIST</t>
  </si>
  <si>
    <t>FAIRY</t>
  </si>
  <si>
    <t>047</t>
  </si>
  <si>
    <t>0066</t>
  </si>
  <si>
    <t>GIGASTURTUS</t>
  </si>
  <si>
    <t>AUTO SHIELD</t>
  </si>
  <si>
    <t>TITANIA PUNISHMENT</t>
  </si>
  <si>
    <t>PLANT</t>
  </si>
  <si>
    <t>048</t>
  </si>
  <si>
    <t>0067</t>
  </si>
  <si>
    <t>FALCON</t>
  </si>
  <si>
    <t>PRECISION</t>
  </si>
  <si>
    <t>OWL GARUDA</t>
  </si>
  <si>
    <t>NIGHT SLASH</t>
  </si>
  <si>
    <t>NIGHT ACTIVITY</t>
  </si>
  <si>
    <t>SHADOW BUG</t>
  </si>
  <si>
    <t>049</t>
  </si>
  <si>
    <t>0068</t>
  </si>
  <si>
    <t>AHOOR</t>
  </si>
  <si>
    <t>TRUE KING</t>
  </si>
  <si>
    <t>050</t>
  </si>
  <si>
    <t>0069</t>
  </si>
  <si>
    <t>HAARPYS</t>
  </si>
  <si>
    <t>ELEMENTAL BEAST</t>
  </si>
  <si>
    <t>051</t>
  </si>
  <si>
    <t>0070</t>
  </si>
  <si>
    <t>KINGBIRDRUS</t>
  </si>
  <si>
    <t>LYCAN</t>
  </si>
  <si>
    <t>052</t>
  </si>
  <si>
    <t>0071</t>
  </si>
  <si>
    <t>XIELDON</t>
  </si>
  <si>
    <t>FISH</t>
  </si>
  <si>
    <t>LAND DOLPHIN</t>
  </si>
  <si>
    <t>APPRENTICE</t>
  </si>
  <si>
    <t>053</t>
  </si>
  <si>
    <t>0072</t>
  </si>
  <si>
    <t>BEHEROR</t>
  </si>
  <si>
    <t>ILLUMINATE</t>
  </si>
  <si>
    <t>ABYSS LASER</t>
  </si>
  <si>
    <t>DEFENSE ++</t>
  </si>
  <si>
    <t>KNIGHT</t>
  </si>
  <si>
    <t>054</t>
  </si>
  <si>
    <t>0073</t>
  </si>
  <si>
    <t>BEHERYS</t>
  </si>
  <si>
    <t>TITANIC TIDE</t>
  </si>
  <si>
    <t>BONE BREAKER</t>
  </si>
  <si>
    <t>SORCERER</t>
  </si>
  <si>
    <t>055</t>
  </si>
  <si>
    <t>0074</t>
  </si>
  <si>
    <t>ESPEDAKALUS</t>
  </si>
  <si>
    <t>056</t>
  </si>
  <si>
    <t>0075</t>
  </si>
  <si>
    <t>WORPIEON</t>
  </si>
  <si>
    <t>EXTRA GENESIS</t>
  </si>
  <si>
    <t>BUTTERFLY</t>
  </si>
  <si>
    <t>DARK SILK</t>
  </si>
  <si>
    <t>AQUATIC PLANT</t>
  </si>
  <si>
    <t>057</t>
  </si>
  <si>
    <t>0076</t>
  </si>
  <si>
    <t>KRYSALIPOR</t>
  </si>
  <si>
    <t>CHARGE COCOON</t>
  </si>
  <si>
    <t>MANEATER PLANT</t>
  </si>
  <si>
    <t>058</t>
  </si>
  <si>
    <t>0077</t>
  </si>
  <si>
    <t>FLAREFLYS</t>
  </si>
  <si>
    <t>DUAL BLASTER</t>
  </si>
  <si>
    <t>HYPER HEAT</t>
  </si>
  <si>
    <t>RED POLLEN</t>
  </si>
  <si>
    <t>VEGETAL KNIGHT</t>
  </si>
  <si>
    <t>059</t>
  </si>
  <si>
    <t>0078</t>
  </si>
  <si>
    <t>FRAMERUS</t>
  </si>
  <si>
    <t>DUAL SUN CANNON</t>
  </si>
  <si>
    <t>MESMERIZE</t>
  </si>
  <si>
    <t>MOLLUSK</t>
  </si>
  <si>
    <t>060</t>
  </si>
  <si>
    <t>0079</t>
  </si>
  <si>
    <t>TOTKIPON</t>
  </si>
  <si>
    <t>NEO GENESIS</t>
  </si>
  <si>
    <t>MUD SPLASH</t>
  </si>
  <si>
    <t>LEGENDARY CROC</t>
  </si>
  <si>
    <t>061</t>
  </si>
  <si>
    <t>0080</t>
  </si>
  <si>
    <t>KOTEKIPOR</t>
  </si>
  <si>
    <t>KATANA</t>
  </si>
  <si>
    <t>TERA BLADE</t>
  </si>
  <si>
    <t>MYTHIC BEAST</t>
  </si>
  <si>
    <t>062</t>
  </si>
  <si>
    <t>0081</t>
  </si>
  <si>
    <t>YANSAMYS</t>
  </si>
  <si>
    <t>ADAPTATION</t>
  </si>
  <si>
    <t>MUD STREAM</t>
  </si>
  <si>
    <t>YASAN'S MEDITATION</t>
  </si>
  <si>
    <t>LIVING FOSSIL</t>
  </si>
  <si>
    <t>063</t>
  </si>
  <si>
    <t>0082</t>
  </si>
  <si>
    <t>PISCEUS</t>
  </si>
  <si>
    <t>ZODIAC FISH</t>
  </si>
  <si>
    <t>STAR CANNON "MOBIDICK"</t>
  </si>
  <si>
    <t>PHANTOM</t>
  </si>
  <si>
    <t>064</t>
  </si>
  <si>
    <t>0083</t>
  </si>
  <si>
    <t>PERYTON</t>
  </si>
  <si>
    <t>ANTELOPE</t>
  </si>
  <si>
    <t>DEER</t>
  </si>
  <si>
    <t>CRUSTACEAN</t>
  </si>
  <si>
    <t>065</t>
  </si>
  <si>
    <t>0084</t>
  </si>
  <si>
    <t>GOLDHOR</t>
  </si>
  <si>
    <t>DEMON</t>
  </si>
  <si>
    <t>066</t>
  </si>
  <si>
    <t>0085</t>
  </si>
  <si>
    <t>QUILYS</t>
  </si>
  <si>
    <t>CURSED PLANT</t>
  </si>
  <si>
    <t>067</t>
  </si>
  <si>
    <t>0086</t>
  </si>
  <si>
    <t>KERESHUS</t>
  </si>
  <si>
    <t>ALIEN</t>
  </si>
  <si>
    <t>068</t>
  </si>
  <si>
    <t>0087</t>
  </si>
  <si>
    <t>ORREON</t>
  </si>
  <si>
    <t>FURY</t>
  </si>
  <si>
    <t>CAPIBARA</t>
  </si>
  <si>
    <t>STONE MACE</t>
  </si>
  <si>
    <t>069</t>
  </si>
  <si>
    <t>0088</t>
  </si>
  <si>
    <t>QUERUBUS</t>
  </si>
  <si>
    <t>JUDGEMENT</t>
  </si>
  <si>
    <t>STARTER</t>
  </si>
  <si>
    <t>070</t>
  </si>
  <si>
    <t>0089</t>
  </si>
  <si>
    <t>HEAVENDELYS</t>
  </si>
  <si>
    <t>ELEMENTAL HOUND</t>
  </si>
  <si>
    <t>071</t>
  </si>
  <si>
    <t>0090</t>
  </si>
  <si>
    <t>YESODIELOR</t>
  </si>
  <si>
    <t>YESOD</t>
  </si>
  <si>
    <t>ROBOT</t>
  </si>
  <si>
    <t>072</t>
  </si>
  <si>
    <t>0091</t>
  </si>
  <si>
    <t>BEAURUSON</t>
  </si>
  <si>
    <t>BEAR</t>
  </si>
  <si>
    <t>BROWN BEAR</t>
  </si>
  <si>
    <t>ELEMENTAL BIRD</t>
  </si>
  <si>
    <t>073</t>
  </si>
  <si>
    <t>0092</t>
  </si>
  <si>
    <t>GRIZZMOOR</t>
  </si>
  <si>
    <t>POWERHOUSE BEAR</t>
  </si>
  <si>
    <t>TORRENT TALON</t>
  </si>
  <si>
    <t>FULL MOON GAZER</t>
  </si>
  <si>
    <t>PURE DRAGON</t>
  </si>
  <si>
    <t>074</t>
  </si>
  <si>
    <t>0093</t>
  </si>
  <si>
    <t>URZYS</t>
  </si>
  <si>
    <t>ALPHA</t>
  </si>
  <si>
    <t>075</t>
  </si>
  <si>
    <t>0094</t>
  </si>
  <si>
    <t>HASHMALIELUS</t>
  </si>
  <si>
    <t>CHESED</t>
  </si>
  <si>
    <t>CELESTIAL CLAW "LIFE CYCLE"</t>
  </si>
  <si>
    <t>SHADOW EXTINTION</t>
  </si>
  <si>
    <t>OMEGA</t>
  </si>
  <si>
    <t>076</t>
  </si>
  <si>
    <t>0095</t>
  </si>
  <si>
    <t>AGON</t>
  </si>
  <si>
    <t>ALOSAUR</t>
  </si>
  <si>
    <t>COMET SHOOTER</t>
  </si>
  <si>
    <t>JURA VALLEY</t>
  </si>
  <si>
    <t>DRACO SWORD</t>
  </si>
  <si>
    <t>DELTA</t>
  </si>
  <si>
    <t>077</t>
  </si>
  <si>
    <t>0096</t>
  </si>
  <si>
    <t>GOREYMELEOR</t>
  </si>
  <si>
    <t>BURNING FURY</t>
  </si>
  <si>
    <t>BURST CHARGE</t>
  </si>
  <si>
    <t>INCINERATE</t>
  </si>
  <si>
    <t>SIGMA</t>
  </si>
  <si>
    <t>078</t>
  </si>
  <si>
    <t>0097</t>
  </si>
  <si>
    <t>DRARIZARDYS</t>
  </si>
  <si>
    <t>FLARE WHIP</t>
  </si>
  <si>
    <t>WHALE</t>
  </si>
  <si>
    <t>079</t>
  </si>
  <si>
    <t>0098</t>
  </si>
  <si>
    <t>DINASAGUS</t>
  </si>
  <si>
    <t>BALANCE</t>
  </si>
  <si>
    <t>SEA HEADSMASH</t>
  </si>
  <si>
    <t>SPIDER</t>
  </si>
  <si>
    <t>080</t>
  </si>
  <si>
    <t>0099</t>
  </si>
  <si>
    <t>BAVITON</t>
  </si>
  <si>
    <t>SONAR</t>
  </si>
  <si>
    <t>SONIC BULLET</t>
  </si>
  <si>
    <t>COSMIC BEING</t>
  </si>
  <si>
    <t>081</t>
  </si>
  <si>
    <t>0100</t>
  </si>
  <si>
    <t>DEVIHAOR</t>
  </si>
  <si>
    <t>REHERSAL SONAR</t>
  </si>
  <si>
    <t>CHERUBY/ DARK CUPID</t>
  </si>
  <si>
    <t>082</t>
  </si>
  <si>
    <t>0101</t>
  </si>
  <si>
    <t>SATNGERYS</t>
  </si>
  <si>
    <t>DREAM EATER</t>
  </si>
  <si>
    <t>HOLY PANTEON/FALLEN ONE</t>
  </si>
  <si>
    <t>083</t>
  </si>
  <si>
    <t>0102</t>
  </si>
  <si>
    <t>SATANICUS</t>
  </si>
  <si>
    <t>MARCH IRE</t>
  </si>
  <si>
    <t>084</t>
  </si>
  <si>
    <t>0103</t>
  </si>
  <si>
    <t>INFATUATION</t>
  </si>
  <si>
    <t>SHINING STOCK</t>
  </si>
  <si>
    <t>085</t>
  </si>
  <si>
    <t>0104</t>
  </si>
  <si>
    <t>RAISING WIND</t>
  </si>
  <si>
    <t>086</t>
  </si>
  <si>
    <t>0105</t>
  </si>
  <si>
    <t>EMPEROR COMAND</t>
  </si>
  <si>
    <t>MOLE</t>
  </si>
  <si>
    <t>087</t>
  </si>
  <si>
    <t>0106</t>
  </si>
  <si>
    <t>ANGELICS</t>
  </si>
  <si>
    <t>ICHTHYOSAUR</t>
  </si>
  <si>
    <t>088</t>
  </si>
  <si>
    <t>0107</t>
  </si>
  <si>
    <t>COLD FRONT</t>
  </si>
  <si>
    <t>FAIRY BALL</t>
  </si>
  <si>
    <t>FROST FEATHER</t>
  </si>
  <si>
    <t>FREEZE MANA</t>
  </si>
  <si>
    <t>089</t>
  </si>
  <si>
    <t>0108</t>
  </si>
  <si>
    <t>AIR CLEANER</t>
  </si>
  <si>
    <t>BALOON BLAST</t>
  </si>
  <si>
    <t>FREEZE MANA II</t>
  </si>
  <si>
    <t>090</t>
  </si>
  <si>
    <t>0109</t>
  </si>
  <si>
    <t>FAT BOUNCE</t>
  </si>
  <si>
    <t>BELLY UPPERCUT/ BURP III</t>
  </si>
  <si>
    <t>GLUTON III</t>
  </si>
  <si>
    <t>091</t>
  </si>
  <si>
    <t>0110</t>
  </si>
  <si>
    <t>ARABIC DEITY</t>
  </si>
  <si>
    <t>092</t>
  </si>
  <si>
    <t>0111</t>
  </si>
  <si>
    <t>POISON BLOOD</t>
  </si>
  <si>
    <t>FAIRY PLANT</t>
  </si>
  <si>
    <t>THORN WHINE</t>
  </si>
  <si>
    <t>MYTHIC BUG</t>
  </si>
  <si>
    <t>093</t>
  </si>
  <si>
    <t>0112</t>
  </si>
  <si>
    <t>POISON SPORES</t>
  </si>
  <si>
    <t>LIVING ROCK</t>
  </si>
  <si>
    <t>094</t>
  </si>
  <si>
    <t>0113</t>
  </si>
  <si>
    <t>ROSE WHIP</t>
  </si>
  <si>
    <t>ELEMENTAL</t>
  </si>
  <si>
    <t>095</t>
  </si>
  <si>
    <t>0114</t>
  </si>
  <si>
    <t>TECHNO FLOWER</t>
  </si>
  <si>
    <t>ENT</t>
  </si>
  <si>
    <t>096</t>
  </si>
  <si>
    <t>0115</t>
  </si>
  <si>
    <t>FLYING INSECT</t>
  </si>
  <si>
    <t>PSY WEB</t>
  </si>
  <si>
    <t>DEMON INSECT</t>
  </si>
  <si>
    <t>MIND WING</t>
  </si>
  <si>
    <t>HELL HOUND</t>
  </si>
  <si>
    <t>097</t>
  </si>
  <si>
    <t>0116</t>
  </si>
  <si>
    <t>DIVIDER</t>
  </si>
  <si>
    <t>098</t>
  </si>
  <si>
    <t>0117</t>
  </si>
  <si>
    <t>099</t>
  </si>
  <si>
    <t>0118</t>
  </si>
  <si>
    <t>APRIL CURSE</t>
  </si>
  <si>
    <t>100</t>
  </si>
  <si>
    <t>0119</t>
  </si>
  <si>
    <t>DIG</t>
  </si>
  <si>
    <t>MULTI HEADED DRAGON</t>
  </si>
  <si>
    <t>PHANTOM DRILL</t>
  </si>
  <si>
    <t>INVISIBILITY</t>
  </si>
  <si>
    <t>101</t>
  </si>
  <si>
    <t>0120</t>
  </si>
  <si>
    <t>TRI ATACK</t>
  </si>
  <si>
    <t>0121</t>
  </si>
  <si>
    <t>0122</t>
  </si>
  <si>
    <t>MECHA DRACONIS</t>
  </si>
  <si>
    <t>0123</t>
  </si>
  <si>
    <t>SEVEN LIVES</t>
  </si>
  <si>
    <t>EGIPTIAN FELINE</t>
  </si>
  <si>
    <t>FELIDUAL SLASH</t>
  </si>
  <si>
    <t>CAT'S EYES</t>
  </si>
  <si>
    <t>0124</t>
  </si>
  <si>
    <t>SPIRITUAL GUIDE</t>
  </si>
  <si>
    <t>0125</t>
  </si>
  <si>
    <t>0126</t>
  </si>
  <si>
    <t>EGYPTIAN DEITY</t>
  </si>
  <si>
    <t>0127</t>
  </si>
  <si>
    <t>MIRROR VEGEANCE</t>
  </si>
  <si>
    <t>PLATYPUS</t>
  </si>
  <si>
    <t>PSY DROP</t>
  </si>
  <si>
    <t>0128</t>
  </si>
  <si>
    <t>NATURAL AIM</t>
  </si>
  <si>
    <t>0129</t>
  </si>
  <si>
    <t>FAKE HONOR</t>
  </si>
  <si>
    <t>0130</t>
  </si>
  <si>
    <t>0131</t>
  </si>
  <si>
    <t>TREE ACROBATIC</t>
  </si>
  <si>
    <t>LEMURE</t>
  </si>
  <si>
    <t>WILD PALM</t>
  </si>
  <si>
    <t>EQUILIBRIUM</t>
  </si>
  <si>
    <t>0132</t>
  </si>
  <si>
    <t>0133</t>
  </si>
  <si>
    <t>METAL COAT</t>
  </si>
  <si>
    <t>0134</t>
  </si>
  <si>
    <t>GIANT!!!</t>
  </si>
  <si>
    <t>0135</t>
  </si>
  <si>
    <t>PACK CALL</t>
  </si>
  <si>
    <t>SABERTOOTH CAT</t>
  </si>
  <si>
    <t>SEARING ROAR</t>
  </si>
  <si>
    <t>SUPER CRITICAL</t>
  </si>
  <si>
    <t>ELEMENTAL JUNGLE</t>
  </si>
  <si>
    <t>0136</t>
  </si>
  <si>
    <t>FATAL CRUNCH</t>
  </si>
  <si>
    <t>0137</t>
  </si>
  <si>
    <t>MOON HOWLER</t>
  </si>
  <si>
    <t>0138</t>
  </si>
  <si>
    <t>MARS</t>
  </si>
  <si>
    <t>0139</t>
  </si>
  <si>
    <t>FAST SCAPER</t>
  </si>
  <si>
    <t>POISON FROG</t>
  </si>
  <si>
    <t>RIVER DROP</t>
  </si>
  <si>
    <t>0140</t>
  </si>
  <si>
    <t>HYPNO WHEEL</t>
  </si>
  <si>
    <t>0141</t>
  </si>
  <si>
    <t>0142</t>
  </si>
  <si>
    <t>RELICT</t>
  </si>
  <si>
    <t>0143</t>
  </si>
  <si>
    <t>PSY WARRIOR</t>
  </si>
  <si>
    <t>THIRD EYE BEAM</t>
  </si>
  <si>
    <t>MEDITATION</t>
  </si>
  <si>
    <t>0144</t>
  </si>
  <si>
    <t>MAGIC BOOST</t>
  </si>
  <si>
    <t>0145</t>
  </si>
  <si>
    <t>BIPOLAR POWER</t>
  </si>
  <si>
    <t>0146</t>
  </si>
  <si>
    <t>COMMUNION</t>
  </si>
  <si>
    <t>0147</t>
  </si>
  <si>
    <t>BEAST SPIRIT</t>
  </si>
  <si>
    <t>TROLL MAN</t>
  </si>
  <si>
    <t>MACE CRASH</t>
  </si>
  <si>
    <t>0148</t>
  </si>
  <si>
    <t>ENGINE</t>
  </si>
  <si>
    <t>0149</t>
  </si>
  <si>
    <t>PERFECT MECHA</t>
  </si>
  <si>
    <t>0150</t>
  </si>
  <si>
    <t>MECHA JUNGLE</t>
  </si>
  <si>
    <t>0151</t>
  </si>
  <si>
    <t>GENINERBON</t>
  </si>
  <si>
    <t>SWEET BLOOD</t>
  </si>
  <si>
    <t>VEGETAL NINJA</t>
  </si>
  <si>
    <t>SEED SHOOTER</t>
  </si>
  <si>
    <t>SEEDING</t>
  </si>
  <si>
    <t>0152</t>
  </si>
  <si>
    <t>CHUNINERBOR</t>
  </si>
  <si>
    <t>LEAF SHURIKEN</t>
  </si>
  <si>
    <t>0153</t>
  </si>
  <si>
    <t>JOUNIENTYS</t>
  </si>
  <si>
    <t>NINJUTSU</t>
  </si>
  <si>
    <t>KARYUU ENDAN</t>
  </si>
  <si>
    <t>TRI TORMENT</t>
  </si>
  <si>
    <t>0154</t>
  </si>
  <si>
    <t>HOKAIENTUS</t>
  </si>
  <si>
    <t>SHIELD</t>
  </si>
  <si>
    <t>BOKUTÕ EXCALIBUR</t>
  </si>
  <si>
    <t>MEMORIAL</t>
  </si>
  <si>
    <t>0155</t>
  </si>
  <si>
    <t>BEWILDRUS</t>
  </si>
  <si>
    <t>KINGDOM FLOWER</t>
  </si>
  <si>
    <t>0156</t>
  </si>
  <si>
    <t>SQUIDRON</t>
  </si>
  <si>
    <t>AQUA JET</t>
  </si>
  <si>
    <t>SQUID</t>
  </si>
  <si>
    <t>VITAL WRAP</t>
  </si>
  <si>
    <t>0157</t>
  </si>
  <si>
    <t>GRANSQUIDRUS</t>
  </si>
  <si>
    <t>SQUEEZE</t>
  </si>
  <si>
    <t>0158</t>
  </si>
  <si>
    <t>ATMOSYS</t>
  </si>
  <si>
    <t>0159</t>
  </si>
  <si>
    <t>SEACHIMAEROR</t>
  </si>
  <si>
    <t>GLUTONY</t>
  </si>
  <si>
    <t>0160</t>
  </si>
  <si>
    <t>HENGERON</t>
  </si>
  <si>
    <t>ROCK ARMOR</t>
  </si>
  <si>
    <t>ROCK REPITILE</t>
  </si>
  <si>
    <t>JUMPING ROCK</t>
  </si>
  <si>
    <t>0161</t>
  </si>
  <si>
    <t>GRUROCKUS</t>
  </si>
  <si>
    <t>CRYSTAL ARMOR</t>
  </si>
  <si>
    <t>0162</t>
  </si>
  <si>
    <t>CRYSTALYS</t>
  </si>
  <si>
    <t>0163</t>
  </si>
  <si>
    <t>GAODYLOR</t>
  </si>
  <si>
    <t>Family table</t>
  </si>
  <si>
    <t>0164</t>
  </si>
  <si>
    <t>UNEYON</t>
  </si>
  <si>
    <t>FLAME RUSH</t>
  </si>
  <si>
    <t>CENTAUR</t>
  </si>
  <si>
    <t>FLARE HORN</t>
  </si>
  <si>
    <t>0165</t>
  </si>
  <si>
    <t>CENTARUS</t>
  </si>
  <si>
    <t>TERROR BIRD</t>
  </si>
  <si>
    <t>0166</t>
  </si>
  <si>
    <t>ANGYTAYS</t>
  </si>
  <si>
    <t>BURNING PROJECTILE</t>
  </si>
  <si>
    <t>0167</t>
  </si>
  <si>
    <t>SAGITOR</t>
  </si>
  <si>
    <t>ZODIAC CENTAUR</t>
  </si>
  <si>
    <t>ANCIENT FROG</t>
  </si>
  <si>
    <t>0168</t>
  </si>
  <si>
    <t>BUNJILON</t>
  </si>
  <si>
    <t>SUN POWER</t>
  </si>
  <si>
    <t>DIVINE BIRD</t>
  </si>
  <si>
    <t>SIMPLE KICK</t>
  </si>
  <si>
    <t>0169</t>
  </si>
  <si>
    <t>PUNDJEUS</t>
  </si>
  <si>
    <t>0170</t>
  </si>
  <si>
    <t>TRICEYS</t>
  </si>
  <si>
    <t>CONVERSION</t>
  </si>
  <si>
    <t>BRONTOSAUR</t>
  </si>
  <si>
    <t>0171</t>
  </si>
  <si>
    <t>GIGANTOR</t>
  </si>
  <si>
    <t>BIRTH WING</t>
  </si>
  <si>
    <t>0172</t>
  </si>
  <si>
    <t>DAIRON</t>
  </si>
  <si>
    <t>DOUBLE ATACK</t>
  </si>
  <si>
    <t>MULTI HEADED BIRD</t>
  </si>
  <si>
    <t>METAL CUTTER</t>
  </si>
  <si>
    <t>0173</t>
  </si>
  <si>
    <t>DUORUS</t>
  </si>
  <si>
    <t>BERSEKER</t>
  </si>
  <si>
    <t>GRASS GEEKO</t>
  </si>
  <si>
    <t>0174</t>
  </si>
  <si>
    <t>AEVYS</t>
  </si>
  <si>
    <t>DOUBLE BERSEKER</t>
  </si>
  <si>
    <t>GARUDA GRIPHIN</t>
  </si>
  <si>
    <t>0175</t>
  </si>
  <si>
    <t>GEMININOR</t>
  </si>
  <si>
    <t>ZODIAC TWIN</t>
  </si>
  <si>
    <t>0176</t>
  </si>
  <si>
    <t>GEEZON</t>
  </si>
  <si>
    <t>FAT COAT</t>
  </si>
  <si>
    <t>STORM DRAGON</t>
  </si>
  <si>
    <t>ICE BALL</t>
  </si>
  <si>
    <t>EMPEROR PENGUIN</t>
  </si>
  <si>
    <t>0177</t>
  </si>
  <si>
    <t>OOLONGUS</t>
  </si>
  <si>
    <t>BOLT BRINGER</t>
  </si>
  <si>
    <t>DRAGON TURTLE</t>
  </si>
  <si>
    <t>0178</t>
  </si>
  <si>
    <t>BOLTYS</t>
  </si>
  <si>
    <t>0179</t>
  </si>
  <si>
    <t>YAWLONGOR</t>
  </si>
  <si>
    <t>CLAVIS DRACONIS</t>
  </si>
  <si>
    <t>0180</t>
  </si>
  <si>
    <t>GUKON</t>
  </si>
  <si>
    <t>POISON SCALE</t>
  </si>
  <si>
    <t>TOXIC SLIME</t>
  </si>
  <si>
    <t>GOO RAIN</t>
  </si>
  <si>
    <t>HONEY BEE</t>
  </si>
  <si>
    <t>0181</t>
  </si>
  <si>
    <t>KINGUKUS</t>
  </si>
  <si>
    <t>URBAN RAT</t>
  </si>
  <si>
    <t>0182</t>
  </si>
  <si>
    <t>RARONYS</t>
  </si>
  <si>
    <t>TRASH ARMOR</t>
  </si>
  <si>
    <t>CROW</t>
  </si>
  <si>
    <t>0183</t>
  </si>
  <si>
    <t>TAOTIELONGOR</t>
  </si>
  <si>
    <t>VENOMA DRACONIS</t>
  </si>
  <si>
    <t>QUETZACOAL SERPENT</t>
  </si>
  <si>
    <t>0184</t>
  </si>
  <si>
    <t>YAKOLDESON</t>
  </si>
  <si>
    <t>HIDDING SHELL</t>
  </si>
  <si>
    <t>BIVALVE</t>
  </si>
  <si>
    <t>MOTH</t>
  </si>
  <si>
    <t>0185</t>
  </si>
  <si>
    <t>PEROLUS</t>
  </si>
  <si>
    <t>HIDING SHELL</t>
  </si>
  <si>
    <t>ANKYLOSAUR</t>
  </si>
  <si>
    <t>0186</t>
  </si>
  <si>
    <t>GRANDAEMOYS</t>
  </si>
  <si>
    <t>CURSED SHELL</t>
  </si>
  <si>
    <t>0187</t>
  </si>
  <si>
    <t>SKUROLAOR</t>
  </si>
  <si>
    <t>DIMENSION CRUSHER</t>
  </si>
  <si>
    <t>MANEATING PLANT</t>
  </si>
  <si>
    <t>0188</t>
  </si>
  <si>
    <t>MOSTLYON</t>
  </si>
  <si>
    <t>APARITION</t>
  </si>
  <si>
    <t>WISP GHOST</t>
  </si>
  <si>
    <t>PHANTOM HAND</t>
  </si>
  <si>
    <t>0189</t>
  </si>
  <si>
    <t>KULLUS</t>
  </si>
  <si>
    <t>ZUMBI</t>
  </si>
  <si>
    <t>0190</t>
  </si>
  <si>
    <t>KOMAYS</t>
  </si>
  <si>
    <t>0191</t>
  </si>
  <si>
    <t>DEÁTHOR</t>
  </si>
  <si>
    <t>DEMON VAMPIRE</t>
  </si>
  <si>
    <t>0192</t>
  </si>
  <si>
    <t>GOLUMON</t>
  </si>
  <si>
    <t>MOUNTAIN SERPENT</t>
  </si>
  <si>
    <t>RCK TAIL</t>
  </si>
  <si>
    <t>0193</t>
  </si>
  <si>
    <t>GOLYXUS</t>
  </si>
  <si>
    <t>BODY CONSTRUCTOR</t>
  </si>
  <si>
    <t>0194</t>
  </si>
  <si>
    <t>SKYLYS</t>
  </si>
  <si>
    <t>FLYING ROCK</t>
  </si>
  <si>
    <t>0195</t>
  </si>
  <si>
    <t>QUINGLONGUS</t>
  </si>
  <si>
    <t>PIETRA DRACONIS</t>
  </si>
  <si>
    <t>0196</t>
  </si>
  <si>
    <t>CARNIVORON</t>
  </si>
  <si>
    <t>0197</t>
  </si>
  <si>
    <t>ALIGADOR</t>
  </si>
  <si>
    <t>0198</t>
  </si>
  <si>
    <t>REGYS</t>
  </si>
  <si>
    <t>0199</t>
  </si>
  <si>
    <t>AMAZONICUS</t>
  </si>
  <si>
    <t>0200</t>
  </si>
  <si>
    <t>STRABYON</t>
  </si>
  <si>
    <t>DEFENDER</t>
  </si>
  <si>
    <t>CRAB</t>
  </si>
  <si>
    <t>BEACH CUTTER</t>
  </si>
  <si>
    <t>HYPER CUTTER</t>
  </si>
  <si>
    <t>RAGGED BEACH</t>
  </si>
  <si>
    <t>SEA SCYTHE</t>
  </si>
  <si>
    <t>0201</t>
  </si>
  <si>
    <t>STRABLOR</t>
  </si>
  <si>
    <t>0202</t>
  </si>
  <si>
    <t>MEGASTRABLYS</t>
  </si>
  <si>
    <t>0203</t>
  </si>
  <si>
    <t>MEGATRONUS</t>
  </si>
  <si>
    <t>ZODIAC CRAB</t>
  </si>
  <si>
    <t>0204</t>
  </si>
  <si>
    <t>ARCANON</t>
  </si>
  <si>
    <t>SPELL SHIELD</t>
  </si>
  <si>
    <t>MAGIC FAIRY</t>
  </si>
  <si>
    <t>RUNE SPIRIT</t>
  </si>
  <si>
    <t>0205</t>
  </si>
  <si>
    <t>CHARMIER</t>
  </si>
  <si>
    <t>MAGIC BOOST II</t>
  </si>
  <si>
    <t>MAGNUS CANTICUM</t>
  </si>
  <si>
    <t>INTANGIBILITY II</t>
  </si>
  <si>
    <t>0206</t>
  </si>
  <si>
    <t>PITONISTYS</t>
  </si>
  <si>
    <t>SPELL WEAVER</t>
  </si>
  <si>
    <t>PROPTER MORTEM</t>
  </si>
  <si>
    <t>INTANGIBILITY III</t>
  </si>
  <si>
    <t>0207</t>
  </si>
  <si>
    <t>LILITHUS</t>
  </si>
  <si>
    <t>0208</t>
  </si>
  <si>
    <t>CHIGUTESON</t>
  </si>
  <si>
    <t>HATCH</t>
  </si>
  <si>
    <t>KOBOLD</t>
  </si>
  <si>
    <t>OVAL SMASH</t>
  </si>
  <si>
    <t>0209</t>
  </si>
  <si>
    <t>KOBOLDOR</t>
  </si>
  <si>
    <t>SPELL LEARNER</t>
  </si>
  <si>
    <t>SORCERER HIT</t>
  </si>
  <si>
    <t>PRIMAL MAGIK</t>
  </si>
  <si>
    <t>0210</t>
  </si>
  <si>
    <t>TANUKYS</t>
  </si>
  <si>
    <t>ELEMENT SAGE</t>
  </si>
  <si>
    <t>INFIRMIS ADEO ARCANE</t>
  </si>
  <si>
    <t>TYPE CHANGE</t>
  </si>
  <si>
    <t>0211</t>
  </si>
  <si>
    <t>MERLINUS</t>
  </si>
  <si>
    <t>0212</t>
  </si>
  <si>
    <t>DROIDAGON</t>
  </si>
  <si>
    <t>ASSEMBLE</t>
  </si>
  <si>
    <t>ANDROID SAURUS</t>
  </si>
  <si>
    <t>AGON MISSILE</t>
  </si>
  <si>
    <t>ROCK SERPENT</t>
  </si>
  <si>
    <t>0213</t>
  </si>
  <si>
    <t>ERAGOR</t>
  </si>
  <si>
    <t>MAGIC TAPIR</t>
  </si>
  <si>
    <t>0214</t>
  </si>
  <si>
    <t>ARAGONYS</t>
  </si>
  <si>
    <t>0215</t>
  </si>
  <si>
    <t>DILONGOR</t>
  </si>
  <si>
    <t>0216</t>
  </si>
  <si>
    <t>TYRON</t>
  </si>
  <si>
    <t>LIGHT ARMOR</t>
  </si>
  <si>
    <t>MAGIC WARRIOR</t>
  </si>
  <si>
    <t>IRON FIST</t>
  </si>
  <si>
    <t>RAGE</t>
  </si>
  <si>
    <t>0217</t>
  </si>
  <si>
    <t>PALADIOR</t>
  </si>
  <si>
    <t>0218</t>
  </si>
  <si>
    <t>FALANXYS</t>
  </si>
  <si>
    <t>0219</t>
  </si>
  <si>
    <t>MAGNATYRUS</t>
  </si>
  <si>
    <t>DEMON PLANT</t>
  </si>
  <si>
    <t>0220</t>
  </si>
  <si>
    <t>CRUZADOR</t>
  </si>
  <si>
    <t>SPINOSAURUS</t>
  </si>
  <si>
    <t>0221</t>
  </si>
  <si>
    <t>SIELDONYS</t>
  </si>
  <si>
    <t>MUSHROOM</t>
  </si>
  <si>
    <t>STEGOSAURUS</t>
  </si>
  <si>
    <t>0222</t>
  </si>
  <si>
    <t>SVALLINUS</t>
  </si>
  <si>
    <t>ZODIAC BALANCE</t>
  </si>
  <si>
    <t>SEA GRIFFIN</t>
  </si>
  <si>
    <t>0223</t>
  </si>
  <si>
    <t>EVILTROPOR</t>
  </si>
  <si>
    <t>DRAGON SEAHORSE</t>
  </si>
  <si>
    <t>0224</t>
  </si>
  <si>
    <t>MEECHANICLYS</t>
  </si>
  <si>
    <t>MEIRMAN</t>
  </si>
  <si>
    <t>0225</t>
  </si>
  <si>
    <t>MENORUS</t>
  </si>
  <si>
    <t>WAR</t>
  </si>
  <si>
    <t>FALLEN STAR</t>
  </si>
  <si>
    <t>0226</t>
  </si>
  <si>
    <t>HONOR</t>
  </si>
  <si>
    <t>ELASMOSAUR</t>
  </si>
  <si>
    <t>0227</t>
  </si>
  <si>
    <t>CURSEEDON</t>
  </si>
  <si>
    <t>CURSED LAND</t>
  </si>
  <si>
    <t>DEMON SAP</t>
  </si>
  <si>
    <t>HEROIC KNIGHT</t>
  </si>
  <si>
    <t>0228</t>
  </si>
  <si>
    <t>FALLENTOR</t>
  </si>
  <si>
    <t>SABERTOOTH WOLF</t>
  </si>
  <si>
    <t>0229</t>
  </si>
  <si>
    <t>MORTIDRAZILYS</t>
  </si>
  <si>
    <t>VOLCANIC DRAGON</t>
  </si>
  <si>
    <t>0230</t>
  </si>
  <si>
    <t>IGDRAZILUS</t>
  </si>
  <si>
    <t>PESTILENCE</t>
  </si>
  <si>
    <t>GOBLIN</t>
  </si>
  <si>
    <t>0231</t>
  </si>
  <si>
    <t>SPINOR</t>
  </si>
  <si>
    <t>BIG CHUNCK</t>
  </si>
  <si>
    <t>SHARK BUBLE</t>
  </si>
  <si>
    <t>GENESIS DOG</t>
  </si>
  <si>
    <t>0232</t>
  </si>
  <si>
    <t>ARKOVENATOR</t>
  </si>
  <si>
    <t>0233</t>
  </si>
  <si>
    <t>SPINOSUCHYS</t>
  </si>
  <si>
    <t>SHELL SQUID</t>
  </si>
  <si>
    <t>0234</t>
  </si>
  <si>
    <t>ACQUARIUS</t>
  </si>
  <si>
    <t>ZODIAC POOL</t>
  </si>
  <si>
    <t>MILLIPEDE</t>
  </si>
  <si>
    <t>0235</t>
  </si>
  <si>
    <t>STEGON</t>
  </si>
  <si>
    <t>SPIKE SQUASH</t>
  </si>
  <si>
    <t>PTEROSAURUS</t>
  </si>
  <si>
    <t>0236</t>
  </si>
  <si>
    <t>SPEAGOR</t>
  </si>
  <si>
    <t>MAGIC BIRD</t>
  </si>
  <si>
    <t>0237</t>
  </si>
  <si>
    <t>EMELENTOUKYS</t>
  </si>
  <si>
    <t>GENESIS BIRD</t>
  </si>
  <si>
    <t>0238</t>
  </si>
  <si>
    <t>MOKELEUS</t>
  </si>
  <si>
    <t>DRAGON KNIGHT</t>
  </si>
  <si>
    <t>0239</t>
  </si>
  <si>
    <t>MARYNPLEETON</t>
  </si>
  <si>
    <t>NOBLE SCALE</t>
  </si>
  <si>
    <t>HOUND TIDE</t>
  </si>
  <si>
    <t>SUN DRAGON</t>
  </si>
  <si>
    <t>0240</t>
  </si>
  <si>
    <t>TRITANOR</t>
  </si>
  <si>
    <t>0241</t>
  </si>
  <si>
    <t>TELQUINYS</t>
  </si>
  <si>
    <t>INSECT DRAGON</t>
  </si>
  <si>
    <t>0242</t>
  </si>
  <si>
    <t>PLUTUS</t>
  </si>
  <si>
    <t>EXTINCT MAMMAL</t>
  </si>
  <si>
    <t>0243</t>
  </si>
  <si>
    <t>DRALPHINON</t>
  </si>
  <si>
    <t>MARE SWIRL</t>
  </si>
  <si>
    <t>AQUA TAIL</t>
  </si>
  <si>
    <t>SWIPE</t>
  </si>
  <si>
    <t>NARWALL WHALE</t>
  </si>
  <si>
    <t>0244</t>
  </si>
  <si>
    <t>DRACSEOR</t>
  </si>
  <si>
    <t>SEA MAELSTROM</t>
  </si>
  <si>
    <t>TORPPEDO HORN</t>
  </si>
  <si>
    <t>DRAGON ROAR</t>
  </si>
  <si>
    <t>LONG LEGGED SPIDER</t>
  </si>
  <si>
    <t>0245</t>
  </si>
  <si>
    <t>MAGNADRACSEYS</t>
  </si>
  <si>
    <t>DEEPSEA WHALE</t>
  </si>
  <si>
    <t>0246</t>
  </si>
  <si>
    <t>LOTANLONGUS</t>
  </si>
  <si>
    <t>AQUA DRACONIS</t>
  </si>
  <si>
    <t>ALIEN ANGEL</t>
  </si>
  <si>
    <t>0247</t>
  </si>
  <si>
    <t>NEPON</t>
  </si>
  <si>
    <t>DISTRESS CALL</t>
  </si>
  <si>
    <t>TRITAN</t>
  </si>
  <si>
    <t>HYDRO STAR</t>
  </si>
  <si>
    <t>WRAP</t>
  </si>
  <si>
    <t>GENESIS ANGEL</t>
  </si>
  <si>
    <t>0248</t>
  </si>
  <si>
    <t>NEPLUNEOR</t>
  </si>
  <si>
    <t>SHEEP</t>
  </si>
  <si>
    <t>0249</t>
  </si>
  <si>
    <t>PINATUBYS</t>
  </si>
  <si>
    <t>DUAL NATURE DRAGON</t>
  </si>
  <si>
    <t>0250</t>
  </si>
  <si>
    <t>0251</t>
  </si>
  <si>
    <t>STOWON</t>
  </si>
  <si>
    <t>NIGHT LIGHT</t>
  </si>
  <si>
    <t>STARFALL BOUNCE</t>
  </si>
  <si>
    <t>MISTIC PLANT</t>
  </si>
  <si>
    <t>0252</t>
  </si>
  <si>
    <t>SUPERSTOWNOR</t>
  </si>
  <si>
    <t>COLOSSUS</t>
  </si>
  <si>
    <t>0253</t>
  </si>
  <si>
    <t>FALLENSTOWNYS</t>
  </si>
  <si>
    <t>EGIPTIAN GARUDA DRAGON</t>
  </si>
  <si>
    <t>0254</t>
  </si>
  <si>
    <t>STARCROSUS</t>
  </si>
  <si>
    <t>DEMON SUCCUBUS</t>
  </si>
  <si>
    <t>0255</t>
  </si>
  <si>
    <t>BRANTON</t>
  </si>
  <si>
    <t>TIDE POWER</t>
  </si>
  <si>
    <t>AQUA FLAP</t>
  </si>
  <si>
    <t>FATAL BEAUTY</t>
  </si>
  <si>
    <t>0256</t>
  </si>
  <si>
    <t>ELASMOR</t>
  </si>
  <si>
    <t>CPU</t>
  </si>
  <si>
    <t>0257</t>
  </si>
  <si>
    <t>PLESSYS</t>
  </si>
  <si>
    <t>0258</t>
  </si>
  <si>
    <t>ATALANTUS</t>
  </si>
  <si>
    <t>0259</t>
  </si>
  <si>
    <t>SYMOANON</t>
  </si>
  <si>
    <t>CHILL CHEER</t>
  </si>
  <si>
    <t>GEFROREN BALLET</t>
  </si>
  <si>
    <t>CHARM</t>
  </si>
  <si>
    <t>MOSQUITO</t>
  </si>
  <si>
    <t>0260</t>
  </si>
  <si>
    <t>JOR</t>
  </si>
  <si>
    <t>YETI</t>
  </si>
  <si>
    <t>0261</t>
  </si>
  <si>
    <t>ICYMYS</t>
  </si>
  <si>
    <t>CÁGADO</t>
  </si>
  <si>
    <t>0262</t>
  </si>
  <si>
    <t>VIRGUS</t>
  </si>
  <si>
    <t>ZODIAC SAINT</t>
  </si>
  <si>
    <t>DOMESTIC CAT</t>
  </si>
  <si>
    <t>0263</t>
  </si>
  <si>
    <t>APLEKIDON</t>
  </si>
  <si>
    <t>LIGHTINING ROD</t>
  </si>
  <si>
    <t>MONKEY KICK</t>
  </si>
  <si>
    <t>0264</t>
  </si>
  <si>
    <t>TORRILOR</t>
  </si>
  <si>
    <t>CAMELID</t>
  </si>
  <si>
    <t>0265</t>
  </si>
  <si>
    <t>CLAVISWOLFYS</t>
  </si>
  <si>
    <t>0266</t>
  </si>
  <si>
    <t>TITANUS</t>
  </si>
  <si>
    <t>VIKING DEITY</t>
  </si>
  <si>
    <t>OCTOPUS</t>
  </si>
  <si>
    <t>0267</t>
  </si>
  <si>
    <t>MAGDRAON</t>
  </si>
  <si>
    <t>LAVA BODY</t>
  </si>
  <si>
    <t>VOLCANIC WYRM DRAGON</t>
  </si>
  <si>
    <t>FLAREY</t>
  </si>
  <si>
    <t>0268</t>
  </si>
  <si>
    <t>MAGDRAKOR</t>
  </si>
  <si>
    <t>MINOTAUR</t>
  </si>
  <si>
    <t>0269</t>
  </si>
  <si>
    <t>BURNINGDRAKYS</t>
  </si>
  <si>
    <t>SCORCHING RECOIL</t>
  </si>
  <si>
    <t>FLARE RAIN</t>
  </si>
  <si>
    <t>BURN UP</t>
  </si>
  <si>
    <t>KAIJU SAURUS</t>
  </si>
  <si>
    <t>0270</t>
  </si>
  <si>
    <t>FALALONGUS</t>
  </si>
  <si>
    <t>PYRUS DRACONIS</t>
  </si>
  <si>
    <t>NATURE SPIRIT</t>
  </si>
  <si>
    <t>0271</t>
  </si>
  <si>
    <t>ORGORON</t>
  </si>
  <si>
    <t>GARAVIAL CROC</t>
  </si>
  <si>
    <t>0272</t>
  </si>
  <si>
    <t>CYCLOR</t>
  </si>
  <si>
    <t>DROMEOSAURUS</t>
  </si>
  <si>
    <t>0273</t>
  </si>
  <si>
    <t>RIKKUYS</t>
  </si>
  <si>
    <t>HAWK</t>
  </si>
  <si>
    <t>0274</t>
  </si>
  <si>
    <t>GOLIANTUS</t>
  </si>
  <si>
    <t>WOLF</t>
  </si>
  <si>
    <t>0275</t>
  </si>
  <si>
    <t>GENESON</t>
  </si>
  <si>
    <t>VALKIRYE</t>
  </si>
  <si>
    <t>0276</t>
  </si>
  <si>
    <t>HAGOR</t>
  </si>
  <si>
    <t>FOUR LEGGED LIZARD</t>
  </si>
  <si>
    <t>0277</t>
  </si>
  <si>
    <t>HAGURYS</t>
  </si>
  <si>
    <t>SLOTH</t>
  </si>
  <si>
    <t>0278</t>
  </si>
  <si>
    <t>TERSUNAMOR</t>
  </si>
  <si>
    <t>TROLL DRAGON</t>
  </si>
  <si>
    <t>0279</t>
  </si>
  <si>
    <t>ARESYS</t>
  </si>
  <si>
    <t>BALEEN WHALE</t>
  </si>
  <si>
    <t>0280</t>
  </si>
  <si>
    <t>FLORAOR</t>
  </si>
  <si>
    <t>PHANTOM CAT</t>
  </si>
  <si>
    <t>0281</t>
  </si>
  <si>
    <t>DRALEONYS</t>
  </si>
  <si>
    <t>0282</t>
  </si>
  <si>
    <t>DORUIDOR</t>
  </si>
  <si>
    <t>BERSEKER KNIGHT</t>
  </si>
  <si>
    <t>0283</t>
  </si>
  <si>
    <t>MANTHRYS</t>
  </si>
  <si>
    <t>FLYING CROC</t>
  </si>
  <si>
    <t>0284</t>
  </si>
  <si>
    <t>HAGAMENUS</t>
  </si>
  <si>
    <t>FIREFLY</t>
  </si>
  <si>
    <t>0285</t>
  </si>
  <si>
    <t>ALNILAMUS</t>
  </si>
  <si>
    <t>SHARK</t>
  </si>
  <si>
    <t>0286</t>
  </si>
  <si>
    <t>ROTANEVUS</t>
  </si>
  <si>
    <t>TOOTHED WHALE</t>
  </si>
  <si>
    <t>0287</t>
  </si>
  <si>
    <t>ETAMINOUS</t>
  </si>
  <si>
    <t>0288</t>
  </si>
  <si>
    <t>ESREON</t>
  </si>
  <si>
    <t>VIRUS</t>
  </si>
  <si>
    <t>0289</t>
  </si>
  <si>
    <t>FÜRSEASYS</t>
  </si>
  <si>
    <t>SNOW DWELLING DRAGON</t>
  </si>
  <si>
    <t>0290</t>
  </si>
  <si>
    <t>HELIUS</t>
  </si>
  <si>
    <t>0291</t>
  </si>
  <si>
    <t>SNOFLOKOR</t>
  </si>
  <si>
    <t>EARTH</t>
  </si>
  <si>
    <t>CELESTIAL BODY</t>
  </si>
  <si>
    <t>0292</t>
  </si>
  <si>
    <t>VIIKINGYS</t>
  </si>
  <si>
    <t>POISON FISH</t>
  </si>
  <si>
    <t>0293</t>
  </si>
  <si>
    <t>WOTANUS</t>
  </si>
  <si>
    <t>VENUS</t>
  </si>
  <si>
    <t>LIZARD DRAGON</t>
  </si>
  <si>
    <t>0294</t>
  </si>
  <si>
    <t>JOLPITUS</t>
  </si>
  <si>
    <t>JUPITER</t>
  </si>
  <si>
    <t>POISON DINOSAUR</t>
  </si>
  <si>
    <t>0295</t>
  </si>
  <si>
    <t>FLEURYS</t>
  </si>
  <si>
    <t>URANUS</t>
  </si>
  <si>
    <t>GARGANTUAM INSECT</t>
  </si>
  <si>
    <t>0296</t>
  </si>
  <si>
    <t>THEMETHUS</t>
  </si>
  <si>
    <t>SATURN</t>
  </si>
  <si>
    <t>FLYING FISH</t>
  </si>
  <si>
    <t>0297</t>
  </si>
  <si>
    <t>BOULDEROR</t>
  </si>
  <si>
    <t>MERCURY</t>
  </si>
  <si>
    <t>BLACK MAGE</t>
  </si>
  <si>
    <t>0298</t>
  </si>
  <si>
    <t>GOBYS</t>
  </si>
  <si>
    <t>MOON</t>
  </si>
  <si>
    <t>BRACHIOSAUR</t>
  </si>
  <si>
    <t>0299</t>
  </si>
  <si>
    <t>DUBACHUS</t>
  </si>
  <si>
    <t>NABIRU</t>
  </si>
  <si>
    <t>SKELLETON</t>
  </si>
  <si>
    <t>0300</t>
  </si>
  <si>
    <t>EMPERHOUND</t>
  </si>
  <si>
    <t>STAR</t>
  </si>
  <si>
    <t>JET DRAGON</t>
  </si>
  <si>
    <t>0301</t>
  </si>
  <si>
    <t>MAGEARON</t>
  </si>
  <si>
    <t>START UP</t>
  </si>
  <si>
    <t>DAESIR WORKS</t>
  </si>
  <si>
    <t>THUNDER ROD</t>
  </si>
  <si>
    <t>DEMON CLOWN</t>
  </si>
  <si>
    <t>0302</t>
  </si>
  <si>
    <t>GIGASMAGEOR</t>
  </si>
  <si>
    <t>SEA SERPENT DRAGON</t>
  </si>
  <si>
    <t>0303</t>
  </si>
  <si>
    <t>RAYZONYS</t>
  </si>
  <si>
    <t>REEF WHALE</t>
  </si>
  <si>
    <t>0304</t>
  </si>
  <si>
    <t>MAGNAGEARUS</t>
  </si>
  <si>
    <t>MANATEE</t>
  </si>
  <si>
    <t>0305</t>
  </si>
  <si>
    <t>SHELLON</t>
  </si>
  <si>
    <t>RAINBOW FISH</t>
  </si>
  <si>
    <t>0306</t>
  </si>
  <si>
    <t>SHELLOPOR</t>
  </si>
  <si>
    <t>0307</t>
  </si>
  <si>
    <t>SHELLONYS</t>
  </si>
  <si>
    <t>GOLEM</t>
  </si>
  <si>
    <t>0308</t>
  </si>
  <si>
    <t>SHELLATUS</t>
  </si>
  <si>
    <t>LIVING ARMOR</t>
  </si>
  <si>
    <t>0309</t>
  </si>
  <si>
    <t>KILOBITON</t>
  </si>
  <si>
    <t>IMPERVIOUS</t>
  </si>
  <si>
    <t>DIZZY LASER</t>
  </si>
  <si>
    <t>X-RAY VISION</t>
  </si>
  <si>
    <t>FOUR LEGGED DRAGON</t>
  </si>
  <si>
    <t>0310</t>
  </si>
  <si>
    <t>CENTROCITUS</t>
  </si>
  <si>
    <t>MUMMY</t>
  </si>
  <si>
    <t>0311</t>
  </si>
  <si>
    <t>CENTOMEGA</t>
  </si>
  <si>
    <t>BEAVER</t>
  </si>
  <si>
    <t>FERAL SPIRIT</t>
  </si>
  <si>
    <t>0312</t>
  </si>
  <si>
    <t>KURITUS</t>
  </si>
  <si>
    <t>PHILIPINE DEITY</t>
  </si>
  <si>
    <t>BEETLE</t>
  </si>
  <si>
    <t>0313</t>
  </si>
  <si>
    <t>PTERON</t>
  </si>
  <si>
    <t>LION</t>
  </si>
  <si>
    <t>0314</t>
  </si>
  <si>
    <t>AWYR</t>
  </si>
  <si>
    <t>SMALL MAMMAL</t>
  </si>
  <si>
    <t>0315</t>
  </si>
  <si>
    <t>DACTYLODONT</t>
  </si>
  <si>
    <t>TYRANOSAUR</t>
  </si>
  <si>
    <t>0316</t>
  </si>
  <si>
    <t>LORDAWYR</t>
  </si>
  <si>
    <t>TRICERATOPS</t>
  </si>
  <si>
    <t>0317</t>
  </si>
  <si>
    <t>CROWDGON</t>
  </si>
  <si>
    <t>OMICRON</t>
  </si>
  <si>
    <t>SEAL</t>
  </si>
  <si>
    <t>0318</t>
  </si>
  <si>
    <t>ELFCROWDGOR</t>
  </si>
  <si>
    <t>THIEF</t>
  </si>
  <si>
    <t>DEMON WOLF</t>
  </si>
  <si>
    <t>0319</t>
  </si>
  <si>
    <t>CHAWKYS</t>
  </si>
  <si>
    <t>PHANTOM LOCOMOTIVE</t>
  </si>
  <si>
    <t>0320</t>
  </si>
  <si>
    <t>FUJJINIUS</t>
  </si>
  <si>
    <t>SNAKE DEITY</t>
  </si>
  <si>
    <t>0321</t>
  </si>
  <si>
    <t>BENJON</t>
  </si>
  <si>
    <t>SPIRIT</t>
  </si>
  <si>
    <t>FLYING CAT</t>
  </si>
  <si>
    <t>0322</t>
  </si>
  <si>
    <t>ALBALUMOR</t>
  </si>
  <si>
    <t>FIGHTER</t>
  </si>
  <si>
    <t>SKUNK</t>
  </si>
  <si>
    <t>0323</t>
  </si>
  <si>
    <t>ALBERYS</t>
  </si>
  <si>
    <t>AQUATIC SAURUS</t>
  </si>
  <si>
    <t>ANDROID KNIGHT</t>
  </si>
  <si>
    <t>0324</t>
  </si>
  <si>
    <t>SKYVADUS</t>
  </si>
  <si>
    <t>SEA SERPENT</t>
  </si>
  <si>
    <t>DINOSAUR DRAGON</t>
  </si>
  <si>
    <t>0325</t>
  </si>
  <si>
    <t>MOAXOR</t>
  </si>
  <si>
    <t>BLACK BEAR</t>
  </si>
  <si>
    <t>0326</t>
  </si>
  <si>
    <t>CARNAGYS</t>
  </si>
  <si>
    <t>POLAR BEAR</t>
  </si>
  <si>
    <t>0327</t>
  </si>
  <si>
    <t>AIRIOUS</t>
  </si>
  <si>
    <t>HIPOPOTAMUS</t>
  </si>
  <si>
    <t>0328</t>
  </si>
  <si>
    <t>CYGNOR</t>
  </si>
  <si>
    <t>SWORDFISH</t>
  </si>
  <si>
    <t>0329</t>
  </si>
  <si>
    <t>CYMURGHYS</t>
  </si>
  <si>
    <t>DRAGON ELEMENTAL</t>
  </si>
  <si>
    <t>0330</t>
  </si>
  <si>
    <t>EKLATUS</t>
  </si>
  <si>
    <t>SKY SERPENT</t>
  </si>
  <si>
    <t>0331</t>
  </si>
  <si>
    <t>PEGINOR</t>
  </si>
  <si>
    <t>PINE ENT</t>
  </si>
  <si>
    <t>0332</t>
  </si>
  <si>
    <t>KINGBURSTYS</t>
  </si>
  <si>
    <t>ZOMBIE DRAGON</t>
  </si>
  <si>
    <t>0333</t>
  </si>
  <si>
    <t>HEFESTUS</t>
  </si>
  <si>
    <t>SLUG</t>
  </si>
  <si>
    <t>0334</t>
  </si>
  <si>
    <t>ELECTOR</t>
  </si>
  <si>
    <t>ANIMATRON</t>
  </si>
  <si>
    <t>0335</t>
  </si>
  <si>
    <t>TAKISHYS</t>
  </si>
  <si>
    <t>VOLCANIC CROC</t>
  </si>
  <si>
    <t>0336</t>
  </si>
  <si>
    <t>THORUS</t>
  </si>
  <si>
    <t>VOLCANIC SPIRIT</t>
  </si>
  <si>
    <t>0337</t>
  </si>
  <si>
    <t>VIOROLOR</t>
  </si>
  <si>
    <t>GENESIS GARUDA</t>
  </si>
  <si>
    <t>0338</t>
  </si>
  <si>
    <t>UIRAPURYS</t>
  </si>
  <si>
    <t>SCORPION</t>
  </si>
  <si>
    <t>0339</t>
  </si>
  <si>
    <t>UIRAPURUS</t>
  </si>
  <si>
    <t>BRAVE 12</t>
  </si>
  <si>
    <t>WORM</t>
  </si>
  <si>
    <t>0340</t>
  </si>
  <si>
    <t>BAUROR</t>
  </si>
  <si>
    <t>ANT</t>
  </si>
  <si>
    <t>0341</t>
  </si>
  <si>
    <t>RYAGLYS</t>
  </si>
  <si>
    <t>RHINOCERUS</t>
  </si>
  <si>
    <t>0342</t>
  </si>
  <si>
    <t>ERUNDYLUS</t>
  </si>
  <si>
    <t>PRIMATE</t>
  </si>
  <si>
    <t>0343</t>
  </si>
  <si>
    <t>EMPERGARUDA</t>
  </si>
  <si>
    <t>DOLPHIN</t>
  </si>
  <si>
    <t>0344</t>
  </si>
  <si>
    <t>GWANON</t>
  </si>
  <si>
    <t>PURE BLOOD DRACO</t>
  </si>
  <si>
    <t>DRAGON ORB</t>
  </si>
  <si>
    <t>SKY HIGH</t>
  </si>
  <si>
    <t>0345</t>
  </si>
  <si>
    <t>LANSLOR</t>
  </si>
  <si>
    <t>0346</t>
  </si>
  <si>
    <t>GYWANYS</t>
  </si>
  <si>
    <t>0347</t>
  </si>
  <si>
    <t>TIANLONGUS</t>
  </si>
  <si>
    <t>LUMINUS DRACONIS</t>
  </si>
  <si>
    <t>DRAKE STAR</t>
  </si>
  <si>
    <t>GALACTIC HEAL</t>
  </si>
  <si>
    <t>KAMELEON</t>
  </si>
  <si>
    <t>0348</t>
  </si>
  <si>
    <t>LHAMARON</t>
  </si>
  <si>
    <t>WILD BEAST</t>
  </si>
  <si>
    <t>ALPAECA</t>
  </si>
  <si>
    <t>EGYPTIAN HOUND</t>
  </si>
  <si>
    <t>0349</t>
  </si>
  <si>
    <t>WILLKOR</t>
  </si>
  <si>
    <t>RAPTOR</t>
  </si>
  <si>
    <t>0350</t>
  </si>
  <si>
    <t>YANATYS</t>
  </si>
  <si>
    <t>0351</t>
  </si>
  <si>
    <t>YACANUS</t>
  </si>
  <si>
    <t>INCA DEITY</t>
  </si>
  <si>
    <t>0352</t>
  </si>
  <si>
    <t>GAIADOLON</t>
  </si>
  <si>
    <t>CANNONBALL</t>
  </si>
  <si>
    <t>ARMADILO</t>
  </si>
  <si>
    <t>SCALE SHIELD</t>
  </si>
  <si>
    <t>MACE VALLEY</t>
  </si>
  <si>
    <t>IRON BALL WHIP</t>
  </si>
  <si>
    <t>0353</t>
  </si>
  <si>
    <t>BALISTICLOR</t>
  </si>
  <si>
    <t>IROH METEOR</t>
  </si>
  <si>
    <t>0354</t>
  </si>
  <si>
    <t>TANKILLS</t>
  </si>
  <si>
    <t>IROH METEOR SHOWER</t>
  </si>
  <si>
    <t>0355</t>
  </si>
  <si>
    <t>ADMIRADLUS</t>
  </si>
  <si>
    <t>ULTIMATE MACE "MORNING STAR"</t>
  </si>
  <si>
    <t>0356</t>
  </si>
  <si>
    <t>TENYBON</t>
  </si>
  <si>
    <t>0357</t>
  </si>
  <si>
    <t>DRAGIANOR</t>
  </si>
  <si>
    <t>0358</t>
  </si>
  <si>
    <t>DRAGONYS</t>
  </si>
  <si>
    <t>0359</t>
  </si>
  <si>
    <t>SIRUSHLONGUS</t>
  </si>
  <si>
    <t>INSECTA DRACONIS</t>
  </si>
  <si>
    <t>0360</t>
  </si>
  <si>
    <t>SQUIBOLTON</t>
  </si>
  <si>
    <t>SQUIRREL</t>
  </si>
  <si>
    <t>0361</t>
  </si>
  <si>
    <t>MOOZETOR</t>
  </si>
  <si>
    <t>0362</t>
  </si>
  <si>
    <t>SABERDONTYS</t>
  </si>
  <si>
    <t>0363</t>
  </si>
  <si>
    <t>SQUIREXUS</t>
  </si>
  <si>
    <t>0364</t>
  </si>
  <si>
    <t>BELILON</t>
  </si>
  <si>
    <t>0365</t>
  </si>
  <si>
    <t>BELENGELOR</t>
  </si>
  <si>
    <t>0366</t>
  </si>
  <si>
    <t>BELUYS</t>
  </si>
  <si>
    <t>0367</t>
  </si>
  <si>
    <t>GRANBELUGUS</t>
  </si>
  <si>
    <t>0368</t>
  </si>
  <si>
    <t>ARACHON</t>
  </si>
  <si>
    <t>0369</t>
  </si>
  <si>
    <t>ARUKNOR</t>
  </si>
  <si>
    <t>0370</t>
  </si>
  <si>
    <t>SPYDORYS</t>
  </si>
  <si>
    <t>0371</t>
  </si>
  <si>
    <t>TARANTULUS</t>
  </si>
  <si>
    <t>0372</t>
  </si>
  <si>
    <t>RAYON</t>
  </si>
  <si>
    <t>ATLANTICA ABYSS</t>
  </si>
  <si>
    <t>YELLOW DIVING BOOTS</t>
  </si>
  <si>
    <t>0373</t>
  </si>
  <si>
    <t>WALEROR</t>
  </si>
  <si>
    <t>0374</t>
  </si>
  <si>
    <t>WALUNDYS</t>
  </si>
  <si>
    <t>0375</t>
  </si>
  <si>
    <t>STRAUS</t>
  </si>
  <si>
    <t>0376</t>
  </si>
  <si>
    <t>SELESON</t>
  </si>
  <si>
    <t>LITLE NOVA</t>
  </si>
  <si>
    <t>HEAL LIGHT</t>
  </si>
  <si>
    <t>0377</t>
  </si>
  <si>
    <t>TEUTATOR</t>
  </si>
  <si>
    <t>0378</t>
  </si>
  <si>
    <t>TEUTATYS</t>
  </si>
  <si>
    <t>0379</t>
  </si>
  <si>
    <t>OPHANIELUS</t>
  </si>
  <si>
    <t>CHOKMAH</t>
  </si>
  <si>
    <t>0380</t>
  </si>
  <si>
    <t>PATACHON</t>
  </si>
  <si>
    <t>0381</t>
  </si>
  <si>
    <t>ANGELUS</t>
  </si>
  <si>
    <t>0382</t>
  </si>
  <si>
    <t>SERAPHYS</t>
  </si>
  <si>
    <t>0383</t>
  </si>
  <si>
    <t>CHAYOTIELOR</t>
  </si>
  <si>
    <t>CAPRINE</t>
  </si>
  <si>
    <t>0384</t>
  </si>
  <si>
    <t>TUPAUS</t>
  </si>
  <si>
    <t>0385</t>
  </si>
  <si>
    <t>CHIPSON</t>
  </si>
  <si>
    <t>0386</t>
  </si>
  <si>
    <t>SHEEPOR</t>
  </si>
  <si>
    <t>DARK HOLE (ICE)</t>
  </si>
  <si>
    <t>THUNDER HEADSMASH</t>
  </si>
  <si>
    <t>QUAKE</t>
  </si>
  <si>
    <t>0387</t>
  </si>
  <si>
    <t>ROYALSHEEPYS</t>
  </si>
  <si>
    <t>0388</t>
  </si>
  <si>
    <t>ANCIENTSHEEPUS</t>
  </si>
  <si>
    <t>ZODIAC SHEEP</t>
  </si>
  <si>
    <t>0389</t>
  </si>
  <si>
    <t>BABYCYON</t>
  </si>
  <si>
    <t>0390</t>
  </si>
  <si>
    <t>DRAGRYPHOR</t>
  </si>
  <si>
    <t>0391</t>
  </si>
  <si>
    <t>DUALCEEONYS</t>
  </si>
  <si>
    <t>0392</t>
  </si>
  <si>
    <t>VEECYONUS</t>
  </si>
  <si>
    <t>HOPE</t>
  </si>
  <si>
    <t>0393</t>
  </si>
  <si>
    <t>COCON</t>
  </si>
  <si>
    <t>POLLEN</t>
  </si>
  <si>
    <t>COCO LAUNCH</t>
  </si>
  <si>
    <t>ROOTING</t>
  </si>
  <si>
    <t>0394</t>
  </si>
  <si>
    <t>PALMOR</t>
  </si>
  <si>
    <t>0395</t>
  </si>
  <si>
    <t>ENTYS</t>
  </si>
  <si>
    <t>0396</t>
  </si>
  <si>
    <t>ANCIENTUS</t>
  </si>
  <si>
    <t>0397</t>
  </si>
  <si>
    <t>COTON</t>
  </si>
  <si>
    <t>MISTIC ELF</t>
  </si>
  <si>
    <t>0398</t>
  </si>
  <si>
    <t>BLOSSOR</t>
  </si>
  <si>
    <t>0399</t>
  </si>
  <si>
    <t>FURUTOYS</t>
  </si>
  <si>
    <t>0400</t>
  </si>
  <si>
    <t>ELOHINIEL</t>
  </si>
  <si>
    <t>NETZACH</t>
  </si>
  <si>
    <t>0401</t>
  </si>
  <si>
    <t>SPYRON</t>
  </si>
  <si>
    <t>0402</t>
  </si>
  <si>
    <t>SPLAYROR</t>
  </si>
  <si>
    <t>0403</t>
  </si>
  <si>
    <t>SPRONYS</t>
  </si>
  <si>
    <t>KAIJU</t>
  </si>
  <si>
    <t>0404</t>
  </si>
  <si>
    <t>OBELISKOUS</t>
  </si>
  <si>
    <t>SUPERBIA</t>
  </si>
  <si>
    <t>0405</t>
  </si>
  <si>
    <t>HORUZON</t>
  </si>
  <si>
    <t>DOMESTIC HOUND</t>
  </si>
  <si>
    <t>0406</t>
  </si>
  <si>
    <t>RAVENOR</t>
  </si>
  <si>
    <t>LIVING FOREST</t>
  </si>
  <si>
    <t>0407</t>
  </si>
  <si>
    <t>HORUZYS</t>
  </si>
  <si>
    <t>LOST LINK</t>
  </si>
  <si>
    <t>0408</t>
  </si>
  <si>
    <t>HORUZLONG</t>
  </si>
  <si>
    <t>GARUDA DRACONIS</t>
  </si>
  <si>
    <t>ZETA</t>
  </si>
  <si>
    <t>0409</t>
  </si>
  <si>
    <t>HAUNIERON</t>
  </si>
  <si>
    <t>AQUATIC INSECT</t>
  </si>
  <si>
    <t>0410</t>
  </si>
  <si>
    <t>HYBRID PLANT</t>
  </si>
  <si>
    <t>0411</t>
  </si>
  <si>
    <t>MORGANYS</t>
  </si>
  <si>
    <t>0412</t>
  </si>
  <si>
    <t>TRICEUS</t>
  </si>
  <si>
    <t>LUST</t>
  </si>
  <si>
    <t>0413</t>
  </si>
  <si>
    <t>GAKION</t>
  </si>
  <si>
    <t>SEED SHOT</t>
  </si>
  <si>
    <t>PHOTOSYNTHESIS</t>
  </si>
  <si>
    <t>TOXIC</t>
  </si>
  <si>
    <t>0414</t>
  </si>
  <si>
    <t>LANOGAKIOR</t>
  </si>
  <si>
    <t>JURASSIC</t>
  </si>
  <si>
    <t>LEAF BLADE</t>
  </si>
  <si>
    <t>BLIZARD WALKER</t>
  </si>
  <si>
    <t>0415</t>
  </si>
  <si>
    <t>EUROPYS</t>
  </si>
  <si>
    <t>LIFA REVOLUTION</t>
  </si>
  <si>
    <t>TERRAFORMING</t>
  </si>
  <si>
    <t>0416</t>
  </si>
  <si>
    <t>GAKTITANUS</t>
  </si>
  <si>
    <t>INFINITE LIFA MANA</t>
  </si>
  <si>
    <t>GLACIQUAKE</t>
  </si>
  <si>
    <t>AQUATIC BEAST</t>
  </si>
  <si>
    <t>0417</t>
  </si>
  <si>
    <t>M.OPTICON</t>
  </si>
  <si>
    <t>0418</t>
  </si>
  <si>
    <t>COMPUTOR</t>
  </si>
  <si>
    <t>UNDEAD</t>
  </si>
  <si>
    <t>0419</t>
  </si>
  <si>
    <t>.CANNONYS</t>
  </si>
  <si>
    <t>0420</t>
  </si>
  <si>
    <t>DJINNUS</t>
  </si>
  <si>
    <t>ELEMENTAL TROLL</t>
  </si>
  <si>
    <t>0421</t>
  </si>
  <si>
    <t>GUILKON</t>
  </si>
  <si>
    <t>GREEN CHARGE</t>
  </si>
  <si>
    <t>0422</t>
  </si>
  <si>
    <t>GROWVYLOR</t>
  </si>
  <si>
    <t>CARNIVORE CLOROPHYL</t>
  </si>
  <si>
    <t>LIFA RAY</t>
  </si>
  <si>
    <t>HOLY KNIGHT</t>
  </si>
  <si>
    <t>0423</t>
  </si>
  <si>
    <t>GUILCYS</t>
  </si>
  <si>
    <t>JURASSIC WEAPON</t>
  </si>
  <si>
    <t>ANAMM SLICER</t>
  </si>
  <si>
    <t>0424</t>
  </si>
  <si>
    <t>VYCTORYUS</t>
  </si>
  <si>
    <t>TRUTH</t>
  </si>
  <si>
    <t>DIVINE BLADE "CANNON FATE"</t>
  </si>
  <si>
    <t>FORGER BREAKER</t>
  </si>
  <si>
    <t>0425</t>
  </si>
  <si>
    <t>SEGNOMON</t>
  </si>
  <si>
    <t>THEREZINOSAUR</t>
  </si>
  <si>
    <t>VENOM SLASH</t>
  </si>
  <si>
    <t>POISON COAT</t>
  </si>
  <si>
    <t>0426</t>
  </si>
  <si>
    <t>THEREZYNOR</t>
  </si>
  <si>
    <t>0427</t>
  </si>
  <si>
    <t>SEGNONYS</t>
  </si>
  <si>
    <t>TURTLE</t>
  </si>
  <si>
    <t>0428</t>
  </si>
  <si>
    <t>BEELZEUS</t>
  </si>
  <si>
    <t>INVIDIA</t>
  </si>
  <si>
    <t>0429</t>
  </si>
  <si>
    <t>VALEON</t>
  </si>
  <si>
    <t>0430</t>
  </si>
  <si>
    <t>VALEFOR</t>
  </si>
  <si>
    <t>0431</t>
  </si>
  <si>
    <t>PLUSQUITOYS</t>
  </si>
  <si>
    <t>BEE</t>
  </si>
  <si>
    <t>0432</t>
  </si>
  <si>
    <t>TYRANTUS</t>
  </si>
  <si>
    <t>HIPPO</t>
  </si>
  <si>
    <t>0433</t>
  </si>
  <si>
    <t>YETY</t>
  </si>
  <si>
    <t>0434</t>
  </si>
  <si>
    <t>ABOMINATOR</t>
  </si>
  <si>
    <t>0435</t>
  </si>
  <si>
    <t>HYMALEO</t>
  </si>
  <si>
    <t>0436</t>
  </si>
  <si>
    <t>CLAUSYETY</t>
  </si>
  <si>
    <t>0437</t>
  </si>
  <si>
    <t>TUTYON</t>
  </si>
  <si>
    <t>SHELL SHIELD</t>
  </si>
  <si>
    <t>SEA TURTLE</t>
  </si>
  <si>
    <t>BLUE JET</t>
  </si>
  <si>
    <t>FLASH</t>
  </si>
  <si>
    <t>0438</t>
  </si>
  <si>
    <t>METALONIOR</t>
  </si>
  <si>
    <t>0439</t>
  </si>
  <si>
    <t>ARCHELONYS</t>
  </si>
  <si>
    <t>0440</t>
  </si>
  <si>
    <t>ARCHELODUS</t>
  </si>
  <si>
    <t>0441</t>
  </si>
  <si>
    <t>STRIPESON</t>
  </si>
  <si>
    <t>0442</t>
  </si>
  <si>
    <t>LANOTCHEOR</t>
  </si>
  <si>
    <t>0443</t>
  </si>
  <si>
    <t>BANTYS</t>
  </si>
  <si>
    <t>0444</t>
  </si>
  <si>
    <t>ASHANTIUS</t>
  </si>
  <si>
    <t>AFRICAN DEITY</t>
  </si>
  <si>
    <t>0445</t>
  </si>
  <si>
    <t>PHIRION</t>
  </si>
  <si>
    <t>BURNING SKY</t>
  </si>
  <si>
    <t>0446</t>
  </si>
  <si>
    <t>PYROMINGOR</t>
  </si>
  <si>
    <t>LAVA WALKER</t>
  </si>
  <si>
    <t>CRIMSOM FLASH</t>
  </si>
  <si>
    <t>FIERY DANCE</t>
  </si>
  <si>
    <t>0447</t>
  </si>
  <si>
    <t>NEOGARUDYS</t>
  </si>
  <si>
    <t>CORONA STRIKER</t>
  </si>
  <si>
    <t>FIRA SOUL</t>
  </si>
  <si>
    <t>0448</t>
  </si>
  <si>
    <t>NEOPHOENIXUS</t>
  </si>
  <si>
    <t>THOUSAND BLADES "PHOENIX FEATHER"</t>
  </si>
  <si>
    <t>GRAN REVIVE</t>
  </si>
  <si>
    <t>0449</t>
  </si>
  <si>
    <t>CAMELTHON</t>
  </si>
  <si>
    <t>SCORCH RECOIL</t>
  </si>
  <si>
    <t>LAVA SHOT</t>
  </si>
  <si>
    <t>MELTING</t>
  </si>
  <si>
    <t>0450</t>
  </si>
  <si>
    <t>ROCARGOR</t>
  </si>
  <si>
    <t>0451</t>
  </si>
  <si>
    <t>BLAZEGAKYS</t>
  </si>
  <si>
    <t>0452</t>
  </si>
  <si>
    <t>FUZZYUS</t>
  </si>
  <si>
    <t>0453</t>
  </si>
  <si>
    <t>LOGON</t>
  </si>
  <si>
    <t>ICICLE SHOT</t>
  </si>
  <si>
    <t>0454</t>
  </si>
  <si>
    <t>LUGINUS</t>
  </si>
  <si>
    <t>BLIZZARA WING</t>
  </si>
  <si>
    <t>0455</t>
  </si>
  <si>
    <t>LOGUARYS</t>
  </si>
  <si>
    <t>ICICLE LANCE</t>
  </si>
  <si>
    <t>0456</t>
  </si>
  <si>
    <t>LOGUOR</t>
  </si>
  <si>
    <t>FROST DEATH</t>
  </si>
  <si>
    <t>HOLY BLIZZARD</t>
  </si>
  <si>
    <t>0457</t>
  </si>
  <si>
    <t>PRIME FROST</t>
  </si>
  <si>
    <t>0458</t>
  </si>
  <si>
    <t>BATOPUSON</t>
  </si>
  <si>
    <t>OCTO BULLET</t>
  </si>
  <si>
    <t>INK SHOT</t>
  </si>
  <si>
    <t>0459</t>
  </si>
  <si>
    <t>EROTOPOR</t>
  </si>
  <si>
    <t>OCTA SLASH</t>
  </si>
  <si>
    <t>DEEPSEA DANCE</t>
  </si>
  <si>
    <t>0460</t>
  </si>
  <si>
    <t>SACRAKYS</t>
  </si>
  <si>
    <t>PHANTOM CRUSHER</t>
  </si>
  <si>
    <t>NIGHTMARE</t>
  </si>
  <si>
    <t>0461</t>
  </si>
  <si>
    <t>LUSCAUS</t>
  </si>
  <si>
    <t>ENTROPY BEAM</t>
  </si>
  <si>
    <t>REALITY WARPING</t>
  </si>
  <si>
    <t>0462</t>
  </si>
  <si>
    <t>MUSTLERON</t>
  </si>
  <si>
    <t>RINGING BELLS</t>
  </si>
  <si>
    <t>MOOSE</t>
  </si>
  <si>
    <t>DIVINE AURA</t>
  </si>
  <si>
    <t>SOUL SOUND</t>
  </si>
  <si>
    <t>0463</t>
  </si>
  <si>
    <t>ALCOR</t>
  </si>
  <si>
    <t>0464</t>
  </si>
  <si>
    <t>BANGYS</t>
  </si>
  <si>
    <t>0465</t>
  </si>
  <si>
    <t>FAUNISIUS</t>
  </si>
  <si>
    <t>0466</t>
  </si>
  <si>
    <t>BULTYON</t>
  </si>
  <si>
    <t>0467</t>
  </si>
  <si>
    <t>WARBULTOR</t>
  </si>
  <si>
    <t>0468</t>
  </si>
  <si>
    <t>TAURYS</t>
  </si>
  <si>
    <t>0469</t>
  </si>
  <si>
    <t>MINOTAURUS</t>
  </si>
  <si>
    <t>0470</t>
  </si>
  <si>
    <t>BETARON</t>
  </si>
  <si>
    <t>PETRA MISSILE</t>
  </si>
  <si>
    <t>FOSSILIZATION</t>
  </si>
  <si>
    <t>0471</t>
  </si>
  <si>
    <t>KURASYLIDOR</t>
  </si>
  <si>
    <t>0472</t>
  </si>
  <si>
    <t>X-BETARYS</t>
  </si>
  <si>
    <t>0473</t>
  </si>
  <si>
    <t>BETARUS</t>
  </si>
  <si>
    <t>0474</t>
  </si>
  <si>
    <t>DELTON</t>
  </si>
  <si>
    <t>LIFA MAGIC</t>
  </si>
  <si>
    <t>PURIFICATION</t>
  </si>
  <si>
    <t>0475</t>
  </si>
  <si>
    <t>GRASSO</t>
  </si>
  <si>
    <t>CHARITY GRACE</t>
  </si>
  <si>
    <t>EVERGREEN DIMENSION</t>
  </si>
  <si>
    <t>EVOLUTION WAVE</t>
  </si>
  <si>
    <t>0476</t>
  </si>
  <si>
    <t>PHORREST</t>
  </si>
  <si>
    <t>0477</t>
  </si>
  <si>
    <t>ETFAUN</t>
  </si>
  <si>
    <t>0478</t>
  </si>
  <si>
    <t>DEUTEROMEUS</t>
  </si>
  <si>
    <t>0479</t>
  </si>
  <si>
    <t>CROCTON</t>
  </si>
  <si>
    <t>0480</t>
  </si>
  <si>
    <t>NOCROCTOR</t>
  </si>
  <si>
    <t>0481</t>
  </si>
  <si>
    <t>WERECROCTYS</t>
  </si>
  <si>
    <t>0482</t>
  </si>
  <si>
    <t>CROCTUS</t>
  </si>
  <si>
    <t>0483</t>
  </si>
  <si>
    <t>DROMEON</t>
  </si>
  <si>
    <t>WOOD ARMOR</t>
  </si>
  <si>
    <t>OAK BULLET</t>
  </si>
  <si>
    <t>HYDRATATION</t>
  </si>
  <si>
    <t>0484</t>
  </si>
  <si>
    <t>DINOOR</t>
  </si>
  <si>
    <t>0485</t>
  </si>
  <si>
    <t>INDIGOYS</t>
  </si>
  <si>
    <t>0486</t>
  </si>
  <si>
    <t>OSUS</t>
  </si>
  <si>
    <t>LOVE</t>
  </si>
  <si>
    <t>0487</t>
  </si>
  <si>
    <t>HAWKLYON</t>
  </si>
  <si>
    <t>SACRED HAWK</t>
  </si>
  <si>
    <t>0488</t>
  </si>
  <si>
    <t>AURUOR</t>
  </si>
  <si>
    <t>0489</t>
  </si>
  <si>
    <t>MAGNAURUYS</t>
  </si>
  <si>
    <t>0490</t>
  </si>
  <si>
    <t>MALAKHIELS</t>
  </si>
  <si>
    <t>THIPHERET II</t>
  </si>
  <si>
    <t>0491</t>
  </si>
  <si>
    <t>HOLFYON</t>
  </si>
  <si>
    <t>MOON COAT</t>
  </si>
  <si>
    <t>VOID HOWL</t>
  </si>
  <si>
    <t>FANG PIERCE</t>
  </si>
  <si>
    <t>0492</t>
  </si>
  <si>
    <t>WEREAHOWLFOR</t>
  </si>
  <si>
    <t>0493</t>
  </si>
  <si>
    <t>WEREAKAMURAYS</t>
  </si>
  <si>
    <t>0494</t>
  </si>
  <si>
    <t>HODIELUS</t>
  </si>
  <si>
    <t>0495</t>
  </si>
  <si>
    <t>BOKSMON</t>
  </si>
  <si>
    <t>BENE</t>
  </si>
  <si>
    <t>0496</t>
  </si>
  <si>
    <t>ANGELICON</t>
  </si>
  <si>
    <t>0497</t>
  </si>
  <si>
    <t>VALKYRYS</t>
  </si>
  <si>
    <t>0498</t>
  </si>
  <si>
    <t>ERELIELUS</t>
  </si>
  <si>
    <t>BINAH</t>
  </si>
  <si>
    <t>0499</t>
  </si>
  <si>
    <t>MUSHYMON</t>
  </si>
  <si>
    <t>0500</t>
  </si>
  <si>
    <t>MASTERDRAKOR</t>
  </si>
  <si>
    <t>0501</t>
  </si>
  <si>
    <t>DRACOBYS</t>
  </si>
  <si>
    <t>0502</t>
  </si>
  <si>
    <t>NAGAUS</t>
  </si>
  <si>
    <t>0503</t>
  </si>
  <si>
    <t>SLYKON</t>
  </si>
  <si>
    <t>TRÚ SNOW</t>
  </si>
  <si>
    <t>SNOWBALL BOUNCE</t>
  </si>
  <si>
    <t>HIBERNATION</t>
  </si>
  <si>
    <t>0504</t>
  </si>
  <si>
    <t>GALYKOR</t>
  </si>
  <si>
    <t>0505</t>
  </si>
  <si>
    <t>GLAKINGYS</t>
  </si>
  <si>
    <t>0506</t>
  </si>
  <si>
    <t>TITANLOATHUS</t>
  </si>
  <si>
    <t>0507</t>
  </si>
  <si>
    <t>MAGOGON</t>
  </si>
  <si>
    <t>CUTE CHARM</t>
  </si>
  <si>
    <t>AIR COURRENT</t>
  </si>
  <si>
    <t>0508</t>
  </si>
  <si>
    <t>JATNOR</t>
  </si>
  <si>
    <t>0509</t>
  </si>
  <si>
    <t>TRULLJANAN</t>
  </si>
  <si>
    <t>0510</t>
  </si>
  <si>
    <t>HULDRELONG</t>
  </si>
  <si>
    <t>TROLL DRACONIS</t>
  </si>
  <si>
    <t>0511</t>
  </si>
  <si>
    <t>CORWALON</t>
  </si>
  <si>
    <t>0512</t>
  </si>
  <si>
    <t>WALOTOR</t>
  </si>
  <si>
    <t>0513</t>
  </si>
  <si>
    <t>CHALOTYS</t>
  </si>
  <si>
    <t>BOSS</t>
  </si>
  <si>
    <t>VOID MUSIC</t>
  </si>
  <si>
    <t>ALMIGHT REINFORCE</t>
  </si>
  <si>
    <t>0514</t>
  </si>
  <si>
    <t>GAIALOTUS</t>
  </si>
  <si>
    <t>0515</t>
  </si>
  <si>
    <t>ASURAMON</t>
  </si>
  <si>
    <t>0516</t>
  </si>
  <si>
    <t>ANCIENTASUROR</t>
  </si>
  <si>
    <t>0517</t>
  </si>
  <si>
    <t>LEXISASURYS</t>
  </si>
  <si>
    <t>0518</t>
  </si>
  <si>
    <t>CRESCENTUS</t>
  </si>
  <si>
    <t>0519</t>
  </si>
  <si>
    <t>MOLON</t>
  </si>
  <si>
    <t>0520</t>
  </si>
  <si>
    <t>0521</t>
  </si>
  <si>
    <t>0522</t>
  </si>
  <si>
    <t>0523</t>
  </si>
  <si>
    <t>CHAVALIERON</t>
  </si>
  <si>
    <t>HAPPYNESS</t>
  </si>
  <si>
    <t>SUPER KICK</t>
  </si>
  <si>
    <t>HEAL I</t>
  </si>
  <si>
    <t>0524</t>
  </si>
  <si>
    <t>DUKETYROR</t>
  </si>
  <si>
    <t>0525</t>
  </si>
  <si>
    <t>MEDIEVALYS</t>
  </si>
  <si>
    <t>0526</t>
  </si>
  <si>
    <t>LANCELORDUS</t>
  </si>
  <si>
    <t>KNOWLEDGE</t>
  </si>
  <si>
    <t>0527</t>
  </si>
  <si>
    <t>FLAVIALMON</t>
  </si>
  <si>
    <t>VACUUM CRUNCH</t>
  </si>
  <si>
    <t>0528</t>
  </si>
  <si>
    <t>GARAVIELOR</t>
  </si>
  <si>
    <t>0529</t>
  </si>
  <si>
    <t>SOBEKYS</t>
  </si>
  <si>
    <t>0530</t>
  </si>
  <si>
    <t>SOBEKRUS</t>
  </si>
  <si>
    <t>0531</t>
  </si>
  <si>
    <t>STARFLYON</t>
  </si>
  <si>
    <t>0532</t>
  </si>
  <si>
    <t>DRACOFLYOR</t>
  </si>
  <si>
    <t>0533</t>
  </si>
  <si>
    <t>LUMINATFLYS</t>
  </si>
  <si>
    <t>0534</t>
  </si>
  <si>
    <t>ASTERFLYUS</t>
  </si>
  <si>
    <t>0535</t>
  </si>
  <si>
    <t>PERANÕN</t>
  </si>
  <si>
    <t>TERROR</t>
  </si>
  <si>
    <t>MACH BITE</t>
  </si>
  <si>
    <t>HUNTING EYES</t>
  </si>
  <si>
    <t>0536</t>
  </si>
  <si>
    <t>JAWSYOR</t>
  </si>
  <si>
    <t>0537</t>
  </si>
  <si>
    <t>WHITEJAWSYS</t>
  </si>
  <si>
    <t>0538</t>
  </si>
  <si>
    <t>OCERUS</t>
  </si>
  <si>
    <t>0539</t>
  </si>
  <si>
    <t>MEGALODONUS</t>
  </si>
  <si>
    <t>0540</t>
  </si>
  <si>
    <t>GANGETSUS</t>
  </si>
  <si>
    <t>WILLPOWER</t>
  </si>
  <si>
    <t>0541</t>
  </si>
  <si>
    <t>WYLIEMON</t>
  </si>
  <si>
    <t>0542</t>
  </si>
  <si>
    <t>THELLOW</t>
  </si>
  <si>
    <t>0543</t>
  </si>
  <si>
    <t>LEVIATÃ</t>
  </si>
  <si>
    <t>0544</t>
  </si>
  <si>
    <t>GALAXUS</t>
  </si>
  <si>
    <t>0545</t>
  </si>
  <si>
    <t>WALOPOD</t>
  </si>
  <si>
    <t>0546</t>
  </si>
  <si>
    <t>PORKYMON</t>
  </si>
  <si>
    <t>0547</t>
  </si>
  <si>
    <t>JAVELOR</t>
  </si>
  <si>
    <t>0548</t>
  </si>
  <si>
    <t>BOAREYS</t>
  </si>
  <si>
    <t>0549</t>
  </si>
  <si>
    <t>AEROJAVELUS</t>
  </si>
  <si>
    <t>0550</t>
  </si>
  <si>
    <t>GERMON</t>
  </si>
  <si>
    <t>0551</t>
  </si>
  <si>
    <t>GERMINOR</t>
  </si>
  <si>
    <t>0552</t>
  </si>
  <si>
    <t>PETRERMYS</t>
  </si>
  <si>
    <t>0553</t>
  </si>
  <si>
    <t>UNICROMUS</t>
  </si>
  <si>
    <t>0554</t>
  </si>
  <si>
    <t>ICON</t>
  </si>
  <si>
    <t>FUR COAT</t>
  </si>
  <si>
    <t>SNOWFALL</t>
  </si>
  <si>
    <t>BEYOND FREEZE</t>
  </si>
  <si>
    <t>0555</t>
  </si>
  <si>
    <t>RYUTHOR</t>
  </si>
  <si>
    <t>0556</t>
  </si>
  <si>
    <t>IGONYS</t>
  </si>
  <si>
    <t>0557</t>
  </si>
  <si>
    <t>PAELONGUS</t>
  </si>
  <si>
    <t>GLACIUS DRACONIS</t>
  </si>
  <si>
    <t>0558</t>
  </si>
  <si>
    <t>LAROCMON</t>
  </si>
  <si>
    <t>FOREST SNAKE</t>
  </si>
  <si>
    <t>0559</t>
  </si>
  <si>
    <t>VEMINONGOR</t>
  </si>
  <si>
    <t>0560</t>
  </si>
  <si>
    <t>LORDLAROCYS</t>
  </si>
  <si>
    <t>0561</t>
  </si>
  <si>
    <t>VYBORUS</t>
  </si>
  <si>
    <t>0562</t>
  </si>
  <si>
    <t>ASTERMON</t>
  </si>
  <si>
    <t>0563</t>
  </si>
  <si>
    <t>NOTCHER</t>
  </si>
  <si>
    <t>0564</t>
  </si>
  <si>
    <t>ASTERYS</t>
  </si>
  <si>
    <t>0565</t>
  </si>
  <si>
    <t>GALACTUS</t>
  </si>
  <si>
    <t>0566</t>
  </si>
  <si>
    <t>MORON</t>
  </si>
  <si>
    <t>0567</t>
  </si>
  <si>
    <t>GASOR</t>
  </si>
  <si>
    <t>0568</t>
  </si>
  <si>
    <t>ORCSKUDOYS</t>
  </si>
  <si>
    <t>0569</t>
  </si>
  <si>
    <t>PURYTUS</t>
  </si>
  <si>
    <t>0570</t>
  </si>
  <si>
    <t>KABALON</t>
  </si>
  <si>
    <t>CHAMELEON</t>
  </si>
  <si>
    <t>0571</t>
  </si>
  <si>
    <t>KAMEL</t>
  </si>
  <si>
    <t>0572</t>
  </si>
  <si>
    <t>DRAMELEON</t>
  </si>
  <si>
    <t>0573</t>
  </si>
  <si>
    <t>YAZILONG</t>
  </si>
  <si>
    <t>PSY DRACONIS</t>
  </si>
  <si>
    <t>0574</t>
  </si>
  <si>
    <t>AGORON</t>
  </si>
  <si>
    <t>0575</t>
  </si>
  <si>
    <t>GARUAGOR</t>
  </si>
  <si>
    <t>0576</t>
  </si>
  <si>
    <t>SATURYS</t>
  </si>
  <si>
    <t>0577</t>
  </si>
  <si>
    <t>RAFIGUS</t>
  </si>
  <si>
    <t>0578</t>
  </si>
  <si>
    <t>ANTIMETATONUS</t>
  </si>
  <si>
    <t>FAMINE</t>
  </si>
  <si>
    <t>0579</t>
  </si>
  <si>
    <t>WYRMDRON</t>
  </si>
  <si>
    <t>0580</t>
  </si>
  <si>
    <t>WORMDROR</t>
  </si>
  <si>
    <t>0581</t>
  </si>
  <si>
    <t>WORMYS</t>
  </si>
  <si>
    <t>0582</t>
  </si>
  <si>
    <t>ARMORADRUS</t>
  </si>
  <si>
    <t>0583</t>
  </si>
  <si>
    <t>SEAVISMON</t>
  </si>
  <si>
    <t>0584</t>
  </si>
  <si>
    <t>DRAAVOR</t>
  </si>
  <si>
    <t>0585</t>
  </si>
  <si>
    <t>MITHICYS</t>
  </si>
  <si>
    <t>0586</t>
  </si>
  <si>
    <t>YSKIEUS</t>
  </si>
  <si>
    <t>0587</t>
  </si>
  <si>
    <t>CAESTERMON</t>
  </si>
  <si>
    <t>SPELL WRITER</t>
  </si>
  <si>
    <t>MAGUS ORB</t>
  </si>
  <si>
    <t>WEAPON DISABLE</t>
  </si>
  <si>
    <t>0588</t>
  </si>
  <si>
    <t>MEGIKARUS</t>
  </si>
  <si>
    <t>0589</t>
  </si>
  <si>
    <t>MAGYS</t>
  </si>
  <si>
    <t>MULTI WEILDER</t>
  </si>
  <si>
    <t>BELIAL BREAKER</t>
  </si>
  <si>
    <t>WEAPON ROBBER</t>
  </si>
  <si>
    <t>0590</t>
  </si>
  <si>
    <t>RASPUTINUS</t>
  </si>
  <si>
    <t>WHEEL OF UNFORTUNE</t>
  </si>
  <si>
    <t>CZAR GEWALT</t>
  </si>
  <si>
    <t>SOURCE CURSER</t>
  </si>
  <si>
    <t>0591</t>
  </si>
  <si>
    <t>BRACHIUSMON</t>
  </si>
  <si>
    <t>0592</t>
  </si>
  <si>
    <t>GRANBRACHIUR</t>
  </si>
  <si>
    <t>0593</t>
  </si>
  <si>
    <t>TITANYS</t>
  </si>
  <si>
    <t>0594</t>
  </si>
  <si>
    <t>GIANTOSAURUS</t>
  </si>
  <si>
    <t>0595</t>
  </si>
  <si>
    <t>TORMENTORON</t>
  </si>
  <si>
    <t>0596</t>
  </si>
  <si>
    <t>VOODOOR</t>
  </si>
  <si>
    <t>0597</t>
  </si>
  <si>
    <t>SKULORDYS</t>
  </si>
  <si>
    <t>0598</t>
  </si>
  <si>
    <t>IGNITMARUS</t>
  </si>
  <si>
    <t>0599</t>
  </si>
  <si>
    <t>DORAMEYON</t>
  </si>
  <si>
    <t>0600</t>
  </si>
  <si>
    <t>SERPIATOR</t>
  </si>
  <si>
    <t>0601</t>
  </si>
  <si>
    <t>MYNDYS</t>
  </si>
  <si>
    <t>0602</t>
  </si>
  <si>
    <t>SHENGLONGS</t>
  </si>
  <si>
    <t>0603</t>
  </si>
  <si>
    <t>TITERON</t>
  </si>
  <si>
    <t>0604</t>
  </si>
  <si>
    <t>CELESTOR</t>
  </si>
  <si>
    <t>0605</t>
  </si>
  <si>
    <t>BELZEBEETYS</t>
  </si>
  <si>
    <t>0606</t>
  </si>
  <si>
    <t>CAINIELS</t>
  </si>
  <si>
    <t>ACEDIA</t>
  </si>
  <si>
    <t>0607</t>
  </si>
  <si>
    <t>DUBLON</t>
  </si>
  <si>
    <t>0608</t>
  </si>
  <si>
    <t>SEADRAKE</t>
  </si>
  <si>
    <t>0609</t>
  </si>
  <si>
    <t>MALDIDRAKYS</t>
  </si>
  <si>
    <t>0610</t>
  </si>
  <si>
    <t>MAGIDRAKUS</t>
  </si>
  <si>
    <t>0611</t>
  </si>
  <si>
    <t>BAHAMUT</t>
  </si>
  <si>
    <t>0612</t>
  </si>
  <si>
    <t>CORALUSMON</t>
  </si>
  <si>
    <t>0613</t>
  </si>
  <si>
    <t>MOBIOR</t>
  </si>
  <si>
    <t>0614</t>
  </si>
  <si>
    <t>MEGALUYS</t>
  </si>
  <si>
    <t>0615</t>
  </si>
  <si>
    <t>MONTAIROS</t>
  </si>
  <si>
    <t>0616</t>
  </si>
  <si>
    <t>WHAHULA</t>
  </si>
  <si>
    <t>0617</t>
  </si>
  <si>
    <t>X-GEEZMON</t>
  </si>
  <si>
    <t>POLAR MANATEE</t>
  </si>
  <si>
    <t>0618</t>
  </si>
  <si>
    <t>IKALEOR</t>
  </si>
  <si>
    <t>0619</t>
  </si>
  <si>
    <t>GROWREYS</t>
  </si>
  <si>
    <t>0620</t>
  </si>
  <si>
    <t>VIKAROUS</t>
  </si>
  <si>
    <t>0621</t>
  </si>
  <si>
    <t>OCANON</t>
  </si>
  <si>
    <t>0622</t>
  </si>
  <si>
    <t>BRAINIACOR</t>
  </si>
  <si>
    <t>0623</t>
  </si>
  <si>
    <t>MUMARYS</t>
  </si>
  <si>
    <t>0624</t>
  </si>
  <si>
    <t>SUBMARUS</t>
  </si>
  <si>
    <t>0625</t>
  </si>
  <si>
    <t>PURAGON</t>
  </si>
  <si>
    <t>0626</t>
  </si>
  <si>
    <t>GRANPURAGOR</t>
  </si>
  <si>
    <t>0627</t>
  </si>
  <si>
    <t>PHANTASYS</t>
  </si>
  <si>
    <t>0628</t>
  </si>
  <si>
    <t>SERYULONGON</t>
  </si>
  <si>
    <t>SAURUS DRACONIS</t>
  </si>
  <si>
    <t>0629</t>
  </si>
  <si>
    <t>RUNAMON</t>
  </si>
  <si>
    <t>0630</t>
  </si>
  <si>
    <t>SEIGEN</t>
  </si>
  <si>
    <t>0631</t>
  </si>
  <si>
    <t>MEGIDO</t>
  </si>
  <si>
    <t>0632</t>
  </si>
  <si>
    <t>BELILAND</t>
  </si>
  <si>
    <t>AVARITIA</t>
  </si>
  <si>
    <t>0633</t>
  </si>
  <si>
    <t>LUNARON</t>
  </si>
  <si>
    <t>0634</t>
  </si>
  <si>
    <t>SOLARIS</t>
  </si>
  <si>
    <t>0635</t>
  </si>
  <si>
    <t>UNIVERSA</t>
  </si>
  <si>
    <t>0636</t>
  </si>
  <si>
    <t>INFINITY</t>
  </si>
  <si>
    <t>0637</t>
  </si>
  <si>
    <t>CEOSMON</t>
  </si>
  <si>
    <t>0638</t>
  </si>
  <si>
    <t>SKYOR</t>
  </si>
  <si>
    <t>0639</t>
  </si>
  <si>
    <t>ARGENTOR</t>
  </si>
  <si>
    <t>0640</t>
  </si>
  <si>
    <t>DRUKYS</t>
  </si>
  <si>
    <t>0641</t>
  </si>
  <si>
    <t>IMOOGYS</t>
  </si>
  <si>
    <t>0642</t>
  </si>
  <si>
    <t>BAKUNAWALONG</t>
  </si>
  <si>
    <t>0643</t>
  </si>
  <si>
    <t>AMONRÁ</t>
  </si>
  <si>
    <t>0644</t>
  </si>
  <si>
    <t>CHRONUS</t>
  </si>
  <si>
    <t>0645</t>
  </si>
  <si>
    <t>PHAORON</t>
  </si>
  <si>
    <t>0646</t>
  </si>
  <si>
    <t>ZAMBICHI</t>
  </si>
  <si>
    <t>0647</t>
  </si>
  <si>
    <t>TUTAN</t>
  </si>
  <si>
    <t>0648</t>
  </si>
  <si>
    <t>RAMSAS</t>
  </si>
  <si>
    <t>0649</t>
  </si>
  <si>
    <t>OMEGAON</t>
  </si>
  <si>
    <t>0650</t>
  </si>
  <si>
    <t>NEOΩ</t>
  </si>
  <si>
    <t>0651</t>
  </si>
  <si>
    <t>Ω ARCHANGEL</t>
  </si>
  <si>
    <t>0652</t>
  </si>
  <si>
    <t>ULTIMA Ω</t>
  </si>
  <si>
    <t>0653</t>
  </si>
  <si>
    <t>TOTBYON</t>
  </si>
  <si>
    <t>GRENERA ARENA</t>
  </si>
  <si>
    <t>LONG HELMET</t>
  </si>
  <si>
    <t>0654</t>
  </si>
  <si>
    <t>BRAGTOTOR</t>
  </si>
  <si>
    <t>0655</t>
  </si>
  <si>
    <t>METALKWAPYS</t>
  </si>
  <si>
    <t>0656</t>
  </si>
  <si>
    <t>AMBISAGRUS</t>
  </si>
  <si>
    <t>0657</t>
  </si>
  <si>
    <t>LYNXON</t>
  </si>
  <si>
    <t>0658</t>
  </si>
  <si>
    <t>VERITOR</t>
  </si>
  <si>
    <t>0659</t>
  </si>
  <si>
    <t>CALLEDRYS</t>
  </si>
  <si>
    <t>0660</t>
  </si>
  <si>
    <t>LEUS</t>
  </si>
  <si>
    <t>ZODIAC LION</t>
  </si>
  <si>
    <t>0661</t>
  </si>
  <si>
    <t>LUNDEMON</t>
  </si>
  <si>
    <t>0662</t>
  </si>
  <si>
    <t>MONELLOR</t>
  </si>
  <si>
    <t>0663</t>
  </si>
  <si>
    <t>MOONIKYS</t>
  </si>
  <si>
    <t>0664</t>
  </si>
  <si>
    <t>ARTHEMIUS</t>
  </si>
  <si>
    <t>0665</t>
  </si>
  <si>
    <t>REXYMON</t>
  </si>
  <si>
    <t>0666</t>
  </si>
  <si>
    <t>ALODOR</t>
  </si>
  <si>
    <t>0667</t>
  </si>
  <si>
    <t>KARNOXYS</t>
  </si>
  <si>
    <t>0668</t>
  </si>
  <si>
    <t>KAZAIREXUS</t>
  </si>
  <si>
    <t>0669</t>
  </si>
  <si>
    <t>CERATON</t>
  </si>
  <si>
    <t>0670</t>
  </si>
  <si>
    <t>TRICERATOR</t>
  </si>
  <si>
    <t>0671</t>
  </si>
  <si>
    <t>STYRACOS</t>
  </si>
  <si>
    <t>0672</t>
  </si>
  <si>
    <t>TRICEROYALS</t>
  </si>
  <si>
    <t>0673</t>
  </si>
  <si>
    <t>GAOZELMON</t>
  </si>
  <si>
    <t>FAST SWIMMER</t>
  </si>
  <si>
    <t>WATERFALL IMPACT</t>
  </si>
  <si>
    <t>SUPER DIVE</t>
  </si>
  <si>
    <t>0674</t>
  </si>
  <si>
    <t>GAOGAZOR</t>
  </si>
  <si>
    <t>MOON TIDE</t>
  </si>
  <si>
    <t>MOONRIPPER CLAW</t>
  </si>
  <si>
    <t>SONIC STRIKE</t>
  </si>
  <si>
    <t>0675</t>
  </si>
  <si>
    <t>LYCANGAZELYS</t>
  </si>
  <si>
    <t>0676</t>
  </si>
  <si>
    <t>LYCANINUS</t>
  </si>
  <si>
    <t>0677</t>
  </si>
  <si>
    <t>IMPON</t>
  </si>
  <si>
    <t>0678</t>
  </si>
  <si>
    <t>SANGREOR</t>
  </si>
  <si>
    <t>0679</t>
  </si>
  <si>
    <t>LUPYS</t>
  </si>
  <si>
    <t>0680</t>
  </si>
  <si>
    <t>BALAUS</t>
  </si>
  <si>
    <t>0681</t>
  </si>
  <si>
    <t>ROLLER</t>
  </si>
  <si>
    <t>0682</t>
  </si>
  <si>
    <t>MOTOR</t>
  </si>
  <si>
    <t>0683</t>
  </si>
  <si>
    <t>HONDORYS</t>
  </si>
  <si>
    <t>0684</t>
  </si>
  <si>
    <t>YAMOHAUS</t>
  </si>
  <si>
    <t>0685</t>
  </si>
  <si>
    <t>PENGON</t>
  </si>
  <si>
    <t>ICE RAY</t>
  </si>
  <si>
    <t>0686</t>
  </si>
  <si>
    <t>DAIPENLUPOR</t>
  </si>
  <si>
    <t>ICICLE SMASHER</t>
  </si>
  <si>
    <t>0687</t>
  </si>
  <si>
    <t>EMPERIOTYS</t>
  </si>
  <si>
    <t>JET FORCE</t>
  </si>
  <si>
    <t>BLIZARD BOOM</t>
  </si>
  <si>
    <t>SPEED BOOST II</t>
  </si>
  <si>
    <t>0688</t>
  </si>
  <si>
    <t>STARUS</t>
  </si>
  <si>
    <t>FALL</t>
  </si>
  <si>
    <t>DIVINE SICKLE "EQUINOCE"</t>
  </si>
  <si>
    <t>FEATHER ILUSION</t>
  </si>
  <si>
    <t>0689</t>
  </si>
  <si>
    <t>CHIRYON</t>
  </si>
  <si>
    <t>KIRIN</t>
  </si>
  <si>
    <t>0690</t>
  </si>
  <si>
    <t>TAILEOR</t>
  </si>
  <si>
    <t>0691</t>
  </si>
  <si>
    <t>GRAYS</t>
  </si>
  <si>
    <t>0692</t>
  </si>
  <si>
    <t>INARIUS</t>
  </si>
  <si>
    <t>JAPANESE DEITY</t>
  </si>
  <si>
    <t>0693</t>
  </si>
  <si>
    <t>ODORISMON</t>
  </si>
  <si>
    <t>0694</t>
  </si>
  <si>
    <t>HALITOR</t>
  </si>
  <si>
    <t>0695</t>
  </si>
  <si>
    <t>STINCROCKYS</t>
  </si>
  <si>
    <t>0696</t>
  </si>
  <si>
    <t>TEROUNDUS</t>
  </si>
  <si>
    <t>0697</t>
  </si>
  <si>
    <t>TOYGUYON</t>
  </si>
  <si>
    <t>0698</t>
  </si>
  <si>
    <t>MEGATOR</t>
  </si>
  <si>
    <t>0699</t>
  </si>
  <si>
    <t>TOYDUDYS</t>
  </si>
  <si>
    <t>0700</t>
  </si>
  <si>
    <t>TROYS</t>
  </si>
  <si>
    <t>0701</t>
  </si>
  <si>
    <t>SAUGON</t>
  </si>
  <si>
    <t>0702</t>
  </si>
  <si>
    <t>TEROR</t>
  </si>
  <si>
    <t>0703</t>
  </si>
  <si>
    <t>TERORYS</t>
  </si>
  <si>
    <t>0704</t>
  </si>
  <si>
    <t>DREADLONGUS</t>
  </si>
  <si>
    <t>UMBRUS DRACONIS</t>
  </si>
  <si>
    <t>0705</t>
  </si>
  <si>
    <t>GRIMMON</t>
  </si>
  <si>
    <t>EGIPTIAN HOUND</t>
  </si>
  <si>
    <t>0706</t>
  </si>
  <si>
    <t>ANUBOR</t>
  </si>
  <si>
    <t>0707</t>
  </si>
  <si>
    <t>WEREANUBYS</t>
  </si>
  <si>
    <t>0708</t>
  </si>
  <si>
    <t>ENDLESSANUBS</t>
  </si>
  <si>
    <t>SUMERIAN DEITY</t>
  </si>
  <si>
    <t>0709</t>
  </si>
  <si>
    <t>ZAGLON</t>
  </si>
  <si>
    <t>EQUIDNA</t>
  </si>
  <si>
    <t>0710</t>
  </si>
  <si>
    <t>0711</t>
  </si>
  <si>
    <t>0712</t>
  </si>
  <si>
    <t>0713</t>
  </si>
  <si>
    <t>HYPIEON</t>
  </si>
  <si>
    <t>0714</t>
  </si>
  <si>
    <t>HYPODOR</t>
  </si>
  <si>
    <t>0715</t>
  </si>
  <si>
    <t>MEGALOPOPOYS</t>
  </si>
  <si>
    <t>0716</t>
  </si>
  <si>
    <t>TAWARETTUS</t>
  </si>
  <si>
    <t>0717</t>
  </si>
  <si>
    <t>SUORDISHON</t>
  </si>
  <si>
    <t>0718</t>
  </si>
  <si>
    <t>DIVIDEROR</t>
  </si>
  <si>
    <t>0719</t>
  </si>
  <si>
    <t>DURANDALKYS</t>
  </si>
  <si>
    <t>0720</t>
  </si>
  <si>
    <t>0721</t>
  </si>
  <si>
    <t>RAPTORON</t>
  </si>
  <si>
    <t>GALIMIMUS/ OVIRAPTOR</t>
  </si>
  <si>
    <t>0722</t>
  </si>
  <si>
    <t>MUTIZAOR</t>
  </si>
  <si>
    <t>0723</t>
  </si>
  <si>
    <t>MIMUSYS</t>
  </si>
  <si>
    <t>0724</t>
  </si>
  <si>
    <t>UNIBLUS</t>
  </si>
  <si>
    <t>0725</t>
  </si>
  <si>
    <t>GYARAYON</t>
  </si>
  <si>
    <t>0726</t>
  </si>
  <si>
    <t>GYARADOR</t>
  </si>
  <si>
    <t>0727</t>
  </si>
  <si>
    <t>GYOUDENYS</t>
  </si>
  <si>
    <t>0728</t>
  </si>
  <si>
    <t>GYANYAMBA</t>
  </si>
  <si>
    <t>0729</t>
  </si>
  <si>
    <t>PYNEON</t>
  </si>
  <si>
    <t>0730</t>
  </si>
  <si>
    <t>CARAVEILOR</t>
  </si>
  <si>
    <t>0731</t>
  </si>
  <si>
    <t>X-MYS</t>
  </si>
  <si>
    <t>0732</t>
  </si>
  <si>
    <t>FROSLIFUS</t>
  </si>
  <si>
    <t>0733</t>
  </si>
  <si>
    <t>RYUDOOM</t>
  </si>
  <si>
    <t>0734</t>
  </si>
  <si>
    <t>LAMUERTOR</t>
  </si>
  <si>
    <t>0735</t>
  </si>
  <si>
    <t>MAÚLYS</t>
  </si>
  <si>
    <t>0736</t>
  </si>
  <si>
    <t>LILONGS</t>
  </si>
  <si>
    <t>SPIRITUS DRACONIS</t>
  </si>
  <si>
    <t>0737</t>
  </si>
  <si>
    <t>SLUGON</t>
  </si>
  <si>
    <t>0738</t>
  </si>
  <si>
    <t>SLUGAOR</t>
  </si>
  <si>
    <t>0739</t>
  </si>
  <si>
    <t>SLUGMANYS</t>
  </si>
  <si>
    <t>0740</t>
  </si>
  <si>
    <t>SLUGAIUS</t>
  </si>
  <si>
    <t>0741</t>
  </si>
  <si>
    <t>TRON</t>
  </si>
  <si>
    <t>0742</t>
  </si>
  <si>
    <t>JUNKATROR</t>
  </si>
  <si>
    <t>0743</t>
  </si>
  <si>
    <t>ROTATRONYS</t>
  </si>
  <si>
    <t>0744</t>
  </si>
  <si>
    <t>GADJILTRONUS</t>
  </si>
  <si>
    <t>0745</t>
  </si>
  <si>
    <t>BURSTDYLON</t>
  </si>
  <si>
    <t>ALLIGATOR</t>
  </si>
  <si>
    <t>0746</t>
  </si>
  <si>
    <t>BURSTCROCKOR</t>
  </si>
  <si>
    <t>0747</t>
  </si>
  <si>
    <t>BURSTZILLYS</t>
  </si>
  <si>
    <t>0748</t>
  </si>
  <si>
    <t>PROEMINENCES</t>
  </si>
  <si>
    <t>0749</t>
  </si>
  <si>
    <t>SIGMAON</t>
  </si>
  <si>
    <t>0750</t>
  </si>
  <si>
    <t>CRYSTAL Σ</t>
  </si>
  <si>
    <t>0751</t>
  </si>
  <si>
    <t>UNRATED Σ</t>
  </si>
  <si>
    <t>0752</t>
  </si>
  <si>
    <t>FINAL Σ</t>
  </si>
  <si>
    <t>0753</t>
  </si>
  <si>
    <t>EXTREME Σ</t>
  </si>
  <si>
    <t>0754</t>
  </si>
  <si>
    <t>COBON</t>
  </si>
  <si>
    <t>0755</t>
  </si>
  <si>
    <t>TRUECOBOR</t>
  </si>
  <si>
    <t>0756</t>
  </si>
  <si>
    <t>GRANCOBONYS</t>
  </si>
  <si>
    <t>0757</t>
  </si>
  <si>
    <t>ROYALCOBUS</t>
  </si>
  <si>
    <t>0758</t>
  </si>
  <si>
    <t>ARKNCOBUS</t>
  </si>
  <si>
    <t>EQUINOCE WINGS</t>
  </si>
  <si>
    <t>0759</t>
  </si>
  <si>
    <t>ULTIMACOBON</t>
  </si>
  <si>
    <t>0760</t>
  </si>
  <si>
    <t>MYRON</t>
  </si>
  <si>
    <t>SURPRISE STRIKE</t>
  </si>
  <si>
    <t>FATAL TAIL</t>
  </si>
  <si>
    <t>0761</t>
  </si>
  <si>
    <t>VENYROR</t>
  </si>
  <si>
    <t>0762</t>
  </si>
  <si>
    <t>SKULLRUPTYS</t>
  </si>
  <si>
    <t>0763</t>
  </si>
  <si>
    <t>SKORPYUS</t>
  </si>
  <si>
    <t>ZODIAC SCORPION</t>
  </si>
  <si>
    <t>0764</t>
  </si>
  <si>
    <t>WYRMON</t>
  </si>
  <si>
    <t>0765</t>
  </si>
  <si>
    <t>GORGOR</t>
  </si>
  <si>
    <t>0766</t>
  </si>
  <si>
    <t>VERMVALLYS</t>
  </si>
  <si>
    <t>0767</t>
  </si>
  <si>
    <t>TULLYMONSTRUS</t>
  </si>
  <si>
    <t>0768</t>
  </si>
  <si>
    <t>ANTWARON</t>
  </si>
  <si>
    <t>0769</t>
  </si>
  <si>
    <t>BELIANTOR</t>
  </si>
  <si>
    <t>0770</t>
  </si>
  <si>
    <t>ANTERYS</t>
  </si>
  <si>
    <t>0771</t>
  </si>
  <si>
    <t>ANTARIUS</t>
  </si>
  <si>
    <t>0772</t>
  </si>
  <si>
    <t>QUEEANTS</t>
  </si>
  <si>
    <t>0773</t>
  </si>
  <si>
    <t>JIVRON</t>
  </si>
  <si>
    <t>0774</t>
  </si>
  <si>
    <t>RHYNOR</t>
  </si>
  <si>
    <t>0775</t>
  </si>
  <si>
    <t>RHYNOMAGYS</t>
  </si>
  <si>
    <t>0776</t>
  </si>
  <si>
    <t>RAMPAGEUS</t>
  </si>
  <si>
    <t>0777</t>
  </si>
  <si>
    <t>LOPESTERON</t>
  </si>
  <si>
    <t>0778</t>
  </si>
  <si>
    <t>AMBADINOR</t>
  </si>
  <si>
    <t>0779</t>
  </si>
  <si>
    <t>ANDRILL</t>
  </si>
  <si>
    <t>0780</t>
  </si>
  <si>
    <t>DUKLINUS</t>
  </si>
  <si>
    <t>0781</t>
  </si>
  <si>
    <t>CERALPHIMON</t>
  </si>
  <si>
    <t>0782</t>
  </si>
  <si>
    <t>GOLPHINOR</t>
  </si>
  <si>
    <t>0783</t>
  </si>
  <si>
    <t>GROWPHYS</t>
  </si>
  <si>
    <t>0784</t>
  </si>
  <si>
    <t>CERVANTUS</t>
  </si>
  <si>
    <t>0785</t>
  </si>
  <si>
    <t>FUNGUSMON</t>
  </si>
  <si>
    <t>0786</t>
  </si>
  <si>
    <t>CARNIVORONGOR</t>
  </si>
  <si>
    <t>0787</t>
  </si>
  <si>
    <t>FUNGOADYS</t>
  </si>
  <si>
    <t>0788</t>
  </si>
  <si>
    <t>EXODUS</t>
  </si>
  <si>
    <t>0789</t>
  </si>
  <si>
    <t>WEMBUSH</t>
  </si>
  <si>
    <t>FLUFFY INSECT</t>
  </si>
  <si>
    <t>0790</t>
  </si>
  <si>
    <t>AMBUXSKILL</t>
  </si>
  <si>
    <t>0791</t>
  </si>
  <si>
    <t>MANTHERYS</t>
  </si>
  <si>
    <t>0792</t>
  </si>
  <si>
    <t>GRANDISFLUS</t>
  </si>
  <si>
    <t>0793</t>
  </si>
  <si>
    <t>PACOALON</t>
  </si>
  <si>
    <t>0794</t>
  </si>
  <si>
    <t>GRANPACOR</t>
  </si>
  <si>
    <t>0795</t>
  </si>
  <si>
    <t>PACOKATRYS</t>
  </si>
  <si>
    <t>0796</t>
  </si>
  <si>
    <t>PACOALISKUS</t>
  </si>
  <si>
    <t>0797</t>
  </si>
  <si>
    <t>PAINTON</t>
  </si>
  <si>
    <t>COLLORING BLOOD</t>
  </si>
  <si>
    <t>ARTIST</t>
  </si>
  <si>
    <t>PAINT BALL</t>
  </si>
  <si>
    <t>CAMOUFLAGE II</t>
  </si>
  <si>
    <t>0798</t>
  </si>
  <si>
    <t>GAROUPAINTOR</t>
  </si>
  <si>
    <t>0799</t>
  </si>
  <si>
    <t>DAPINCYS</t>
  </si>
  <si>
    <t>0800</t>
  </si>
  <si>
    <t>ALPINCEUS</t>
  </si>
  <si>
    <t>0801</t>
  </si>
  <si>
    <t>CUPIDMON</t>
  </si>
  <si>
    <t>CUPID</t>
  </si>
  <si>
    <t>SANCTUM TORNADO</t>
  </si>
  <si>
    <t>HOLY LIGHT</t>
  </si>
  <si>
    <t>LOVELY GARDEN</t>
  </si>
  <si>
    <t>0802</t>
  </si>
  <si>
    <t>AZUROR</t>
  </si>
  <si>
    <t>0803</t>
  </si>
  <si>
    <t>EROYS</t>
  </si>
  <si>
    <t>EROS PALACE</t>
  </si>
  <si>
    <t>0804</t>
  </si>
  <si>
    <t>DUAELUS</t>
  </si>
  <si>
    <t>DEATH VALLEY</t>
  </si>
  <si>
    <t>0805</t>
  </si>
  <si>
    <t>ISHMALIEL</t>
  </si>
  <si>
    <t>MALKULT</t>
  </si>
  <si>
    <t>0806</t>
  </si>
  <si>
    <t>DAMON</t>
  </si>
  <si>
    <t>DEATH</t>
  </si>
  <si>
    <t>TARTARUS</t>
  </si>
  <si>
    <t>0807</t>
  </si>
  <si>
    <t>STRATOSMON</t>
  </si>
  <si>
    <t>NIMBUS ELEMENTAL</t>
  </si>
  <si>
    <t>SKYPEAK</t>
  </si>
  <si>
    <t>0808</t>
  </si>
  <si>
    <t>HISTRATOR</t>
  </si>
  <si>
    <t>0809</t>
  </si>
  <si>
    <t>TITANIMBUYS</t>
  </si>
  <si>
    <t>0810</t>
  </si>
  <si>
    <t>CLOUDJINUS</t>
  </si>
  <si>
    <t>0811</t>
  </si>
  <si>
    <t>CUMULAVOR</t>
  </si>
  <si>
    <t>ZEUS PLATEAU</t>
  </si>
  <si>
    <t>0812</t>
  </si>
  <si>
    <t>CLOUDGARUDYS</t>
  </si>
  <si>
    <t>0813</t>
  </si>
  <si>
    <t>ZEUS</t>
  </si>
  <si>
    <t>GREEK DEITY</t>
  </si>
  <si>
    <t>0814</t>
  </si>
  <si>
    <t>MINGON</t>
  </si>
  <si>
    <t>ACID RAIN</t>
  </si>
  <si>
    <t>FLAMINGUS</t>
  </si>
  <si>
    <t>SHIGA RUSH</t>
  </si>
  <si>
    <t>PURPLE MIST</t>
  </si>
  <si>
    <t>0815</t>
  </si>
  <si>
    <t>FLAMENCOR</t>
  </si>
  <si>
    <t>0816</t>
  </si>
  <si>
    <t>TUATHADANYS</t>
  </si>
  <si>
    <t>0817</t>
  </si>
  <si>
    <t>0818</t>
  </si>
  <si>
    <t>BURUMAON</t>
  </si>
  <si>
    <t>OTTER</t>
  </si>
  <si>
    <t>0819</t>
  </si>
  <si>
    <t>BURUMALCOR</t>
  </si>
  <si>
    <t>0820</t>
  </si>
  <si>
    <t>BURUMATANYS</t>
  </si>
  <si>
    <t>0821</t>
  </si>
  <si>
    <t>0822</t>
  </si>
  <si>
    <t>NYATTON</t>
  </si>
  <si>
    <t>TORMENTED SPIRIT</t>
  </si>
  <si>
    <t>0823</t>
  </si>
  <si>
    <t>MASAMUNOR</t>
  </si>
  <si>
    <t>0824</t>
  </si>
  <si>
    <t>NUCLAUTICUYS</t>
  </si>
  <si>
    <t>0825</t>
  </si>
  <si>
    <t>NUCLARGOTHUS</t>
  </si>
  <si>
    <t>0826</t>
  </si>
  <si>
    <t>BANCOOTON</t>
  </si>
  <si>
    <t>SHREW</t>
  </si>
  <si>
    <t>0827</t>
  </si>
  <si>
    <t>DORICOOR</t>
  </si>
  <si>
    <t>0828</t>
  </si>
  <si>
    <t>TERACOOYS</t>
  </si>
  <si>
    <t>0829</t>
  </si>
  <si>
    <t>LEVIATLONG</t>
  </si>
  <si>
    <t>FERAL DRACONIS</t>
  </si>
  <si>
    <t>0830</t>
  </si>
  <si>
    <t>LOPHUSMON</t>
  </si>
  <si>
    <t>PARASAUROLOPHUS</t>
  </si>
  <si>
    <t>0831</t>
  </si>
  <si>
    <t>PARALOPHUS</t>
  </si>
  <si>
    <t>0832</t>
  </si>
  <si>
    <t>IROLOPHUS</t>
  </si>
  <si>
    <t>0833</t>
  </si>
  <si>
    <t>VELOPHUS</t>
  </si>
  <si>
    <t>0834</t>
  </si>
  <si>
    <t>BRATAON</t>
  </si>
  <si>
    <t>ROACH</t>
  </si>
  <si>
    <t>0835</t>
  </si>
  <si>
    <t>BRATRILHO</t>
  </si>
  <si>
    <t>0836</t>
  </si>
  <si>
    <t>KINGBRATA</t>
  </si>
  <si>
    <t>0837</t>
  </si>
  <si>
    <t>PESTILANCE</t>
  </si>
  <si>
    <t>0838</t>
  </si>
  <si>
    <t>ACANTHON</t>
  </si>
  <si>
    <t>0839</t>
  </si>
  <si>
    <t>ARCANTHOR</t>
  </si>
  <si>
    <t>0840</t>
  </si>
  <si>
    <t>CARCANTHYS</t>
  </si>
  <si>
    <t>0841</t>
  </si>
  <si>
    <t>MANDAGUS</t>
  </si>
  <si>
    <t>0842</t>
  </si>
  <si>
    <t>HELLDERON</t>
  </si>
  <si>
    <t>WENDIGO</t>
  </si>
  <si>
    <t>0843</t>
  </si>
  <si>
    <t>CHAOSDALE</t>
  </si>
  <si>
    <t>0844</t>
  </si>
  <si>
    <t>SPARTACUS</t>
  </si>
  <si>
    <t>0845</t>
  </si>
  <si>
    <t>HAGGEN</t>
  </si>
  <si>
    <t>VAINGLORY</t>
  </si>
  <si>
    <t>0846</t>
  </si>
  <si>
    <t>GARGYON</t>
  </si>
  <si>
    <t>GARGULOIS</t>
  </si>
  <si>
    <t>GARGOYLE</t>
  </si>
  <si>
    <t>MEDUS PEBLE</t>
  </si>
  <si>
    <t>ROCK EATER</t>
  </si>
  <si>
    <t>0847</t>
  </si>
  <si>
    <t>GARGOR</t>
  </si>
  <si>
    <t>0848</t>
  </si>
  <si>
    <t>GARGOADYS</t>
  </si>
  <si>
    <t>0849</t>
  </si>
  <si>
    <t>GARGANTUS</t>
  </si>
  <si>
    <t>0850</t>
  </si>
  <si>
    <t>PARRETON</t>
  </si>
  <si>
    <t>PARROT</t>
  </si>
  <si>
    <t>0851</t>
  </si>
  <si>
    <t>PARROPOR</t>
  </si>
  <si>
    <t>0852</t>
  </si>
  <si>
    <t>PARROENIXYS</t>
  </si>
  <si>
    <t>0853</t>
  </si>
  <si>
    <t>GARUDARROTUS</t>
  </si>
  <si>
    <t>0854</t>
  </si>
  <si>
    <t>ADLEON</t>
  </si>
  <si>
    <t>ANTEATER</t>
  </si>
  <si>
    <t>0855</t>
  </si>
  <si>
    <t>WILDUÁOR</t>
  </si>
  <si>
    <t>0856</t>
  </si>
  <si>
    <t>AUDUAYS</t>
  </si>
  <si>
    <t>0857</t>
  </si>
  <si>
    <t>STEGOLIMUS</t>
  </si>
  <si>
    <t>0858</t>
  </si>
  <si>
    <t>TAZMON</t>
  </si>
  <si>
    <t>TASMANIAN DEVIL</t>
  </si>
  <si>
    <t>0859</t>
  </si>
  <si>
    <t>BOROR</t>
  </si>
  <si>
    <t>0860</t>
  </si>
  <si>
    <t>PYNTUPYS</t>
  </si>
  <si>
    <t>0861</t>
  </si>
  <si>
    <t>BAIJINUS</t>
  </si>
  <si>
    <t>0862</t>
  </si>
  <si>
    <t>DARKCYON</t>
  </si>
  <si>
    <t>MAGIC DRAGON</t>
  </si>
  <si>
    <t>0863</t>
  </si>
  <si>
    <t>GRYMORYOR</t>
  </si>
  <si>
    <t>0864</t>
  </si>
  <si>
    <t>KAOZVEECYS</t>
  </si>
  <si>
    <t>0865</t>
  </si>
  <si>
    <t>LUTIFER</t>
  </si>
  <si>
    <t>PRIDE</t>
  </si>
  <si>
    <t>DEMONI SPEAR "LEVIATHAN"</t>
  </si>
  <si>
    <t>HELLISH FORGE</t>
  </si>
  <si>
    <t>0866</t>
  </si>
  <si>
    <t>FUCANLONG</t>
  </si>
  <si>
    <t>MAGUS DRACONIS</t>
  </si>
  <si>
    <t>0867</t>
  </si>
  <si>
    <t>BASSON</t>
  </si>
  <si>
    <t>DUNKLEOSTEUS</t>
  </si>
  <si>
    <t>0868</t>
  </si>
  <si>
    <t>MORIOR</t>
  </si>
  <si>
    <t>0869</t>
  </si>
  <si>
    <t>LIONCHYS</t>
  </si>
  <si>
    <t>0870</t>
  </si>
  <si>
    <t>DUNKLEOSAURUS</t>
  </si>
  <si>
    <t>0871</t>
  </si>
  <si>
    <t>LOUVAREON</t>
  </si>
  <si>
    <t>MANTIS</t>
  </si>
  <si>
    <t>0872</t>
  </si>
  <si>
    <t>GAFANOR</t>
  </si>
  <si>
    <t>0873</t>
  </si>
  <si>
    <t>GAFAYS</t>
  </si>
  <si>
    <t>0874</t>
  </si>
  <si>
    <t>LORDGAFANUS</t>
  </si>
  <si>
    <t>0875</t>
  </si>
  <si>
    <t>MAAATON</t>
  </si>
  <si>
    <t>DEMON SERPENT</t>
  </si>
  <si>
    <t>0876</t>
  </si>
  <si>
    <t>ANUKETOR</t>
  </si>
  <si>
    <t>0877</t>
  </si>
  <si>
    <t>TATENEMYS</t>
  </si>
  <si>
    <t>0878</t>
  </si>
  <si>
    <t>UADJITUS</t>
  </si>
  <si>
    <t>0879</t>
  </si>
  <si>
    <t>LIARKON</t>
  </si>
  <si>
    <t>LAND SHARK</t>
  </si>
  <si>
    <t>0880</t>
  </si>
  <si>
    <t>SHARGRE</t>
  </si>
  <si>
    <t>0881</t>
  </si>
  <si>
    <t>LANDROS</t>
  </si>
  <si>
    <t>0882</t>
  </si>
  <si>
    <t>BLUHORROUS</t>
  </si>
  <si>
    <t>0883</t>
  </si>
  <si>
    <t>PURYUMON</t>
  </si>
  <si>
    <t>LIVING CONSTRUCT</t>
  </si>
  <si>
    <t>0884</t>
  </si>
  <si>
    <t>SAMURYOR</t>
  </si>
  <si>
    <t>0885</t>
  </si>
  <si>
    <t>TOWERYS</t>
  </si>
  <si>
    <t>0886</t>
  </si>
  <si>
    <t>COLISYUS</t>
  </si>
  <si>
    <t>0887</t>
  </si>
  <si>
    <t>RYUWIGON</t>
  </si>
  <si>
    <t>BRANCH-O PUNCH</t>
  </si>
  <si>
    <t>SYNTHESYS</t>
  </si>
  <si>
    <t>0888</t>
  </si>
  <si>
    <t>GYNRYUWIGOR</t>
  </si>
  <si>
    <t>0889</t>
  </si>
  <si>
    <t>GRANRYUWIGYS</t>
  </si>
  <si>
    <t>ROOT WINGS</t>
  </si>
  <si>
    <t>0890</t>
  </si>
  <si>
    <t>RYUWIVUS</t>
  </si>
  <si>
    <t>GREEN FIELDS</t>
  </si>
  <si>
    <t>0891</t>
  </si>
  <si>
    <t>KUNEDRON</t>
  </si>
  <si>
    <t>CHARGE</t>
  </si>
  <si>
    <t>ELECTRID THREAD</t>
  </si>
  <si>
    <t>0892</t>
  </si>
  <si>
    <t>KRYSALOR</t>
  </si>
  <si>
    <t>VOLT SPHERE</t>
  </si>
  <si>
    <t>0893</t>
  </si>
  <si>
    <t>ABELLYS</t>
  </si>
  <si>
    <t>HONEY ARMOR</t>
  </si>
  <si>
    <t>TRIPLE MENACE</t>
  </si>
  <si>
    <t>0894</t>
  </si>
  <si>
    <t>JEWELABELS</t>
  </si>
  <si>
    <t>DEADLY SPEAR "HIVE INFINITY"</t>
  </si>
  <si>
    <t>CRYSTAL WALL</t>
  </si>
  <si>
    <t>0895</t>
  </si>
  <si>
    <t>MUDSAMON</t>
  </si>
  <si>
    <t>HOLY FISH</t>
  </si>
  <si>
    <t>0896</t>
  </si>
  <si>
    <t>POISAMOR</t>
  </si>
  <si>
    <t>0897</t>
  </si>
  <si>
    <t>ANGESALMONYS</t>
  </si>
  <si>
    <t>0898</t>
  </si>
  <si>
    <t>EXCALMON</t>
  </si>
  <si>
    <t>0899</t>
  </si>
  <si>
    <t>FERNON</t>
  </si>
  <si>
    <t>IMP</t>
  </si>
  <si>
    <t>0900</t>
  </si>
  <si>
    <t>FERNOR</t>
  </si>
  <si>
    <t>0901</t>
  </si>
  <si>
    <t>CRANIFERNYS</t>
  </si>
  <si>
    <t>0902</t>
  </si>
  <si>
    <t>CRACIFERUS</t>
  </si>
  <si>
    <t>0903</t>
  </si>
  <si>
    <t>BAMBUON</t>
  </si>
  <si>
    <t>GORILLA</t>
  </si>
  <si>
    <t>0904</t>
  </si>
  <si>
    <t>SENIMBAMBOR</t>
  </si>
  <si>
    <t>0905</t>
  </si>
  <si>
    <t>SENINBABOYS</t>
  </si>
  <si>
    <t>0906</t>
  </si>
  <si>
    <t>KINGBAMBUS</t>
  </si>
  <si>
    <t>0907</t>
  </si>
  <si>
    <t>BOACROCKON</t>
  </si>
  <si>
    <t>SHIPWRECK FISH</t>
  </si>
  <si>
    <t>0908</t>
  </si>
  <si>
    <t>TROYDYLON</t>
  </si>
  <si>
    <t>0909</t>
  </si>
  <si>
    <t>CROKOVIIKINGYS</t>
  </si>
  <si>
    <t>0910</t>
  </si>
  <si>
    <t>TITANICUS</t>
  </si>
  <si>
    <t>0911</t>
  </si>
  <si>
    <t>CACTUGMON</t>
  </si>
  <si>
    <t>CACTUS</t>
  </si>
  <si>
    <t>0912</t>
  </si>
  <si>
    <t>CACTSALYOR</t>
  </si>
  <si>
    <t>0913</t>
  </si>
  <si>
    <t>CACTRABYS</t>
  </si>
  <si>
    <t>0914</t>
  </si>
  <si>
    <t>THORNERUS</t>
  </si>
  <si>
    <t>0915</t>
  </si>
  <si>
    <t>KITSUNEMON</t>
  </si>
  <si>
    <t>ORIENTAL CAT</t>
  </si>
  <si>
    <t>0916</t>
  </si>
  <si>
    <t>INARIOR</t>
  </si>
  <si>
    <t>0917</t>
  </si>
  <si>
    <t>YÕKAYS</t>
  </si>
  <si>
    <t>0918</t>
  </si>
  <si>
    <t>KYUBIIKITSUNUS</t>
  </si>
  <si>
    <t>EIRIS</t>
  </si>
  <si>
    <t>0919</t>
  </si>
  <si>
    <t>CLAVIENAMON</t>
  </si>
  <si>
    <t>HIENA</t>
  </si>
  <si>
    <t>0920</t>
  </si>
  <si>
    <t>GLACIENA</t>
  </si>
  <si>
    <t>0921</t>
  </si>
  <si>
    <t>ADJULE</t>
  </si>
  <si>
    <t>0922</t>
  </si>
  <si>
    <t>KISHI</t>
  </si>
  <si>
    <t>0923</t>
  </si>
  <si>
    <t>ALFON</t>
  </si>
  <si>
    <t>ELF</t>
  </si>
  <si>
    <t>0924</t>
  </si>
  <si>
    <t>NORALFOR</t>
  </si>
  <si>
    <t>0925</t>
  </si>
  <si>
    <t>ADAYS</t>
  </si>
  <si>
    <t>0926</t>
  </si>
  <si>
    <t>GUNNALFUS</t>
  </si>
  <si>
    <t>0927</t>
  </si>
  <si>
    <t>PUMPFINGON</t>
  </si>
  <si>
    <t>PUMPIKIN</t>
  </si>
  <si>
    <t>0928</t>
  </si>
  <si>
    <t>PUMPTALHOR</t>
  </si>
  <si>
    <t>0929</t>
  </si>
  <si>
    <t>SCARJACKYS</t>
  </si>
  <si>
    <t>0930</t>
  </si>
  <si>
    <t>LORDREAPPUS</t>
  </si>
  <si>
    <t>0931</t>
  </si>
  <si>
    <t>PSPIALON</t>
  </si>
  <si>
    <t>GLARE</t>
  </si>
  <si>
    <t>MARSUPIAL</t>
  </si>
  <si>
    <t>MACACOYNGAN</t>
  </si>
  <si>
    <t>HYPNOSIS</t>
  </si>
  <si>
    <t>0932</t>
  </si>
  <si>
    <t>MARSUPSOR</t>
  </si>
  <si>
    <t>0933</t>
  </si>
  <si>
    <t>0934</t>
  </si>
  <si>
    <t>0935</t>
  </si>
  <si>
    <t>TOTAON</t>
  </si>
  <si>
    <t>TOTEM</t>
  </si>
  <si>
    <t>0936</t>
  </si>
  <si>
    <t>TOTEMOR</t>
  </si>
  <si>
    <t>0937</t>
  </si>
  <si>
    <t>SUMONIKYS</t>
  </si>
  <si>
    <t>0938</t>
  </si>
  <si>
    <t>YARUÃ</t>
  </si>
  <si>
    <t>0939</t>
  </si>
  <si>
    <t>KITTYMERAON</t>
  </si>
  <si>
    <t>MANTICORE</t>
  </si>
  <si>
    <t>0940</t>
  </si>
  <si>
    <t>CATPHYNX</t>
  </si>
  <si>
    <t>0941</t>
  </si>
  <si>
    <t>MANTYCORE</t>
  </si>
  <si>
    <t>0942</t>
  </si>
  <si>
    <t>LEOGATOR</t>
  </si>
  <si>
    <t>0943</t>
  </si>
  <si>
    <t>PANDEAR</t>
  </si>
  <si>
    <t>SPIKE DEFENSE</t>
  </si>
  <si>
    <t>PANDA</t>
  </si>
  <si>
    <t>BAMBOO LANCE</t>
  </si>
  <si>
    <t>RESERVE SAVIOR</t>
  </si>
  <si>
    <t>0944</t>
  </si>
  <si>
    <t>BEASTOR</t>
  </si>
  <si>
    <t>0945</t>
  </si>
  <si>
    <t>PANDAEMONYS</t>
  </si>
  <si>
    <t>0946</t>
  </si>
  <si>
    <t>URSUS</t>
  </si>
  <si>
    <t>TERAFORMING</t>
  </si>
  <si>
    <t>RISE OF TREES</t>
  </si>
  <si>
    <t>CLOROPHYL III</t>
  </si>
  <si>
    <t>0947</t>
  </si>
  <si>
    <t>RACHON</t>
  </si>
  <si>
    <t>ZOOM</t>
  </si>
  <si>
    <t>0948</t>
  </si>
  <si>
    <t>ROTENTUS</t>
  </si>
  <si>
    <t>JET IMPACT</t>
  </si>
  <si>
    <t>CHARGE II</t>
  </si>
  <si>
    <t>0949</t>
  </si>
  <si>
    <t>SQWIITERYS</t>
  </si>
  <si>
    <t>SHORT CIRCUIT</t>
  </si>
  <si>
    <t>MECHA POSSESION</t>
  </si>
  <si>
    <t>0950</t>
  </si>
  <si>
    <t>RATTOR</t>
  </si>
  <si>
    <t>BEAUTY CRUSHER</t>
  </si>
  <si>
    <t>0951</t>
  </si>
  <si>
    <t>FUSIORON</t>
  </si>
  <si>
    <t>EGIPTIAN INSECT</t>
  </si>
  <si>
    <t>0952</t>
  </si>
  <si>
    <t>FUSIOR</t>
  </si>
  <si>
    <t>0953</t>
  </si>
  <si>
    <t>FUSAYS GEN</t>
  </si>
  <si>
    <t>0954</t>
  </si>
  <si>
    <t>ULANUBEKUS</t>
  </si>
  <si>
    <t>0955</t>
  </si>
  <si>
    <t>CARNIFANTON</t>
  </si>
  <si>
    <t>VULTURE</t>
  </si>
  <si>
    <t>0956</t>
  </si>
  <si>
    <t>AVULTROR</t>
  </si>
  <si>
    <t>0957</t>
  </si>
  <si>
    <t>TURULYS</t>
  </si>
  <si>
    <t>0958</t>
  </si>
  <si>
    <t>ZIZ</t>
  </si>
  <si>
    <t>0959</t>
  </si>
  <si>
    <t>ZETAON</t>
  </si>
  <si>
    <t>HOLY SPIRIT</t>
  </si>
  <si>
    <t>0960</t>
  </si>
  <si>
    <t>ORPHANICZETA</t>
  </si>
  <si>
    <t>0961</t>
  </si>
  <si>
    <t>TRANSCENDENCE ZETA</t>
  </si>
  <si>
    <t>0962</t>
  </si>
  <si>
    <t>EX-ZETA</t>
  </si>
  <si>
    <t>0963</t>
  </si>
  <si>
    <t>0964</t>
  </si>
  <si>
    <t>GIRFAON</t>
  </si>
  <si>
    <t>GIRAFFE</t>
  </si>
  <si>
    <t>SKY BLAST</t>
  </si>
  <si>
    <t>MILENAR WOODS</t>
  </si>
  <si>
    <t>WILD WHIP</t>
  </si>
  <si>
    <t>0965</t>
  </si>
  <si>
    <t>EDIFIRAFOR</t>
  </si>
  <si>
    <t>0966</t>
  </si>
  <si>
    <t>VISACEUYS</t>
  </si>
  <si>
    <t>0967</t>
  </si>
  <si>
    <t>KILINUS</t>
  </si>
  <si>
    <t>0968</t>
  </si>
  <si>
    <t>VOLTARANHON</t>
  </si>
  <si>
    <t>LIGHT SIGN</t>
  </si>
  <si>
    <t>TARANTULA</t>
  </si>
  <si>
    <t>CLAVIS STING</t>
  </si>
  <si>
    <t>STATIC</t>
  </si>
  <si>
    <t>0969</t>
  </si>
  <si>
    <t>VOLTARANTULOR</t>
  </si>
  <si>
    <t>FLASH III</t>
  </si>
  <si>
    <t>SHADOW BANISHER</t>
  </si>
  <si>
    <t>0970</t>
  </si>
  <si>
    <t>SPIRAIOS</t>
  </si>
  <si>
    <t>0971</t>
  </si>
  <si>
    <t>JUPITERUS</t>
  </si>
  <si>
    <t>GRAVITATION</t>
  </si>
  <si>
    <t>GALACTIC STORM</t>
  </si>
  <si>
    <t>DWARF STAR</t>
  </si>
  <si>
    <t>0972</t>
  </si>
  <si>
    <t>TSUNAWKON</t>
  </si>
  <si>
    <t>AQUA SENSOR</t>
  </si>
  <si>
    <t>SEA BIRD</t>
  </si>
  <si>
    <t>BEAK BALL</t>
  </si>
  <si>
    <t>0973</t>
  </si>
  <si>
    <t>EAGSEOR</t>
  </si>
  <si>
    <t>HAWK AIM</t>
  </si>
  <si>
    <t>SKY REAPPER</t>
  </si>
  <si>
    <t>RIPPING CLAW</t>
  </si>
  <si>
    <t>0974</t>
  </si>
  <si>
    <t>PLUTUSGARUDYS</t>
  </si>
  <si>
    <t>WEATHER DENSE</t>
  </si>
  <si>
    <t>ANCHOR IMPACT</t>
  </si>
  <si>
    <t>STORM CALLER</t>
  </si>
  <si>
    <t>0975</t>
  </si>
  <si>
    <t>ODIN</t>
  </si>
  <si>
    <t>0976</t>
  </si>
  <si>
    <t>BROSNON</t>
  </si>
  <si>
    <t>SWAMP THING</t>
  </si>
  <si>
    <t>0977</t>
  </si>
  <si>
    <t>LAGOON</t>
  </si>
  <si>
    <t>0978</t>
  </si>
  <si>
    <t>IGOOPOGO</t>
  </si>
  <si>
    <t>TOXIC SKIN</t>
  </si>
  <si>
    <t>CRIPTIC RAY</t>
  </si>
  <si>
    <t>PSY WAVE</t>
  </si>
  <si>
    <t>0979</t>
  </si>
  <si>
    <t>0980</t>
  </si>
  <si>
    <t>MANASEALON</t>
  </si>
  <si>
    <t>ANY WEATHER</t>
  </si>
  <si>
    <t>SEA ELEPHANT</t>
  </si>
  <si>
    <t>SEAL SLAP</t>
  </si>
  <si>
    <t>SEALING</t>
  </si>
  <si>
    <t>0981</t>
  </si>
  <si>
    <t>MANAPHANTOR</t>
  </si>
  <si>
    <t>AQUA CANNON</t>
  </si>
  <si>
    <t>0982</t>
  </si>
  <si>
    <t>GAIANATEES</t>
  </si>
  <si>
    <t>FIELD BOMB</t>
  </si>
  <si>
    <t>0983</t>
  </si>
  <si>
    <t>0984</t>
  </si>
  <si>
    <t>0985</t>
  </si>
  <si>
    <t>PIEÇUMOR</t>
  </si>
  <si>
    <t>RETAIL COLLEECTOR</t>
  </si>
  <si>
    <t>RETAIL WRAP</t>
  </si>
  <si>
    <t>SOUL MOSAIC</t>
  </si>
  <si>
    <t>0986</t>
  </si>
  <si>
    <t>PSONÇAYS</t>
  </si>
  <si>
    <t>ELUDE</t>
  </si>
  <si>
    <t>PSY SLASH</t>
  </si>
  <si>
    <t>PREDICTION</t>
  </si>
  <si>
    <t>0987</t>
  </si>
  <si>
    <t>SAMAELDATH</t>
  </si>
  <si>
    <t>0988</t>
  </si>
  <si>
    <t>MIMICSIMON</t>
  </si>
  <si>
    <t>MIMIC</t>
  </si>
  <si>
    <t>DEMON WIZARD</t>
  </si>
  <si>
    <t>CUBIC</t>
  </si>
  <si>
    <t>0989</t>
  </si>
  <si>
    <t>SALABOR</t>
  </si>
  <si>
    <t>TRICKERY</t>
  </si>
  <si>
    <t>EXADRIC</t>
  </si>
  <si>
    <t>MOCKERY</t>
  </si>
  <si>
    <t>0990</t>
  </si>
  <si>
    <t>MONSTRYS</t>
  </si>
  <si>
    <t>DARK LORD</t>
  </si>
  <si>
    <t>SHADOW TRICK</t>
  </si>
  <si>
    <t>FINAL LAUGH</t>
  </si>
  <si>
    <t>0991</t>
  </si>
  <si>
    <t>MORTAULUS</t>
  </si>
  <si>
    <t>0992</t>
  </si>
  <si>
    <t>ADARNON</t>
  </si>
  <si>
    <t>MAGIC CROW</t>
  </si>
  <si>
    <t>0993</t>
  </si>
  <si>
    <t>JEBEDIAH</t>
  </si>
  <si>
    <t>NIGHT MANTLE</t>
  </si>
  <si>
    <t>MAGIC DIMENSION</t>
  </si>
  <si>
    <t>PHEBUS</t>
  </si>
  <si>
    <t>0994</t>
  </si>
  <si>
    <t>WAASHAT</t>
  </si>
  <si>
    <t>DARK CANNON</t>
  </si>
  <si>
    <t>NIGHTMARES</t>
  </si>
  <si>
    <t>0995</t>
  </si>
  <si>
    <t>WASKIKLIT</t>
  </si>
  <si>
    <t>0996</t>
  </si>
  <si>
    <t>BROTON</t>
  </si>
  <si>
    <t>SHIVER</t>
  </si>
  <si>
    <t>MANDRAGORA</t>
  </si>
  <si>
    <t>TWIG SLAP</t>
  </si>
  <si>
    <t>SYNTHESIS</t>
  </si>
  <si>
    <t>0997</t>
  </si>
  <si>
    <t>BOTULA</t>
  </si>
  <si>
    <t>WOOD SKIN</t>
  </si>
  <si>
    <t>BRANCH IMPACT</t>
  </si>
  <si>
    <t>EYE OF THE WOOD</t>
  </si>
  <si>
    <t>0998</t>
  </si>
  <si>
    <t>MANDRAGA</t>
  </si>
  <si>
    <t>CARNIVORE</t>
  </si>
  <si>
    <t>COMEDORA</t>
  </si>
  <si>
    <t>FLORATION</t>
  </si>
  <si>
    <t>0999</t>
  </si>
  <si>
    <t>1000</t>
  </si>
  <si>
    <t>BONNACON</t>
  </si>
  <si>
    <t>THICK FAT</t>
  </si>
  <si>
    <t>SEA COW</t>
  </si>
  <si>
    <t>HEAVY BLUE</t>
  </si>
  <si>
    <t>HEAD ON</t>
  </si>
  <si>
    <t>1001</t>
  </si>
  <si>
    <t>SEASÃOR</t>
  </si>
  <si>
    <t>OCEAN HORN</t>
  </si>
  <si>
    <t>SWAMP CROSS</t>
  </si>
  <si>
    <t>1002</t>
  </si>
  <si>
    <t>BAIZEYS</t>
  </si>
  <si>
    <t>1003</t>
  </si>
  <si>
    <t>SARANGAIUS</t>
  </si>
  <si>
    <t>1004</t>
  </si>
  <si>
    <t>SORCERON</t>
  </si>
  <si>
    <t>WIZARD</t>
  </si>
  <si>
    <t>SORCERY PUNCH</t>
  </si>
  <si>
    <t>SPELL REINFORCE</t>
  </si>
  <si>
    <t>1005</t>
  </si>
  <si>
    <t>CERYNEOR</t>
  </si>
  <si>
    <t>1006</t>
  </si>
  <si>
    <t>PERYTYS</t>
  </si>
  <si>
    <t>1007</t>
  </si>
  <si>
    <t>BONNACUS</t>
  </si>
  <si>
    <t>1008</t>
  </si>
  <si>
    <t>SNAPPON</t>
  </si>
  <si>
    <t>SNAPPING TURTLE</t>
  </si>
  <si>
    <t>1009</t>
  </si>
  <si>
    <t>BASILISKOR</t>
  </si>
  <si>
    <t>1010</t>
  </si>
  <si>
    <t>BAKONAWYS</t>
  </si>
  <si>
    <t>1011</t>
  </si>
  <si>
    <t>AZHIDAHUS</t>
  </si>
  <si>
    <t>1012</t>
  </si>
  <si>
    <t>SPEAKON</t>
  </si>
  <si>
    <t>SHADOW PECK</t>
  </si>
  <si>
    <t>1013</t>
  </si>
  <si>
    <t>ADARNOR</t>
  </si>
  <si>
    <t>DARKNESS WING IV</t>
  </si>
  <si>
    <t>DEATH SHADOW</t>
  </si>
  <si>
    <t>RECHARGE</t>
  </si>
  <si>
    <t>1014</t>
  </si>
  <si>
    <t>FURYS</t>
  </si>
  <si>
    <t>TOLHO TCHAGUI</t>
  </si>
  <si>
    <t>1015</t>
  </si>
  <si>
    <t>HADEZOR</t>
  </si>
  <si>
    <t>INFERNO EDGE "SOUL PUNISHER"</t>
  </si>
  <si>
    <t>1016</t>
  </si>
  <si>
    <t>DYNGO</t>
  </si>
  <si>
    <t>LAVA DIVE</t>
  </si>
  <si>
    <t>DIMETRODON</t>
  </si>
  <si>
    <t>1017</t>
  </si>
  <si>
    <t>DEINOR</t>
  </si>
  <si>
    <t>STRONG WILL</t>
  </si>
  <si>
    <t>PYRO CIRCLE</t>
  </si>
  <si>
    <t>1018</t>
  </si>
  <si>
    <t>DORYUDEINOYS</t>
  </si>
  <si>
    <t>VOLCANO POWER</t>
  </si>
  <si>
    <t>MAGMA FLAP</t>
  </si>
  <si>
    <t>1019</t>
  </si>
  <si>
    <t>NIKYNAKA</t>
  </si>
  <si>
    <t>1020</t>
  </si>
  <si>
    <t>PAWON</t>
  </si>
  <si>
    <t>FLOAT</t>
  </si>
  <si>
    <t>CHESS</t>
  </si>
  <si>
    <t>STRAIGHT CHECK</t>
  </si>
  <si>
    <t>BLIND</t>
  </si>
  <si>
    <t>1021</t>
  </si>
  <si>
    <t>CAVALLOR</t>
  </si>
  <si>
    <t>"L" CHECK</t>
  </si>
  <si>
    <t>OBVIOUS</t>
  </si>
  <si>
    <t>1022</t>
  </si>
  <si>
    <t>CHESELLYS</t>
  </si>
  <si>
    <t>FREE CHECK</t>
  </si>
  <si>
    <t>ROYAL DECREE</t>
  </si>
  <si>
    <t>1023</t>
  </si>
  <si>
    <t>CHEKMATUS</t>
  </si>
  <si>
    <t>1024</t>
  </si>
  <si>
    <t>CEFALON</t>
  </si>
  <si>
    <t>REGENARATION</t>
  </si>
  <si>
    <t>LAND OCTOPUS</t>
  </si>
  <si>
    <t>BLUE SHYNE</t>
  </si>
  <si>
    <t>1025</t>
  </si>
  <si>
    <t>NYANTELOR</t>
  </si>
  <si>
    <t>1026</t>
  </si>
  <si>
    <t>1027</t>
  </si>
  <si>
    <t>KRAKENUS</t>
  </si>
  <si>
    <t>FEARSOME</t>
  </si>
  <si>
    <t>VOID CONSUMER</t>
  </si>
  <si>
    <t>MULTITARGET</t>
  </si>
  <si>
    <t>1028</t>
  </si>
  <si>
    <t>FRUTRA</t>
  </si>
  <si>
    <t>FLORA</t>
  </si>
  <si>
    <t>PLANT INSECT</t>
  </si>
  <si>
    <t>POLEN CLOUD</t>
  </si>
  <si>
    <t>1029</t>
  </si>
  <si>
    <t>ARACAXI</t>
  </si>
  <si>
    <t>FRUTITION</t>
  </si>
  <si>
    <t>SEED RAIN</t>
  </si>
  <si>
    <t>SWEET JUICE</t>
  </si>
  <si>
    <t>1030</t>
  </si>
  <si>
    <t>1031</t>
  </si>
  <si>
    <t>1032</t>
  </si>
  <si>
    <t>ROENTO</t>
  </si>
  <si>
    <t>CHINCHILLA</t>
  </si>
  <si>
    <t>TAIL PUNCH</t>
  </si>
  <si>
    <t>SCAVENGER</t>
  </si>
  <si>
    <t>1033</t>
  </si>
  <si>
    <t>ROETTOR</t>
  </si>
  <si>
    <t>REGROWTH</t>
  </si>
  <si>
    <t>HAMMER TACKLE</t>
  </si>
  <si>
    <t>1034</t>
  </si>
  <si>
    <t>MERCURATTYS</t>
  </si>
  <si>
    <t>FLAME BLOOD</t>
  </si>
  <si>
    <t>PYRO CHARGE</t>
  </si>
  <si>
    <t>BURNING ROOM</t>
  </si>
  <si>
    <t>1035</t>
  </si>
  <si>
    <t>SPHYNXUS</t>
  </si>
  <si>
    <t>AQUA BLOOD</t>
  </si>
  <si>
    <t>POSEIDON JUDGEMENT</t>
  </si>
  <si>
    <t>FLOOD!</t>
  </si>
  <si>
    <t>1036</t>
  </si>
  <si>
    <t>FLOGADON</t>
  </si>
  <si>
    <t>GIANT TORTOISE</t>
  </si>
  <si>
    <t>PYRO SPIN</t>
  </si>
  <si>
    <t>SMOKE FOG</t>
  </si>
  <si>
    <t>1037</t>
  </si>
  <si>
    <t>FOGWATLOR</t>
  </si>
  <si>
    <t>CRYSTAL PROTECTION</t>
  </si>
  <si>
    <t>INFINIT HAZE</t>
  </si>
  <si>
    <t>REFLECT</t>
  </si>
  <si>
    <t>1038</t>
  </si>
  <si>
    <t>MBEKOYS</t>
  </si>
  <si>
    <t>1039</t>
  </si>
  <si>
    <t>KURMAUS</t>
  </si>
  <si>
    <t>HINDI DEITY</t>
  </si>
  <si>
    <t>1040</t>
  </si>
  <si>
    <t>LAEVUS</t>
  </si>
  <si>
    <t>1041</t>
  </si>
  <si>
    <t>CRANIUM</t>
  </si>
  <si>
    <t>RECOIL</t>
  </si>
  <si>
    <t>FLARE SKULL</t>
  </si>
  <si>
    <t>DARK FEAR</t>
  </si>
  <si>
    <t>1042</t>
  </si>
  <si>
    <t>LAPPZARRE</t>
  </si>
  <si>
    <t>1043</t>
  </si>
  <si>
    <t>EFERIT</t>
  </si>
  <si>
    <t>HELL BLOOD</t>
  </si>
  <si>
    <t>ETERNAL BURNER</t>
  </si>
  <si>
    <t>HARDEN</t>
  </si>
  <si>
    <t>1044</t>
  </si>
  <si>
    <t>LALALAON</t>
  </si>
  <si>
    <t>WATER FAIRY</t>
  </si>
  <si>
    <t>1045</t>
  </si>
  <si>
    <t>LADDY</t>
  </si>
  <si>
    <t>HYDRO</t>
  </si>
  <si>
    <t>TANGO LAKE</t>
  </si>
  <si>
    <t>1046</t>
  </si>
  <si>
    <t>WATAYS</t>
  </si>
  <si>
    <t>1047</t>
  </si>
  <si>
    <t>VANARAUS</t>
  </si>
  <si>
    <t>1048</t>
  </si>
  <si>
    <t>ATICEEON</t>
  </si>
  <si>
    <t>FROZEN KAIJU</t>
  </si>
  <si>
    <t>1049</t>
  </si>
  <si>
    <t>GLACEEOR</t>
  </si>
  <si>
    <t>FROZEN SKIN</t>
  </si>
  <si>
    <t>BLIZARD SWEEP</t>
  </si>
  <si>
    <t>FREEZE ROOM</t>
  </si>
  <si>
    <t>1050</t>
  </si>
  <si>
    <t>BRUCTCYS</t>
  </si>
  <si>
    <t>1051</t>
  </si>
  <si>
    <t>EMPEROCEUS</t>
  </si>
  <si>
    <t>1052</t>
  </si>
  <si>
    <t>DOZERON</t>
  </si>
  <si>
    <t>1053</t>
  </si>
  <si>
    <t>BEAVDERON</t>
  </si>
  <si>
    <t>1054</t>
  </si>
  <si>
    <t>GHOST WHEEL</t>
  </si>
  <si>
    <t>1055</t>
  </si>
  <si>
    <t>DEMON LEAKAGE</t>
  </si>
  <si>
    <t>1056</t>
  </si>
  <si>
    <t>SKIMOGON</t>
  </si>
  <si>
    <t>POLAR WOLF</t>
  </si>
  <si>
    <t>ST BERNARD DOG</t>
  </si>
  <si>
    <t>SNOW FAST</t>
  </si>
  <si>
    <t>FREEZOR RING</t>
  </si>
  <si>
    <t>1057</t>
  </si>
  <si>
    <t>POLARISOR</t>
  </si>
  <si>
    <t>SURVIVAL</t>
  </si>
  <si>
    <t>FREEZOHOWL</t>
  </si>
  <si>
    <t>1058</t>
  </si>
  <si>
    <t>POLARILONGYS</t>
  </si>
  <si>
    <t>MITHOLOGIC WOLF</t>
  </si>
  <si>
    <t>DEITY</t>
  </si>
  <si>
    <t>EUROPA'S FALL</t>
  </si>
  <si>
    <t>1059</t>
  </si>
  <si>
    <t>ATEGINUS</t>
  </si>
  <si>
    <t>HAUMEA</t>
  </si>
  <si>
    <t>1060</t>
  </si>
  <si>
    <t>TUKON</t>
  </si>
  <si>
    <t>PURE GRYPHON</t>
  </si>
  <si>
    <t>FERAL GRIFFIN</t>
  </si>
  <si>
    <t>SQEAK</t>
  </si>
  <si>
    <t>SHARP PEAK</t>
  </si>
  <si>
    <t>1061</t>
  </si>
  <si>
    <t>JASAOR</t>
  </si>
  <si>
    <t>CLOUD 9</t>
  </si>
  <si>
    <t>THUNDER CLAW</t>
  </si>
  <si>
    <t>1062</t>
  </si>
  <si>
    <t>1063</t>
  </si>
  <si>
    <t>1064</t>
  </si>
  <si>
    <t>CEOLEION</t>
  </si>
  <si>
    <t>FLYING WHALE</t>
  </si>
  <si>
    <t>ORCA WHALE</t>
  </si>
  <si>
    <t>SKY DROP</t>
  </si>
  <si>
    <t>1065</t>
  </si>
  <si>
    <t>CELESTIORCA</t>
  </si>
  <si>
    <t>CLOUD 9.1</t>
  </si>
  <si>
    <t>WOOD RAIN</t>
  </si>
  <si>
    <t>1066</t>
  </si>
  <si>
    <t>NUBLARYS</t>
  </si>
  <si>
    <t>CLOUD 9.2</t>
  </si>
  <si>
    <t>1067</t>
  </si>
  <si>
    <t>TEMPESTUS</t>
  </si>
  <si>
    <t>CLOUD 9.3</t>
  </si>
  <si>
    <t>STROM DEVOURER</t>
  </si>
  <si>
    <t>1068</t>
  </si>
  <si>
    <t>QUETZON</t>
  </si>
  <si>
    <t>UNDERGROUND SNAKE</t>
  </si>
  <si>
    <t>1069</t>
  </si>
  <si>
    <t>QUETZDRAOR</t>
  </si>
  <si>
    <t>ORIENTAL DRAGON</t>
  </si>
  <si>
    <t>TURBO FLIGHT</t>
  </si>
  <si>
    <t>HARD HURRICANE</t>
  </si>
  <si>
    <t>1070</t>
  </si>
  <si>
    <t>QUETZDRILLYS</t>
  </si>
  <si>
    <t>OCIDENTAL DRAGON</t>
  </si>
  <si>
    <t>BLEDD IMPACT</t>
  </si>
  <si>
    <t>MOUNTAIN DIVIDER</t>
  </si>
  <si>
    <t>1071</t>
  </si>
  <si>
    <t>NANABOLE</t>
  </si>
  <si>
    <t>1072</t>
  </si>
  <si>
    <t>COLTON</t>
  </si>
  <si>
    <t>WAR MACHINE</t>
  </si>
  <si>
    <t>GUN</t>
  </si>
  <si>
    <t>JUNCTION</t>
  </si>
  <si>
    <t>SILVER BULLET</t>
  </si>
  <si>
    <t>1073</t>
  </si>
  <si>
    <t>GUNNAROR</t>
  </si>
  <si>
    <t>GOLD SHOT</t>
  </si>
  <si>
    <t>1074</t>
  </si>
  <si>
    <t>GUNSLINGERYS</t>
  </si>
  <si>
    <t>POSITRON CANON</t>
  </si>
  <si>
    <t>1075</t>
  </si>
  <si>
    <t>RHASALGHETUS</t>
  </si>
  <si>
    <t>1076</t>
  </si>
  <si>
    <t>1077</t>
  </si>
  <si>
    <t>LEAF WHIP</t>
  </si>
  <si>
    <t>REGENERATION</t>
  </si>
  <si>
    <t>1078</t>
  </si>
  <si>
    <t>SEAFLOOR COLLISION</t>
  </si>
  <si>
    <t>SWIFT SWIM</t>
  </si>
  <si>
    <t>1079</t>
  </si>
  <si>
    <t>1080</t>
  </si>
  <si>
    <t>KANGON</t>
  </si>
  <si>
    <t>TAIL ROD</t>
  </si>
  <si>
    <t>KANGAROO</t>
  </si>
  <si>
    <t>1 2 3, PUNCH!</t>
  </si>
  <si>
    <t>BLOCK</t>
  </si>
  <si>
    <t>1081</t>
  </si>
  <si>
    <t>KANGAALOR</t>
  </si>
  <si>
    <t>LOW BLOW</t>
  </si>
  <si>
    <t>CYCLONE SMACK</t>
  </si>
  <si>
    <t>KNIFE STRIKE</t>
  </si>
  <si>
    <t>1082</t>
  </si>
  <si>
    <t>GAROYS</t>
  </si>
  <si>
    <t>LIGHT SPEED</t>
  </si>
  <si>
    <t>STAR KICK</t>
  </si>
  <si>
    <t>1083</t>
  </si>
  <si>
    <t>1084</t>
  </si>
  <si>
    <t>COON</t>
  </si>
  <si>
    <t>BUILDER</t>
  </si>
  <si>
    <t>BRICK LAUNCHER</t>
  </si>
  <si>
    <t>FIELD RESTORE</t>
  </si>
  <si>
    <t>1085</t>
  </si>
  <si>
    <t>RANDAOR</t>
  </si>
  <si>
    <t>RACOON</t>
  </si>
  <si>
    <t>1086</t>
  </si>
  <si>
    <t>WOLPERTINGYS</t>
  </si>
  <si>
    <t>1087</t>
  </si>
  <si>
    <t>THEMASTERUS</t>
  </si>
  <si>
    <t>1088</t>
  </si>
  <si>
    <t>ZEIBRON</t>
  </si>
  <si>
    <t>SPROUT</t>
  </si>
  <si>
    <t>ZEBRA</t>
  </si>
  <si>
    <t>TRUNK STOMP</t>
  </si>
  <si>
    <t>STAB</t>
  </si>
  <si>
    <t>1089</t>
  </si>
  <si>
    <t>ZROLLIOR</t>
  </si>
  <si>
    <t>1090</t>
  </si>
  <si>
    <t>ZROYS</t>
  </si>
  <si>
    <t>BAILEY DESTROYER</t>
  </si>
  <si>
    <t>TROY FALLDOWN</t>
  </si>
  <si>
    <t>1091</t>
  </si>
  <si>
    <t>1092</t>
  </si>
  <si>
    <t>SIRENON</t>
  </si>
  <si>
    <t>MERMAID</t>
  </si>
  <si>
    <t>1093</t>
  </si>
  <si>
    <t>NEPTUROR</t>
  </si>
  <si>
    <t>WAVE RIDER</t>
  </si>
  <si>
    <t>DISTRESS WAVE</t>
  </si>
  <si>
    <t>1094</t>
  </si>
  <si>
    <t>JORMUNGANDYS</t>
  </si>
  <si>
    <t>DRAGON ARMOR</t>
  </si>
  <si>
    <t>SOUL BLASTER</t>
  </si>
  <si>
    <t>SKY RAPTOR</t>
  </si>
  <si>
    <t>1095</t>
  </si>
  <si>
    <t>PROTEUS</t>
  </si>
  <si>
    <t>1096</t>
  </si>
  <si>
    <t>SHONON</t>
  </si>
  <si>
    <t>1097</t>
  </si>
  <si>
    <t>SHASTAROR</t>
  </si>
  <si>
    <t>1098</t>
  </si>
  <si>
    <t>ICHTHYS</t>
  </si>
  <si>
    <t>1099</t>
  </si>
  <si>
    <t>SHONINEMUS</t>
  </si>
  <si>
    <t>1100</t>
  </si>
  <si>
    <t>KULUWON</t>
  </si>
  <si>
    <t>BUSH RUSH</t>
  </si>
  <si>
    <t>1101</t>
  </si>
  <si>
    <t>MOTHROR</t>
  </si>
  <si>
    <t>1102</t>
  </si>
  <si>
    <t>METSHYS</t>
  </si>
  <si>
    <t>1103</t>
  </si>
  <si>
    <t>NEITHERIELUS</t>
  </si>
  <si>
    <t>SEPHIROT KABAL</t>
  </si>
  <si>
    <t>1104</t>
  </si>
  <si>
    <t>BEEBYON</t>
  </si>
  <si>
    <t>WASP</t>
  </si>
  <si>
    <t>1105</t>
  </si>
  <si>
    <t>BEECOOR</t>
  </si>
  <si>
    <t>1106</t>
  </si>
  <si>
    <t>BESPARTANYS</t>
  </si>
  <si>
    <t>HONEY RAGE</t>
  </si>
  <si>
    <t>300 STINGS</t>
  </si>
  <si>
    <t>COLOR CONFUSION</t>
  </si>
  <si>
    <t>1107</t>
  </si>
  <si>
    <t>LTZANGONUS</t>
  </si>
  <si>
    <t>1108</t>
  </si>
  <si>
    <t>1109</t>
  </si>
  <si>
    <t>BEDROGYN</t>
  </si>
  <si>
    <t>1110</t>
  </si>
  <si>
    <t>BORCHON</t>
  </si>
  <si>
    <t>1111</t>
  </si>
  <si>
    <t>ONIBORCHOR</t>
  </si>
  <si>
    <t>1112</t>
  </si>
  <si>
    <t>UNIBORCHYS</t>
  </si>
  <si>
    <t>1113</t>
  </si>
  <si>
    <t>CHRONOBORCHUS</t>
  </si>
  <si>
    <t>1114</t>
  </si>
  <si>
    <t>SPELKOR</t>
  </si>
  <si>
    <t>SALAMANDER</t>
  </si>
  <si>
    <t>1115</t>
  </si>
  <si>
    <t>SKYMANDOR</t>
  </si>
  <si>
    <t>EXPLOSION</t>
  </si>
  <si>
    <t>MAGMA RAIN</t>
  </si>
  <si>
    <t>1116</t>
  </si>
  <si>
    <t>SALACERTHYS</t>
  </si>
  <si>
    <t>THERMAL FIRESTARTER</t>
  </si>
  <si>
    <t>INFERNO QUAKE</t>
  </si>
  <si>
    <t>1117</t>
  </si>
  <si>
    <t>1118</t>
  </si>
  <si>
    <t>ZYGODON</t>
  </si>
  <si>
    <t>PACHICEPHALOSAURUS</t>
  </si>
  <si>
    <t>ROTATION</t>
  </si>
  <si>
    <t>1119</t>
  </si>
  <si>
    <t>FUCYFOR</t>
  </si>
  <si>
    <t>ALMIGHTY REINFORCE</t>
  </si>
  <si>
    <t>1120</t>
  </si>
  <si>
    <t>1121</t>
  </si>
  <si>
    <t>1122</t>
  </si>
  <si>
    <t>RODDON</t>
  </si>
  <si>
    <t>WINGED DEMON</t>
  </si>
  <si>
    <t>1123</t>
  </si>
  <si>
    <t>RAPTONDDOR</t>
  </si>
  <si>
    <t>1124</t>
  </si>
  <si>
    <t>TROVANOSSAURYS</t>
  </si>
  <si>
    <t>1125</t>
  </si>
  <si>
    <t>1126</t>
  </si>
  <si>
    <t>CUPYON</t>
  </si>
  <si>
    <t>THERMITE</t>
  </si>
  <si>
    <t>1127</t>
  </si>
  <si>
    <t>CUPYMOR</t>
  </si>
  <si>
    <t>1128</t>
  </si>
  <si>
    <t>TREMITEYS</t>
  </si>
  <si>
    <t>1129</t>
  </si>
  <si>
    <t>1130</t>
  </si>
  <si>
    <t>SMICLEON</t>
  </si>
  <si>
    <t>ZOMBIE WIZARD</t>
  </si>
  <si>
    <t>1131</t>
  </si>
  <si>
    <t>JUGMENTOR</t>
  </si>
  <si>
    <t>1132</t>
  </si>
  <si>
    <t>DJUGLERYS</t>
  </si>
  <si>
    <t>1133</t>
  </si>
  <si>
    <t>RUMMANOFUS</t>
  </si>
  <si>
    <t>1134</t>
  </si>
  <si>
    <t>DANDALYCKY</t>
  </si>
  <si>
    <t>MIMIC FLOWER</t>
  </si>
  <si>
    <t>1135</t>
  </si>
  <si>
    <t>DANDALYGNUS</t>
  </si>
  <si>
    <t>1136</t>
  </si>
  <si>
    <t>FLORALYS</t>
  </si>
  <si>
    <t>1137</t>
  </si>
  <si>
    <t>TYGERUS</t>
  </si>
  <si>
    <t>1138</t>
  </si>
  <si>
    <t>YINDRON</t>
  </si>
  <si>
    <t>DRAGON HOUND</t>
  </si>
  <si>
    <t>1139</t>
  </si>
  <si>
    <t>WU</t>
  </si>
  <si>
    <t>1140</t>
  </si>
  <si>
    <t>ZHUANGYS</t>
  </si>
  <si>
    <t>1141</t>
  </si>
  <si>
    <t>GEVRUAELUS</t>
  </si>
  <si>
    <t>GEVURAH</t>
  </si>
  <si>
    <t>1142</t>
  </si>
  <si>
    <t>JETROSS</t>
  </si>
  <si>
    <t>ALBATROZ</t>
  </si>
  <si>
    <t>1143</t>
  </si>
  <si>
    <t>ALBAJETOR</t>
  </si>
  <si>
    <t>1144</t>
  </si>
  <si>
    <t>PLANERANTYS</t>
  </si>
  <si>
    <t>1145</t>
  </si>
  <si>
    <t>OVINIGULLUS</t>
  </si>
  <si>
    <t>1146</t>
  </si>
  <si>
    <t>COPTOTON</t>
  </si>
  <si>
    <t>DODO</t>
  </si>
  <si>
    <t>1147</t>
  </si>
  <si>
    <t>INVERTOTOR</t>
  </si>
  <si>
    <t>1148</t>
  </si>
  <si>
    <t>MOATOTOYS</t>
  </si>
  <si>
    <t>1149</t>
  </si>
  <si>
    <t>ASSAZINATUS</t>
  </si>
  <si>
    <t>1150</t>
  </si>
  <si>
    <t>LEPRECHON</t>
  </si>
  <si>
    <t>LEPRECHAUN</t>
  </si>
  <si>
    <t>1151</t>
  </si>
  <si>
    <t>HOBBICHOR</t>
  </si>
  <si>
    <t>1152</t>
  </si>
  <si>
    <t>1153</t>
  </si>
  <si>
    <t>1154</t>
  </si>
  <si>
    <t>CATSIDHON</t>
  </si>
  <si>
    <t>DOG CENTAUR</t>
  </si>
  <si>
    <t>1155</t>
  </si>
  <si>
    <t>GUREIRUND</t>
  </si>
  <si>
    <t>1156</t>
  </si>
  <si>
    <t>FREIR</t>
  </si>
  <si>
    <t>1157</t>
  </si>
  <si>
    <t>HEIMDALLUS</t>
  </si>
  <si>
    <t>1158</t>
  </si>
  <si>
    <t>TODEON</t>
  </si>
  <si>
    <t>SAMURAI</t>
  </si>
  <si>
    <t>1159</t>
  </si>
  <si>
    <t>TOUDIOR</t>
  </si>
  <si>
    <t>1160</t>
  </si>
  <si>
    <t>TOSHUYS</t>
  </si>
  <si>
    <t>1161</t>
  </si>
  <si>
    <t>TOSHUKUKEN</t>
  </si>
  <si>
    <t>1162</t>
  </si>
  <si>
    <t>KELPYON</t>
  </si>
  <si>
    <t>UNICORN</t>
  </si>
  <si>
    <t>1163</t>
  </si>
  <si>
    <t>TANGIOR</t>
  </si>
  <si>
    <t>1164</t>
  </si>
  <si>
    <t>CEFFYS</t>
  </si>
  <si>
    <t>1165</t>
  </si>
  <si>
    <t>VOIDYANUS</t>
  </si>
  <si>
    <t>1166</t>
  </si>
  <si>
    <t>PINACO</t>
  </si>
  <si>
    <t>1167</t>
  </si>
  <si>
    <t>ANTARKTOR</t>
  </si>
  <si>
    <t>1168</t>
  </si>
  <si>
    <t>POLACANTHYS</t>
  </si>
  <si>
    <t>1169</t>
  </si>
  <si>
    <t>ANKYLOSAUS</t>
  </si>
  <si>
    <t>1170</t>
  </si>
  <si>
    <t>DIMMYON</t>
  </si>
  <si>
    <t>VOLCANIC LIZARD</t>
  </si>
  <si>
    <t>1171</t>
  </si>
  <si>
    <t>DIMETOR</t>
  </si>
  <si>
    <t>1172</t>
  </si>
  <si>
    <t>DIMETRODONTYS</t>
  </si>
  <si>
    <t>1173</t>
  </si>
  <si>
    <t>1174</t>
  </si>
  <si>
    <t>AELLON</t>
  </si>
  <si>
    <t>HARPIE</t>
  </si>
  <si>
    <t>1175</t>
  </si>
  <si>
    <t>OKIPETER</t>
  </si>
  <si>
    <t>1176</t>
  </si>
  <si>
    <t>AESCHYS</t>
  </si>
  <si>
    <t>1177</t>
  </si>
  <si>
    <t>HYGINUS</t>
  </si>
  <si>
    <t>1178</t>
  </si>
  <si>
    <t>WOOKON</t>
  </si>
  <si>
    <t>WOOD PECKER</t>
  </si>
  <si>
    <t>1179</t>
  </si>
  <si>
    <t>1180</t>
  </si>
  <si>
    <t>BALLEGRA</t>
  </si>
  <si>
    <t>1181</t>
  </si>
  <si>
    <t>1182</t>
  </si>
  <si>
    <t>GRIMMOX</t>
  </si>
  <si>
    <t>WINGED MAMMAL</t>
  </si>
  <si>
    <t>1183</t>
  </si>
  <si>
    <t>HAZELLOR</t>
  </si>
  <si>
    <t>1184</t>
  </si>
  <si>
    <t>HONORYS</t>
  </si>
  <si>
    <t>1185</t>
  </si>
  <si>
    <t>GRIMMOARE</t>
  </si>
  <si>
    <t>1186</t>
  </si>
  <si>
    <t>JUMECKON</t>
  </si>
  <si>
    <t>JUMP</t>
  </si>
  <si>
    <t>WINGED LIZARD</t>
  </si>
  <si>
    <t>1187</t>
  </si>
  <si>
    <t>PROPUZOR</t>
  </si>
  <si>
    <t>JUMP +</t>
  </si>
  <si>
    <t>1188</t>
  </si>
  <si>
    <t>PLANAPTORYS</t>
  </si>
  <si>
    <t>1189</t>
  </si>
  <si>
    <t>1190</t>
  </si>
  <si>
    <t>CETON</t>
  </si>
  <si>
    <t>SAND WHALE</t>
  </si>
  <si>
    <t>1191</t>
  </si>
  <si>
    <t>GYANOR</t>
  </si>
  <si>
    <t>1192</t>
  </si>
  <si>
    <t>WADYS</t>
  </si>
  <si>
    <t>1193</t>
  </si>
  <si>
    <t>TANGARUS</t>
  </si>
  <si>
    <t>1194</t>
  </si>
  <si>
    <t>MOKSHON</t>
  </si>
  <si>
    <t>CHICKEN</t>
  </si>
  <si>
    <t>1195</t>
  </si>
  <si>
    <t>VEDAOR</t>
  </si>
  <si>
    <t>1196</t>
  </si>
  <si>
    <t>RIGVEDYS</t>
  </si>
  <si>
    <t>1197</t>
  </si>
  <si>
    <t>SAMSARUS</t>
  </si>
  <si>
    <t>1198</t>
  </si>
  <si>
    <t>PYRANION</t>
  </si>
  <si>
    <t>PYRUS ELEMENTAL</t>
  </si>
  <si>
    <t>1199</t>
  </si>
  <si>
    <t>SOULFIRAOR</t>
  </si>
  <si>
    <t>1200</t>
  </si>
  <si>
    <t>LIVOLKYS</t>
  </si>
  <si>
    <t>1201</t>
  </si>
  <si>
    <t>1202</t>
  </si>
  <si>
    <t>HAKUDA</t>
  </si>
  <si>
    <t>FROZEN CROC</t>
  </si>
  <si>
    <t>1203</t>
  </si>
  <si>
    <t>HIPSTRIX</t>
  </si>
  <si>
    <t>1204</t>
  </si>
  <si>
    <t>BARGIBANTI</t>
  </si>
  <si>
    <t>1205</t>
  </si>
  <si>
    <t>FROSKRUS</t>
  </si>
  <si>
    <t>1206</t>
  </si>
  <si>
    <t>SOUL SPIRIT</t>
  </si>
  <si>
    <t>1207</t>
  </si>
  <si>
    <t>OMICRON SAMSARA</t>
  </si>
  <si>
    <t>1208</t>
  </si>
  <si>
    <t>OMICRON AVATAR</t>
  </si>
  <si>
    <t>1209</t>
  </si>
  <si>
    <t>1210</t>
  </si>
  <si>
    <t>1211</t>
  </si>
  <si>
    <t>PLIOPLON</t>
  </si>
  <si>
    <t>MOSASAUR</t>
  </si>
  <si>
    <t>SOUL GLOW</t>
  </si>
  <si>
    <t>1212</t>
  </si>
  <si>
    <t>PLAKOSTEOR</t>
  </si>
  <si>
    <t>PRIMAL BLOCK</t>
  </si>
  <si>
    <t>PETRORPEDO</t>
  </si>
  <si>
    <t>TWIST</t>
  </si>
  <si>
    <t>1213</t>
  </si>
  <si>
    <t>PLESIOTYS</t>
  </si>
  <si>
    <t>1214</t>
  </si>
  <si>
    <t>MOZAZAURUS</t>
  </si>
  <si>
    <t>1215</t>
  </si>
  <si>
    <t>SAGEORKON</t>
  </si>
  <si>
    <t>WIZARD ORC</t>
  </si>
  <si>
    <t>1216</t>
  </si>
  <si>
    <t>GAMMALTOR</t>
  </si>
  <si>
    <t>1217</t>
  </si>
  <si>
    <t>TROLLERYS</t>
  </si>
  <si>
    <t>1218</t>
  </si>
  <si>
    <t>ATLUS</t>
  </si>
  <si>
    <t>1219</t>
  </si>
  <si>
    <t>OTTON</t>
  </si>
  <si>
    <t>NIMBUS HOUND</t>
  </si>
  <si>
    <t>1220</t>
  </si>
  <si>
    <t>GEUVADOR</t>
  </si>
  <si>
    <t>1221</t>
  </si>
  <si>
    <t>ARALYS</t>
  </si>
  <si>
    <t>1222</t>
  </si>
  <si>
    <t>SIGBINUS</t>
  </si>
  <si>
    <t>1223</t>
  </si>
  <si>
    <t>ETTÓION</t>
  </si>
  <si>
    <t>KOALA</t>
  </si>
  <si>
    <t>VOLT SLAP</t>
  </si>
  <si>
    <t>1224</t>
  </si>
  <si>
    <t>TEZZOR</t>
  </si>
  <si>
    <t>STATIC +</t>
  </si>
  <si>
    <t>ELECTRO BALL</t>
  </si>
  <si>
    <t>1225</t>
  </si>
  <si>
    <t>TEZZALLAYS</t>
  </si>
  <si>
    <t>MAGNETIC COAT</t>
  </si>
  <si>
    <t>TESLA RAY</t>
  </si>
  <si>
    <t>1226</t>
  </si>
  <si>
    <t>GONDOALUS</t>
  </si>
  <si>
    <t>1227</t>
  </si>
  <si>
    <t>GOLCHIN</t>
  </si>
  <si>
    <t>GENESIS PRIMATE</t>
  </si>
  <si>
    <t>1228</t>
  </si>
  <si>
    <t>SIMILUZ</t>
  </si>
  <si>
    <t>1229</t>
  </si>
  <si>
    <t>TIMAH</t>
  </si>
  <si>
    <t>1230</t>
  </si>
  <si>
    <t>TIMAHSHUG</t>
  </si>
  <si>
    <t>1231</t>
  </si>
  <si>
    <t>MINORUS</t>
  </si>
  <si>
    <t>1232</t>
  </si>
  <si>
    <t>BABOOMERAA</t>
  </si>
  <si>
    <t>1233</t>
  </si>
  <si>
    <t>KOKOPELLI</t>
  </si>
  <si>
    <t>1234</t>
  </si>
  <si>
    <t>SPROULON</t>
  </si>
  <si>
    <t>GENESIS LIFA</t>
  </si>
  <si>
    <t>1235</t>
  </si>
  <si>
    <t>SYLVROR</t>
  </si>
  <si>
    <t>1236</t>
  </si>
  <si>
    <t>LUPLORA</t>
  </si>
  <si>
    <t>1237</t>
  </si>
  <si>
    <t>ARBOREANUS</t>
  </si>
  <si>
    <t>1238</t>
  </si>
  <si>
    <t>URUKUT</t>
  </si>
  <si>
    <t>1239</t>
  </si>
  <si>
    <t>EKKEKO</t>
  </si>
  <si>
    <t>GENESIS ENT</t>
  </si>
  <si>
    <t>1240</t>
  </si>
  <si>
    <t>ATAGUCHI</t>
  </si>
  <si>
    <t>1241</t>
  </si>
  <si>
    <t>APOKATEKIL</t>
  </si>
  <si>
    <t>1242</t>
  </si>
  <si>
    <t>WIRAKUCHA</t>
  </si>
  <si>
    <t>1243</t>
  </si>
  <si>
    <t>MAPINGUARI</t>
  </si>
  <si>
    <t>1244</t>
  </si>
  <si>
    <t>GOMECHON</t>
  </si>
  <si>
    <t>ULTIMA</t>
  </si>
  <si>
    <t>1245</t>
  </si>
  <si>
    <t>MYUBOR</t>
  </si>
  <si>
    <t>1246</t>
  </si>
  <si>
    <t>MYUBYS α</t>
  </si>
  <si>
    <t>1247</t>
  </si>
  <si>
    <t>MYUBUS Σ</t>
  </si>
  <si>
    <t>1248</t>
  </si>
  <si>
    <t>MYUBUS Ω</t>
  </si>
  <si>
    <t>1249</t>
  </si>
  <si>
    <t>MYUBUS CHAOZ</t>
  </si>
  <si>
    <t>1250</t>
  </si>
  <si>
    <t>ULTIMA ARCHANGEL</t>
  </si>
  <si>
    <t>1251</t>
  </si>
  <si>
    <t>Aria\</t>
  </si>
  <si>
    <t>1252</t>
  </si>
  <si>
    <t>Taurus\</t>
  </si>
  <si>
    <t>1253</t>
  </si>
  <si>
    <t>Geminini\</t>
  </si>
  <si>
    <t>1254</t>
  </si>
  <si>
    <t>Cancer\</t>
  </si>
  <si>
    <t>1255</t>
  </si>
  <si>
    <t>Leo\</t>
  </si>
  <si>
    <t>1256</t>
  </si>
  <si>
    <t>Virgo\</t>
  </si>
  <si>
    <t>1257</t>
  </si>
  <si>
    <t>Libra\</t>
  </si>
  <si>
    <t>1258</t>
  </si>
  <si>
    <t>Scorpio\</t>
  </si>
  <si>
    <t>1259</t>
  </si>
  <si>
    <t>Sagitarius\</t>
  </si>
  <si>
    <t>1260</t>
  </si>
  <si>
    <t>Acquarius\</t>
  </si>
  <si>
    <t>1261</t>
  </si>
  <si>
    <t>Capricornio\</t>
  </si>
  <si>
    <t>1262</t>
  </si>
  <si>
    <t xml:space="preserve">Pisces\ </t>
  </si>
  <si>
    <t>1263</t>
  </si>
  <si>
    <t>Serpentarium\</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</si>
  <si>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</si>
  <si>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</si>
  <si>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</si>
  <si>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</si>
  <si>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</si>
  <si>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</si>
  <si>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</si>
  <si>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</si>
  <si>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</si>
  <si>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</si>
  <si>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</si>
  <si>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</si>
  <si>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</si>
  <si>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</si>
  <si>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</si>
  <si>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</si>
  <si>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</si>
  <si>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</si>
  <si>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</si>
  <si>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</si>
  <si>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</si>
  <si>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</si>
  <si>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</si>
  <si>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</si>
  <si>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</si>
  <si>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</si>
  <si>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</si>
  <si>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</si>
  <si>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</si>
  <si>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</si>
  <si>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</si>
  <si>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</si>
  <si>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</si>
  <si>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</si>
  <si>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</si>
  <si>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</si>
  <si>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</si>
  <si>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</si>
  <si>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</si>
  <si>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</si>
  <si>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</si>
  <si>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</si>
  <si>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</si>
  <si>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</si>
  <si>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</si>
  <si>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</si>
  <si>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</si>
  <si>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</si>
  <si>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</si>
  <si>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</si>
  <si>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</si>
  <si>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</si>
  <si>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</si>
  <si>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</si>
  <si>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</si>
  <si>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</si>
  <si>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</si>
  <si>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</si>
  <si>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</si>
  <si>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</si>
  <si>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</si>
  <si>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</si>
  <si>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</si>
  <si>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</si>
  <si>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</si>
  <si>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</si>
  <si>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</si>
  <si>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</si>
  <si>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</si>
  <si>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</si>
  <si>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</si>
  <si>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</si>
  <si>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</si>
  <si>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</si>
  <si>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</si>
  <si>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</si>
  <si>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</si>
  <si>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</si>
  <si>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</si>
  <si>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</si>
  <si>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</si>
  <si>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</si>
  <si>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</si>
  <si>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</si>
  <si>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</si>
  <si>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</si>
  <si>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</si>
  <si>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</si>
  <si>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</si>
  <si>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</si>
  <si>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</si>
  <si>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</si>
  <si>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</si>
  <si>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</si>
  <si>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</si>
  <si>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</si>
  <si>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</si>
  <si>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</si>
  <si>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</si>
  <si>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</si>
  <si>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</si>
  <si>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</si>
  <si>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</si>
  <si>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</si>
  <si>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</si>
  <si>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</si>
  <si>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</si>
  <si>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</si>
  <si>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</si>
  <si>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</si>
  <si>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</si>
  <si>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</si>
  <si>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</si>
  <si>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</si>
  <si>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</si>
  <si>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</si>
  <si>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</si>
  <si>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</si>
  <si>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</si>
  <si>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</si>
  <si>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</si>
  <si>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</si>
  <si>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</si>
  <si>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</si>
  <si>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</si>
  <si>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</si>
  <si>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</si>
  <si>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</si>
  <si>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</si>
  <si>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</si>
  <si>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</si>
  <si>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</si>
  <si>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</si>
  <si>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N°</t>
  </si>
  <si>
    <t>HYPERFAUNA</t>
  </si>
  <si>
    <t>TYPE A</t>
  </si>
  <si>
    <t>TYPE B</t>
  </si>
  <si>
    <t>TYPE C</t>
  </si>
  <si>
    <t>SPECIES</t>
  </si>
  <si>
    <t>ABILITY</t>
  </si>
  <si>
    <t>TECH</t>
  </si>
  <si>
    <t>SUPPORT</t>
  </si>
  <si>
    <t>LOCATION</t>
  </si>
  <si>
    <t>RARITY</t>
  </si>
  <si>
    <t>EQUIP FORGE</t>
  </si>
  <si>
    <t>HP</t>
  </si>
  <si>
    <t>ATK</t>
  </si>
  <si>
    <t>DEF</t>
  </si>
  <si>
    <t>SPC</t>
  </si>
  <si>
    <t>PROFILE</t>
  </si>
  <si>
    <t>EVOLUTION</t>
  </si>
  <si>
    <t>RESOURCES</t>
  </si>
  <si>
    <t>BULLFROG</t>
  </si>
  <si>
    <t>GENESIS: FROG</t>
  </si>
  <si>
    <t>⭐⭐</t>
  </si>
  <si>
    <t>⭐</t>
  </si>
  <si>
    <t>⭐⭐⭐</t>
  </si>
  <si>
    <t>⭐⭐⭐⭐</t>
  </si>
  <si>
    <t>DRAGON DEITY:LIFA</t>
  </si>
  <si>
    <t>⭐⭐⭐⭐⭐</t>
  </si>
  <si>
    <t>GENESIS: TAURUS</t>
  </si>
  <si>
    <t>ZODIAC: TAURUS</t>
  </si>
  <si>
    <t>PANTHER</t>
  </si>
  <si>
    <t>GENESIS: LEO</t>
  </si>
  <si>
    <t>GENESIS: RABBIT</t>
  </si>
  <si>
    <t>GENESIS: ELEPHANT</t>
  </si>
  <si>
    <t>MAN DRAGON</t>
  </si>
  <si>
    <t>GENESIS: DRACO</t>
  </si>
  <si>
    <t>GENESIS: SNAKE</t>
  </si>
  <si>
    <t>ANCIENT PANTHEON: AZTEC</t>
  </si>
  <si>
    <t>GENESIS: SAGITARY</t>
  </si>
  <si>
    <t>LEGENDARY ZODIAC: SAGITA</t>
  </si>
  <si>
    <t>FAUN</t>
  </si>
  <si>
    <t>GENESIS: ARIES</t>
  </si>
  <si>
    <t>LEGENDARY ZODIAC: CAPRI</t>
  </si>
  <si>
    <t>MONKEY</t>
  </si>
  <si>
    <t>GENESIS: MONKEY</t>
  </si>
  <si>
    <t>GENESIS: SWAN</t>
  </si>
  <si>
    <t>GENESIS: FOX</t>
  </si>
  <si>
    <t>COSMOS HOUND:PHI VELORUM</t>
  </si>
  <si>
    <t>PIG</t>
  </si>
  <si>
    <t>GENESIS: PIG</t>
  </si>
  <si>
    <t>CROC</t>
  </si>
  <si>
    <t>GENESIS: CROC</t>
  </si>
  <si>
    <t>LAND TURTLE</t>
  </si>
  <si>
    <t>GENESIS:TURTLE</t>
  </si>
  <si>
    <t>HARPY</t>
  </si>
  <si>
    <t>GENESIS: EAGLE</t>
  </si>
  <si>
    <t>GENESIS: AQUARIUS</t>
  </si>
  <si>
    <t>LEGENDARY ZODIAC: AQUA</t>
  </si>
  <si>
    <t>GENESIS: BUTTERFLY</t>
  </si>
  <si>
    <t>GENESIS: PISCES</t>
  </si>
  <si>
    <t>LEGENDARY ZODIAC: PISCES</t>
  </si>
  <si>
    <t>GENESIS: CAPRICORN</t>
  </si>
  <si>
    <t>LEGENDARY ZODIAC: ARIES</t>
  </si>
  <si>
    <t>GENESIS: LIBRA</t>
  </si>
  <si>
    <t>GENESIS: BEAR</t>
  </si>
  <si>
    <t>CELESTIC PANTHEON: QUERUBIM</t>
  </si>
  <si>
    <t>GENESIS: DINO</t>
  </si>
  <si>
    <t>GENESIS: BAT</t>
  </si>
  <si>
    <t>POGIFLYON</t>
  </si>
  <si>
    <t>MOON FAERIE</t>
  </si>
  <si>
    <t>BALOFLYOR</t>
  </si>
  <si>
    <t>KINGFLYS</t>
  </si>
  <si>
    <t>FAIRFLYUS</t>
  </si>
  <si>
    <t>CLEON</t>
  </si>
  <si>
    <t>SPRITE</t>
  </si>
  <si>
    <t>CLEOR</t>
  </si>
  <si>
    <t>TERRIBLYS</t>
  </si>
  <si>
    <t>ADORIUS</t>
  </si>
  <si>
    <t>TANESHON</t>
  </si>
  <si>
    <t>NATURE FAERIE</t>
  </si>
  <si>
    <t>ARLOR</t>
  </si>
  <si>
    <t>ROSEPLUMYS</t>
  </si>
  <si>
    <t>ORGANUS</t>
  </si>
  <si>
    <t>DALDRON</t>
  </si>
  <si>
    <t>ANDROID SERIES D</t>
  </si>
  <si>
    <t>DUHYDROR</t>
  </si>
  <si>
    <t>CHIMAERYS</t>
  </si>
  <si>
    <t>NEOLONGUS</t>
  </si>
  <si>
    <t>ORKON</t>
  </si>
  <si>
    <t>PURE TROLL</t>
  </si>
  <si>
    <t>METAKOR</t>
  </si>
  <si>
    <t>HIMETAKONYS</t>
  </si>
  <si>
    <t>ANDROID SERIES T</t>
  </si>
  <si>
    <t>BIOMETAUS</t>
  </si>
  <si>
    <t>ANDROID SERIES L</t>
  </si>
  <si>
    <t>FOREST GOBLIN</t>
  </si>
  <si>
    <t>SALICHON</t>
  </si>
  <si>
    <t>CHEROKYS</t>
  </si>
  <si>
    <t>ZAONIUS</t>
  </si>
  <si>
    <t>DESTRUCTION SIGN: LEAD</t>
  </si>
  <si>
    <t>NIGHT MAMMAL</t>
  </si>
  <si>
    <t>ARCADION</t>
  </si>
  <si>
    <t>MANDALLOR</t>
  </si>
  <si>
    <t>ELEMENTAL KNIGHT</t>
  </si>
  <si>
    <t>VALKYRINYS</t>
  </si>
  <si>
    <t>MONJOLUS</t>
  </si>
  <si>
    <t>MULTIHEADED BIRD</t>
  </si>
  <si>
    <t>PALADIN</t>
  </si>
  <si>
    <t>SVALINNUS</t>
  </si>
  <si>
    <t>HERO KNIGHT</t>
  </si>
  <si>
    <t>ARMADILLO</t>
  </si>
  <si>
    <t>GARUDA GRIFFIN</t>
  </si>
  <si>
    <t>TYLON</t>
  </si>
  <si>
    <t>DESERT FELINE</t>
  </si>
  <si>
    <t>NEFERTINOR</t>
  </si>
  <si>
    <t>NILYS</t>
  </si>
  <si>
    <t>YSIUS</t>
  </si>
  <si>
    <t>FLYING ROCK SNAKE</t>
  </si>
  <si>
    <t>ANDROID SERIES G</t>
  </si>
  <si>
    <t>DESERT GARUDA</t>
  </si>
  <si>
    <t>ZAMBICOR</t>
  </si>
  <si>
    <t>TUTYS</t>
  </si>
  <si>
    <t>RAMSASUS</t>
  </si>
  <si>
    <t>LOVLENDOR</t>
  </si>
  <si>
    <t>POLYFROGOR</t>
  </si>
  <si>
    <t>SHINOTOADYS</t>
  </si>
  <si>
    <t>LOVLENDUS</t>
  </si>
  <si>
    <t>POISONOUS FISH</t>
  </si>
  <si>
    <t>BYONATON</t>
  </si>
  <si>
    <t>KWAGAMOTHOR</t>
  </si>
  <si>
    <t>CURSOMOTHYS</t>
  </si>
  <si>
    <t>BELZEEBULBUS</t>
  </si>
  <si>
    <t>SHADOWTYRION</t>
  </si>
  <si>
    <t>ANDROID SERIES E</t>
  </si>
  <si>
    <t>CURSED ENT</t>
  </si>
  <si>
    <t>SUCCUBUS</t>
  </si>
  <si>
    <t>ANDROID SERIES M</t>
  </si>
  <si>
    <t>DEMONIC CLOWN</t>
  </si>
  <si>
    <t>ORNITON</t>
  </si>
  <si>
    <t>PLATOR</t>
  </si>
  <si>
    <t>PLATYDUCKYS</t>
  </si>
  <si>
    <t>BATOUS</t>
  </si>
  <si>
    <t>MEMURON</t>
  </si>
  <si>
    <t>MANKOR</t>
  </si>
  <si>
    <t>MANKTYS</t>
  </si>
  <si>
    <t>BUDHAY</t>
  </si>
  <si>
    <t>DRAGONFLY</t>
  </si>
  <si>
    <t>BETTLE</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</si>
  <si>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</si>
  <si>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</si>
  <si>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</si>
  <si>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</si>
  <si>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</si>
  <si>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</si>
  <si>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</si>
  <si>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</si>
  <si>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</si>
  <si>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</si>
  <si>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</si>
  <si>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</si>
  <si>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</si>
  <si>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</si>
  <si>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</si>
  <si>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</si>
  <si>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</si>
  <si>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</si>
  <si>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</si>
  <si>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</si>
  <si>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</si>
  <si>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</si>
  <si>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</si>
  <si>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</si>
  <si>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</si>
  <si>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</si>
  <si>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</si>
  <si>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</si>
  <si>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</si>
  <si>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</si>
  <si>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</si>
  <si>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</si>
  <si>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</si>
  <si>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</si>
  <si>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</si>
  <si>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</si>
  <si>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</si>
  <si>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</si>
  <si>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</si>
  <si>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</si>
  <si>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</si>
  <si>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</si>
  <si>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</si>
  <si>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</si>
  <si>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</si>
  <si>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</si>
  <si>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</si>
  <si>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</si>
  <si>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</si>
  <si>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</si>
  <si>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</si>
  <si>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</si>
  <si>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</si>
  <si>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</si>
  <si>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</si>
  <si>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</si>
  <si>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</si>
  <si>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</si>
  <si>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</si>
  <si>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</si>
  <si>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</si>
  <si>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</si>
  <si>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</si>
  <si>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</si>
  <si>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</si>
  <si>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</si>
  <si>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</si>
  <si>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</si>
  <si>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</si>
  <si>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</si>
  <si>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</si>
  <si>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</si>
  <si>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</si>
  <si>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</si>
  <si>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</si>
  <si>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</si>
  <si>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</si>
  <si>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</si>
  <si>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</si>
  <si>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</si>
  <si>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</si>
  <si>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</si>
  <si>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</si>
  <si>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</si>
  <si>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</si>
  <si>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</si>
  <si>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</si>
  <si>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</si>
  <si>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</si>
  <si>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</si>
  <si>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</si>
  <si>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</si>
  <si>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</si>
  <si>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</si>
  <si>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</si>
  <si>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</si>
  <si>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</si>
  <si>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</si>
  <si>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</si>
  <si>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</si>
  <si>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</si>
  <si>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</si>
  <si>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</si>
  <si>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</si>
  <si>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</si>
  <si>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</si>
  <si>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</si>
  <si>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SLUG DRACO</t>
  </si>
  <si>
    <t>1504</t>
  </si>
  <si>
    <t>1505</t>
  </si>
  <si>
    <t>1506</t>
  </si>
  <si>
    <t>1507</t>
  </si>
  <si>
    <t>1508</t>
  </si>
  <si>
    <t>1509</t>
  </si>
  <si>
    <t>1510</t>
  </si>
  <si>
    <t>1511</t>
  </si>
  <si>
    <t>NARWHALL WHALE</t>
  </si>
  <si>
    <t>1512</t>
  </si>
  <si>
    <t>1513</t>
  </si>
  <si>
    <t>1514</t>
  </si>
  <si>
    <t>1515</t>
  </si>
  <si>
    <t>1516</t>
  </si>
  <si>
    <t>1517</t>
  </si>
  <si>
    <t>1518</t>
  </si>
  <si>
    <t>1519</t>
  </si>
  <si>
    <t>GLACIAL TERROR BIRD</t>
  </si>
  <si>
    <t>1520</t>
  </si>
  <si>
    <t>1521</t>
  </si>
  <si>
    <t>1522</t>
  </si>
  <si>
    <t>1523</t>
  </si>
  <si>
    <t>1524</t>
  </si>
  <si>
    <t>1525</t>
  </si>
  <si>
    <t>1526</t>
  </si>
  <si>
    <t>1527</t>
  </si>
  <si>
    <t>SEALON</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</si>
  <si>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</si>
  <si>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</si>
  <si>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</si>
  <si>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</si>
  <si>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</si>
  <si>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</si>
  <si>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</si>
  <si>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</si>
  <si>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</si>
  <si>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</si>
  <si>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</si>
  <si>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</si>
  <si>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</si>
  <si>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</si>
  <si>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</si>
  <si>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</si>
  <si>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</si>
  <si>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</si>
  <si>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</si>
  <si>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</si>
  <si>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</si>
  <si>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</si>
  <si>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</si>
  <si>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</si>
  <si>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</si>
  <si>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</si>
  <si>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</si>
  <si>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</si>
  <si>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</si>
  <si>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</si>
  <si>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</si>
  <si>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</si>
  <si>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</si>
  <si>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</si>
  <si>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</si>
  <si>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</si>
  <si>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</si>
  <si>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</si>
  <si>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</si>
  <si>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</si>
  <si>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</si>
  <si>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</si>
  <si>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</si>
  <si>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</si>
  <si>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</si>
  <si>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</si>
  <si>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</si>
  <si>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</si>
  <si>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</si>
  <si>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</si>
  <si>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</si>
  <si>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</si>
  <si>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</si>
  <si>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</si>
  <si>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</si>
  <si>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</si>
  <si>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</si>
  <si>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</si>
  <si>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</si>
  <si>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</si>
  <si>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</si>
  <si>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</si>
  <si>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</si>
  <si>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</si>
  <si>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</si>
  <si>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</si>
  <si>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</si>
  <si>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</si>
  <si>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</si>
  <si>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</si>
  <si>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</si>
  <si>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</si>
  <si>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</si>
  <si>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</si>
  <si>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</si>
  <si>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</si>
  <si>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</si>
  <si>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</si>
  <si>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</si>
  <si>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</si>
  <si>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</si>
  <si>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</si>
  <si>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</si>
  <si>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</si>
  <si>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</si>
  <si>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</si>
  <si>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</si>
  <si>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</si>
  <si>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</si>
  <si>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</si>
  <si>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</si>
  <si>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</si>
  <si>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</si>
  <si>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</si>
  <si>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</si>
  <si>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</si>
  <si>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</si>
  <si>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</si>
  <si>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</si>
  <si>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</si>
  <si>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</si>
  <si>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</si>
  <si>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</si>
  <si>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</si>
  <si>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</si>
  <si>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</si>
  <si>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</si>
  <si>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</si>
  <si>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</si>
  <si>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</si>
  <si>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</si>
  <si>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</si>
  <si>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</si>
  <si>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</si>
  <si>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</si>
  <si>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</si>
  <si>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</si>
  <si>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</si>
  <si>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</si>
  <si>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</si>
  <si>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</si>
  <si>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</si>
  <si>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</si>
  <si>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</si>
  <si>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</si>
  <si>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</si>
  <si>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</si>
  <si>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</si>
  <si>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</si>
  <si>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</si>
  <si>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</si>
  <si>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</si>
  <si>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</si>
  <si>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</si>
  <si>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</si>
  <si>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</si>
  <si>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</si>
  <si>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</si>
  <si>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</si>
  <si>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</si>
  <si>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</si>
  <si>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</si>
  <si>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</si>
  <si>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</si>
  <si>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</si>
  <si>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</si>
  <si>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</si>
  <si>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</si>
  <si>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</si>
  <si>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</si>
  <si>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</si>
  <si>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</si>
  <si>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</si>
  <si>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</si>
  <si>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</si>
  <si>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</si>
  <si>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</si>
  <si>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</si>
  <si>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</si>
  <si>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</si>
  <si>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</si>
  <si>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</si>
  <si>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</si>
  <si>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</si>
  <si>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</si>
  <si>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</si>
  <si>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</si>
  <si>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</si>
  <si>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</si>
  <si>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</si>
  <si>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</si>
  <si>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</si>
  <si>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</si>
  <si>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</si>
  <si>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</si>
  <si>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</si>
  <si>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SPINOSAUR</t>
  </si>
  <si>
    <t>1704</t>
  </si>
  <si>
    <t>1705</t>
  </si>
  <si>
    <t>1706</t>
  </si>
  <si>
    <t>1707</t>
  </si>
  <si>
    <t>STEGOSAUR</t>
  </si>
  <si>
    <t>1708</t>
  </si>
  <si>
    <t>1709</t>
  </si>
  <si>
    <t>1710</t>
  </si>
  <si>
    <t>1711</t>
  </si>
  <si>
    <t>ELASMOSAURUS</t>
  </si>
  <si>
    <t>1712</t>
  </si>
  <si>
    <t>1713</t>
  </si>
  <si>
    <t>1714</t>
  </si>
  <si>
    <t>1715</t>
  </si>
  <si>
    <t>1716</t>
  </si>
  <si>
    <t>1717</t>
  </si>
  <si>
    <t>1718</t>
  </si>
  <si>
    <t>1719</t>
  </si>
  <si>
    <t>MILIPEDE</t>
  </si>
  <si>
    <t>1720</t>
  </si>
  <si>
    <t>1721</t>
  </si>
  <si>
    <t>1722</t>
  </si>
  <si>
    <t>1723</t>
  </si>
  <si>
    <t>PTERANODON</t>
  </si>
  <si>
    <t>1724</t>
  </si>
  <si>
    <t>1725</t>
  </si>
  <si>
    <t>1726</t>
  </si>
  <si>
    <t>1727</t>
  </si>
  <si>
    <t>BRONTOSAURUS</t>
  </si>
  <si>
    <t>1728</t>
  </si>
  <si>
    <t>1729</t>
  </si>
  <si>
    <t>1730</t>
  </si>
  <si>
    <t>1731</t>
  </si>
  <si>
    <t>THEREZYNOSAURUS</t>
  </si>
  <si>
    <t>1732</t>
  </si>
  <si>
    <t>1733</t>
  </si>
  <si>
    <t>1734</t>
  </si>
  <si>
    <t>1735</t>
  </si>
  <si>
    <t>DROMAEOSAUR</t>
  </si>
  <si>
    <t>1736</t>
  </si>
  <si>
    <t>1737</t>
  </si>
  <si>
    <t>1738</t>
  </si>
  <si>
    <t>1739</t>
  </si>
  <si>
    <t>1740</t>
  </si>
  <si>
    <t>1741</t>
  </si>
  <si>
    <t>1742</t>
  </si>
  <si>
    <t>1743</t>
  </si>
  <si>
    <t>BRACHIOSAURUS</t>
  </si>
  <si>
    <t>1744</t>
  </si>
  <si>
    <t>1745</t>
  </si>
  <si>
    <t>1746</t>
  </si>
  <si>
    <t>1747</t>
  </si>
  <si>
    <t>ALOSAURUS</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</si>
  <si>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</si>
  <si>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</si>
  <si>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</si>
  <si>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</si>
  <si>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</si>
  <si>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</si>
  <si>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</si>
  <si>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</si>
  <si>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</si>
  <si>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</si>
  <si>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</si>
  <si>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</si>
  <si>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</si>
  <si>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</si>
  <si>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</si>
  <si>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</si>
  <si>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</si>
  <si>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</si>
  <si>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</si>
  <si>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</si>
  <si>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</si>
  <si>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</si>
  <si>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</si>
  <si>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</si>
  <si>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</si>
  <si>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</si>
  <si>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</si>
  <si>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</si>
  <si>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</si>
  <si>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</si>
  <si>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</si>
  <si>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</si>
  <si>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</si>
  <si>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</si>
  <si>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</si>
  <si>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</si>
  <si>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</si>
  <si>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</si>
  <si>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</si>
  <si>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</si>
  <si>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</si>
  <si>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</si>
  <si>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</si>
  <si>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</si>
  <si>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</si>
  <si>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</si>
  <si>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</si>
  <si>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</si>
  <si>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</si>
  <si>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</si>
  <si>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</si>
  <si>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</si>
  <si>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</si>
  <si>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</si>
  <si>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</si>
  <si>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</si>
  <si>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</si>
  <si>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</si>
  <si>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</si>
  <si>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</si>
  <si>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</si>
  <si>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</si>
  <si>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</si>
  <si>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</si>
  <si>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</si>
  <si>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</si>
  <si>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</si>
  <si>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</si>
  <si>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</si>
  <si>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</si>
  <si>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</si>
  <si>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</si>
  <si>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</si>
  <si>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</si>
  <si>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</si>
  <si>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</si>
  <si>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</si>
  <si>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</si>
  <si>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</si>
  <si>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</si>
  <si>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</si>
  <si>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</si>
  <si>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</si>
  <si>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</si>
  <si>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</si>
  <si>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</si>
  <si>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</si>
  <si>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</si>
  <si>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</si>
  <si>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</si>
  <si>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</si>
  <si>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</si>
  <si>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</si>
  <si>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</si>
  <si>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</si>
  <si>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</si>
  <si>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</si>
  <si>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</si>
  <si>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</si>
  <si>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</si>
  <si>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</si>
  <si>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</si>
  <si>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</si>
  <si>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</si>
  <si>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</si>
  <si>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</si>
  <si>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</si>
  <si>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</si>
  <si>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</si>
  <si>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</si>
  <si>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</si>
  <si>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</si>
  <si>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</si>
  <si>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</si>
  <si>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</si>
  <si>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</si>
  <si>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</si>
  <si>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</si>
  <si>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</si>
  <si>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</si>
  <si>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</si>
  <si>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</si>
  <si>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</si>
  <si>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</si>
  <si>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</si>
  <si>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</si>
  <si>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</si>
  <si>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</si>
  <si>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</si>
  <si>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</si>
  <si>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</si>
  <si>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</si>
  <si>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</si>
  <si>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</si>
  <si>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</si>
  <si>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</si>
  <si>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</si>
  <si>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</si>
  <si>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</si>
  <si>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</si>
  <si>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</si>
  <si>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</si>
  <si>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</si>
  <si>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</si>
  <si>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</si>
  <si>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</si>
  <si>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</si>
  <si>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</si>
  <si>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</si>
  <si>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</si>
  <si>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</si>
  <si>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</si>
  <si>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</si>
  <si>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</si>
  <si>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</si>
  <si>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</si>
  <si>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</si>
  <si>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ENERGY DRAGON</t>
  </si>
  <si>
    <t>1905</t>
  </si>
  <si>
    <t>1906</t>
  </si>
  <si>
    <t>1907</t>
  </si>
  <si>
    <t>INSECTA DRACO</t>
  </si>
  <si>
    <t>1908</t>
  </si>
  <si>
    <t>1909</t>
  </si>
  <si>
    <t>1910</t>
  </si>
  <si>
    <t>1911</t>
  </si>
  <si>
    <t>TROLL DRACO</t>
  </si>
  <si>
    <t>1912</t>
  </si>
  <si>
    <t>1913</t>
  </si>
  <si>
    <t>1914</t>
  </si>
  <si>
    <t>1915</t>
  </si>
  <si>
    <t>SNOW BEAST DRAGON</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</si>
  <si>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</si>
  <si>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</si>
  <si>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</si>
  <si>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</si>
  <si>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</si>
  <si>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</si>
  <si>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</si>
  <si>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</si>
  <si>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</si>
  <si>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</si>
  <si>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</si>
  <si>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</si>
  <si>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</si>
  <si>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</si>
  <si>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</si>
  <si>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</si>
  <si>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</si>
  <si>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</si>
  <si>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</si>
  <si>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</si>
  <si>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</si>
  <si>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</si>
  <si>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</si>
  <si>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</si>
  <si>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</si>
  <si>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</si>
  <si>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</si>
  <si>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</si>
  <si>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</si>
  <si>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</si>
  <si>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</si>
  <si>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</si>
  <si>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</si>
  <si>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</si>
  <si>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</si>
  <si>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</si>
  <si>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</si>
  <si>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</si>
  <si>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</si>
  <si>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</si>
  <si>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</si>
  <si>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</si>
  <si>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</si>
  <si>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</si>
  <si>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</si>
  <si>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</si>
  <si>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</si>
  <si>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</si>
  <si>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</si>
  <si>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</si>
  <si>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</si>
  <si>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</si>
  <si>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</si>
  <si>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</si>
  <si>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</si>
  <si>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</si>
  <si>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</si>
  <si>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</si>
  <si>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</si>
  <si>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</si>
  <si>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</si>
  <si>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</si>
  <si>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</si>
  <si>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</si>
  <si>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</si>
  <si>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</si>
  <si>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</si>
  <si>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</si>
  <si>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</si>
  <si>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</si>
  <si>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</si>
  <si>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</si>
  <si>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</si>
  <si>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</si>
  <si>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</si>
  <si>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</si>
  <si>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</si>
  <si>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</si>
  <si>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</si>
  <si>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</si>
  <si>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</si>
  <si>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</si>
  <si>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</si>
  <si>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</si>
  <si>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</si>
  <si>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</si>
  <si>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</si>
  <si>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</si>
  <si>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</si>
  <si>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</si>
  <si>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</si>
  <si>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</si>
  <si>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</si>
  <si>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</si>
  <si>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</si>
  <si>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</si>
  <si>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</si>
  <si>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</si>
  <si>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</si>
  <si>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</si>
  <si>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</si>
  <si>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</si>
  <si>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</si>
  <si>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</si>
  <si>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</si>
  <si>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</si>
  <si>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</si>
  <si>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</si>
  <si>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</si>
  <si>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</si>
  <si>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</si>
  <si>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</si>
  <si>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</si>
  <si>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</si>
  <si>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</si>
  <si>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</si>
  <si>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</si>
  <si>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</si>
  <si>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</si>
  <si>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</si>
  <si>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</si>
  <si>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</si>
  <si>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</si>
  <si>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</si>
  <si>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</si>
  <si>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</si>
  <si>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</si>
  <si>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</si>
  <si>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</si>
  <si>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</si>
  <si>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</si>
  <si>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</si>
  <si>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</si>
  <si>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</si>
  <si>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</si>
  <si>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</si>
  <si>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</si>
  <si>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</si>
  <si>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</si>
  <si>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</si>
  <si>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</si>
  <si>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</si>
  <si>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</si>
  <si>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</si>
  <si>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</si>
  <si>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</si>
  <si>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</si>
  <si>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</si>
  <si>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</si>
  <si>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</si>
  <si>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</si>
  <si>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</si>
  <si>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</si>
  <si>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</si>
  <si>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</si>
  <si>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</si>
  <si>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</si>
  <si>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</si>
  <si>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</si>
  <si>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</si>
  <si>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</si>
  <si>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</si>
  <si>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</si>
  <si>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</si>
  <si>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</si>
  <si>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</si>
  <si>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</si>
  <si>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</si>
  <si>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</si>
  <si>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</si>
  <si>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</si>
  <si>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</si>
  <si>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</si>
  <si>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</si>
  <si>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</si>
  <si>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</si>
  <si>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</si>
  <si>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</si>
  <si>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</si>
  <si>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</si>
  <si>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</si>
  <si>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</si>
  <si>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</si>
  <si>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</si>
  <si>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</si>
  <si>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</si>
  <si>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</si>
  <si>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</si>
  <si>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GROWLFON</t>
  </si>
  <si>
    <t>2104</t>
  </si>
  <si>
    <t>SABERGROR</t>
  </si>
  <si>
    <t>2105</t>
  </si>
  <si>
    <t>LYCANGROYS</t>
  </si>
  <si>
    <t>2106</t>
  </si>
  <si>
    <t>BHETRUS</t>
  </si>
  <si>
    <t>2107</t>
  </si>
  <si>
    <t>2108</t>
  </si>
  <si>
    <t>2109</t>
  </si>
  <si>
    <t>2110</t>
  </si>
  <si>
    <t>2111</t>
  </si>
  <si>
    <t>2112</t>
  </si>
  <si>
    <t>2113</t>
  </si>
  <si>
    <t>2114</t>
  </si>
  <si>
    <t>2115</t>
  </si>
  <si>
    <t>FLYING PIG</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</si>
  <si>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</si>
  <si>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</si>
  <si>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</si>
  <si>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</si>
  <si>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</si>
  <si>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</si>
  <si>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</si>
  <si>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</si>
  <si>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</si>
  <si>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</si>
  <si>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</si>
  <si>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</si>
  <si>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</si>
  <si>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</si>
  <si>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</si>
  <si>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</si>
  <si>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</si>
  <si>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</si>
  <si>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</si>
  <si>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</si>
  <si>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</si>
  <si>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</si>
  <si>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</si>
  <si>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</si>
  <si>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</si>
  <si>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</si>
  <si>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</si>
  <si>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</si>
  <si>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</si>
  <si>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</si>
  <si>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</si>
  <si>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</si>
  <si>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</si>
  <si>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</si>
  <si>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</si>
  <si>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</si>
  <si>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</si>
  <si>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</si>
  <si>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</si>
  <si>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</si>
  <si>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</si>
  <si>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</si>
  <si>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</si>
  <si>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</si>
  <si>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</si>
  <si>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</si>
  <si>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</si>
  <si>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</si>
  <si>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</si>
  <si>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</si>
  <si>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</si>
  <si>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</si>
  <si>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</si>
  <si>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</si>
  <si>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</si>
  <si>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</si>
  <si>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</si>
  <si>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</si>
  <si>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</si>
  <si>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</si>
  <si>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</si>
  <si>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</si>
  <si>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</si>
  <si>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</si>
  <si>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</si>
  <si>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</si>
  <si>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</si>
  <si>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</si>
  <si>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</si>
  <si>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</si>
  <si>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</si>
  <si>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</si>
  <si>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</si>
  <si>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</si>
  <si>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</si>
  <si>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</si>
  <si>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</si>
  <si>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</si>
  <si>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</si>
  <si>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</si>
  <si>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</si>
  <si>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</si>
  <si>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</si>
  <si>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</si>
  <si>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</si>
  <si>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</si>
  <si>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</si>
  <si>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</si>
  <si>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</si>
  <si>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</si>
  <si>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</si>
  <si>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</si>
  <si>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</si>
  <si>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</si>
  <si>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</si>
  <si>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</si>
  <si>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</si>
  <si>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</si>
  <si>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</si>
  <si>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</si>
  <si>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</si>
  <si>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</si>
  <si>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</si>
  <si>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</si>
  <si>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</si>
  <si>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</si>
  <si>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</si>
  <si>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</si>
  <si>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</si>
  <si>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</si>
  <si>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</si>
  <si>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</si>
  <si>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</si>
  <si>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</si>
  <si>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</si>
  <si>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</si>
  <si>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</si>
  <si>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</si>
  <si>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</si>
  <si>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</si>
  <si>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</si>
  <si>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</si>
  <si>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</si>
  <si>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</si>
  <si>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</si>
  <si>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</si>
  <si>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</si>
  <si>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</si>
  <si>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</si>
  <si>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</si>
  <si>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</si>
  <si>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</si>
  <si>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</si>
  <si>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</si>
  <si>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</si>
  <si>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</si>
  <si>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</si>
  <si>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</si>
  <si>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</si>
  <si>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</si>
  <si>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</si>
  <si>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</si>
  <si>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</si>
  <si>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</si>
  <si>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</si>
  <si>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</si>
  <si>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</si>
  <si>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</si>
  <si>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</si>
  <si>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</si>
  <si>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</si>
  <si>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</si>
  <si>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</si>
  <si>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</si>
  <si>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</si>
  <si>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</si>
  <si>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</si>
  <si>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</si>
  <si>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</si>
  <si>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</si>
  <si>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</si>
  <si>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</si>
  <si>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</si>
  <si>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</si>
  <si>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</si>
  <si>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</si>
  <si>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</si>
  <si>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</si>
  <si>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</si>
  <si>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</si>
  <si>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</si>
  <si>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</si>
  <si>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</si>
  <si>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</si>
  <si>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</si>
  <si>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</si>
  <si>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</si>
  <si>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</si>
  <si>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</si>
  <si>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</si>
  <si>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</si>
  <si>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</si>
  <si>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</si>
  <si>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</si>
  <si>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</si>
  <si>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</si>
  <si>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</si>
  <si>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</si>
  <si>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</si>
  <si>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</si>
  <si>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</si>
  <si>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</si>
  <si>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</si>
  <si>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</si>
  <si>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</si>
  <si>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</si>
  <si>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</si>
  <si>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</si>
  <si>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</si>
  <si>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</si>
  <si>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</si>
  <si>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</si>
  <si>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</si>
  <si>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</si>
  <si>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</si>
  <si>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</si>
  <si>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</si>
  <si>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</si>
  <si>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</si>
  <si>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</si>
  <si>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</si>
  <si>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</si>
  <si>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</si>
  <si>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</si>
  <si>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</si>
  <si>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</si>
  <si>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</si>
  <si>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</si>
  <si>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</si>
  <si>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</si>
  <si>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</si>
  <si>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</si>
  <si>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</si>
  <si>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</si>
  <si>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</si>
  <si>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</si>
  <si>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</si>
  <si>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</si>
  <si>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</si>
  <si>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</si>
  <si>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</si>
  <si>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</si>
  <si>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SHERMMY</t>
  </si>
  <si>
    <t>HAMMERHEAD SHARK</t>
  </si>
  <si>
    <t>2348</t>
  </si>
  <si>
    <t>HAMMAYOR</t>
  </si>
  <si>
    <t>2349</t>
  </si>
  <si>
    <t>SPHYR</t>
  </si>
  <si>
    <t>2350</t>
  </si>
  <si>
    <t>GANGETSU</t>
  </si>
  <si>
    <t>2351</t>
  </si>
  <si>
    <t>PUFFIN</t>
  </si>
  <si>
    <t>VOLCANO WHALE</t>
  </si>
  <si>
    <t>2352</t>
  </si>
  <si>
    <t>MINKOR</t>
  </si>
  <si>
    <t>2353</t>
  </si>
  <si>
    <t>WALOPODYS</t>
  </si>
  <si>
    <t>2354</t>
  </si>
  <si>
    <t>MOUTOHORUS</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</si>
  <si>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</si>
  <si>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</si>
  <si>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</si>
  <si>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</si>
  <si>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</si>
  <si>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</si>
  <si>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</si>
  <si>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</si>
  <si>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</si>
  <si>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</si>
  <si>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</si>
  <si>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</si>
  <si>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</si>
  <si>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</si>
  <si>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</si>
  <si>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</si>
  <si>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</si>
  <si>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</si>
  <si>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</si>
  <si>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</si>
  <si>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</si>
  <si>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</si>
  <si>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</si>
  <si>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</si>
  <si>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</si>
  <si>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</si>
  <si>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</si>
  <si>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</si>
  <si>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</si>
  <si>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</si>
  <si>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</si>
  <si>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</si>
  <si>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</si>
  <si>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</si>
  <si>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</si>
  <si>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</si>
  <si>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</si>
  <si>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</si>
  <si>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</si>
  <si>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</si>
  <si>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</si>
  <si>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</si>
  <si>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</si>
  <si>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</si>
  <si>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</si>
  <si>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</si>
  <si>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</si>
  <si>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</si>
  <si>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</si>
  <si>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</si>
  <si>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</si>
  <si>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</si>
  <si>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</si>
  <si>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</si>
  <si>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</si>
  <si>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</si>
  <si>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</si>
  <si>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</si>
  <si>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</si>
  <si>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</si>
  <si>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</si>
  <si>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</si>
  <si>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</si>
  <si>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</si>
  <si>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</si>
  <si>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</si>
  <si>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</si>
  <si>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</si>
  <si>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</si>
  <si>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</si>
  <si>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</si>
  <si>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</si>
  <si>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</si>
  <si>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</si>
  <si>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</si>
  <si>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</si>
  <si>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</si>
  <si>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</si>
  <si>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</si>
  <si>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</si>
  <si>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</si>
  <si>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</si>
  <si>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</si>
  <si>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</si>
  <si>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</si>
  <si>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</si>
  <si>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</si>
  <si>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</si>
  <si>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</si>
  <si>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</si>
  <si>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</si>
  <si>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</si>
  <si>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</si>
  <si>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</si>
  <si>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</si>
  <si>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</si>
  <si>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</si>
  <si>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</si>
  <si>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</si>
  <si>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</si>
  <si>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</si>
  <si>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</si>
  <si>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</si>
  <si>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</si>
  <si>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</si>
  <si>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</si>
  <si>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</si>
  <si>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</si>
  <si>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</si>
  <si>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</si>
  <si>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</si>
  <si>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</si>
  <si>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</si>
  <si>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</si>
  <si>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</si>
  <si>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</si>
  <si>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</si>
  <si>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</si>
  <si>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</si>
  <si>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</si>
  <si>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</si>
  <si>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</si>
  <si>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</si>
  <si>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</si>
  <si>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</si>
  <si>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</si>
  <si>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</si>
  <si>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</si>
  <si>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</si>
  <si>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</si>
  <si>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</si>
  <si>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</si>
  <si>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</si>
  <si>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</si>
  <si>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</si>
  <si>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</si>
  <si>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</si>
  <si>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</si>
  <si>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</si>
  <si>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</si>
  <si>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</si>
  <si>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</si>
  <si>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</si>
  <si>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</si>
  <si>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</si>
  <si>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</si>
  <si>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</si>
  <si>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</si>
  <si>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</si>
  <si>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WITCH</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</si>
  <si>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</si>
  <si>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</si>
  <si>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</si>
  <si>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</si>
  <si>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</si>
  <si>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</si>
  <si>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</si>
  <si>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</si>
  <si>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</si>
  <si>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</si>
  <si>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</si>
  <si>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</si>
  <si>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</si>
  <si>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</si>
  <si>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</si>
  <si>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</si>
  <si>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</si>
  <si>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</si>
  <si>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</si>
  <si>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</si>
  <si>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</si>
  <si>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</si>
  <si>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</si>
  <si>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</si>
  <si>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</si>
  <si>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</si>
  <si>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</si>
  <si>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</si>
  <si>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</si>
  <si>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</si>
  <si>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</si>
  <si>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</si>
  <si>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</si>
  <si>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</si>
  <si>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</si>
  <si>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</si>
  <si>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</si>
  <si>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</si>
  <si>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</si>
  <si>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</si>
  <si>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</si>
  <si>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</si>
  <si>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</si>
  <si>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</si>
  <si>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</si>
  <si>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</si>
  <si>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</si>
  <si>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</si>
  <si>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</si>
  <si>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</si>
  <si>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</si>
  <si>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</si>
  <si>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</si>
  <si>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</si>
  <si>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</si>
  <si>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</si>
  <si>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</si>
  <si>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</si>
  <si>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</si>
  <si>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</si>
  <si>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</si>
  <si>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</si>
  <si>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</si>
  <si>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</si>
  <si>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</si>
  <si>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</si>
  <si>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</si>
  <si>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</si>
  <si>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</si>
  <si>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</si>
  <si>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</si>
  <si>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</si>
  <si>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</si>
  <si>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</si>
  <si>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</si>
  <si>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</si>
  <si>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</si>
  <si>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</si>
  <si>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</si>
  <si>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</si>
  <si>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</si>
  <si>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</si>
  <si>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</si>
  <si>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</si>
  <si>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</si>
  <si>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</si>
  <si>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</si>
  <si>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</si>
  <si>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</si>
  <si>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</si>
  <si>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</si>
  <si>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</si>
  <si>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</si>
  <si>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</si>
  <si>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</si>
  <si>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</si>
  <si>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</si>
  <si>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</si>
  <si>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</si>
  <si>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</si>
  <si>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</si>
  <si>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</si>
  <si>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</si>
  <si>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</si>
  <si>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</si>
  <si>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</si>
  <si>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</si>
  <si>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</si>
  <si>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</si>
  <si>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</si>
  <si>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</si>
  <si>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</si>
  <si>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</si>
  <si>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</si>
  <si>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</si>
  <si>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</si>
  <si>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</si>
  <si>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</si>
  <si>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</si>
  <si>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</si>
  <si>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</si>
  <si>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</si>
  <si>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</si>
  <si>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</si>
  <si>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</si>
  <si>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</si>
  <si>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</si>
  <si>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</si>
  <si>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</si>
  <si>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</si>
  <si>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</si>
  <si>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</si>
  <si>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</si>
  <si>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</si>
  <si>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</si>
  <si>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</si>
  <si>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</si>
  <si>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</si>
  <si>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</si>
  <si>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</si>
  <si>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</si>
  <si>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</si>
  <si>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</si>
  <si>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</si>
  <si>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</si>
  <si>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</si>
  <si>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</si>
  <si>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</si>
  <si>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</si>
  <si>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</si>
  <si>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</si>
  <si>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</si>
  <si>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</si>
  <si>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</si>
  <si>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</si>
  <si>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</si>
  <si>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</si>
  <si>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</si>
  <si>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</si>
  <si>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</si>
  <si>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</si>
  <si>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</si>
  <si>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</si>
  <si>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</si>
  <si>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</si>
  <si>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</si>
  <si>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</si>
  <si>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</si>
  <si>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</si>
  <si>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</si>
  <si>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</si>
  <si>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</si>
  <si>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</si>
  <si>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</si>
  <si>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</si>
  <si>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</si>
  <si>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</si>
  <si>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</si>
  <si>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</si>
  <si>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</si>
  <si>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</si>
  <si>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</si>
  <si>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</si>
  <si>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</si>
  <si>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</si>
  <si>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</si>
  <si>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</si>
  <si>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</si>
  <si>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</si>
  <si>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</si>
  <si>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</si>
  <si>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</si>
  <si>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</si>
  <si>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</si>
  <si>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</si>
  <si>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</si>
  <si>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</si>
  <si>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</si>
  <si>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</si>
  <si>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</si>
  <si>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SUZANUS</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</si>
  <si>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</si>
  <si>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</si>
  <si>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</si>
  <si>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</si>
  <si>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</si>
  <si>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</si>
  <si>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</si>
  <si>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</si>
  <si>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</si>
  <si>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</si>
  <si>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</si>
  <si>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</si>
  <si>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</si>
  <si>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</si>
  <si>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</si>
  <si>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</si>
  <si>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</si>
  <si>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</si>
  <si>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</si>
  <si>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</si>
  <si>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</si>
  <si>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</si>
  <si>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</si>
  <si>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</si>
  <si>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</si>
  <si>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</si>
  <si>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</si>
  <si>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</si>
  <si>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</si>
  <si>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</si>
  <si>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</si>
  <si>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</si>
  <si>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</si>
  <si>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</si>
  <si>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</si>
  <si>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</si>
  <si>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</si>
  <si>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</si>
  <si>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</si>
  <si>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</si>
  <si>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</si>
  <si>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</si>
  <si>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</si>
  <si>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</si>
  <si>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</si>
  <si>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</si>
  <si>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</si>
  <si>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</si>
  <si>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</si>
  <si>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Grupos</t>
  </si>
  <si>
    <t>Classe B</t>
  </si>
  <si>
    <t>Classe A</t>
  </si>
  <si>
    <t>Classe S</t>
  </si>
  <si>
    <t>By region</t>
  </si>
  <si>
    <t>Legends</t>
  </si>
  <si>
    <t>Deity</t>
  </si>
  <si>
    <t>HEROES STARTERS</t>
  </si>
  <si>
    <t>Boi</t>
  </si>
  <si>
    <t>Legendary Zodiac</t>
  </si>
  <si>
    <t>Creation Lords</t>
  </si>
  <si>
    <t>Phoenixor</t>
  </si>
  <si>
    <t>Ultopia</t>
  </si>
  <si>
    <t>Angelic spheres</t>
  </si>
  <si>
    <t>Celestic Pantheon</t>
  </si>
  <si>
    <t>By Types</t>
  </si>
  <si>
    <t>Tigre</t>
  </si>
  <si>
    <t>Logusor</t>
  </si>
  <si>
    <t>Dunescae</t>
  </si>
  <si>
    <t>Destruction signs</t>
  </si>
  <si>
    <t>Ancient Pantheon</t>
  </si>
  <si>
    <t>FALLEN ONES</t>
  </si>
  <si>
    <t>Coelho</t>
  </si>
  <si>
    <t>Zeus\Vikarous</t>
  </si>
  <si>
    <t>Glacia</t>
  </si>
  <si>
    <t>COSMOS HOUNDS</t>
  </si>
  <si>
    <t>Dragão</t>
  </si>
  <si>
    <t>Hera\Erundylor</t>
  </si>
  <si>
    <t>Samsom Swamps</t>
  </si>
  <si>
    <t>OBELISKS</t>
  </si>
  <si>
    <t>Serpente</t>
  </si>
  <si>
    <t>Poseidon\Plutusor</t>
  </si>
  <si>
    <t>Selvaria</t>
  </si>
  <si>
    <t>Terror Crocodiles</t>
  </si>
  <si>
    <t>Dragon Deity (most)</t>
  </si>
  <si>
    <t>SACRED PALADINS</t>
  </si>
  <si>
    <t>Cavalo</t>
  </si>
  <si>
    <t>Hindu\ Kurmaus</t>
  </si>
  <si>
    <t>Lost World</t>
  </si>
  <si>
    <t>Cabra</t>
  </si>
  <si>
    <t>Hefests\Zeor</t>
  </si>
  <si>
    <t>Dracaria</t>
  </si>
  <si>
    <t>Macaco</t>
  </si>
  <si>
    <t>Arabic\Adorisor</t>
  </si>
  <si>
    <t>Corrupted skylands</t>
  </si>
  <si>
    <t>Demonic Pantheon</t>
  </si>
  <si>
    <t>Fallen Ones</t>
  </si>
  <si>
    <t>Galo</t>
  </si>
  <si>
    <t>Celtic\Apoluxor</t>
  </si>
  <si>
    <t>Nightmare</t>
  </si>
  <si>
    <t>MACHINA</t>
  </si>
  <si>
    <t>DESTRUCTION SIGNS</t>
  </si>
  <si>
    <t>Cachorro</t>
  </si>
  <si>
    <t>Arthemis\Tupaor</t>
  </si>
  <si>
    <t>Stellaris</t>
  </si>
  <si>
    <t>Cosmos Hound</t>
  </si>
  <si>
    <t>TEROR CROCODILES</t>
  </si>
  <si>
    <t>Javali</t>
  </si>
  <si>
    <t>Egypt\Isisor</t>
  </si>
  <si>
    <t>new ultopia</t>
  </si>
  <si>
    <t>True Kings</t>
  </si>
  <si>
    <t>Brave 12</t>
  </si>
  <si>
    <t>GARUDA TRIBES</t>
  </si>
  <si>
    <t>Sapo</t>
  </si>
  <si>
    <t>Pisces\</t>
  </si>
  <si>
    <t>Maoi\Tangarus</t>
  </si>
  <si>
    <t>kings road</t>
  </si>
  <si>
    <t>ETERNAL BIRDS</t>
  </si>
  <si>
    <t>Kingbursty</t>
  </si>
  <si>
    <t>Dyonisyus\Ygdrasilor</t>
  </si>
  <si>
    <t>Corallia</t>
  </si>
  <si>
    <t>Eternal Birds</t>
  </si>
  <si>
    <t>Titanic Whales</t>
  </si>
  <si>
    <t>Kroajinys</t>
  </si>
  <si>
    <t>Destruction Signs</t>
  </si>
  <si>
    <t xml:space="preserve">Gold\ </t>
  </si>
  <si>
    <t>Hermes\LordLesunor</t>
  </si>
  <si>
    <t>Atlantis</t>
  </si>
  <si>
    <t>TITANIC WHALES</t>
  </si>
  <si>
    <t>Queeantor</t>
  </si>
  <si>
    <t xml:space="preserve">Silver\ </t>
  </si>
  <si>
    <t>Azstec\Quetzecoaltlor</t>
  </si>
  <si>
    <t>volcaria</t>
  </si>
  <si>
    <t>GENESIS CHILD</t>
  </si>
  <si>
    <t>Ragnarockor</t>
  </si>
  <si>
    <t xml:space="preserve">Mercury\ </t>
  </si>
  <si>
    <t>Serphim\Chayotielor</t>
  </si>
  <si>
    <t>Lavae Path</t>
  </si>
  <si>
    <t>Fairy Queens</t>
  </si>
  <si>
    <t>Sacred Paladins</t>
  </si>
  <si>
    <t xml:space="preserve">GAIA </t>
  </si>
  <si>
    <t>Entys</t>
  </si>
  <si>
    <t xml:space="preserve">Copper\ </t>
  </si>
  <si>
    <t>Querubim\Yesodielor</t>
  </si>
  <si>
    <t>Avallon</t>
  </si>
  <si>
    <t>Therathor</t>
  </si>
  <si>
    <t xml:space="preserve">Iron\ </t>
  </si>
  <si>
    <t>Throne\JewelAbelior</t>
  </si>
  <si>
    <t>Capitol Islands</t>
  </si>
  <si>
    <t>FAIRY QUEENS</t>
  </si>
  <si>
    <t>Gaodylor</t>
  </si>
  <si>
    <t>Lead\ ZAONIUS</t>
  </si>
  <si>
    <t>Dominon\Erelielor</t>
  </si>
  <si>
    <t>CELESTIC PANTHEON</t>
  </si>
  <si>
    <t>Croctor</t>
  </si>
  <si>
    <t>Cosmos Hounds</t>
  </si>
  <si>
    <t xml:space="preserve">Alpha Crucis\ </t>
  </si>
  <si>
    <t>Authority\MagnaTyror</t>
  </si>
  <si>
    <t>Sobekrus</t>
  </si>
  <si>
    <t xml:space="preserve">Beta Australis\ </t>
  </si>
  <si>
    <t>Virtues\Helohinielor</t>
  </si>
  <si>
    <t>DAEMONIC PANTHEON</t>
  </si>
  <si>
    <t>Froskron</t>
  </si>
  <si>
    <t xml:space="preserve">Gamma Draconnis\ </t>
  </si>
  <si>
    <t>Archangels\Hashimalielor</t>
  </si>
  <si>
    <t>NEUTRAL</t>
  </si>
  <si>
    <t>ANGELIC SPHERES</t>
  </si>
  <si>
    <t>Proeminenceon</t>
  </si>
  <si>
    <t>Delta Cassiopeiae\</t>
  </si>
  <si>
    <t>Ophanin\Ophanielor</t>
  </si>
  <si>
    <t>NOTAS</t>
  </si>
  <si>
    <t>Garuda Tribes</t>
  </si>
  <si>
    <t>Garudarys</t>
  </si>
  <si>
    <t>Epsilon Orionis\</t>
  </si>
  <si>
    <t>Angelics\FayrFlyor</t>
  </si>
  <si>
    <t>CADA UMA DAS PONTAS DO EVOLUTION WHEEL ACABA</t>
  </si>
  <si>
    <t>CREATION LORDS</t>
  </si>
  <si>
    <t>Loguardianys</t>
  </si>
  <si>
    <t>Phi Velorum\ TSENKEUS</t>
  </si>
  <si>
    <t>Daemonic Pantheon</t>
  </si>
  <si>
    <t>January\Hadezor</t>
  </si>
  <si>
    <t>EM UM LENDÁRIO DIFERENTE</t>
  </si>
  <si>
    <t>BlazeGarudarys</t>
  </si>
  <si>
    <t>Pi Puppis\</t>
  </si>
  <si>
    <t>February\Rafigor</t>
  </si>
  <si>
    <t>OS LENDÁRIOS FICAM NA PARTE FINAL DA DEX, SÃO O NÍVEL ASCENDED</t>
  </si>
  <si>
    <t>BoltGarudarys</t>
  </si>
  <si>
    <t xml:space="preserve">Iota Virginia\ </t>
  </si>
  <si>
    <t>March\Satanicor</t>
  </si>
  <si>
    <t>ASCENDED SÃO OS MONSTROS NORMAIS COM AURA DOURADA E MAIS DETALHES APENAS</t>
  </si>
  <si>
    <t>MTLGarudarys</t>
  </si>
  <si>
    <t>Zeta Aurigae\</t>
  </si>
  <si>
    <t>April\Belzeebulbor</t>
  </si>
  <si>
    <t>Genesis Child</t>
  </si>
  <si>
    <t>Geneson</t>
  </si>
  <si>
    <t>Omega Leonis\</t>
  </si>
  <si>
    <t>May\Deathoror</t>
  </si>
  <si>
    <t>SPECIAL CATEGORIES</t>
  </si>
  <si>
    <t>Tyron</t>
  </si>
  <si>
    <t>Omicron Piscium\</t>
  </si>
  <si>
    <t>June\Meechaniclor</t>
  </si>
  <si>
    <t>Heroes Starters</t>
  </si>
  <si>
    <t>TRAIT</t>
  </si>
  <si>
    <t>MON</t>
  </si>
  <si>
    <t>Benjon</t>
  </si>
  <si>
    <t>Sigma Hydrae\</t>
  </si>
  <si>
    <t>July\Nosferator</t>
  </si>
  <si>
    <t>mecha</t>
  </si>
  <si>
    <t>Dorbon</t>
  </si>
  <si>
    <t>CHAOS CORRUPTED</t>
  </si>
  <si>
    <t>Affects all starters</t>
  </si>
  <si>
    <t>Viralon</t>
  </si>
  <si>
    <t>Summer\</t>
  </si>
  <si>
    <t>August\Tyrantysor</t>
  </si>
  <si>
    <t>gaia</t>
  </si>
  <si>
    <t>Bizanon</t>
  </si>
  <si>
    <t>Cobon</t>
  </si>
  <si>
    <t>Winter\</t>
  </si>
  <si>
    <t>September\Luscor</t>
  </si>
  <si>
    <t>feral</t>
  </si>
  <si>
    <t>Onzon</t>
  </si>
  <si>
    <t xml:space="preserve">Fall\ </t>
  </si>
  <si>
    <t>October\Gangetsor</t>
  </si>
  <si>
    <t>spiritus</t>
  </si>
  <si>
    <t>Bunion</t>
  </si>
  <si>
    <t>Spring\</t>
  </si>
  <si>
    <t>November\Belior</t>
  </si>
  <si>
    <t>draco</t>
  </si>
  <si>
    <t>Veecyon</t>
  </si>
  <si>
    <t>Organar</t>
  </si>
  <si>
    <t>Tornado\</t>
  </si>
  <si>
    <t>December\Megidor</t>
  </si>
  <si>
    <t>toxicus</t>
  </si>
  <si>
    <t>Betakon</t>
  </si>
  <si>
    <t>Fayrieer</t>
  </si>
  <si>
    <t>Storm\</t>
  </si>
  <si>
    <t>Dragon Deity</t>
  </si>
  <si>
    <t>Aqua\</t>
  </si>
  <si>
    <t>luminus</t>
  </si>
  <si>
    <t>Fyoron</t>
  </si>
  <si>
    <t>Drought\</t>
  </si>
  <si>
    <t>Aero\</t>
  </si>
  <si>
    <t>glacius</t>
  </si>
  <si>
    <t>Hammy</t>
  </si>
  <si>
    <t>Corona\</t>
  </si>
  <si>
    <t>SPIRITUS\</t>
  </si>
  <si>
    <t>pyrus</t>
  </si>
  <si>
    <t>Aton</t>
  </si>
  <si>
    <t>TOXIC WASTE</t>
  </si>
  <si>
    <t>Oceanus\</t>
  </si>
  <si>
    <t>Glacius\</t>
  </si>
  <si>
    <t>garuda</t>
  </si>
  <si>
    <t>Duclugon</t>
  </si>
  <si>
    <t>Hyperion\</t>
  </si>
  <si>
    <t>Pyrus\</t>
  </si>
  <si>
    <t>magus</t>
  </si>
  <si>
    <t>Kyutixx</t>
  </si>
  <si>
    <t>Cronus\</t>
  </si>
  <si>
    <t>Gaia\</t>
  </si>
  <si>
    <t>troll</t>
  </si>
  <si>
    <t>Porkymon</t>
  </si>
  <si>
    <t>Iapetus\</t>
  </si>
  <si>
    <t>Lifa\XUANWULONG</t>
  </si>
  <si>
    <t>clavis</t>
  </si>
  <si>
    <t>crocodilo</t>
  </si>
  <si>
    <t>Electodylon</t>
  </si>
  <si>
    <t>Seraphic</t>
  </si>
  <si>
    <t>Helios\</t>
  </si>
  <si>
    <t>Mineral\QUINGLONGUS</t>
  </si>
  <si>
    <t>mineral</t>
  </si>
  <si>
    <t>tartaruga</t>
  </si>
  <si>
    <t>Skamon</t>
  </si>
  <si>
    <t>Selene\</t>
  </si>
  <si>
    <t>Mecha\NEOLONGUS</t>
  </si>
  <si>
    <t>aero</t>
  </si>
  <si>
    <t>falcão</t>
  </si>
  <si>
    <t>FALCO</t>
  </si>
  <si>
    <t>Troll Obelisks</t>
  </si>
  <si>
    <t>Belicus\</t>
  </si>
  <si>
    <t>boto</t>
  </si>
  <si>
    <t>Xieldon</t>
  </si>
  <si>
    <t>ANGEL ARMY</t>
  </si>
  <si>
    <t>Psy\</t>
  </si>
  <si>
    <t>insecta</t>
  </si>
  <si>
    <t>borboleta</t>
  </si>
  <si>
    <t>worpieon</t>
  </si>
  <si>
    <t>Luminus\</t>
  </si>
  <si>
    <t>aqua</t>
  </si>
  <si>
    <t>peixe</t>
  </si>
  <si>
    <t>totkipon</t>
  </si>
  <si>
    <t>Umbrus\</t>
  </si>
  <si>
    <t>lifa</t>
  </si>
  <si>
    <t>Flor</t>
  </si>
  <si>
    <t>Insecta\</t>
  </si>
  <si>
    <t>psy</t>
  </si>
  <si>
    <t>Elefante</t>
  </si>
  <si>
    <t>phinphon</t>
  </si>
  <si>
    <t>Draco\</t>
  </si>
  <si>
    <t>belicus</t>
  </si>
  <si>
    <t>Urso</t>
  </si>
  <si>
    <t>Bearuson</t>
  </si>
  <si>
    <t>Magus\</t>
  </si>
  <si>
    <t>saurus</t>
  </si>
  <si>
    <t>Dinosaur</t>
  </si>
  <si>
    <t>Agon</t>
  </si>
  <si>
    <t>Clavis\</t>
  </si>
  <si>
    <t>Morcego</t>
  </si>
  <si>
    <t>Devibaton</t>
  </si>
  <si>
    <t>Troll\</t>
  </si>
  <si>
    <t>Bestiallis\</t>
  </si>
  <si>
    <t>Venoma\</t>
  </si>
  <si>
    <t>Pride\</t>
  </si>
  <si>
    <t>Greed\</t>
  </si>
  <si>
    <t>Lust\</t>
  </si>
  <si>
    <t>Envy\</t>
  </si>
  <si>
    <t>Glutonny\</t>
  </si>
  <si>
    <t>Wrath\</t>
  </si>
  <si>
    <t>Sloth\</t>
  </si>
  <si>
    <t>Truth\Victorylor</t>
  </si>
  <si>
    <t>Balance\ DinasAgonor</t>
  </si>
  <si>
    <t>Order\Lancelor</t>
  </si>
  <si>
    <t>Law\Malakhior</t>
  </si>
  <si>
    <t>Morality\</t>
  </si>
  <si>
    <t>Justice\LordVeecyor</t>
  </si>
  <si>
    <t>Temperance\Colossor</t>
  </si>
  <si>
    <t>Prudence\Svalinnor</t>
  </si>
  <si>
    <t>Courage\</t>
  </si>
  <si>
    <t>Happiness\</t>
  </si>
  <si>
    <t>Intelligence\Monjolynor</t>
  </si>
  <si>
    <t>Love\</t>
  </si>
  <si>
    <t>Joy\Troyor</t>
  </si>
  <si>
    <t>Faithfullness\Ultimor</t>
  </si>
  <si>
    <t>Goodness\</t>
  </si>
  <si>
    <t>Kindness\Aresor</t>
  </si>
  <si>
    <t>Patience\ CAladrius</t>
  </si>
  <si>
    <t>Peace\</t>
  </si>
  <si>
    <t>Dinas</t>
  </si>
  <si>
    <t>Lord</t>
  </si>
  <si>
    <t>Blaze</t>
  </si>
  <si>
    <t>Jewel</t>
  </si>
  <si>
    <t>Shuri</t>
  </si>
  <si>
    <t>Holic</t>
  </si>
  <si>
    <t>Final</t>
  </si>
  <si>
    <t>king</t>
  </si>
  <si>
    <t>Gran</t>
  </si>
  <si>
    <t>Ancient</t>
  </si>
  <si>
    <t>Metal</t>
  </si>
  <si>
    <t>Were</t>
  </si>
  <si>
    <t>Volcaria</t>
  </si>
  <si>
    <t>Avalon</t>
  </si>
  <si>
    <t>2X</t>
  </si>
  <si>
    <t>Exagrama de variações de tipos</t>
  </si>
  <si>
    <t>1/2X</t>
  </si>
  <si>
    <t>0X</t>
  </si>
  <si>
    <t>Floresta</t>
  </si>
  <si>
    <t>Templo</t>
  </si>
  <si>
    <t>Neve</t>
  </si>
  <si>
    <t>Deserto</t>
  </si>
  <si>
    <t>Mar</t>
  </si>
  <si>
    <t>Bruma</t>
  </si>
  <si>
    <t>Ruinas</t>
  </si>
  <si>
    <t>Pradaria</t>
  </si>
  <si>
    <t>Montanha</t>
  </si>
  <si>
    <t>Vulcão</t>
  </si>
  <si>
    <t>Céus</t>
  </si>
  <si>
    <t>Psy</t>
  </si>
  <si>
    <t>Cidades</t>
  </si>
  <si>
    <t>Cemitério</t>
  </si>
  <si>
    <t>Selva</t>
  </si>
  <si>
    <t>Pantano</t>
  </si>
  <si>
    <t>TIPOS DE CLASSE</t>
  </si>
  <si>
    <t>NEPTUNE</t>
  </si>
  <si>
    <t>Timestamp</t>
  </si>
  <si>
    <t>Untitled Question</t>
  </si>
  <si>
    <t>novos tipos</t>
  </si>
  <si>
    <t>tipo fisico</t>
  </si>
  <si>
    <t>tipo espiritual</t>
  </si>
  <si>
    <t>tipo elemental</t>
  </si>
  <si>
    <t>dragon</t>
  </si>
  <si>
    <t>insect</t>
  </si>
  <si>
    <t>pyro</t>
  </si>
  <si>
    <t>bestialis</t>
  </si>
  <si>
    <t>umbrus</t>
  </si>
  <si>
    <t>repitile</t>
  </si>
  <si>
    <t>UNITY</t>
  </si>
  <si>
    <t>ANTI</t>
  </si>
  <si>
    <t>STYLE</t>
  </si>
  <si>
    <t>MOVE</t>
  </si>
  <si>
    <t>TERAIN BONUS</t>
  </si>
  <si>
    <t>BASICS</t>
  </si>
  <si>
    <t>TRAINER</t>
  </si>
  <si>
    <t>STYLES</t>
  </si>
  <si>
    <t>GROUND</t>
  </si>
  <si>
    <t>STATUS</t>
  </si>
  <si>
    <t>POISON GAS</t>
  </si>
  <si>
    <t>SWAMP/FOREST +</t>
  </si>
  <si>
    <t>ATACK MODE: YOU INVADE MONSTER HIDEOUT, FORTRESS, CASTLE ETC.                                          DEFENDER MODE (DEFAULT): YOU DEFEND AN AREA AGAINST MONSTER INVASION</t>
  </si>
  <si>
    <t>DAMAGE</t>
  </si>
  <si>
    <t>METEOR HORN</t>
  </si>
  <si>
    <t>HOWL RAGE</t>
  </si>
  <si>
    <t>GRASSLAND/FOREST +</t>
  </si>
  <si>
    <t>FAST DMG</t>
  </si>
  <si>
    <t>BLOOD STRIKE</t>
  </si>
  <si>
    <t>SHARP CLAWS</t>
  </si>
  <si>
    <t>GRASSLAND SPD +</t>
  </si>
  <si>
    <t>UNDERGROUND</t>
  </si>
  <si>
    <t>HEAVY DMG</t>
  </si>
  <si>
    <t>GAIA PUNCH MACHINE</t>
  </si>
  <si>
    <t>SPRING</t>
  </si>
  <si>
    <t>FLYING</t>
  </si>
  <si>
    <t>GROUND/UNDER</t>
  </si>
  <si>
    <t>AREA DMG</t>
  </si>
  <si>
    <t>MEGATON STOMP</t>
  </si>
  <si>
    <t>MIND ROAR</t>
  </si>
  <si>
    <t>GROUND/FLYING</t>
  </si>
  <si>
    <t>VOLCANO ++</t>
  </si>
  <si>
    <t>HEAL/BOOST</t>
  </si>
  <si>
    <t>PURPLE RAIN</t>
  </si>
  <si>
    <t>FATAL STRIKE</t>
  </si>
  <si>
    <t>IF PLACED ON SWAMP WIL HIT ALL</t>
  </si>
  <si>
    <t>ALL</t>
  </si>
  <si>
    <t>STATS</t>
  </si>
  <si>
    <t>BLESSING</t>
  </si>
  <si>
    <t>SUNNY WEATHER +</t>
  </si>
  <si>
    <t>ATACK</t>
  </si>
  <si>
    <t>DAMAGE DEALED</t>
  </si>
  <si>
    <t>PHANTOM AURA</t>
  </si>
  <si>
    <t>NIGHTTIME +</t>
  </si>
  <si>
    <t>DEFENSE</t>
  </si>
  <si>
    <t>DEFENSE AGAINST DAMAGE</t>
  </si>
  <si>
    <t>FLAME AURA</t>
  </si>
  <si>
    <t>IF SUNNY IT WILL CAUSE AREA DMG</t>
  </si>
  <si>
    <t>SPEED</t>
  </si>
  <si>
    <t>FIRE RATE</t>
  </si>
  <si>
    <t>FEATHER TWISTER</t>
  </si>
  <si>
    <t>RANGE</t>
  </si>
  <si>
    <t>AREA OF ATACK</t>
  </si>
  <si>
    <t>SHINING CURSE</t>
  </si>
  <si>
    <t>IF NIGHTTIME/RAIN IT WILL CREATE MIST AROUND IT</t>
  </si>
  <si>
    <t>POINTS OF EVOLUTION GATHERED PER KILL</t>
  </si>
  <si>
    <t>MUD ARMOR</t>
  </si>
  <si>
    <t>IF RAIN IT WILL CAUSE AREA DMG</t>
  </si>
  <si>
    <t>THUNDERFALL</t>
  </si>
  <si>
    <t>VIOLENT RAGE</t>
  </si>
  <si>
    <t>IF RAIN OR WATER FIELD CAUSE DMG+</t>
  </si>
  <si>
    <t>RANGE DETAILS</t>
  </si>
  <si>
    <t>DIAMOND SHELL</t>
  </si>
  <si>
    <t>IF PLACED ON WATER IT WILL HIT UNDERGROUND</t>
  </si>
  <si>
    <t>SINGLE</t>
  </si>
  <si>
    <t>IF NIGHTIME IT WILL CAUSE STATUS DOWN FOR ENEMIES</t>
  </si>
  <si>
    <t>AREA</t>
  </si>
  <si>
    <t>CRYSTAL POOL</t>
  </si>
  <si>
    <t>IF PLACED ON WATER IT WIL CAUSE HEAVY AREA DMG</t>
  </si>
  <si>
    <t>THE SECOND NUMBER MEANS HOW MANY SQUARES AROUND IT HITS, IF SINGLE IT WILL HIT CLOSEST ENEMY IN RANGE, IF AREA IT WILL HIT THAT MANY SQUARES AROUND IT</t>
  </si>
  <si>
    <t>WEB OF LIFE</t>
  </si>
  <si>
    <t>TOXIC MUD</t>
  </si>
  <si>
    <t>IF PLACED ON WATER/RAIN IT WIL CAUSE HEAVY AREA DMG</t>
  </si>
  <si>
    <t>KICKLE OF LIFE</t>
  </si>
  <si>
    <t>FRUITITION</t>
  </si>
  <si>
    <t>OVER OR UNDER IT, DEPENDING ON TERRAIN</t>
  </si>
  <si>
    <t>TERRAIN</t>
  </si>
  <si>
    <t>HEIGHT 1-2</t>
  </si>
  <si>
    <t>CAN BE PLACED EVEN GROUND AROUND THE TRAILS</t>
  </si>
  <si>
    <t>HEIGHT -1</t>
  </si>
  <si>
    <t>IT WILL ATACK PASSERBY OVER IT</t>
  </si>
  <si>
    <t>IT WILL ATACK PASSERBY UNDER IT, CAN BE PLACED ANYWHERE</t>
  </si>
  <si>
    <t>OVER</t>
  </si>
  <si>
    <t>CAN BE PLACED OVER TREES, MOUNTAINS, BUILDINGS</t>
  </si>
  <si>
    <t>WATER/LAVA/ICE/MUD</t>
  </si>
  <si>
    <t>Borda externa</t>
  </si>
  <si>
    <t>wallpaper interno</t>
  </si>
  <si>
    <t>representa nivel</t>
  </si>
  <si>
    <t>Class</t>
  </si>
  <si>
    <t>Types</t>
  </si>
  <si>
    <t>cores</t>
  </si>
  <si>
    <t>Equivalencias</t>
  </si>
  <si>
    <t>ATLAN</t>
  </si>
  <si>
    <t>lumina</t>
  </si>
  <si>
    <t>ABILITIES</t>
  </si>
  <si>
    <t>FIELD</t>
  </si>
  <si>
    <t>SPECIAL</t>
  </si>
  <si>
    <t>SELF</t>
  </si>
  <si>
    <t>OPONENTT</t>
  </si>
  <si>
    <t>BATLE</t>
  </si>
  <si>
    <t>DECK</t>
  </si>
  <si>
    <t>BOOST I</t>
  </si>
  <si>
    <t>TERAFORM I</t>
  </si>
  <si>
    <t>SNEAK I</t>
  </si>
  <si>
    <t>IMUNIDADE I</t>
  </si>
  <si>
    <t>DRAIN I</t>
  </si>
  <si>
    <t>EXORCISM I</t>
  </si>
  <si>
    <t>SUMMON I</t>
  </si>
  <si>
    <t>BOOST II</t>
  </si>
  <si>
    <t>SNEAK II</t>
  </si>
  <si>
    <t>IMUNIDADE II</t>
  </si>
  <si>
    <t>DRAIN II</t>
  </si>
  <si>
    <t>BOOST III</t>
  </si>
  <si>
    <t>SNEAK III</t>
  </si>
  <si>
    <t>IMUNIDADE III</t>
  </si>
  <si>
    <t>FOCUS I</t>
  </si>
  <si>
    <t>DEVASTATION I</t>
  </si>
  <si>
    <t>ELEMENTAL I</t>
  </si>
  <si>
    <t>AUMENTA DANO DE MONSTROS COMO MESMO TIPO</t>
  </si>
  <si>
    <t>FLY I</t>
  </si>
  <si>
    <t>POISON I</t>
  </si>
  <si>
    <t>RESSURECT I</t>
  </si>
  <si>
    <t>FOCUS II</t>
  </si>
  <si>
    <t>Em sentido horario os tipos são efetivos contra o proximo e resistentes ao anterior, e efetivos contra o oposto ao mesmo tempo que são fracos contra ele , o tipo relacionado no meio é efetivo contra todos no ciclo elemental</t>
  </si>
  <si>
    <t>CHARGE I</t>
  </si>
  <si>
    <t>FIRST STRIKE I</t>
  </si>
  <si>
    <t>DIVE I</t>
  </si>
  <si>
    <t>UNBALLANCE I</t>
  </si>
  <si>
    <t>SHUFFLE</t>
  </si>
  <si>
    <t>BRACE I</t>
  </si>
  <si>
    <t>OFFERING I</t>
  </si>
  <si>
    <t>DIG I</t>
  </si>
  <si>
    <t>PARALIZE I</t>
  </si>
  <si>
    <t>Os tipos do primeiro ciclo são definidores, todos os monstro tem que ter ele</t>
  </si>
  <si>
    <t>SACRIFICE I</t>
  </si>
  <si>
    <t>SLEEP I</t>
  </si>
  <si>
    <t>SKILL DE ATAQUE</t>
  </si>
  <si>
    <t>LVL 1</t>
  </si>
  <si>
    <t>LVL 2</t>
  </si>
  <si>
    <t>LVL 3</t>
  </si>
  <si>
    <t>LVL 4</t>
  </si>
  <si>
    <t>LVL 5</t>
  </si>
  <si>
    <t>TORNADO</t>
  </si>
  <si>
    <t>STREAM</t>
  </si>
  <si>
    <t>SPIRIT LIGHT</t>
  </si>
  <si>
    <t>PHANTOM PAIN</t>
  </si>
  <si>
    <t>OTHERWORLD</t>
  </si>
  <si>
    <t>BUBBLE GUN</t>
  </si>
  <si>
    <t>SEAQUAKE</t>
  </si>
  <si>
    <t>RAINSTORM</t>
  </si>
  <si>
    <t>STOMP</t>
  </si>
  <si>
    <t>KINGLY HOWLING</t>
  </si>
  <si>
    <t>AURA PUNCH</t>
  </si>
  <si>
    <t>DIVINE SWORD</t>
  </si>
  <si>
    <t>AURA</t>
  </si>
  <si>
    <t>SPR +10</t>
  </si>
  <si>
    <t>SPR +20</t>
  </si>
  <si>
    <t>SPR +30</t>
  </si>
  <si>
    <t>SPR +40</t>
  </si>
  <si>
    <t>SPR +60</t>
  </si>
  <si>
    <t>BOLT</t>
  </si>
  <si>
    <t>SHOCKWAVE PULSAR</t>
  </si>
  <si>
    <t>THUNDERSTORM</t>
  </si>
  <si>
    <t>DRAGON BREATH</t>
  </si>
  <si>
    <t>CALAMITY</t>
  </si>
  <si>
    <t>DRAGON HEART</t>
  </si>
  <si>
    <t>DUST BOMB</t>
  </si>
  <si>
    <t>EARTHQUAKE</t>
  </si>
  <si>
    <t>SANDSTORM</t>
  </si>
  <si>
    <t>SNOW BALL</t>
  </si>
  <si>
    <t>ABSOLUTE ZERO</t>
  </si>
  <si>
    <t>SNOWSTORM</t>
  </si>
  <si>
    <t>BITE</t>
  </si>
  <si>
    <t>FINAL PLAGUE</t>
  </si>
  <si>
    <t>SWARM</t>
  </si>
  <si>
    <t>LEAF STRIKE</t>
  </si>
  <si>
    <t>BIO CANNON</t>
  </si>
  <si>
    <t>HOLY</t>
  </si>
  <si>
    <t>HEAVENS JUDGMENT</t>
  </si>
  <si>
    <t>BLESSED LIGHT</t>
  </si>
  <si>
    <t>MAGICAL WAND</t>
  </si>
  <si>
    <t>PENTAGRAM</t>
  </si>
  <si>
    <t>ROCK BLAST</t>
  </si>
  <si>
    <t>METEOR</t>
  </si>
  <si>
    <t>CRISTALAVE</t>
  </si>
  <si>
    <t>CRUNCH</t>
  </si>
  <si>
    <t>EXTINTION</t>
  </si>
  <si>
    <t>JURASSIC WORLD</t>
  </si>
  <si>
    <t>PSICOKINESIS</t>
  </si>
  <si>
    <t>NIRVANA</t>
  </si>
  <si>
    <t>MEDITATION ZEN</t>
  </si>
  <si>
    <t>FIRE BALL</t>
  </si>
  <si>
    <t>INFERNO</t>
  </si>
  <si>
    <t>VOLCANO</t>
  </si>
  <si>
    <t>SHADOW STRIKE</t>
  </si>
  <si>
    <t>NO HOPE</t>
  </si>
  <si>
    <t>MIDNIGHT</t>
  </si>
  <si>
    <t>TACKLE</t>
  </si>
  <si>
    <t>SLAM</t>
  </si>
  <si>
    <t>SHEILD</t>
  </si>
  <si>
    <t>-10</t>
  </si>
  <si>
    <t>-20</t>
  </si>
  <si>
    <t>-30</t>
  </si>
  <si>
    <t>-40</t>
  </si>
  <si>
    <t>MAX BLOCK</t>
  </si>
  <si>
    <t>MULTISTRIKE</t>
  </si>
  <si>
    <t>RAINBOW BLASTER</t>
  </si>
  <si>
    <t>CLUBBING</t>
  </si>
  <si>
    <t>GEHENA</t>
  </si>
  <si>
    <t>FINAL DECAY</t>
  </si>
  <si>
    <t>POWER RANGE:</t>
  </si>
  <si>
    <t>OLIMPIC</t>
  </si>
  <si>
    <t>20-40</t>
  </si>
  <si>
    <t>40-70</t>
  </si>
  <si>
    <t>70-100</t>
  </si>
  <si>
    <t>COMMON-RARE</t>
  </si>
  <si>
    <t>15-40</t>
  </si>
  <si>
    <t>90-100</t>
  </si>
  <si>
    <t>100-125</t>
  </si>
  <si>
    <t>LEGENDARY</t>
  </si>
  <si>
    <t>125-150</t>
  </si>
  <si>
    <t>GUARDIAN</t>
  </si>
  <si>
    <t>Dungeon</t>
  </si>
  <si>
    <t>MOB</t>
  </si>
  <si>
    <t>Boss</t>
  </si>
  <si>
    <t>Ultopia Plains</t>
  </si>
  <si>
    <t>1-2</t>
  </si>
  <si>
    <t>ULTRA RARE</t>
  </si>
  <si>
    <t>Ingame places will be released in an egg, after completing quests in an egg the next one will be available</t>
  </si>
  <si>
    <t>crystal river</t>
  </si>
  <si>
    <t>3-4</t>
  </si>
  <si>
    <t xml:space="preserve">ARIES </t>
  </si>
  <si>
    <t>MONTANHOSO</t>
  </si>
  <si>
    <t>TOURO</t>
  </si>
  <si>
    <t>PANTANOS</t>
  </si>
  <si>
    <t>baby forest</t>
  </si>
  <si>
    <t>5</t>
  </si>
  <si>
    <t>Maps Releasing Order</t>
  </si>
  <si>
    <t>GEMEOS</t>
  </si>
  <si>
    <t>GELO</t>
  </si>
  <si>
    <t>CANCER</t>
  </si>
  <si>
    <t>MANGUES</t>
  </si>
  <si>
    <t>Yellow Road</t>
  </si>
  <si>
    <t>6</t>
  </si>
  <si>
    <t>LEÃO</t>
  </si>
  <si>
    <t>PRADARIA</t>
  </si>
  <si>
    <t>Main</t>
  </si>
  <si>
    <t>Alt</t>
  </si>
  <si>
    <t>DLC</t>
  </si>
  <si>
    <t>VIRGEM</t>
  </si>
  <si>
    <t>FLORESTA</t>
  </si>
  <si>
    <t>Feather Crag</t>
  </si>
  <si>
    <t>7</t>
  </si>
  <si>
    <t>LIBRA</t>
  </si>
  <si>
    <t>ALL BIOMA</t>
  </si>
  <si>
    <t>ESCORPIAO</t>
  </si>
  <si>
    <t>DESERTO</t>
  </si>
  <si>
    <t>Nana Beach</t>
  </si>
  <si>
    <t>8</t>
  </si>
  <si>
    <t>SAGITARIO</t>
  </si>
  <si>
    <t>VULCÃO</t>
  </si>
  <si>
    <t>CAPRICORNIO</t>
  </si>
  <si>
    <t>MONTANHAS</t>
  </si>
  <si>
    <t>Crystal Lake</t>
  </si>
  <si>
    <t>9-10</t>
  </si>
  <si>
    <t>AQUARIO</t>
  </si>
  <si>
    <t>CACHOEIRAS</t>
  </si>
  <si>
    <t>PEIXES</t>
  </si>
  <si>
    <t>LAGOS</t>
  </si>
  <si>
    <t>Sky Lands</t>
  </si>
  <si>
    <t>35-40</t>
  </si>
  <si>
    <t>Sky Temple</t>
  </si>
  <si>
    <t>70-80</t>
  </si>
  <si>
    <t>PADRÃO 102X104</t>
  </si>
  <si>
    <t>Sky Dungeon</t>
  </si>
  <si>
    <t>Sky Woods</t>
  </si>
  <si>
    <t>35-45</t>
  </si>
  <si>
    <t>Frozen Flower</t>
  </si>
  <si>
    <t>Desert Rose</t>
  </si>
  <si>
    <t>Ruined Damsel</t>
  </si>
  <si>
    <t>Flora Field</t>
  </si>
  <si>
    <t>Atomic Beach</t>
  </si>
  <si>
    <t>Sandstorm</t>
  </si>
  <si>
    <t>E1</t>
  </si>
  <si>
    <t>Sobek's tomb</t>
  </si>
  <si>
    <t>Amon'sTomb</t>
  </si>
  <si>
    <t>Moving Tribe</t>
  </si>
  <si>
    <t>White Salt Desert</t>
  </si>
  <si>
    <t>E2</t>
  </si>
  <si>
    <t>E3</t>
  </si>
  <si>
    <t>Dead Beach</t>
  </si>
  <si>
    <t>e4</t>
  </si>
  <si>
    <t>Dancing Mirrors</t>
  </si>
  <si>
    <t>E4</t>
  </si>
  <si>
    <t>Sand Falls</t>
  </si>
  <si>
    <t>Glass plains</t>
  </si>
  <si>
    <t>Hell Cannyon</t>
  </si>
  <si>
    <t>X-mas Woods</t>
  </si>
  <si>
    <t>Glacis</t>
  </si>
  <si>
    <t>Black Snow</t>
  </si>
  <si>
    <t>The Frontier</t>
  </si>
  <si>
    <t>Frozen Sea</t>
  </si>
  <si>
    <t>Absolute Zero Jungle</t>
  </si>
  <si>
    <t>Frozen Mountains</t>
  </si>
  <si>
    <t>Acid Lake</t>
  </si>
  <si>
    <t>Radioactive Swamps</t>
  </si>
  <si>
    <t>Flaming Marshs</t>
  </si>
  <si>
    <t>Dark Swamps</t>
  </si>
  <si>
    <t>Toxic Island</t>
  </si>
  <si>
    <t>No Return</t>
  </si>
  <si>
    <t>Atomica Manglar</t>
  </si>
  <si>
    <t>Dark Sea</t>
  </si>
  <si>
    <t xml:space="preserve">Prism Woods </t>
  </si>
  <si>
    <t>Hefest Peak</t>
  </si>
  <si>
    <t>Secret Pathway</t>
  </si>
  <si>
    <t>Brazen Path</t>
  </si>
  <si>
    <t>Deep Wild</t>
  </si>
  <si>
    <t>Lost Falls</t>
  </si>
  <si>
    <t>Legendary Beach</t>
  </si>
  <si>
    <t>Ultimate Frontier</t>
  </si>
  <si>
    <t>Mesoz</t>
  </si>
  <si>
    <t>Bone Graveyard</t>
  </si>
  <si>
    <t>Triassica</t>
  </si>
  <si>
    <t>Jurassica</t>
  </si>
  <si>
    <t>Cretacea</t>
  </si>
  <si>
    <t>Dragon nests</t>
  </si>
  <si>
    <t>Dragon Caves</t>
  </si>
  <si>
    <t>Dragon lake</t>
  </si>
  <si>
    <t>Infinite Chasm</t>
  </si>
  <si>
    <t>Lumina Jungle</t>
  </si>
  <si>
    <t>Dawn Forest</t>
  </si>
  <si>
    <t>Corrupted SkyLands</t>
  </si>
  <si>
    <t>UnderSea Jungle</t>
  </si>
  <si>
    <t>Kaos Castle</t>
  </si>
  <si>
    <t>Pitch Black Dungeon</t>
  </si>
  <si>
    <t>Blood Skies</t>
  </si>
  <si>
    <t>Demon's Temple</t>
  </si>
  <si>
    <t>Screaming Woods</t>
  </si>
  <si>
    <t>Nocturna Beachs</t>
  </si>
  <si>
    <t>Paradisia</t>
  </si>
  <si>
    <t>Sun Beachs</t>
  </si>
  <si>
    <t>Morning Paradise</t>
  </si>
  <si>
    <t>EverNight forest</t>
  </si>
  <si>
    <t>EverNightmare</t>
  </si>
  <si>
    <t>RoofTops</t>
  </si>
  <si>
    <t>Phantom City</t>
  </si>
  <si>
    <t>DarkWater Bay</t>
  </si>
  <si>
    <t>Aria Ruins</t>
  </si>
  <si>
    <t>Taurus Grasslands</t>
  </si>
  <si>
    <t>Geminini Taiga</t>
  </si>
  <si>
    <t>Cancer Lake</t>
  </si>
  <si>
    <t>Leo Praire</t>
  </si>
  <si>
    <t>Virgo Sanctuary</t>
  </si>
  <si>
    <t>Libra Mountain</t>
  </si>
  <si>
    <t>Scorpio Dungeon</t>
  </si>
  <si>
    <t>Sagitary Labirinth</t>
  </si>
  <si>
    <t>Capri Chasm</t>
  </si>
  <si>
    <t>Aquarius Falls</t>
  </si>
  <si>
    <t>Pisces Sea</t>
  </si>
  <si>
    <t>Serpentarius Island</t>
  </si>
  <si>
    <t>New Ultopia Labs</t>
  </si>
  <si>
    <t>New Utopia</t>
  </si>
  <si>
    <t>Corona Path</t>
  </si>
  <si>
    <t>KingsRoad</t>
  </si>
  <si>
    <t>Enterprise Bridge</t>
  </si>
  <si>
    <t>Luna Path</t>
  </si>
  <si>
    <t>Misty Mountains</t>
  </si>
  <si>
    <t>Coralia</t>
  </si>
  <si>
    <t>Iceberg Country</t>
  </si>
  <si>
    <t>Secret Nests</t>
  </si>
  <si>
    <t>Cosmos Mountain</t>
  </si>
  <si>
    <t>Atlantis Watch mountain</t>
  </si>
  <si>
    <t>Mistic Beach</t>
  </si>
  <si>
    <t>Nirvana Woods</t>
  </si>
  <si>
    <t>PSY Lake</t>
  </si>
  <si>
    <t>Oculli Temple</t>
  </si>
  <si>
    <t>Underworld Gates</t>
  </si>
  <si>
    <t>Lemuria</t>
  </si>
  <si>
    <t>Oricalco Mines</t>
  </si>
  <si>
    <t>Basalt Beach</t>
  </si>
  <si>
    <t>Lava River</t>
  </si>
  <si>
    <t>Steam Lake</t>
  </si>
  <si>
    <t>RedWoods</t>
  </si>
  <si>
    <t>Volcaria Ascend</t>
  </si>
  <si>
    <t>Inferno's Mouth</t>
  </si>
  <si>
    <t>Mineral Explorations SA.</t>
  </si>
  <si>
    <t>Burning Forest</t>
  </si>
  <si>
    <t>Boilling Ocean</t>
  </si>
  <si>
    <t>Fog Walls</t>
  </si>
  <si>
    <t>Asgard</t>
  </si>
  <si>
    <t>Olympus</t>
  </si>
  <si>
    <t>Annwn</t>
  </si>
  <si>
    <t>Agarta</t>
  </si>
  <si>
    <t>Camelot</t>
  </si>
  <si>
    <t>Xuanpu</t>
  </si>
  <si>
    <t>Hyperborea</t>
  </si>
  <si>
    <t>Antilia</t>
  </si>
  <si>
    <t>Jotuheim</t>
  </si>
  <si>
    <t>MagMell</t>
  </si>
  <si>
    <t>Yomi</t>
  </si>
  <si>
    <t>Capitol islands</t>
  </si>
  <si>
    <t>Capitol Gardens</t>
  </si>
  <si>
    <t>Hunting Grounds</t>
  </si>
  <si>
    <t>Plantations</t>
  </si>
  <si>
    <t>Mines</t>
  </si>
  <si>
    <t>GRAN VOID</t>
  </si>
  <si>
    <t>Secret Village of Feathers</t>
  </si>
  <si>
    <t>1-80</t>
  </si>
  <si>
    <t>Secret Tribe of Frozen Winds</t>
  </si>
  <si>
    <t>Justice Hall</t>
  </si>
  <si>
    <t>Secret Arena Pyrus</t>
  </si>
  <si>
    <t>Freedom Sewers</t>
  </si>
  <si>
    <t>Hidden Temple of Dark Arts</t>
  </si>
  <si>
    <t>White Moon tribe</t>
  </si>
  <si>
    <t>Thunder Woods</t>
  </si>
  <si>
    <t>Night Cave</t>
  </si>
  <si>
    <t>FairyRealm Tir na Nog</t>
  </si>
  <si>
    <t>Immortal's Nest</t>
  </si>
  <si>
    <t>Creation Temple</t>
  </si>
  <si>
    <t>SPLASH SCREEN</t>
  </si>
  <si>
    <t>HOME SCREEN (BASE)</t>
  </si>
  <si>
    <t>TOOL NPC</t>
  </si>
  <si>
    <t xml:space="preserve">CREATURE </t>
  </si>
  <si>
    <t xml:space="preserve">WEAPON </t>
  </si>
  <si>
    <t>CUSTOMIZE</t>
  </si>
  <si>
    <t>SUMMON</t>
  </si>
  <si>
    <t>SHOP</t>
  </si>
  <si>
    <t>MAPS</t>
  </si>
  <si>
    <t>DUNGEONS</t>
  </si>
  <si>
    <t>Starters</t>
  </si>
  <si>
    <t>Monstro</t>
  </si>
  <si>
    <t>Simbolo</t>
  </si>
  <si>
    <t>elemento</t>
  </si>
  <si>
    <t>big mountain with ice on top</t>
  </si>
  <si>
    <t>ankh</t>
  </si>
  <si>
    <t>Bestiallis</t>
  </si>
  <si>
    <t>field of snow trees</t>
  </si>
  <si>
    <t>Bagua</t>
  </si>
  <si>
    <t>Gaia</t>
  </si>
  <si>
    <t>autumn forest</t>
  </si>
  <si>
    <t>Buddha Peace</t>
  </si>
  <si>
    <t>spring forest</t>
  </si>
  <si>
    <t>Dharma Wheel</t>
  </si>
  <si>
    <t>Belicus</t>
  </si>
  <si>
    <t>summer forest</t>
  </si>
  <si>
    <t>Double Happiness</t>
  </si>
  <si>
    <t>Clavis</t>
  </si>
  <si>
    <t>winter forest</t>
  </si>
  <si>
    <t>Earth Wheel</t>
  </si>
  <si>
    <t>Draco</t>
  </si>
  <si>
    <t>meteor crater</t>
  </si>
  <si>
    <t>Flower of Life</t>
  </si>
  <si>
    <t>Luminous</t>
  </si>
  <si>
    <t>open field</t>
  </si>
  <si>
    <t>Gayatri Yantra</t>
  </si>
  <si>
    <t>field with bushes</t>
  </si>
  <si>
    <t>Hexagram</t>
  </si>
  <si>
    <t>Magus</t>
  </si>
  <si>
    <t>palm tree</t>
  </si>
  <si>
    <t>Lotus</t>
  </si>
  <si>
    <t>Lifa</t>
  </si>
  <si>
    <t>beach</t>
  </si>
  <si>
    <t>Om</t>
  </si>
  <si>
    <t>Troll</t>
  </si>
  <si>
    <t>lake with cristals</t>
  </si>
  <si>
    <t>Peace</t>
  </si>
  <si>
    <t>Aqua</t>
  </si>
  <si>
    <t>whirlpool</t>
  </si>
  <si>
    <t>Pentagram</t>
  </si>
  <si>
    <t>Umbrus</t>
  </si>
  <si>
    <t>giant pyne</t>
  </si>
  <si>
    <t>Spiral</t>
  </si>
  <si>
    <t>Insecta</t>
  </si>
  <si>
    <t>wonderland garden</t>
  </si>
  <si>
    <t>Triade(Triskele)</t>
  </si>
  <si>
    <t>Aero</t>
  </si>
  <si>
    <t>cave on a forest</t>
  </si>
  <si>
    <t xml:space="preserve">Yin </t>
  </si>
  <si>
    <t>Glacius</t>
  </si>
  <si>
    <t>castle beside a river</t>
  </si>
  <si>
    <t>Yang</t>
  </si>
  <si>
    <t>Pyro</t>
  </si>
  <si>
    <t>indian village</t>
  </si>
  <si>
    <t>mushroom village</t>
  </si>
  <si>
    <t>castle ruins</t>
  </si>
  <si>
    <t>cat village</t>
  </si>
  <si>
    <t>hobbit hill</t>
  </si>
  <si>
    <t>fish village</t>
  </si>
  <si>
    <t>flower village</t>
  </si>
  <si>
    <t>egg forest</t>
  </si>
  <si>
    <t>palavras da IA</t>
  </si>
  <si>
    <t>isometric art floating island, blizzard high quality</t>
  </si>
  <si>
    <t>mobile game art, isometric, floating island, blizzard, high quality</t>
  </si>
  <si>
    <t>mobile game art, isometric, high quality, highly detailed, unreal engine 5, trasparent background,</t>
  </si>
  <si>
    <t>Full body dnd characters sheet colored with scrypt of a beautiful anthropomorphic female kitsune with fire tails, blue eyes, ear piercings</t>
  </si>
  <si>
    <t>a watercolor painting of a very big, low-poly muscular viking waiting in the middle of a big white field on white background, super detailed, snow in the air</t>
  </si>
  <si>
    <t>Young Tall men, Short Brown Hair, businessuite, Skyline, dramatic, black, white,grey, Bob eggleton Art, stylist</t>
  </si>
  <si>
    <t xml:space="preserve">set of trees, game resource, mobile game art, higly detailed, unreal engine 5 </t>
  </si>
  <si>
    <t>the minimalist mountain logo resembles a triangular roof shape</t>
  </si>
  <si>
    <t>INICIO</t>
  </si>
  <si>
    <t>arena</t>
  </si>
  <si>
    <t>GYM</t>
  </si>
  <si>
    <t>KEY POINT</t>
  </si>
  <si>
    <t>DUNGEON</t>
  </si>
  <si>
    <t>GREAT CROSS</t>
  </si>
  <si>
    <t>Q1</t>
  </si>
  <si>
    <t>Q2</t>
  </si>
  <si>
    <t>Q3</t>
  </si>
  <si>
    <t>Q4</t>
  </si>
  <si>
    <t>north temple</t>
  </si>
  <si>
    <t>estilo tropical</t>
  </si>
  <si>
    <t>east temple</t>
  </si>
  <si>
    <t>south temple</t>
  </si>
  <si>
    <t>west temple</t>
  </si>
  <si>
    <t>ZONA FLORESTAL</t>
  </si>
  <si>
    <t>jardim botanico</t>
  </si>
  <si>
    <t>MONTANHA</t>
  </si>
  <si>
    <t>flor do cerrado tower</t>
  </si>
  <si>
    <t>god statue</t>
  </si>
  <si>
    <t>PANTANO</t>
  </si>
  <si>
    <t>PRAIA</t>
  </si>
  <si>
    <t>ILHAS</t>
  </si>
  <si>
    <t>NUMBER</t>
  </si>
  <si>
    <t>NAME</t>
  </si>
  <si>
    <t>ART</t>
  </si>
  <si>
    <t>CARD</t>
  </si>
  <si>
    <t>HABILITY</t>
  </si>
  <si>
    <t>SUPORTE</t>
  </si>
  <si>
    <t>FREQUENCY</t>
  </si>
  <si>
    <t>SIZE (M)</t>
  </si>
  <si>
    <t>WEIGHT</t>
  </si>
  <si>
    <t>SPR</t>
  </si>
  <si>
    <t>PRT</t>
  </si>
  <si>
    <t>Somatório</t>
  </si>
  <si>
    <t>Social LVL</t>
  </si>
  <si>
    <t>TABELAS DE CONSULTA</t>
  </si>
  <si>
    <t>VALORES BASE</t>
  </si>
  <si>
    <t>V</t>
  </si>
  <si>
    <t>PURE BIRD</t>
  </si>
  <si>
    <t>LITTLE BIRD VERY COMMON IN FIELDS ANDOPEN FRESTS</t>
  </si>
  <si>
    <t>Air Blow</t>
  </si>
  <si>
    <t>LANGUAGE OF SKILL</t>
  </si>
  <si>
    <t>SIZE</t>
  </si>
  <si>
    <t>SPECIALS</t>
  </si>
  <si>
    <t>HABILIDADES</t>
  </si>
  <si>
    <t>CARD TYPE</t>
  </si>
  <si>
    <t>SPRT</t>
  </si>
  <si>
    <t>PRTC</t>
  </si>
  <si>
    <t>ROBUST BIRD ESPECIALIZED IN HUNTING, WHEN SPOTS ITS PREY ATACKS IT WITH ITS CLAW AND PAWS</t>
  </si>
  <si>
    <t>SKY</t>
  </si>
  <si>
    <t>MONSTER</t>
  </si>
  <si>
    <t>PURE BIRDMAN</t>
  </si>
  <si>
    <t>ADMIRED FOR MANY INDIANS AS GODS, THESE BIRDS ARE USUALY KIND AND HELPFULL, THEY LIVE IN ISOLATED TRIBES AND LOVES TO COMPETE BETWEN THEMSELVES</t>
  </si>
  <si>
    <t>LATIM</t>
  </si>
  <si>
    <t>MAGIC</t>
  </si>
  <si>
    <t>CREATION BIRD</t>
  </si>
  <si>
    <t>WHEN A BIRD GAINS ENOUGH STRENGHT IT FLIES TO THE SUN AND BECOMES A PHOENIX, ITS EASYLY SPOTED IN THE SKIES BECAUSE EMITS A SHINE EQUAL TO A SECOND SUN</t>
  </si>
  <si>
    <t>ENGLISH</t>
  </si>
  <si>
    <t>MARYN</t>
  </si>
  <si>
    <t>WEAPON</t>
  </si>
  <si>
    <t>PHOENIXor CREATION LORD</t>
  </si>
  <si>
    <t>???</t>
  </si>
  <si>
    <t xml:space="preserve">THE MITHICAL CREATOR OF THE HUMANOID PHANTASIANS, HE BROUGHT KNOWLEDGE, HE SLEEPS IN THE CORE OF THE  SUN </t>
  </si>
  <si>
    <t>GERMANY</t>
  </si>
  <si>
    <t>WILD</t>
  </si>
  <si>
    <t>ITEM</t>
  </si>
  <si>
    <t>LUGon</t>
  </si>
  <si>
    <t>GLACIAL BIRD</t>
  </si>
  <si>
    <t>JAPANESE</t>
  </si>
  <si>
    <t>SEASONAL</t>
  </si>
  <si>
    <t>GLACIAL PTEROSAUR</t>
  </si>
  <si>
    <t>ENERGY</t>
  </si>
  <si>
    <t>TAMER</t>
  </si>
  <si>
    <t>ARTIFICIAL</t>
  </si>
  <si>
    <t>LOGUARDys</t>
  </si>
  <si>
    <t>GLACIAL BIRDMAN</t>
  </si>
  <si>
    <t>LOGUSor</t>
  </si>
  <si>
    <t>CREATION ANGEL</t>
  </si>
  <si>
    <t>HOLY BLIZARD</t>
  </si>
  <si>
    <t>EGIPTIAN</t>
  </si>
  <si>
    <t>LOGUSor CREATION LORD</t>
  </si>
  <si>
    <t>FRENCH</t>
  </si>
  <si>
    <t>ALBINO</t>
  </si>
  <si>
    <t>DORIBON</t>
  </si>
  <si>
    <t>FOREST FROG</t>
  </si>
  <si>
    <t>ULTOPIA/SWANSO SWAMPS</t>
  </si>
  <si>
    <t>LEGANDARY BIRD</t>
  </si>
  <si>
    <t>GRANDORIBOR</t>
  </si>
  <si>
    <t>FROGMAN</t>
  </si>
  <si>
    <t>VERDANDI</t>
  </si>
  <si>
    <t>CENTURIBULYS</t>
  </si>
  <si>
    <t>DRAGON FROG</t>
  </si>
  <si>
    <t>GOLDEN</t>
  </si>
  <si>
    <t>MISTIKE</t>
  </si>
  <si>
    <t>GENESIS DINOSAUR</t>
  </si>
  <si>
    <t>METAL</t>
  </si>
  <si>
    <t>GOREYMELEONus</t>
  </si>
  <si>
    <t>ELEMENTAL G DINOSAUR</t>
  </si>
  <si>
    <t>ASHEN FOREST/HOT ROCK PATH</t>
  </si>
  <si>
    <t>A FEROCIOUS HUNTER, BURNS ITS PREY TO ASHES AND DEVOURS IT</t>
  </si>
  <si>
    <t>CRYSTAL</t>
  </si>
  <si>
    <t>DRARIZARDys</t>
  </si>
  <si>
    <t>INDIAN</t>
  </si>
  <si>
    <t>DINASAGOr</t>
  </si>
  <si>
    <t>CRIMSOM</t>
  </si>
  <si>
    <t>SKAMon</t>
  </si>
  <si>
    <t>TROPICAL TURTLE</t>
  </si>
  <si>
    <t>PARADISA BEACHS/ARIDA BEACHS</t>
  </si>
  <si>
    <t>USE ITS SPEED TO EVADE PREDATORS, ALTHOUGHT VERY FRIENDLY, ITS BIT CAN SNAP A IRON BAR</t>
  </si>
  <si>
    <t>RUIN</t>
  </si>
  <si>
    <t>SKAMAZILLus</t>
  </si>
  <si>
    <t>TERROR TURTLE</t>
  </si>
  <si>
    <t>PARADISA JUNGLES/ DRALDECIA</t>
  </si>
  <si>
    <t xml:space="preserve">ITS HEAVY BODY IS SLOW ON EARTH BUT IT CAN REACH SOUND SPEED SWIMMING </t>
  </si>
  <si>
    <t>DARK</t>
  </si>
  <si>
    <t>TURTROLys</t>
  </si>
  <si>
    <t>CROCODILOS</t>
  </si>
  <si>
    <t>GIGASTURTROLor</t>
  </si>
  <si>
    <t>SPANISH</t>
  </si>
  <si>
    <t>BABY DINOSSAUR</t>
  </si>
  <si>
    <t>DINO'S NESTS (ULTOPIA)</t>
  </si>
  <si>
    <t>VERY PLAYFUL, IT USES TO CHASE AFTER EVERYTHING THAT MOVES.</t>
  </si>
  <si>
    <t>MITHIC (LEGENDARY)</t>
  </si>
  <si>
    <t>LANOGAKIus</t>
  </si>
  <si>
    <t>GLACIAL DINOSSAUR</t>
  </si>
  <si>
    <t>1,5-3,5</t>
  </si>
  <si>
    <t>FARGONICA</t>
  </si>
  <si>
    <t>ONCE IN A YEAR IT MIGRATES FROM FARGONIC TO DINO'S NESTS AT ULTOPIA TO NURTURE ITS YOUTH</t>
  </si>
  <si>
    <t>KING</t>
  </si>
  <si>
    <t>EUROPAys</t>
  </si>
  <si>
    <t>4,5-15,5</t>
  </si>
  <si>
    <t>ITS SIZE DEPENDS ON THE EARTH IT FEEDS, WHEN THEY GATHER THEY LOOKS LIKE BEAUTIFUL FORESTS</t>
  </si>
  <si>
    <t>GAKTITANon</t>
  </si>
  <si>
    <t>35-105</t>
  </si>
  <si>
    <t>A REAL SIGHT! IT MOVES SO SLOW THAT ONE MIGHT THINK ITS A MOUNTAIN OR A GIANTIC TREE</t>
  </si>
  <si>
    <t>GENESIS DRAGON</t>
  </si>
  <si>
    <t>V-LAVus</t>
  </si>
  <si>
    <t>ELEMENTAL G DRAGON</t>
  </si>
  <si>
    <t>EX-PRIMys</t>
  </si>
  <si>
    <t>locais:</t>
  </si>
  <si>
    <t>LORDVEECYOr</t>
  </si>
  <si>
    <t>Salar de desertia</t>
  </si>
  <si>
    <t>ELEMENTAL CROCODILE</t>
  </si>
  <si>
    <t>THUNDER BAY (DRALDECIA)</t>
  </si>
  <si>
    <t>IT THRIVES AT THE WATERS OF THUNDER BAY, FEEDING ON THE ELETRECITY ON THE WATER</t>
  </si>
  <si>
    <t>manglar de jurassica</t>
  </si>
  <si>
    <t>CROCKOSKUS</t>
  </si>
  <si>
    <t>TERRORIZES THE WATERS OF THUNDER BAY, DEVOURING EVERYTHING ON ITS GRASPS</t>
  </si>
  <si>
    <t>GRANCROCKOSCYS</t>
  </si>
  <si>
    <t>4,5-25</t>
  </si>
  <si>
    <t>A LEGEND THAT HAUNTS THE INNER SEA OF THUNDER BAY, ONCE EVERY 100 YEARS THIS BEAST IS SAID TO EMERGE AND RESHAPE THE BAY'S GEOLOGY</t>
  </si>
  <si>
    <t>THERATHOR</t>
  </si>
  <si>
    <t>LEGENDARY CROCODILE</t>
  </si>
  <si>
    <t>45-105</t>
  </si>
  <si>
    <t>THE KING OF ALL REPTILES ONLY DESCRIBED IN TALES, IT ONCE BROUGHT WHOLE DRALDECIA KINGDONS TO RUINS</t>
  </si>
  <si>
    <t>FOREST REPTILE</t>
  </si>
  <si>
    <t>nomes:</t>
  </si>
  <si>
    <t>GROWVYLUS</t>
  </si>
  <si>
    <t>mokstraum</t>
  </si>
  <si>
    <t>BELIALGUILCYS</t>
  </si>
  <si>
    <t>DROID REPTILE</t>
  </si>
  <si>
    <t>VYCTORYLOR</t>
  </si>
  <si>
    <t>2M- 4M</t>
  </si>
  <si>
    <t>ELEMENTAL GRIPHON</t>
  </si>
  <si>
    <t>PYROMINGUS</t>
  </si>
  <si>
    <t>BLAZEGARUDYS</t>
  </si>
  <si>
    <t>ELEMENTAL GARUDA</t>
  </si>
  <si>
    <t>NEOPHOENIXOR</t>
  </si>
  <si>
    <t>KOTEKIPUS</t>
  </si>
  <si>
    <t>Flock</t>
  </si>
  <si>
    <t>Social</t>
  </si>
  <si>
    <t>PISCESOR</t>
  </si>
  <si>
    <t>DAIPENLUPUS</t>
  </si>
  <si>
    <t>SKY CORALS/ BABEL</t>
  </si>
  <si>
    <t>IT GLIDES THRU MOUNTAIN PEAKS, LIKES TO REACH SONIC SPEED TO PLAY</t>
  </si>
  <si>
    <t>STARUCKOR</t>
  </si>
  <si>
    <t>"AS SINCERE AS THE CHANGING SEASON, KNIGHT WILL REAP ALL LIES FROM SINNERS HEART"</t>
  </si>
  <si>
    <t>FANGIA PLAINS, WOODS</t>
  </si>
  <si>
    <t>GYNRYUWIGUS</t>
  </si>
  <si>
    <t>Forças fundamentais</t>
  </si>
  <si>
    <t>Gravidade</t>
  </si>
  <si>
    <t>RYUWIVOR</t>
  </si>
  <si>
    <t>Magnetismo</t>
  </si>
  <si>
    <t>CORONA, VOLCANA</t>
  </si>
  <si>
    <t>Gemeos nucleares</t>
  </si>
  <si>
    <t>ATEPOMANUS</t>
  </si>
  <si>
    <t>APOLUSOR</t>
  </si>
  <si>
    <t>NIGHT WORM</t>
  </si>
  <si>
    <t>KRYSALIPODUS</t>
  </si>
  <si>
    <t>NIGHT BUG</t>
  </si>
  <si>
    <t>ELEMENTAL BUTTERFLY</t>
  </si>
  <si>
    <t>FRAMEROR</t>
  </si>
  <si>
    <t>ELEMENTAL WORM</t>
  </si>
  <si>
    <t>SKY CORALS, BABEL, ETH MIST, INVERTIUS, DRALDECIA, ULTOPIA, BARAVIA, SAMSOM SWAMPS</t>
  </si>
  <si>
    <t>IT FEEDS ON ENERGY, STICKING INTO ITS PREY AND SUCKING OUT VITAL ENERGY, BUT IT LIKES MOST LIGHTINING</t>
  </si>
  <si>
    <t>KRYSALUS</t>
  </si>
  <si>
    <t>ELEMENTAL BEE</t>
  </si>
  <si>
    <t>JEWELABELLIOR</t>
  </si>
  <si>
    <t>USES ITS CRYSTALS TO BRING HAPPYNESS TO EVERYONE AROUND IT, ALTHOUGHT SOMTIMES IT CAN BE INSENSITIVE BY ITSELF</t>
  </si>
  <si>
    <t>RAT DROID</t>
  </si>
  <si>
    <t>ULTOPIA, DRALDECIA, NEW ULTOPIA, VON SAP, BENEDCTINA</t>
  </si>
  <si>
    <t>THIS SPEDSTER THIEF IS CAPABLE OF REACHING 100 KPH</t>
  </si>
  <si>
    <t>ROTENT</t>
  </si>
  <si>
    <t>DRALDECIA, NEW ULTOPIA, VON SAP</t>
  </si>
  <si>
    <t>SQWIITER</t>
  </si>
  <si>
    <t>FAST SLIDER</t>
  </si>
  <si>
    <t>NEW ULTOPIA, VON SAP</t>
  </si>
  <si>
    <t>RATTON</t>
  </si>
  <si>
    <t>RAT ARTIST</t>
  </si>
  <si>
    <t>DANCER</t>
  </si>
  <si>
    <t>HUNTER BIRD</t>
  </si>
  <si>
    <t>KAOSPHOENIX</t>
  </si>
  <si>
    <t>HELL BIRD</t>
  </si>
  <si>
    <t>SUPER FURY</t>
  </si>
  <si>
    <t>FURYON</t>
  </si>
  <si>
    <t>HELL GARUDA</t>
  </si>
  <si>
    <t>AGONY SHADOW</t>
  </si>
  <si>
    <t>HADEZ</t>
  </si>
  <si>
    <t>JANUARY SHADOW</t>
  </si>
  <si>
    <t>BETKON</t>
  </si>
  <si>
    <t>POISON SNAKE</t>
  </si>
  <si>
    <t>ULTOPIA, DRALDECIA, PARADISA, FARGONICA, FANGIA, BARAVIA, ETH MIST</t>
  </si>
  <si>
    <t>ARSON</t>
  </si>
  <si>
    <t>AZTEC SNAKE</t>
  </si>
  <si>
    <t>POISON INDUCTION</t>
  </si>
  <si>
    <t>ULANJI</t>
  </si>
  <si>
    <t>AZTEC TERROR</t>
  </si>
  <si>
    <t>QUETZECOATL</t>
  </si>
  <si>
    <t>AZSTEC DEITY</t>
  </si>
  <si>
    <t>ANGEL BEAST</t>
  </si>
  <si>
    <t>HOLY BOLT</t>
  </si>
  <si>
    <t>ARCHANGEL</t>
  </si>
  <si>
    <t>HOLY CHARGE</t>
  </si>
  <si>
    <t>DIVINE BOLT</t>
  </si>
  <si>
    <t>SERAPHIC</t>
  </si>
  <si>
    <t>HOLY ARMOR</t>
  </si>
  <si>
    <t>SERAPHIC LAW</t>
  </si>
  <si>
    <t>CHAYOTIELor</t>
  </si>
  <si>
    <t>KETER</t>
  </si>
  <si>
    <t>GAIADOLOM</t>
  </si>
  <si>
    <t>ANKIDOLIM</t>
  </si>
  <si>
    <t>SPIKED ARMADILLO</t>
  </si>
  <si>
    <t>SPIKE ARMOR</t>
  </si>
  <si>
    <t>IMPERIANKS</t>
  </si>
  <si>
    <t>ROYAL ARMADILLO</t>
  </si>
  <si>
    <t>MULTI ATTACK LV6</t>
  </si>
  <si>
    <t>KAIZERANKS</t>
  </si>
  <si>
    <t>ULTIMATE ARMADILLO</t>
  </si>
  <si>
    <t>MULTI ATACK LV X</t>
  </si>
  <si>
    <t>ELEMENTAL SHEEP</t>
  </si>
  <si>
    <t>ULTOPIA, DRALDECIA, ETH MIST</t>
  </si>
  <si>
    <t>MERIADOC</t>
  </si>
  <si>
    <t>ULTOPIA, DRALDECIA, ETH MIST, GELACIA</t>
  </si>
  <si>
    <t>CERIADOC</t>
  </si>
  <si>
    <t>MISTIC HAM</t>
  </si>
  <si>
    <t>AKPALOLI BREATH</t>
  </si>
  <si>
    <t>GARUAGON</t>
  </si>
  <si>
    <t>LIZARD HOUND</t>
  </si>
  <si>
    <t>AKPALOLI CLAW</t>
  </si>
  <si>
    <t>SATURUS</t>
  </si>
  <si>
    <t>RAFIGOR</t>
  </si>
  <si>
    <t>FEBRUARY ENVY</t>
  </si>
  <si>
    <t>SNOWCLEON</t>
  </si>
  <si>
    <t>MONSTER BALL</t>
  </si>
  <si>
    <t>GELACIA PLANS / ULTOPIA FIELDS</t>
  </si>
  <si>
    <t>WHEN ITS WINTER FLOCKS OF THEM ARE BLOWN BY THE SNOW</t>
  </si>
  <si>
    <t>IT CLEANS AIR EVERYTIME IT BREATHS, GTS ANGRY EASILY</t>
  </si>
  <si>
    <t>TERRIBLON</t>
  </si>
  <si>
    <t xml:space="preserve">GELACIA </t>
  </si>
  <si>
    <t>ITS A GLUTTON, IT CAN EAT FIELDS IN HOURS, IT LOVES SNOW, SOMETIMES FREEZES A WHOLE LAKE TO EAT IT</t>
  </si>
  <si>
    <t>ADORIS</t>
  </si>
  <si>
    <t>MISTIC PET</t>
  </si>
  <si>
    <t>KYUKLESS</t>
  </si>
  <si>
    <t>MISTIC HOUND</t>
  </si>
  <si>
    <t>HOLICKYUKLESS</t>
  </si>
  <si>
    <t>WHITE NOVA-PYR-X20-300-EFEITO DE ÁREA</t>
  </si>
  <si>
    <t>INTIMO COM MAGIA, GUARDIÃO PEFEITO DE ARTEFATOS E LOCAIS MÁGICOS</t>
  </si>
  <si>
    <t>TSENKEOR</t>
  </si>
  <si>
    <t>COSMOS HOUND</t>
  </si>
  <si>
    <t>CÃO LENDÁRIO DE MERCURIO</t>
  </si>
  <si>
    <t>BALOON ANGEL</t>
  </si>
  <si>
    <t>BALOFLYO</t>
  </si>
  <si>
    <t>KINGFLYO</t>
  </si>
  <si>
    <t>FAIRFLYOR</t>
  </si>
  <si>
    <t>DEMON BAT</t>
  </si>
  <si>
    <t>DEVIHAUN</t>
  </si>
  <si>
    <t>SATNGERY</t>
  </si>
  <si>
    <t>DEMONIC LORD</t>
  </si>
  <si>
    <t>SATANIC</t>
  </si>
  <si>
    <t>FLOWER MONSTER</t>
  </si>
  <si>
    <t>ARLON</t>
  </si>
  <si>
    <t>THORN ROSE</t>
  </si>
  <si>
    <t>ROSEPLUM</t>
  </si>
  <si>
    <t>ORGANA</t>
  </si>
  <si>
    <t>FAIRY QUEEN</t>
  </si>
  <si>
    <t>CHERRYON</t>
  </si>
  <si>
    <t>PETAL SLAP</t>
  </si>
  <si>
    <t>POLLENIZATION</t>
  </si>
  <si>
    <t>LIFALADY</t>
  </si>
  <si>
    <t>FLOWER FAIRY</t>
  </si>
  <si>
    <t>FAIRY TALES</t>
  </si>
  <si>
    <t>CHERRYL</t>
  </si>
  <si>
    <t>FAIRYEE</t>
  </si>
  <si>
    <t>BABY BETTE</t>
  </si>
  <si>
    <t>KWAGAMOTH</t>
  </si>
  <si>
    <t>MOTH BETTLE</t>
  </si>
  <si>
    <t>CURSOKWAGAMOTH</t>
  </si>
  <si>
    <t>ULTIMATE MOTH</t>
  </si>
  <si>
    <t>BELZEEBULBOR</t>
  </si>
  <si>
    <t>CYBERGUILKOON</t>
  </si>
  <si>
    <t>BIO DROID DRAGON</t>
  </si>
  <si>
    <t>FANGIA PLAINS/ FLORA FIELDS [ULTOPIA]</t>
  </si>
  <si>
    <t>DUHYDRA</t>
  </si>
  <si>
    <t>CHIMAERA</t>
  </si>
  <si>
    <t>NEOLONG</t>
  </si>
  <si>
    <t>HOLY CAT</t>
  </si>
  <si>
    <t>VON SAP/ BENEDCTINA/ DRALDECIA</t>
  </si>
  <si>
    <t>NEFERTIN</t>
  </si>
  <si>
    <t>NILE</t>
  </si>
  <si>
    <t>SPHYNX FELINE</t>
  </si>
  <si>
    <t>YSIS</t>
  </si>
  <si>
    <t>RIVWISTER</t>
  </si>
  <si>
    <t>PLATYS</t>
  </si>
  <si>
    <t>PLATYDUCKO</t>
  </si>
  <si>
    <t>BATOUSAI</t>
  </si>
  <si>
    <t>SINCERITY</t>
  </si>
  <si>
    <t>DUCKON</t>
  </si>
  <si>
    <t>BABY DUCK</t>
  </si>
  <si>
    <t>DREICKE</t>
  </si>
  <si>
    <t>NITH</t>
  </si>
  <si>
    <t>LEGENDARY KNIGHT</t>
  </si>
  <si>
    <t>CRUZADERNITH</t>
  </si>
  <si>
    <t>AVIAN KNIGHT</t>
  </si>
  <si>
    <t>LEMUR MONKEY</t>
  </si>
  <si>
    <t>MANKTON</t>
  </si>
  <si>
    <t>ROYAL MONKEY</t>
  </si>
  <si>
    <t>METALMANKTON</t>
  </si>
  <si>
    <t>DRIOD MONKEY</t>
  </si>
  <si>
    <t>BABUS</t>
  </si>
  <si>
    <t>ULTIMATE MONKEY</t>
  </si>
  <si>
    <t>ELEMENTAL PET</t>
  </si>
  <si>
    <t>SABERGROWLF</t>
  </si>
  <si>
    <t>ELEMENTAL LION</t>
  </si>
  <si>
    <t>LYCANGROWLF</t>
  </si>
  <si>
    <t>ELEMENTAL LYCAN</t>
  </si>
  <si>
    <t>BHETRIOR</t>
  </si>
  <si>
    <t>POLYMON</t>
  </si>
  <si>
    <t>TOAD</t>
  </si>
  <si>
    <t>POLYFROG</t>
  </si>
  <si>
    <t>SHINOTOAD</t>
  </si>
  <si>
    <t>GOBLIN FROG</t>
  </si>
  <si>
    <t>LOVLEND</t>
  </si>
  <si>
    <t>CRIPTYD FROG</t>
  </si>
  <si>
    <t>NIRVANA REPTILE</t>
  </si>
  <si>
    <t>SPENDS MOST OF ITS LIFE MEDITATING ABOUT THE PATHS OF LIFE</t>
  </si>
  <si>
    <t>MANDALLA</t>
  </si>
  <si>
    <t>ANGEL REPTILE</t>
  </si>
  <si>
    <t>VALKYRINIGHT</t>
  </si>
  <si>
    <t>MECHA HUNTER REPTILE</t>
  </si>
  <si>
    <t>MONJOLYN</t>
  </si>
  <si>
    <t>METAKON</t>
  </si>
  <si>
    <t>DROID TROLL</t>
  </si>
  <si>
    <t>HIMETAKON</t>
  </si>
  <si>
    <t>BIOMETAKON</t>
  </si>
  <si>
    <t>BIO MECHA</t>
  </si>
  <si>
    <t>SEEDON</t>
  </si>
  <si>
    <t>TUNIP MONSTER</t>
  </si>
  <si>
    <t>ROOT</t>
  </si>
  <si>
    <t>ONION BOMB</t>
  </si>
  <si>
    <t xml:space="preserve"> SPROUT</t>
  </si>
  <si>
    <t>MANEATER FLOWER</t>
  </si>
  <si>
    <t>SHURISPROUT</t>
  </si>
  <si>
    <t>NINJA</t>
  </si>
  <si>
    <t>FURTIVE</t>
  </si>
  <si>
    <t>SHINOBII</t>
  </si>
  <si>
    <t>BEWILDRA</t>
  </si>
  <si>
    <t>DRAGON FLOWER</t>
  </si>
  <si>
    <t>HERBARIUM</t>
  </si>
  <si>
    <t>MANEATER TREE</t>
  </si>
  <si>
    <t>GRANSQUIDRO</t>
  </si>
  <si>
    <t>VOLCANO SQUID</t>
  </si>
  <si>
    <t>ATMOS</t>
  </si>
  <si>
    <t>DEEP SEA SQUID</t>
  </si>
  <si>
    <t>SEACHIMAERA</t>
  </si>
  <si>
    <t>GROUND FROG</t>
  </si>
  <si>
    <t>GRUROCK</t>
  </si>
  <si>
    <t>GROUND DINOSAUR</t>
  </si>
  <si>
    <t>CRYSTALO</t>
  </si>
  <si>
    <t>GAODYLE</t>
  </si>
  <si>
    <t>MITHOLOGICAL BEAST</t>
  </si>
  <si>
    <t>ULTOPIA FIELDS/ETMISTH</t>
  </si>
  <si>
    <t>ITS HORN IS SAID TO STORE STRONG MAGIC, MOST OF THE TIMES THOSE ANIMALS ARE HIDDEN WITH AN INVISIBLE CLOACK</t>
  </si>
  <si>
    <t>CENTARUDASH</t>
  </si>
  <si>
    <t>SAGITA</t>
  </si>
  <si>
    <t>HOLICSAGITA</t>
  </si>
  <si>
    <t>WILDCENTARUDASH</t>
  </si>
  <si>
    <t>TERRORIZE</t>
  </si>
  <si>
    <t>COLOSSI</t>
  </si>
  <si>
    <t>Giant!!!</t>
  </si>
  <si>
    <t>TROPICAL BIRD</t>
  </si>
  <si>
    <t>PUNDJEL</t>
  </si>
  <si>
    <t>TRICEGEN</t>
  </si>
  <si>
    <t>GIGANTO</t>
  </si>
  <si>
    <t>ARMORED BIRD</t>
  </si>
  <si>
    <t>DUORA</t>
  </si>
  <si>
    <t>AEVIS</t>
  </si>
  <si>
    <t>GEMININI</t>
  </si>
  <si>
    <t>SEA OTTER</t>
  </si>
  <si>
    <t>OOLONG</t>
  </si>
  <si>
    <t>BOLTSOUL</t>
  </si>
  <si>
    <t>YAWLONG</t>
  </si>
  <si>
    <t>LIVING TRASH</t>
  </si>
  <si>
    <t>KINGUKO</t>
  </si>
  <si>
    <t>RARON</t>
  </si>
  <si>
    <t>TAOTIELONG</t>
  </si>
  <si>
    <t>OYSTER</t>
  </si>
  <si>
    <t>PEROLÁ</t>
  </si>
  <si>
    <t>LAND OYSTER</t>
  </si>
  <si>
    <t>SKUROLÁ</t>
  </si>
  <si>
    <t>BABY PHANTOM</t>
  </si>
  <si>
    <t>KULLOR</t>
  </si>
  <si>
    <t>JUDGEMENT GHOST</t>
  </si>
  <si>
    <t>KOMA</t>
  </si>
  <si>
    <t>DEATH ANGEL</t>
  </si>
  <si>
    <t>ENTITE</t>
  </si>
  <si>
    <t>DEVIL</t>
  </si>
  <si>
    <t>DEÁTHORA</t>
  </si>
  <si>
    <t>GOLYX</t>
  </si>
  <si>
    <t>SKYLYX</t>
  </si>
  <si>
    <t>DILONG</t>
  </si>
  <si>
    <t>QUERUBYNO</t>
  </si>
  <si>
    <t>HEAVENDEL</t>
  </si>
  <si>
    <t>YESODIEL</t>
  </si>
  <si>
    <t>DEEP SEA CRAB</t>
  </si>
  <si>
    <t>STRABLESS</t>
  </si>
  <si>
    <t>GIANT CRAB</t>
  </si>
  <si>
    <t>MEGASTRABLESS</t>
  </si>
  <si>
    <t>MEGATRON</t>
  </si>
  <si>
    <t>CHARMIE</t>
  </si>
  <si>
    <t>PITONISTE</t>
  </si>
  <si>
    <t>PHANTOM FAIRY</t>
  </si>
  <si>
    <t>LILITHE</t>
  </si>
  <si>
    <t>MAGIC BEAST</t>
  </si>
  <si>
    <t>MAGNAKOBOLD</t>
  </si>
  <si>
    <t>SAGE</t>
  </si>
  <si>
    <t>KOBOLD KINGDOM [DRALDECIA]</t>
  </si>
  <si>
    <t>MAGUS ORDER</t>
  </si>
  <si>
    <t>CYBERAGON</t>
  </si>
  <si>
    <t>WARAGON</t>
  </si>
  <si>
    <t>QUINGLONG</t>
  </si>
  <si>
    <t>GENESIS KNIGHT</t>
  </si>
  <si>
    <t>DRALDECIA/ VON SAP/ CORONA</t>
  </si>
  <si>
    <t>COMBAT ARMOR</t>
  </si>
  <si>
    <t>PALADIUM</t>
  </si>
  <si>
    <t>HOLY G KNIGHT</t>
  </si>
  <si>
    <t>FALANX</t>
  </si>
  <si>
    <t>MAGNATYRO</t>
  </si>
  <si>
    <t>CRUZADERTYRO</t>
  </si>
  <si>
    <t>DEFENDER G KNIGHT</t>
  </si>
  <si>
    <t>SIELDON</t>
  </si>
  <si>
    <t>SVALLIN</t>
  </si>
  <si>
    <t>EVILTROP</t>
  </si>
  <si>
    <t>HELL G KINGHT</t>
  </si>
  <si>
    <t>MEECHANICLES</t>
  </si>
  <si>
    <t>MENOROCH</t>
  </si>
  <si>
    <t>SUZANOKAIZERDRAKE</t>
  </si>
  <si>
    <t>METALAGON</t>
  </si>
  <si>
    <t>UPGRADE</t>
  </si>
  <si>
    <t>CYBER SHOT</t>
  </si>
  <si>
    <t>LOCKSAURUS</t>
  </si>
  <si>
    <t>LOCKRADON</t>
  </si>
  <si>
    <t>ARGORUZONG</t>
  </si>
  <si>
    <t>HELL FRUIT</t>
  </si>
  <si>
    <t>FALLENT</t>
  </si>
  <si>
    <t>DARK FOREST SPIRIT</t>
  </si>
  <si>
    <t>MORTIDRAZIL</t>
  </si>
  <si>
    <t>IGDRAZIL</t>
  </si>
  <si>
    <t>WAGON</t>
  </si>
  <si>
    <t>AQUAMELEON</t>
  </si>
  <si>
    <t>ELEMENTAL G REPTILE</t>
  </si>
  <si>
    <t>SPINOSUCHUS</t>
  </si>
  <si>
    <t>SPEAGOTH</t>
  </si>
  <si>
    <t>EMELENTOUKys</t>
  </si>
  <si>
    <t>WARTANK DINOSAUR</t>
  </si>
  <si>
    <t>MOKELE</t>
  </si>
  <si>
    <t>ELEMENTAL CHIMAERA</t>
  </si>
  <si>
    <t>TELQUINUS</t>
  </si>
  <si>
    <t>DRACSEA</t>
  </si>
  <si>
    <t>MAGNADRACSEA</t>
  </si>
  <si>
    <t>LOTANLONG</t>
  </si>
  <si>
    <t>RIVER DOLPHIN</t>
  </si>
  <si>
    <t>NEPLUNE</t>
  </si>
  <si>
    <t>PINATUBO</t>
  </si>
  <si>
    <t>SUPERSTOWN</t>
  </si>
  <si>
    <t>FALLENSTOWN</t>
  </si>
  <si>
    <t>STARCROSS</t>
  </si>
  <si>
    <t>DEMIPION</t>
  </si>
  <si>
    <t>BRAVERLY</t>
  </si>
  <si>
    <t>TOY SWORD</t>
  </si>
  <si>
    <t>PION</t>
  </si>
  <si>
    <t>MAGNAPION</t>
  </si>
  <si>
    <t>MORALITY</t>
  </si>
  <si>
    <t>BYWAGON</t>
  </si>
  <si>
    <t>MISTERY BEAST</t>
  </si>
  <si>
    <t>ATOM ATOL</t>
  </si>
  <si>
    <t>BORN OF A LEGEND, MANY BELIEVE THIS ANIMAL IS A FICTION. IT USES ITS BARBS TO SENSE MOVEMENT AND RAN AWAY FROM DANGER. FEW WHO SAW ITS BEAUTIFULL SWIM AND TRIED TO TOUCH IT NEVER SURVIVED TO TELL THE HISTORY, THE REASON BEING THE POWERFULL TOXIN ITS SKIN EXPELS</t>
  </si>
  <si>
    <t>PLESIUS</t>
  </si>
  <si>
    <t>AERONITE</t>
  </si>
  <si>
    <t>FINALOOLONG</t>
  </si>
  <si>
    <t>ULTIMATE DRAGON</t>
  </si>
  <si>
    <t>FAIRY KINIGHT</t>
  </si>
  <si>
    <t>JOA</t>
  </si>
  <si>
    <t>ICYMOAN</t>
  </si>
  <si>
    <t>VIRGO</t>
  </si>
  <si>
    <t>TORRIL</t>
  </si>
  <si>
    <t>CLAVISWOLFUS</t>
  </si>
  <si>
    <t>MAGDRAKE</t>
  </si>
  <si>
    <t>BURNINGDRAKE</t>
  </si>
  <si>
    <t>FEW WHO SAW IT SUSTAINS ETERNAL BURNS</t>
  </si>
  <si>
    <t>FALALONG</t>
  </si>
  <si>
    <t>M</t>
  </si>
  <si>
    <t>EARTH TROLL</t>
  </si>
  <si>
    <t>CYCLON</t>
  </si>
  <si>
    <t>RIKKU</t>
  </si>
  <si>
    <t>EARTH ELEMENTAL</t>
  </si>
  <si>
    <t>GOLIANT</t>
  </si>
  <si>
    <t>GENESIS HOUND</t>
  </si>
  <si>
    <t>HAGUR</t>
  </si>
  <si>
    <t>JUDOCAO</t>
  </si>
  <si>
    <t>ELEMENTAL G HOUND</t>
  </si>
  <si>
    <t>HAGURUR</t>
  </si>
  <si>
    <t>TRISTAN</t>
  </si>
  <si>
    <t>HAGAMENOM</t>
  </si>
  <si>
    <t>ARESOR</t>
  </si>
  <si>
    <t>TERSUNAMA</t>
  </si>
  <si>
    <t>BITERRIER</t>
  </si>
  <si>
    <t>SPUTINIKAO</t>
  </si>
  <si>
    <t>ALNILAMOR</t>
  </si>
  <si>
    <t>EX-MACHINA</t>
  </si>
  <si>
    <t>JOLPITT</t>
  </si>
  <si>
    <t>DRACOWEILLER</t>
  </si>
  <si>
    <t>DRALEON</t>
  </si>
  <si>
    <t>ROTANEVOR</t>
  </si>
  <si>
    <t>DORUID</t>
  </si>
  <si>
    <t>MANTHRA</t>
  </si>
  <si>
    <t>ETAMINOR</t>
  </si>
  <si>
    <t>REGURULUS</t>
  </si>
  <si>
    <t>ESREONA</t>
  </si>
  <si>
    <t>FÜRSEASON</t>
  </si>
  <si>
    <t>WORIZAR</t>
  </si>
  <si>
    <t>MAGIKUS</t>
  </si>
  <si>
    <t>SNOFLOK</t>
  </si>
  <si>
    <t>VIIKING</t>
  </si>
  <si>
    <t>WOTAN</t>
  </si>
  <si>
    <t>DERROW</t>
  </si>
  <si>
    <t>FLEUR</t>
  </si>
  <si>
    <t>DERACT</t>
  </si>
  <si>
    <t>THEMETHER</t>
  </si>
  <si>
    <t>DERAX</t>
  </si>
  <si>
    <t>BOULDEROC</t>
  </si>
  <si>
    <t>AEROG</t>
  </si>
  <si>
    <t>GOBI</t>
  </si>
  <si>
    <t>AIRDALE</t>
  </si>
  <si>
    <t>DUBACHUR</t>
  </si>
  <si>
    <t>TWISDRA</t>
  </si>
  <si>
    <t>ULTIMATE G HOUND</t>
  </si>
  <si>
    <t>VOLT MECHA</t>
  </si>
  <si>
    <t>GIGASMAGEAR</t>
  </si>
  <si>
    <t>BROTHEREYE MECHA</t>
  </si>
  <si>
    <t>RAYZONE</t>
  </si>
  <si>
    <t>MAGNAGEAR</t>
  </si>
  <si>
    <t>SHELLOPOD</t>
  </si>
  <si>
    <t>SQUID SLUG</t>
  </si>
  <si>
    <t>SHELLONYTE</t>
  </si>
  <si>
    <t>SHELLATON</t>
  </si>
  <si>
    <t>ARMORED BUG</t>
  </si>
  <si>
    <t>DRALDECIA/ PARADISA BEACHS</t>
  </si>
  <si>
    <t>QUILOMEGA</t>
  </si>
  <si>
    <t>QUILOGIGAS</t>
  </si>
  <si>
    <t>QUILOTERA</t>
  </si>
  <si>
    <t>WARMACHINE</t>
  </si>
  <si>
    <t>WINGED DINOSAUR</t>
  </si>
  <si>
    <t>PIETRA</t>
  </si>
  <si>
    <t>ULTIMATE SKYLORD</t>
  </si>
  <si>
    <t>ELVEN BIRD</t>
  </si>
  <si>
    <t>ELFCROWDGEY</t>
  </si>
  <si>
    <t>WINGEDCROWDGEY</t>
  </si>
  <si>
    <t>FUJJINI</t>
  </si>
  <si>
    <t>FROSTH</t>
  </si>
  <si>
    <t>ELEMENTAL G BIRD</t>
  </si>
  <si>
    <t>SYLPHIC</t>
  </si>
  <si>
    <t>FREEZ</t>
  </si>
  <si>
    <t>WINTER WING</t>
  </si>
  <si>
    <t>MOAXE</t>
  </si>
  <si>
    <t>CARNAGE</t>
  </si>
  <si>
    <t>AIRION</t>
  </si>
  <si>
    <t>SWANOM</t>
  </si>
  <si>
    <t>AEROLADY</t>
  </si>
  <si>
    <t>CYGNUSGRYPHON</t>
  </si>
  <si>
    <t>SPRING WING</t>
  </si>
  <si>
    <t>PEGIN</t>
  </si>
  <si>
    <t>KINGBURSTY</t>
  </si>
  <si>
    <t>HEFESTOR</t>
  </si>
  <si>
    <t>SUMMER WING</t>
  </si>
  <si>
    <t>ELECTRO</t>
  </si>
  <si>
    <t>BOLTGARUDA</t>
  </si>
  <si>
    <t>THOR</t>
  </si>
  <si>
    <t>LIFE WING</t>
  </si>
  <si>
    <t>CYGNUS</t>
  </si>
  <si>
    <t>CYMURGH</t>
  </si>
  <si>
    <t>AUTUNM WING</t>
  </si>
  <si>
    <t>OWRYL</t>
  </si>
  <si>
    <t>SERYL</t>
  </si>
  <si>
    <t>OWSERYL</t>
  </si>
  <si>
    <t>AIRPONG</t>
  </si>
  <si>
    <t>DODONG</t>
  </si>
  <si>
    <t>MOADONG</t>
  </si>
  <si>
    <t>BIRDRAWEIL</t>
  </si>
  <si>
    <t>WHALTHROL</t>
  </si>
  <si>
    <t>SKYWEIL</t>
  </si>
  <si>
    <t>BAUROEL</t>
  </si>
  <si>
    <t>RYAGLE</t>
  </si>
  <si>
    <t>ERUNDYL</t>
  </si>
  <si>
    <t>PATOFU</t>
  </si>
  <si>
    <t>FLAMINSHU</t>
  </si>
  <si>
    <t>EAGMOTH</t>
  </si>
  <si>
    <t>LUMINATROSS</t>
  </si>
  <si>
    <t>ALBERIC</t>
  </si>
  <si>
    <t>SKYVADER</t>
  </si>
  <si>
    <t>DEATH WING</t>
  </si>
  <si>
    <t>VIOROLA</t>
  </si>
  <si>
    <t>UIRAPUROR</t>
  </si>
  <si>
    <t>TIME WING</t>
  </si>
  <si>
    <t>ULTIMATE G BIRD</t>
  </si>
  <si>
    <t>DRAKON</t>
  </si>
  <si>
    <t>FANGIA CAVES/ FANGIA LAKES</t>
  </si>
  <si>
    <t>HOLYDRAKING</t>
  </si>
  <si>
    <t>STARDUST</t>
  </si>
  <si>
    <t>ROYALE</t>
  </si>
  <si>
    <t>STAR DRAGON</t>
  </si>
  <si>
    <t>SPACIAL TRANSCEDENCE</t>
  </si>
  <si>
    <t>50M~20KM</t>
  </si>
  <si>
    <t>LIVES AT SPACE AROUND PHANTASYA, WHEN HE VISITS THE LAND IT DESCENDS LIKE FALLING STAR</t>
  </si>
  <si>
    <t>LANSLOOT</t>
  </si>
  <si>
    <t>ROYAL DRAGON</t>
  </si>
  <si>
    <t>IMPERIGAYWAN</t>
  </si>
  <si>
    <t>TIANLONG</t>
  </si>
  <si>
    <t>MEWBOO</t>
  </si>
  <si>
    <r>
      <rPr>
        <rFont val="Arial"/>
        <sz val="10.0"/>
      </rPr>
      <t xml:space="preserve">MEWBOO </t>
    </r>
    <r>
      <rPr>
        <rFont val="Arial"/>
        <sz val="10.0"/>
      </rPr>
      <t>α</t>
    </r>
  </si>
  <si>
    <r>
      <rPr>
        <rFont val="Arial"/>
        <sz val="10.0"/>
      </rPr>
      <t xml:space="preserve">MEWBOO </t>
    </r>
    <r>
      <rPr>
        <rFont val="Arial"/>
        <sz val="10.0"/>
      </rPr>
      <t>Σ</t>
    </r>
  </si>
  <si>
    <r>
      <rPr>
        <rFont val="Arial"/>
        <sz val="10.0"/>
      </rPr>
      <t xml:space="preserve">MEWBOO </t>
    </r>
    <r>
      <rPr>
        <rFont val="Arial"/>
        <sz val="10.0"/>
      </rPr>
      <t>Ω</t>
    </r>
  </si>
  <si>
    <t>MEWBOO CHAOZ</t>
  </si>
  <si>
    <t>NINJA BIRD</t>
  </si>
  <si>
    <t>AHOOL</t>
  </si>
  <si>
    <t>TIME COMMANDER</t>
  </si>
  <si>
    <t>HOORPYE</t>
  </si>
  <si>
    <t>KINGBIRDRA</t>
  </si>
  <si>
    <t>FLYING BUG</t>
  </si>
  <si>
    <t>DRAGIANUS</t>
  </si>
  <si>
    <t>DRAGONYZ</t>
  </si>
  <si>
    <t>SIRUSHLONGOR</t>
  </si>
  <si>
    <t>LUMINACYON</t>
  </si>
  <si>
    <t>G DRAGON</t>
  </si>
  <si>
    <t>DISCHARGE</t>
  </si>
  <si>
    <t>THUNDER RING</t>
  </si>
  <si>
    <t>V-HOLIC</t>
  </si>
  <si>
    <t>EX-TYRANT</t>
  </si>
  <si>
    <t>GENERATE</t>
  </si>
  <si>
    <t>MOOZET</t>
  </si>
  <si>
    <t>SABERDONT</t>
  </si>
  <si>
    <t>SQUIREX</t>
  </si>
  <si>
    <t>JURASSIC BEAST</t>
  </si>
  <si>
    <t>ANGEL WHALE</t>
  </si>
  <si>
    <t>BELENGEL</t>
  </si>
  <si>
    <t>BELUGE</t>
  </si>
  <si>
    <t>GRANBELUGE</t>
  </si>
  <si>
    <t>VENOMOUS ARACHNA</t>
  </si>
  <si>
    <t>ARUKNIN</t>
  </si>
  <si>
    <t>JUMPING ARACHNA</t>
  </si>
  <si>
    <t>SPYDORA</t>
  </si>
  <si>
    <t>TERROR ARACHNA</t>
  </si>
  <si>
    <t>TARANTULUM</t>
  </si>
  <si>
    <t>MARYNRAYON</t>
  </si>
  <si>
    <t>THUNDERCLOUD WHALE</t>
  </si>
  <si>
    <t>WALERA</t>
  </si>
  <si>
    <t>WALUNDA</t>
  </si>
  <si>
    <t>STRAUSS</t>
  </si>
  <si>
    <t>SUN ANGEL</t>
  </si>
  <si>
    <t>SOLAR BATTERY</t>
  </si>
  <si>
    <t>TEUTATES</t>
  </si>
  <si>
    <t>HOLICTEUTATES</t>
  </si>
  <si>
    <t>OPHANIEL</t>
  </si>
  <si>
    <t>PATAXUTON</t>
  </si>
  <si>
    <t>DARK ANGEL</t>
  </si>
  <si>
    <t>MAGNAPATAXUT</t>
  </si>
  <si>
    <t>DÉVORA</t>
  </si>
  <si>
    <t>TUPÃ</t>
  </si>
  <si>
    <t>MOUNTAIN GOAT</t>
  </si>
  <si>
    <t>SHEEPER</t>
  </si>
  <si>
    <t>FROSSLAR</t>
  </si>
  <si>
    <t>COMMONLY SEEN IN THE FROZEN MOUNTAINS OF FROSSLAR, THIS CREATURE CLIMBS ITS STEEP SIDES TO EAT FROZEN FLOWERS, THE ICE FORMATIONS ON ITS BODY ARE FORMED TO PROTECT IT FROM COLD, THEY HAVE THE POWER TO ABSORB THE COLDNESS FROM ITS BODY</t>
  </si>
  <si>
    <t>ROYALSHEEPER</t>
  </si>
  <si>
    <t>ANCIENTSHEPOR</t>
  </si>
  <si>
    <t>V-GRYPHON</t>
  </si>
  <si>
    <t>DUALVEECYON</t>
  </si>
  <si>
    <t>HOLICVEECYON</t>
  </si>
  <si>
    <t>CAROOTERON</t>
  </si>
  <si>
    <t>ROOT MONSTER</t>
  </si>
  <si>
    <t>PARADISIA/ ULTOPIA BEACHS</t>
  </si>
  <si>
    <t>CARAVEIL</t>
  </si>
  <si>
    <t>ANCIENTCARAVEIL</t>
  </si>
  <si>
    <t>LIFATREE</t>
  </si>
  <si>
    <t>SEED MONSTER</t>
  </si>
  <si>
    <t>PALM</t>
  </si>
  <si>
    <t>FOREST SPRIT</t>
  </si>
  <si>
    <t>ANCIENT</t>
  </si>
  <si>
    <t>FOREST KING</t>
  </si>
  <si>
    <t>WILDCOTON</t>
  </si>
  <si>
    <t>HUNTED VEGETAL</t>
  </si>
  <si>
    <t>MICROCOTON</t>
  </si>
  <si>
    <t>KINGCOTON</t>
  </si>
  <si>
    <t>MANKON</t>
  </si>
  <si>
    <t>PET</t>
  </si>
  <si>
    <t>POWERMANKY</t>
  </si>
  <si>
    <t>ARMORMANKY</t>
  </si>
  <si>
    <t>APLETON</t>
  </si>
  <si>
    <t>WILD FRUIT</t>
  </si>
  <si>
    <t>BLOSSUN</t>
  </si>
  <si>
    <t>FURUTO</t>
  </si>
  <si>
    <t>LIFACLEON</t>
  </si>
  <si>
    <t>HOLY FRUIT</t>
  </si>
  <si>
    <t>HOLICLEON</t>
  </si>
  <si>
    <t>CIANTON</t>
  </si>
  <si>
    <t>EARTH FAIRY</t>
  </si>
  <si>
    <t>DUGRE</t>
  </si>
  <si>
    <t>DIGGER WORM</t>
  </si>
  <si>
    <t>CHAOZDUGRE</t>
  </si>
  <si>
    <t>BOT SERPERNT</t>
  </si>
  <si>
    <t>DEPHTZ</t>
  </si>
  <si>
    <t>DEMIVEECYON</t>
  </si>
  <si>
    <t>FÜREX</t>
  </si>
  <si>
    <t>TYRANTX</t>
  </si>
  <si>
    <t>SOLAR DINOSAUR</t>
  </si>
  <si>
    <t>PHANTOM DRAGON</t>
  </si>
  <si>
    <t>RAVENOUZ</t>
  </si>
  <si>
    <t>HOLICHAOZHORUZ</t>
  </si>
  <si>
    <t>ENDLESSHORUZ</t>
  </si>
  <si>
    <t>PHANTOM LADY</t>
  </si>
  <si>
    <t>MISSDEVIHAUN</t>
  </si>
  <si>
    <t>MORGANY</t>
  </si>
  <si>
    <t>TRICE</t>
  </si>
  <si>
    <t>DEATHCLEON</t>
  </si>
  <si>
    <t>GHOSTLY ORB</t>
  </si>
  <si>
    <t>KEYPER</t>
  </si>
  <si>
    <t>HELL PHANTOM</t>
  </si>
  <si>
    <t>GHOULSE</t>
  </si>
  <si>
    <t>HELL PLANT</t>
  </si>
  <si>
    <t>CHAOSLOG</t>
  </si>
  <si>
    <t>FYORE</t>
  </si>
  <si>
    <t>PONY</t>
  </si>
  <si>
    <t>FLORA FIELDS, SAVANAH [ ULTOPIA]/ BENEDICTINA</t>
  </si>
  <si>
    <t>PEGAS</t>
  </si>
  <si>
    <t>X-PERAZUS</t>
  </si>
  <si>
    <t>M.OPTIC</t>
  </si>
  <si>
    <t>A.I. CONSTRUCT</t>
  </si>
  <si>
    <t>COMPUTO</t>
  </si>
  <si>
    <t>.CANNON</t>
  </si>
  <si>
    <t>DJINN</t>
  </si>
  <si>
    <t>ARTIFICIAL FISH</t>
  </si>
  <si>
    <t>BEHERA</t>
  </si>
  <si>
    <t>DEEPSEA SCANNER</t>
  </si>
  <si>
    <t>NEW UTOPIA</t>
  </si>
  <si>
    <t>ITS HARD TECHNO SHELL IS PERFECT FOR DEEP SEA ENVIRONMENT, IT EMITS PULSE OF LIGHTS TO ATRACT ITS PREY, THEN PROCEDS TO DESTROY IT WITH METAL JAWS</t>
  </si>
  <si>
    <t>WARBEHERA</t>
  </si>
  <si>
    <t>ESPEDAKALON</t>
  </si>
  <si>
    <t>BABYOTON</t>
  </si>
  <si>
    <t>VAMPIRE BAT</t>
  </si>
  <si>
    <t>NIGHT WALKER</t>
  </si>
  <si>
    <t>AVERY MT. CAVES/BARAVIA/SAMSOM SWAMP/ETHMIST</t>
  </si>
  <si>
    <t>GARYOTS</t>
  </si>
  <si>
    <t>ROYAL VAMPIRE</t>
  </si>
  <si>
    <t>LORDGARYOTS</t>
  </si>
  <si>
    <t>NOSFERAT</t>
  </si>
  <si>
    <t>YZON</t>
  </si>
  <si>
    <t>VAMPIRE BUG</t>
  </si>
  <si>
    <t>MOSTYSCUS</t>
  </si>
  <si>
    <t>METALYS</t>
  </si>
  <si>
    <t>TYRANTYS</t>
  </si>
  <si>
    <t>LILBULLON</t>
  </si>
  <si>
    <t>GARURUBULL</t>
  </si>
  <si>
    <t>BEHEMOTH</t>
  </si>
  <si>
    <t>GRANBEHEMOTH</t>
  </si>
  <si>
    <t>JEWEL TURTLE</t>
  </si>
  <si>
    <t>PARADISA BEACHES/ ULTOPIA BEACHES &amp; RIVERS/ VON SAP BEACHES</t>
  </si>
  <si>
    <t>METALONIO</t>
  </si>
  <si>
    <t>ARCHELONIO</t>
  </si>
  <si>
    <t>ARCHELODON</t>
  </si>
  <si>
    <t>MISTICAL TURTLE</t>
  </si>
  <si>
    <t>LANOTCHE</t>
  </si>
  <si>
    <t>TERROR CAT</t>
  </si>
  <si>
    <t>BANTYOU</t>
  </si>
  <si>
    <t>ASHANTI</t>
  </si>
  <si>
    <t>BABY BEAR</t>
  </si>
  <si>
    <t>GRIZZMOON</t>
  </si>
  <si>
    <t>PURE BEAR</t>
  </si>
  <si>
    <t>BARAVIA/ FROSTDEW FOREST [FARGONIC]/ LUNA MAZE [ETHMIST]</t>
  </si>
  <si>
    <t>URZUS</t>
  </si>
  <si>
    <t>BEAR LYCAN</t>
  </si>
  <si>
    <t>HASHMALIEL</t>
  </si>
  <si>
    <t>UNKNOW</t>
  </si>
  <si>
    <t>ELEMENTAL REPTILE</t>
  </si>
  <si>
    <t>LIVES AT VOLCAN CRATERS, HAS TO KEEP ITS BODY ALWAYS HEATED UP SO IT WONT HARDEN</t>
  </si>
  <si>
    <t>PYROCARGO</t>
  </si>
  <si>
    <t>BLAZEGAKION</t>
  </si>
  <si>
    <t>FUZZY</t>
  </si>
  <si>
    <t>HEAVY BEAST</t>
  </si>
  <si>
    <t>MAMOTITAN</t>
  </si>
  <si>
    <t>WOOLYFAINT</t>
  </si>
  <si>
    <t>FURRED BEAST</t>
  </si>
  <si>
    <t>HERACLES</t>
  </si>
  <si>
    <t>TROPICALUS</t>
  </si>
  <si>
    <t>OLYPHAINT</t>
  </si>
  <si>
    <t>GANEESHA</t>
  </si>
  <si>
    <t>MORTIFAINT</t>
  </si>
  <si>
    <t>HUOUON</t>
  </si>
  <si>
    <t>ORK</t>
  </si>
  <si>
    <t>JET WHALE</t>
  </si>
  <si>
    <t>BALEENUS</t>
  </si>
  <si>
    <t>ABYSS</t>
  </si>
  <si>
    <t>VENOMA</t>
  </si>
  <si>
    <t>MOLLUSKE</t>
  </si>
  <si>
    <t>AEROTOPUS</t>
  </si>
  <si>
    <t>SACRAKEN</t>
  </si>
  <si>
    <t>GAIOTOPUS</t>
  </si>
  <si>
    <t>LUSCA</t>
  </si>
  <si>
    <t>DEMON MOLLUSKE</t>
  </si>
  <si>
    <t>DURING CERTAIN DAYS AT A YEAR IT CAN BE SEEN ROAMING SNOWY WOODS</t>
  </si>
  <si>
    <t>ALC</t>
  </si>
  <si>
    <t>BANGAÁ</t>
  </si>
  <si>
    <t>CHAOZALC</t>
  </si>
  <si>
    <t>HELL BEAST</t>
  </si>
  <si>
    <t>FAUNYSIOS</t>
  </si>
  <si>
    <t>SEA REPTILE</t>
  </si>
  <si>
    <t>ANCHOR</t>
  </si>
  <si>
    <t>HEAVY SMASH</t>
  </si>
  <si>
    <t>DEEP DIVE</t>
  </si>
  <si>
    <t>ELASMUS</t>
  </si>
  <si>
    <t>PREZIUS</t>
  </si>
  <si>
    <t>ATALANTIS</t>
  </si>
  <si>
    <t>BULLMAN</t>
  </si>
  <si>
    <t>WARBULTY</t>
  </si>
  <si>
    <t>TAURUS</t>
  </si>
  <si>
    <t>ARMORED DINOSSAUR</t>
  </si>
  <si>
    <t>DRALDECIA/ ATOM ATOL/ FARGONIC</t>
  </si>
  <si>
    <t>KURASYLID</t>
  </si>
  <si>
    <t>X-BETAR</t>
  </si>
  <si>
    <t>WARBETAR</t>
  </si>
  <si>
    <t>APEARS EVERYTIME A FOREST IS AT PEACE, PLAYING AND DEFENDING THE FOREST FROM EVIL</t>
  </si>
  <si>
    <t>0,9-5</t>
  </si>
  <si>
    <t xml:space="preserve">ALSO KNOWN AS MOTHER-EARTH, IT KINDLYS HEALS ALL </t>
  </si>
  <si>
    <t>GAZOOMON</t>
  </si>
  <si>
    <t>ELECTRIC RACOON</t>
  </si>
  <si>
    <t>V-GAZOOM</t>
  </si>
  <si>
    <t>ELECTRIC BEAR</t>
  </si>
  <si>
    <t>KANGAL</t>
  </si>
  <si>
    <t>MARMOLITH</t>
  </si>
  <si>
    <t>COY</t>
  </si>
  <si>
    <t>BLANCOLITH</t>
  </si>
  <si>
    <t>DUMPLEON</t>
  </si>
  <si>
    <t>MENTAL WORM</t>
  </si>
  <si>
    <t>SILKORE</t>
  </si>
  <si>
    <t>VOLCFLY</t>
  </si>
  <si>
    <t>NETHERIEL</t>
  </si>
  <si>
    <t>HOD</t>
  </si>
  <si>
    <t>CARKORE</t>
  </si>
  <si>
    <t>VEISPA</t>
  </si>
  <si>
    <t>KHARMA</t>
  </si>
  <si>
    <t>CACTON</t>
  </si>
  <si>
    <t>WEREACACT</t>
  </si>
  <si>
    <t>GRASS FUR CROCODILE</t>
  </si>
  <si>
    <t>DINOCACT</t>
  </si>
  <si>
    <t>OTAMADOTON</t>
  </si>
  <si>
    <t>KUNG FU REPTILE</t>
  </si>
  <si>
    <t>ULTOPIA RIVERS/PARADISA/FARGONIC</t>
  </si>
  <si>
    <t>WOODEN SHIELD</t>
  </si>
  <si>
    <t>DINOLEAF</t>
  </si>
  <si>
    <t>INDIGO</t>
  </si>
  <si>
    <t>OSU</t>
  </si>
  <si>
    <t>HOWLOWMON</t>
  </si>
  <si>
    <t>GRIPHON</t>
  </si>
  <si>
    <t>KWILLOW</t>
  </si>
  <si>
    <t>PHANTOMGARUDA</t>
  </si>
  <si>
    <t>PHANTOM GRIPHON</t>
  </si>
  <si>
    <t>HORUGARUDA</t>
  </si>
  <si>
    <t>PHANTOM GARUDA</t>
  </si>
  <si>
    <t>QUAKMON</t>
  </si>
  <si>
    <t>BABY BIRD</t>
  </si>
  <si>
    <t>SNOWYR</t>
  </si>
  <si>
    <t>SNOWGARUDA</t>
  </si>
  <si>
    <t>CHAOZLOGUS</t>
  </si>
  <si>
    <t>GREED</t>
  </si>
  <si>
    <t>DARK PUPPY</t>
  </si>
  <si>
    <t>BARAVIA/ULTOPIA</t>
  </si>
  <si>
    <t>WEREAHOWLFY</t>
  </si>
  <si>
    <t>WEREAKAMURAY</t>
  </si>
  <si>
    <t>HODIEL</t>
  </si>
  <si>
    <t>ANGEL ELVEN</t>
  </si>
  <si>
    <t>ANGELICBOOKS</t>
  </si>
  <si>
    <t>VALKYRYEN</t>
  </si>
  <si>
    <t>ERELIEL</t>
  </si>
  <si>
    <t>MASTERDRAKE</t>
  </si>
  <si>
    <t>DRACOBO</t>
  </si>
  <si>
    <t>NAGA</t>
  </si>
  <si>
    <t>LIZARD MEN</t>
  </si>
  <si>
    <t>GELACIA</t>
  </si>
  <si>
    <t>MANA REDUCTION</t>
  </si>
  <si>
    <t>GALYK</t>
  </si>
  <si>
    <t>GLAKING</t>
  </si>
  <si>
    <t>TITANLOATH</t>
  </si>
  <si>
    <t>PHANDRAMON</t>
  </si>
  <si>
    <t>BABY DINOSAUR</t>
  </si>
  <si>
    <t>BABY CRY</t>
  </si>
  <si>
    <t>BRAVE BEAK</t>
  </si>
  <si>
    <t>SKY SCAPE</t>
  </si>
  <si>
    <t>FARGONIC</t>
  </si>
  <si>
    <t>RYUDRA</t>
  </si>
  <si>
    <t>HELL DINOSAUR</t>
  </si>
  <si>
    <t>WORMPTERA</t>
  </si>
  <si>
    <t>BLAZEDACTYLUS</t>
  </si>
  <si>
    <t>CHISMON</t>
  </si>
  <si>
    <t>BABY CHIMERA</t>
  </si>
  <si>
    <t>FARGONIC/ BABEL MT</t>
  </si>
  <si>
    <t>TELAYA</t>
  </si>
  <si>
    <t>HYBRID DRAGON</t>
  </si>
  <si>
    <t>ORACLUAS</t>
  </si>
  <si>
    <t>GRAN CHIMERA</t>
  </si>
  <si>
    <t>GEVRUAEL</t>
  </si>
  <si>
    <t>MANYELON</t>
  </si>
  <si>
    <t>CHUBBY CAT</t>
  </si>
  <si>
    <t>SNEEVER</t>
  </si>
  <si>
    <t>BOXER CAT</t>
  </si>
  <si>
    <t>SNEEYAMA</t>
  </si>
  <si>
    <t>PILESNEEVER</t>
  </si>
  <si>
    <t>JUBELON</t>
  </si>
  <si>
    <t>PURE WHALE</t>
  </si>
  <si>
    <t>CORWAL</t>
  </si>
  <si>
    <t>DEEP SEA WHALE</t>
  </si>
  <si>
    <t>WALOT</t>
  </si>
  <si>
    <t>CHALOT</t>
  </si>
  <si>
    <t>GAIALOT</t>
  </si>
  <si>
    <t>LAND WHALE</t>
  </si>
  <si>
    <t>ANCIENTASURA</t>
  </si>
  <si>
    <t>LEXISASURA</t>
  </si>
  <si>
    <t>CRESCENTO</t>
  </si>
  <si>
    <t>MELMON</t>
  </si>
  <si>
    <t>YOUNG MONK</t>
  </si>
  <si>
    <t>MELEE</t>
  </si>
  <si>
    <t>COBORA</t>
  </si>
  <si>
    <t>MEGALEE</t>
  </si>
  <si>
    <t>BRAYNON</t>
  </si>
  <si>
    <t>EXTRA TERRESTRIAN</t>
  </si>
  <si>
    <t>ALYAN</t>
  </si>
  <si>
    <t>REYCHER</t>
  </si>
  <si>
    <t>YUFO</t>
  </si>
  <si>
    <t>ARMORED REPTILE</t>
  </si>
  <si>
    <t>SPLAYRON</t>
  </si>
  <si>
    <t>DINOGRON</t>
  </si>
  <si>
    <t>OBELISKOR</t>
  </si>
  <si>
    <t>ULTIMATE COLOSSUS</t>
  </si>
  <si>
    <t>CHAVALIERMON</t>
  </si>
  <si>
    <t>ELF KNIGHT</t>
  </si>
  <si>
    <t>DUKETYRO</t>
  </si>
  <si>
    <t>MEDIEVALIC</t>
  </si>
  <si>
    <t>LANCELORD</t>
  </si>
  <si>
    <t>GATRIKON</t>
  </si>
  <si>
    <t>ELECHIIRE</t>
  </si>
  <si>
    <t>WARHIIRE</t>
  </si>
  <si>
    <t>ANUYR</t>
  </si>
  <si>
    <t>PLAGUON</t>
  </si>
  <si>
    <t>SPIRIT HOUND</t>
  </si>
  <si>
    <t>WOLFESTEIN</t>
  </si>
  <si>
    <t>TERROR LYCAN</t>
  </si>
  <si>
    <t>ENIGMA</t>
  </si>
  <si>
    <t>CERBEROUZ</t>
  </si>
  <si>
    <t>TERROR HOUND</t>
  </si>
  <si>
    <t>BETERIKON</t>
  </si>
  <si>
    <t>RADIK</t>
  </si>
  <si>
    <t>SUPERADIK</t>
  </si>
  <si>
    <t>ROYALIK</t>
  </si>
  <si>
    <t>DRACOFLY</t>
  </si>
  <si>
    <t>LUMINATFLY</t>
  </si>
  <si>
    <t>ASTERFLY</t>
  </si>
  <si>
    <t>ARMORED FISH</t>
  </si>
  <si>
    <t>JAWSY</t>
  </si>
  <si>
    <t>BLACK SHARK</t>
  </si>
  <si>
    <t>OCEANS</t>
  </si>
  <si>
    <t>IT LOCKS IN ITS PREY USING ITS SPECIAL EYES, ONCE A PREY IS TARGETED IT CANT SCAPE AND ITS FATE IS SEALED</t>
  </si>
  <si>
    <t>WHITEJAWSY</t>
  </si>
  <si>
    <t>TERROR SHARK</t>
  </si>
  <si>
    <t>OCEROR</t>
  </si>
  <si>
    <t>WINGED SHARK</t>
  </si>
  <si>
    <t>LORDJAWSY</t>
  </si>
  <si>
    <t>HOLY SHARK</t>
  </si>
  <si>
    <t>TIMEDEVOURER</t>
  </si>
  <si>
    <t>GALAXY SHARK</t>
  </si>
  <si>
    <t>PETITTERRIER</t>
  </si>
  <si>
    <t>MEGALODON</t>
  </si>
  <si>
    <t>GALAXY WHALE</t>
  </si>
  <si>
    <t>WILDCAMELTHMON</t>
  </si>
  <si>
    <t>ELEMENTAL INSECT</t>
  </si>
  <si>
    <t>CYMITAR</t>
  </si>
  <si>
    <t>HEFESTSGAIA</t>
  </si>
  <si>
    <t>GALGAMETH</t>
  </si>
  <si>
    <t>BABY PIG</t>
  </si>
  <si>
    <t>JAVEL</t>
  </si>
  <si>
    <t>ELEMENTAL PIG</t>
  </si>
  <si>
    <t>BOARE</t>
  </si>
  <si>
    <t>PIG KNIGHT</t>
  </si>
  <si>
    <t>AEROJAVEL</t>
  </si>
  <si>
    <t>WINGED PIG</t>
  </si>
  <si>
    <t>MISTICEEON</t>
  </si>
  <si>
    <t>V-GRYMORYUM</t>
  </si>
  <si>
    <t>X-MAGUS</t>
  </si>
  <si>
    <t>DRAGON HORSE</t>
  </si>
  <si>
    <t>GELACIA/FANGIA</t>
  </si>
  <si>
    <t>SNOW COAT</t>
  </si>
  <si>
    <t>RYUTHORN</t>
  </si>
  <si>
    <t>GLACIAL DRAGON</t>
  </si>
  <si>
    <t>IGON</t>
  </si>
  <si>
    <t>PAELONG</t>
  </si>
  <si>
    <t>WINGED CROCODILE</t>
  </si>
  <si>
    <t>BENEDCTINA, ETH MIST</t>
  </si>
  <si>
    <t>IT LEARNED TO FLY TO SCAPE FROM ITS DANGEROUS ENVIROMENT</t>
  </si>
  <si>
    <t>GARAVIEL</t>
  </si>
  <si>
    <t>SOBEK</t>
  </si>
  <si>
    <t>ELSWASON</t>
  </si>
  <si>
    <t>BABY DRAGON</t>
  </si>
  <si>
    <t>ALTARYU</t>
  </si>
  <si>
    <t>CLOUDED</t>
  </si>
  <si>
    <t>ATMOSPHERIC ORB</t>
  </si>
  <si>
    <t>RAGE STORM</t>
  </si>
  <si>
    <t>ETH MIST/FANGIA</t>
  </si>
  <si>
    <t>ITS BODY FLOWS LIKE CLOUDS, ITS HARD TO SPOT IT AGAINST A CLOUDY OR MISTY DAY</t>
  </si>
  <si>
    <t>GRYPHORYU</t>
  </si>
  <si>
    <t>PANLONG</t>
  </si>
  <si>
    <t>LEFAYRMON</t>
  </si>
  <si>
    <t>CAT SPIRIT</t>
  </si>
  <si>
    <t>MAGNATYLON</t>
  </si>
  <si>
    <t>KATRUBIN</t>
  </si>
  <si>
    <t>PIEROT</t>
  </si>
  <si>
    <t>VEMINONGA</t>
  </si>
  <si>
    <t>LORDLAROC</t>
  </si>
  <si>
    <t>VYBORÁ</t>
  </si>
  <si>
    <t>NOTCHE</t>
  </si>
  <si>
    <t>ASTERA</t>
  </si>
  <si>
    <t>GASUS</t>
  </si>
  <si>
    <t>ORCSKUDO</t>
  </si>
  <si>
    <t>PURYTY</t>
  </si>
  <si>
    <t>MAGNIFICENT</t>
  </si>
  <si>
    <t>NINJA REPTILE</t>
  </si>
  <si>
    <t>LUMINAGON</t>
  </si>
  <si>
    <t>HOLY REPTILE</t>
  </si>
  <si>
    <t>LUMELEON</t>
  </si>
  <si>
    <t>ANGEZARD</t>
  </si>
  <si>
    <t>DUSKCYCLOPS</t>
  </si>
  <si>
    <t>BELIAL</t>
  </si>
  <si>
    <t>SEALED DEMON</t>
  </si>
  <si>
    <t>ANTIMETATON</t>
  </si>
  <si>
    <t>ALIGADORA</t>
  </si>
  <si>
    <t>REGIO</t>
  </si>
  <si>
    <t>AMAZONIC</t>
  </si>
  <si>
    <t>WORMDRA</t>
  </si>
  <si>
    <t>DRACONIC BUG</t>
  </si>
  <si>
    <t>CYBERWORMDRA</t>
  </si>
  <si>
    <t>ARMORADRA</t>
  </si>
  <si>
    <t>DRAAVIS</t>
  </si>
  <si>
    <t>MITHIC</t>
  </si>
  <si>
    <t>YSKIES</t>
  </si>
  <si>
    <t>BABY MAGICIAN</t>
  </si>
  <si>
    <t>MEGIKARU</t>
  </si>
  <si>
    <t>MAGICAL MONK</t>
  </si>
  <si>
    <t>MAGIUS</t>
  </si>
  <si>
    <t>SUPERIOR SAGE</t>
  </si>
  <si>
    <t>RASPUTIN</t>
  </si>
  <si>
    <t>CIOLON</t>
  </si>
  <si>
    <t>NIGHT BEAR</t>
  </si>
  <si>
    <t>POKIPOKI</t>
  </si>
  <si>
    <t>POTENKIN</t>
  </si>
  <si>
    <t>WARBEAURUS</t>
  </si>
  <si>
    <t>HOLY DINOSAUR</t>
  </si>
  <si>
    <t>GRANBRACHIUS</t>
  </si>
  <si>
    <t>MECHA DINOSAUR</t>
  </si>
  <si>
    <t>VOODOOL</t>
  </si>
  <si>
    <t>BLACK MAGIC PHANTOM</t>
  </si>
  <si>
    <t>SKULORD</t>
  </si>
  <si>
    <t>IGNITMARE</t>
  </si>
  <si>
    <t>DRAGON ELVEN</t>
  </si>
  <si>
    <t>SERPIAT</t>
  </si>
  <si>
    <t>MYNDO</t>
  </si>
  <si>
    <t>SHENGLONG</t>
  </si>
  <si>
    <t>ANCIENT DRAGON</t>
  </si>
  <si>
    <t>LUNAGROWLFON</t>
  </si>
  <si>
    <t>LESUN</t>
  </si>
  <si>
    <t>WENDIGON</t>
  </si>
  <si>
    <t>LORDLESUN</t>
  </si>
  <si>
    <t>KING LION</t>
  </si>
  <si>
    <t>DEVIL CLOWN</t>
  </si>
  <si>
    <t>CELESTY</t>
  </si>
  <si>
    <t>BELZEBEETS</t>
  </si>
  <si>
    <t>CAINIEL</t>
  </si>
  <si>
    <t>IT</t>
  </si>
  <si>
    <t>MAGMADRAKE</t>
  </si>
  <si>
    <t>DUALDRAKE</t>
  </si>
  <si>
    <t>MALDIDRAKE</t>
  </si>
  <si>
    <t>HOLYDRAKE</t>
  </si>
  <si>
    <t>MAGIDRAKE</t>
  </si>
  <si>
    <t>DRAGON EMPEROR</t>
  </si>
  <si>
    <t>MOBILUS</t>
  </si>
  <si>
    <t>MEGALUS</t>
  </si>
  <si>
    <t>DESERT WHALE</t>
  </si>
  <si>
    <t>MONTAIRO</t>
  </si>
  <si>
    <t>IKALEO</t>
  </si>
  <si>
    <t>GLACIAL MANATEE</t>
  </si>
  <si>
    <t>GROWREIN</t>
  </si>
  <si>
    <t>GLACIAL RESCUER</t>
  </si>
  <si>
    <t>ANCIENT TROLL</t>
  </si>
  <si>
    <t>ILLUSION FISH</t>
  </si>
  <si>
    <t>BRAINIAC</t>
  </si>
  <si>
    <t>MUMAR</t>
  </si>
  <si>
    <t>SUBMARU</t>
  </si>
  <si>
    <t>TRANSPORTER</t>
  </si>
  <si>
    <t>GRANPURAGON</t>
  </si>
  <si>
    <t>PHANTASYR</t>
  </si>
  <si>
    <t>SERYULONG</t>
  </si>
  <si>
    <t>BALEYON</t>
  </si>
  <si>
    <t>NIRVANA BOT</t>
  </si>
  <si>
    <t>METEYE</t>
  </si>
  <si>
    <t>AMARGEDA</t>
  </si>
  <si>
    <t>NIGHT ELVEN</t>
  </si>
  <si>
    <t>HELL ELVEN</t>
  </si>
  <si>
    <t>OBEDRON</t>
  </si>
  <si>
    <t>HELL CONSTRUCT</t>
  </si>
  <si>
    <t>HOLEKMON</t>
  </si>
  <si>
    <t>HOLY DRAGON</t>
  </si>
  <si>
    <t>GHARALA</t>
  </si>
  <si>
    <t>VALHALA</t>
  </si>
  <si>
    <t>PAREISMON</t>
  </si>
  <si>
    <t>SYKES</t>
  </si>
  <si>
    <t>DRAGON BOT</t>
  </si>
  <si>
    <t>ARGENTO</t>
  </si>
  <si>
    <t>FORGOTTEN GOD DRAGON</t>
  </si>
  <si>
    <t>FULYON</t>
  </si>
  <si>
    <t>BABY WHALE</t>
  </si>
  <si>
    <t>FULLOGRE</t>
  </si>
  <si>
    <t>PHOTAISH</t>
  </si>
  <si>
    <t>WAHULA</t>
  </si>
  <si>
    <t>GUILMEYMON</t>
  </si>
  <si>
    <t>EARTHDRA</t>
  </si>
  <si>
    <t>GAIUS</t>
  </si>
  <si>
    <t>HYPERGAIUS</t>
  </si>
  <si>
    <t>ORISMON</t>
  </si>
  <si>
    <t>GLACIAURUS</t>
  </si>
  <si>
    <t>OSIRIS</t>
  </si>
  <si>
    <t>MORPHON</t>
  </si>
  <si>
    <t>SHAPESHIFTER</t>
  </si>
  <si>
    <t>EGIPTIAN CURSE</t>
  </si>
  <si>
    <r>
      <rPr>
        <rFont val="Arial"/>
        <sz val="10.0"/>
      </rPr>
      <t>NEO</t>
    </r>
    <r>
      <rPr>
        <rFont val="Arial"/>
        <sz val="10.0"/>
      </rPr>
      <t>Ω</t>
    </r>
  </si>
  <si>
    <t>BABY GARUDA</t>
  </si>
  <si>
    <t>AURUM</t>
  </si>
  <si>
    <t>MAGNAURUM</t>
  </si>
  <si>
    <t>LIFALOOFON</t>
  </si>
  <si>
    <t>POWER BETTLE</t>
  </si>
  <si>
    <t>BRAGTOTI</t>
  </si>
  <si>
    <t>METALKWAPIN</t>
  </si>
  <si>
    <t>ENERGY MECHA</t>
  </si>
  <si>
    <t>AMBISAGROS</t>
  </si>
  <si>
    <t>TERROR BETTLE</t>
  </si>
  <si>
    <t>WILDLYNX</t>
  </si>
  <si>
    <t>CALLEDRA</t>
  </si>
  <si>
    <t>LEO</t>
  </si>
  <si>
    <t>FASHION RACOON</t>
  </si>
  <si>
    <t>MONELL</t>
  </si>
  <si>
    <t>NIGHT RACOON</t>
  </si>
  <si>
    <t>MOONIK</t>
  </si>
  <si>
    <t>ARTHEMIZ</t>
  </si>
  <si>
    <t>MINUMON</t>
  </si>
  <si>
    <t>MELEAFY</t>
  </si>
  <si>
    <t>FLYING CATERPILLAR</t>
  </si>
  <si>
    <t>SLASHER</t>
  </si>
  <si>
    <t>SLAUGHTER</t>
  </si>
  <si>
    <t>LEROCKY</t>
  </si>
  <si>
    <t>ARMORED CATERPILLAR</t>
  </si>
  <si>
    <t>ROCKY</t>
  </si>
  <si>
    <t>STORIER</t>
  </si>
  <si>
    <t>BABY DYNOSAUR</t>
  </si>
  <si>
    <t>ALODON</t>
  </si>
  <si>
    <t>HUNTER DINOSAUR</t>
  </si>
  <si>
    <t>KARNOX</t>
  </si>
  <si>
    <t>KAZAIREX</t>
  </si>
  <si>
    <t>ROYAL DINOSAUR</t>
  </si>
  <si>
    <t>TRICERATO</t>
  </si>
  <si>
    <t>HORNED DINOSAUR</t>
  </si>
  <si>
    <t>STYRACO</t>
  </si>
  <si>
    <t>TRICEROYAL</t>
  </si>
  <si>
    <t>GAOGAZEL</t>
  </si>
  <si>
    <t>PARADISA/ GELACIA BEACHS</t>
  </si>
  <si>
    <t>LYCANGAZEL</t>
  </si>
  <si>
    <t>FANGIA BEACH ZERO</t>
  </si>
  <si>
    <t>LYCANINE</t>
  </si>
  <si>
    <t>SANGRE</t>
  </si>
  <si>
    <t>LUPUS</t>
  </si>
  <si>
    <t>HELL LYCAN</t>
  </si>
  <si>
    <t>BALAUCHI</t>
  </si>
  <si>
    <t>VIRALON</t>
  </si>
  <si>
    <t>ZOOPELIN</t>
  </si>
  <si>
    <t>VIRUS INFECTOR</t>
  </si>
  <si>
    <t>AEROMECHA</t>
  </si>
  <si>
    <t>HAUNTED TRANSPORTER</t>
  </si>
  <si>
    <t>AQUAMECHA</t>
  </si>
  <si>
    <t>GAIAMECHA</t>
  </si>
  <si>
    <t>SKYMECHA</t>
  </si>
  <si>
    <t>MARYNMECHA</t>
  </si>
  <si>
    <t>FLASHY</t>
  </si>
  <si>
    <t>CYNOGNATUS</t>
  </si>
  <si>
    <t>LEBRAUM</t>
  </si>
  <si>
    <t>WITTYON</t>
  </si>
  <si>
    <t>WINGED CAT</t>
  </si>
  <si>
    <t>WINGEDTAILEOW</t>
  </si>
  <si>
    <t>ARMORED CAT</t>
  </si>
  <si>
    <t>GRAY</t>
  </si>
  <si>
    <t>SABERI</t>
  </si>
  <si>
    <t>MISTERY CAT</t>
  </si>
  <si>
    <t>POISONOUS BEAST</t>
  </si>
  <si>
    <t>HALITU</t>
  </si>
  <si>
    <t>STINCROCK</t>
  </si>
  <si>
    <t>POISONOUS CROCODILE</t>
  </si>
  <si>
    <t>TEROUND</t>
  </si>
  <si>
    <t>GUARDIAN BOT</t>
  </si>
  <si>
    <t>MEGATOY</t>
  </si>
  <si>
    <t>WARTOYGUY</t>
  </si>
  <si>
    <t>TROY</t>
  </si>
  <si>
    <t>NIGHT DRAGON</t>
  </si>
  <si>
    <t>TERORA</t>
  </si>
  <si>
    <t>DREADLONG</t>
  </si>
  <si>
    <t>CHAOSBEAURON</t>
  </si>
  <si>
    <t>ANUBS</t>
  </si>
  <si>
    <t>DEITY BEAR</t>
  </si>
  <si>
    <t>WEREANUBS</t>
  </si>
  <si>
    <t>EGIPTIAN DEITY</t>
  </si>
  <si>
    <t>DAMEKON</t>
  </si>
  <si>
    <t>ERGORATH</t>
  </si>
  <si>
    <t>RYUCHALYO</t>
  </si>
  <si>
    <t>INARI</t>
  </si>
  <si>
    <t xml:space="preserve">BABY HYPPO </t>
  </si>
  <si>
    <t>HYPODON</t>
  </si>
  <si>
    <t>MEGALOPOPO</t>
  </si>
  <si>
    <t>AEROTOMUS</t>
  </si>
  <si>
    <t>WINGED HYPPO</t>
  </si>
  <si>
    <t>BONE FISH</t>
  </si>
  <si>
    <t>ARCANTHOS</t>
  </si>
  <si>
    <t>ARMORED SEA SERPENT</t>
  </si>
  <si>
    <t>CARCACANTHOS</t>
  </si>
  <si>
    <t>COELACANTH</t>
  </si>
  <si>
    <t>GYRYON</t>
  </si>
  <si>
    <t>TADPOLE</t>
  </si>
  <si>
    <t>FLY EATER</t>
  </si>
  <si>
    <t>RICINA KISS</t>
  </si>
  <si>
    <t>SEEGEN</t>
  </si>
  <si>
    <t>POISONOUS FROG</t>
  </si>
  <si>
    <t>CROAJIN</t>
  </si>
  <si>
    <t>FROG KNIGHT</t>
  </si>
  <si>
    <t>GANOK</t>
  </si>
  <si>
    <t>FROG WHALE</t>
  </si>
  <si>
    <t>ION</t>
  </si>
  <si>
    <t>ELECTRON</t>
  </si>
  <si>
    <t>NUCLEON</t>
  </si>
  <si>
    <t>PROTON</t>
  </si>
  <si>
    <t>GYARADRA</t>
  </si>
  <si>
    <t>GYOUDEN</t>
  </si>
  <si>
    <t>GYALONG</t>
  </si>
  <si>
    <t>ORIENTAL ULTIMATE DRAGON</t>
  </si>
  <si>
    <t>GLACIAL PLANT</t>
  </si>
  <si>
    <t>SNOWCARAVEIL</t>
  </si>
  <si>
    <t>X-MAS</t>
  </si>
  <si>
    <t>FROSLIFA</t>
  </si>
  <si>
    <t>LIFA TREE</t>
  </si>
  <si>
    <t>HELL DRAGON</t>
  </si>
  <si>
    <t>LAMUERT</t>
  </si>
  <si>
    <t>MAÚL</t>
  </si>
  <si>
    <t>LILONG</t>
  </si>
  <si>
    <t>SLUGAARA</t>
  </si>
  <si>
    <t>TERROR SLUG</t>
  </si>
  <si>
    <t>SLUGMAN</t>
  </si>
  <si>
    <t>HYBRID SLUG</t>
  </si>
  <si>
    <t>GIANT SLUG</t>
  </si>
  <si>
    <t>JUNK MACHINE</t>
  </si>
  <si>
    <t>JUNKATRON</t>
  </si>
  <si>
    <t>ROTATRON</t>
  </si>
  <si>
    <t>ANDROID V2</t>
  </si>
  <si>
    <t>GADJILTRON</t>
  </si>
  <si>
    <t>BURSTCROCKOSKON</t>
  </si>
  <si>
    <t>BURSTZILLA</t>
  </si>
  <si>
    <t>PROEMINENCE</t>
  </si>
  <si>
    <r>
      <rPr>
        <rFont val="Arial"/>
        <sz val="10.0"/>
      </rPr>
      <t xml:space="preserve">CRYSTAL </t>
    </r>
    <r>
      <rPr>
        <rFont val="Arial"/>
        <sz val="10.0"/>
      </rPr>
      <t>Σ</t>
    </r>
  </si>
  <si>
    <t>PRIME BIRD</t>
  </si>
  <si>
    <t>TRUECOBON</t>
  </si>
  <si>
    <t>ELEMENTAL LAND BIRD</t>
  </si>
  <si>
    <t>GRANCOBON</t>
  </si>
  <si>
    <t>LAND GARUDA</t>
  </si>
  <si>
    <t>ROYALCOBON</t>
  </si>
  <si>
    <t>ROYAL GARUDA</t>
  </si>
  <si>
    <t>ARKNCOBON</t>
  </si>
  <si>
    <t>POISONOUS BUG</t>
  </si>
  <si>
    <t>VENYRO</t>
  </si>
  <si>
    <t>SKULLRUPTIO</t>
  </si>
  <si>
    <t>SKORPY</t>
  </si>
  <si>
    <t>MURROWN</t>
  </si>
  <si>
    <t>KIMURROW</t>
  </si>
  <si>
    <t>MONSTRUM</t>
  </si>
  <si>
    <t>TULIMONSTRUM</t>
  </si>
  <si>
    <t>HYBRID</t>
  </si>
  <si>
    <t>GORGON</t>
  </si>
  <si>
    <t>VERMVALLE</t>
  </si>
  <si>
    <t>METZLI</t>
  </si>
  <si>
    <t>BELIANTR</t>
  </si>
  <si>
    <t>BUG KNIGHT</t>
  </si>
  <si>
    <t>ANTEROR</t>
  </si>
  <si>
    <t>GIANT BUG</t>
  </si>
  <si>
    <t>ANTARIZ</t>
  </si>
  <si>
    <t>QUEEANT</t>
  </si>
  <si>
    <t>ROYAL BUG</t>
  </si>
  <si>
    <t>JIVREN</t>
  </si>
  <si>
    <t>RHYNOS</t>
  </si>
  <si>
    <t>HORNED BEAST</t>
  </si>
  <si>
    <t>RHYNOMAGUS</t>
  </si>
  <si>
    <t>RAMPAGE</t>
  </si>
  <si>
    <t>DRAGONIC BUG</t>
  </si>
  <si>
    <t>AMBADINUS</t>
  </si>
  <si>
    <t>LIFALOPESTER</t>
  </si>
  <si>
    <t>DUKLIN</t>
  </si>
  <si>
    <t>OCEAN BEAST</t>
  </si>
  <si>
    <t>GOLPHINUS</t>
  </si>
  <si>
    <t>GROWPHIN</t>
  </si>
  <si>
    <t>CERVANTES</t>
  </si>
  <si>
    <t>HOLICFUNGUSMON</t>
  </si>
  <si>
    <t>CARNIVORONGA</t>
  </si>
  <si>
    <t>FUNGOAD</t>
  </si>
  <si>
    <t>FUNGUS</t>
  </si>
  <si>
    <t>DEMIARACHIMON</t>
  </si>
  <si>
    <t>MASKARACHI</t>
  </si>
  <si>
    <t>MANTHERA</t>
  </si>
  <si>
    <t>GRANDISFLY</t>
  </si>
  <si>
    <t>CARATHERA</t>
  </si>
  <si>
    <t>GRANPACOAL</t>
  </si>
  <si>
    <t>PACOKATRIX</t>
  </si>
  <si>
    <t>PACOALISK</t>
  </si>
  <si>
    <t>PAINTER BEAST</t>
  </si>
  <si>
    <t>IT SWEATS PAINT AND USES IT TO MARK ITS WAY TO NEST</t>
  </si>
  <si>
    <t>GAROUPAINT</t>
  </si>
  <si>
    <t>DAPINCE</t>
  </si>
  <si>
    <t>TALENTED ARTIST</t>
  </si>
  <si>
    <t>METALPINCE</t>
  </si>
  <si>
    <t>AZURIS</t>
  </si>
  <si>
    <t>ELVEN</t>
  </si>
  <si>
    <t>EROUS</t>
  </si>
  <si>
    <t>DUAEL</t>
  </si>
  <si>
    <t>SKY ELEMENTAL</t>
  </si>
  <si>
    <t>HISTRATOS</t>
  </si>
  <si>
    <t>TITANIMBUS</t>
  </si>
  <si>
    <t>CLOUDJIN</t>
  </si>
  <si>
    <t>CUMULAVIS</t>
  </si>
  <si>
    <t>CLOUDGARUDA</t>
  </si>
  <si>
    <t>ZEOS</t>
  </si>
  <si>
    <t>POISONOUS BIRD</t>
  </si>
  <si>
    <t>ETH MISTH/ ATOM ISLANDS</t>
  </si>
  <si>
    <t>FLAMENCO</t>
  </si>
  <si>
    <t>BONE BIRD</t>
  </si>
  <si>
    <t>OOWLSE</t>
  </si>
  <si>
    <t>RIRAMON</t>
  </si>
  <si>
    <t>TYRORYRAM</t>
  </si>
  <si>
    <t>CYNOGNATHUS</t>
  </si>
  <si>
    <t>RAPITT</t>
  </si>
  <si>
    <t>SKY BEAST</t>
  </si>
  <si>
    <t>BURUMALC</t>
  </si>
  <si>
    <t>GLACIAL BEAST</t>
  </si>
  <si>
    <t>BURUMATAN</t>
  </si>
  <si>
    <t>DEEP FOREST BEAST</t>
  </si>
  <si>
    <t>MASAMUNE</t>
  </si>
  <si>
    <t>HAUNTED WEAPON</t>
  </si>
  <si>
    <t>NUCLAUTICUS</t>
  </si>
  <si>
    <t>POLTHERGHEIST</t>
  </si>
  <si>
    <t>NUCLARGOTH</t>
  </si>
  <si>
    <t>HAUNTED SHIELD +10</t>
  </si>
  <si>
    <t>DORICOOT</t>
  </si>
  <si>
    <t>TERACOOT</t>
  </si>
  <si>
    <t>GIANT MAMMAL</t>
  </si>
  <si>
    <t>DINOSAUR</t>
  </si>
  <si>
    <t>LORNON</t>
  </si>
  <si>
    <t>BEAST BIRD</t>
  </si>
  <si>
    <t>PARALORNO</t>
  </si>
  <si>
    <t>LORNOSSAURUS</t>
  </si>
  <si>
    <t>APOCALIPSE BUG</t>
  </si>
  <si>
    <t>CLAVEELON</t>
  </si>
  <si>
    <t>ABYSSCANTHOS</t>
  </si>
  <si>
    <t>VIOLENCETHOS</t>
  </si>
  <si>
    <t>MANDAGUIA</t>
  </si>
  <si>
    <t>PHANTOM HORSE</t>
  </si>
  <si>
    <t>BEASTIALIS</t>
  </si>
  <si>
    <t>PHANTOM KNIGHT</t>
  </si>
  <si>
    <t>ANIMATED CONSTRUCT</t>
  </si>
  <si>
    <t>DRALDECIA</t>
  </si>
  <si>
    <t>SUN CURSE</t>
  </si>
  <si>
    <t>GARGOIS</t>
  </si>
  <si>
    <t>GARGOAD</t>
  </si>
  <si>
    <t>GARGANTUA</t>
  </si>
  <si>
    <t>PARRET</t>
  </si>
  <si>
    <t>PARROPION</t>
  </si>
  <si>
    <t>PARROENIX</t>
  </si>
  <si>
    <t>GARUDARROT</t>
  </si>
  <si>
    <t>ADLEMON</t>
  </si>
  <si>
    <t>ELEMENTAL ANTEATER</t>
  </si>
  <si>
    <t>WILDUÁ</t>
  </si>
  <si>
    <t>AUDUA</t>
  </si>
  <si>
    <t>STEGOLIM</t>
  </si>
  <si>
    <t>BALLUS</t>
  </si>
  <si>
    <t>ARCTODUS</t>
  </si>
  <si>
    <t>MELURSUS</t>
  </si>
  <si>
    <t>URSYGNUS</t>
  </si>
  <si>
    <t>DARKVEECYON</t>
  </si>
  <si>
    <t>BLACKLAVA</t>
  </si>
  <si>
    <t>KAOZVEECYON</t>
  </si>
  <si>
    <t>GERMINAL</t>
  </si>
  <si>
    <t>PETRERME</t>
  </si>
  <si>
    <t>UNICROM</t>
  </si>
  <si>
    <t>OSSOBASSON</t>
  </si>
  <si>
    <t>GHOSTLY FISH</t>
  </si>
  <si>
    <t>SKULLPLESSIUS</t>
  </si>
  <si>
    <t>GHOSTLY SERPENT</t>
  </si>
  <si>
    <t>DRACEBRO</t>
  </si>
  <si>
    <t>GHOSTLY DRAGON</t>
  </si>
  <si>
    <t>GAFANI</t>
  </si>
  <si>
    <t>KUNG FU BUG</t>
  </si>
  <si>
    <t>METALGAFANI</t>
  </si>
  <si>
    <t>LORDGAFANI</t>
  </si>
  <si>
    <t>HOLY BUG</t>
  </si>
  <si>
    <t>LUNATICGAFANI</t>
  </si>
  <si>
    <t>INSANE BUG</t>
  </si>
  <si>
    <t>HOLICLOUVARE</t>
  </si>
  <si>
    <t>GLACIAL BUG</t>
  </si>
  <si>
    <t>ANUKET</t>
  </si>
  <si>
    <t>WALKING SNAKE</t>
  </si>
  <si>
    <t>TATENEM</t>
  </si>
  <si>
    <t>UADJIT</t>
  </si>
  <si>
    <t>AMPHIBIOUS SHARK</t>
  </si>
  <si>
    <t>ARMORED DRAGON</t>
  </si>
  <si>
    <t>SAMURYU</t>
  </si>
  <si>
    <t>TOWERYU</t>
  </si>
  <si>
    <t>COLISYU</t>
  </si>
  <si>
    <t>BUFAROS</t>
  </si>
  <si>
    <t>ARMORED BOVINE</t>
  </si>
  <si>
    <t>BUFAIRON</t>
  </si>
  <si>
    <t>NOBA</t>
  </si>
  <si>
    <t>ANCIENT PLANT</t>
  </si>
  <si>
    <t>SEISMOROCK</t>
  </si>
  <si>
    <t>ARMORED DINOSAUR</t>
  </si>
  <si>
    <t>GRANCOLOSSI</t>
  </si>
  <si>
    <t>MUD FISH</t>
  </si>
  <si>
    <t>POISAMON</t>
  </si>
  <si>
    <t>ANGELUSAMON</t>
  </si>
  <si>
    <t>WEAPONED FISH</t>
  </si>
  <si>
    <t>FERNUS</t>
  </si>
  <si>
    <t>CRANIFERNO</t>
  </si>
  <si>
    <t>CRACIFER</t>
  </si>
  <si>
    <t>KUNG FU MONKEY</t>
  </si>
  <si>
    <t>SENIMBAMBUÁ</t>
  </si>
  <si>
    <t>SENINBABOO</t>
  </si>
  <si>
    <t>MARYNGROLFON</t>
  </si>
  <si>
    <t>SHARKANINE</t>
  </si>
  <si>
    <t>CANINODON</t>
  </si>
  <si>
    <t>BLUHOROR</t>
  </si>
  <si>
    <t>EMBATON</t>
  </si>
  <si>
    <t>VAMPIFLAME</t>
  </si>
  <si>
    <t>BATEORO</t>
  </si>
  <si>
    <t>VAMPIFLARE</t>
  </si>
  <si>
    <t>VAMPITERA</t>
  </si>
  <si>
    <t>TROYDYLE</t>
  </si>
  <si>
    <t>BOAT FISH</t>
  </si>
  <si>
    <t>CROKOVIIKING</t>
  </si>
  <si>
    <t>TITANIC</t>
  </si>
  <si>
    <t>DESERT PLANT</t>
  </si>
  <si>
    <t>CACTSALYD</t>
  </si>
  <si>
    <t>CACTRAB</t>
  </si>
  <si>
    <t>CHAOTYXON</t>
  </si>
  <si>
    <t>DARKNESS BEAST</t>
  </si>
  <si>
    <t>MAMBAKYUKLESS</t>
  </si>
  <si>
    <t>VUDUKYUKLESS</t>
  </si>
  <si>
    <t>HELLKYUKLESS</t>
  </si>
  <si>
    <t>MISTIC BEAST</t>
  </si>
  <si>
    <t>YÕKAI</t>
  </si>
  <si>
    <t>KYUBIIKITSUNE</t>
  </si>
  <si>
    <t>ERIS</t>
  </si>
  <si>
    <t>LUNADJULE</t>
  </si>
  <si>
    <t>CHIMPON</t>
  </si>
  <si>
    <t>WINGED BEAST</t>
  </si>
  <si>
    <t>AEROMANKTON</t>
  </si>
  <si>
    <t>CYBERMANKTON</t>
  </si>
  <si>
    <t>ELECTRANGEL</t>
  </si>
  <si>
    <t>HAUNTED PLANT</t>
  </si>
  <si>
    <t>PUMPTALHO</t>
  </si>
  <si>
    <t>SCARJACK</t>
  </si>
  <si>
    <t>LORDREAPPER</t>
  </si>
  <si>
    <t>DUPPEDEON</t>
  </si>
  <si>
    <t>DIGGER INSECT</t>
  </si>
  <si>
    <t>MILIPEDO</t>
  </si>
  <si>
    <t>ARMADILLON</t>
  </si>
  <si>
    <t>BALISTICLO</t>
  </si>
  <si>
    <t>TANKILLO</t>
  </si>
  <si>
    <t>ADMIRADLO</t>
  </si>
  <si>
    <t>PSYCHIC BEAST</t>
  </si>
  <si>
    <t>ETH MIST WOODS</t>
  </si>
  <si>
    <t>USES ITS PSY EYES TO SEE THRU THE MIST, WHEN FACING AND PREDATOR USES ITS PSY EYES TO CONFUSE THE ENEMIE</t>
  </si>
  <si>
    <t>TRICKY EYE</t>
  </si>
  <si>
    <t>MARSUPSY</t>
  </si>
  <si>
    <t>TRICKY EYE II</t>
  </si>
  <si>
    <t>ALMIGHTY SEER</t>
  </si>
  <si>
    <t>TOTEMA</t>
  </si>
  <si>
    <t>SUMONIC</t>
  </si>
  <si>
    <t>LIFABEARON</t>
  </si>
  <si>
    <t>ELEMENTAL BEAR</t>
  </si>
  <si>
    <t>ETH MIST/BAMBOO WOODS [ULTOPIA]</t>
  </si>
  <si>
    <t>PANDAMONIUM</t>
  </si>
  <si>
    <t>NILPHEHEINON</t>
  </si>
  <si>
    <t>MIDGARDS</t>
  </si>
  <si>
    <t>ASGARDS</t>
  </si>
  <si>
    <t>RAGNAROCK</t>
  </si>
  <si>
    <t>CARVOALAMON</t>
  </si>
  <si>
    <t>INCENDIUS</t>
  </si>
  <si>
    <t>INCOBEARSTOR</t>
  </si>
  <si>
    <t>LIFATHERIUM</t>
  </si>
  <si>
    <t>VALENT</t>
  </si>
  <si>
    <t>WEAPONED BUG</t>
  </si>
  <si>
    <t>VALEFORT</t>
  </si>
  <si>
    <t>PLUSQUITO</t>
  </si>
  <si>
    <t>UNSTABLE BUG</t>
  </si>
  <si>
    <t>FUSARA GEN</t>
  </si>
  <si>
    <t>ULANUBEK</t>
  </si>
  <si>
    <t>DEMNY</t>
  </si>
  <si>
    <t>YETYMON</t>
  </si>
  <si>
    <t>ABOMINATO</t>
  </si>
  <si>
    <t>GHOSTLY BIRD</t>
  </si>
  <si>
    <t>AVULTRO</t>
  </si>
  <si>
    <t>METALGARUDAIR</t>
  </si>
  <si>
    <t>SKY ANIMAL</t>
  </si>
  <si>
    <t>EDIFIRAFA</t>
  </si>
  <si>
    <t>VISACEU</t>
  </si>
  <si>
    <t>VOLTARANTULA</t>
  </si>
  <si>
    <t>EELEMENTAL BUG</t>
  </si>
  <si>
    <t>SPIRAIO</t>
  </si>
  <si>
    <t>TREE CREATURE</t>
  </si>
  <si>
    <t>CHUNINERB</t>
  </si>
  <si>
    <t>JOUNINET</t>
  </si>
  <si>
    <t>HOKAIENT</t>
  </si>
  <si>
    <t>UPANON</t>
  </si>
  <si>
    <t>BARD FRENZY</t>
  </si>
  <si>
    <t>PAN HEADBUTT</t>
  </si>
  <si>
    <t xml:space="preserve">DEFENDER </t>
  </si>
  <si>
    <t>MAELSTRO</t>
  </si>
  <si>
    <t>FOREST KEEPER</t>
  </si>
  <si>
    <t>MEGATON KICK</t>
  </si>
  <si>
    <t>DEFENDER +</t>
  </si>
  <si>
    <t>FAUNAN</t>
  </si>
  <si>
    <t>NIELIU</t>
  </si>
  <si>
    <t>MUTTUNIMBUS</t>
  </si>
  <si>
    <t>SKY HOUND</t>
  </si>
  <si>
    <t>TRACKER</t>
  </si>
  <si>
    <t>THUNDER TAIL</t>
  </si>
  <si>
    <t>NIMBRADOR</t>
  </si>
  <si>
    <t>HYBERNATION</t>
  </si>
  <si>
    <t>CLOUD SMASHER</t>
  </si>
  <si>
    <t>CLOUDOODLE</t>
  </si>
  <si>
    <t>VOLCDOVEON</t>
  </si>
  <si>
    <t>WEATHER BURN</t>
  </si>
  <si>
    <t>WILL-O-WHISP</t>
  </si>
  <si>
    <t>VOLCÃO</t>
  </si>
  <si>
    <t>RAINBOW FIRE</t>
  </si>
  <si>
    <t>WONDER BURNER</t>
  </si>
  <si>
    <t>FIRE DANCE</t>
  </si>
  <si>
    <t>MAJESTICVOLCA</t>
  </si>
  <si>
    <t>PSICODELIC</t>
  </si>
  <si>
    <t>GORGON INFERNO</t>
  </si>
  <si>
    <t>EAGSEA</t>
  </si>
  <si>
    <t>PLUTUSGARUDA</t>
  </si>
  <si>
    <t>BLURAYON</t>
  </si>
  <si>
    <t>ELEMENTAL FELINE</t>
  </si>
  <si>
    <t>ENERGY SKIN</t>
  </si>
  <si>
    <t>BODY SHOCK</t>
  </si>
  <si>
    <t>STORM RIDER</t>
  </si>
  <si>
    <t>TECHS</t>
  </si>
  <si>
    <t>CYBORG FELINE</t>
  </si>
  <si>
    <t>WIFI</t>
  </si>
  <si>
    <t>PHOTON BEAM</t>
  </si>
  <si>
    <t>CONECTION TERMINATED</t>
  </si>
  <si>
    <t>TECHLYCAN</t>
  </si>
  <si>
    <t>ALIEN WONDER</t>
  </si>
  <si>
    <t>GRAVITY FREE</t>
  </si>
  <si>
    <t>GENOCIDE RAY</t>
  </si>
  <si>
    <t>ABDUCTION</t>
  </si>
  <si>
    <t>SWAMP FROG</t>
  </si>
  <si>
    <t>CAN WITHSTAND HARSH WEATHERS, VERY PLAYFULL</t>
  </si>
  <si>
    <t>MANAPHANT</t>
  </si>
  <si>
    <t>GAIANATEE</t>
  </si>
  <si>
    <t>RETALIKATON</t>
  </si>
  <si>
    <t>ARMORED FELINE</t>
  </si>
  <si>
    <t>RE-SEWING</t>
  </si>
  <si>
    <t>KITTYBOUNCE</t>
  </si>
  <si>
    <t>FLUFFY</t>
  </si>
  <si>
    <t>PIEÇUMA</t>
  </si>
  <si>
    <t>PSONÇA</t>
  </si>
  <si>
    <t>CHAOS MAGICIAN</t>
  </si>
  <si>
    <t>SALABIM</t>
  </si>
  <si>
    <t>MONSTRO</t>
  </si>
  <si>
    <t>MORTAULY</t>
  </si>
  <si>
    <t>EMBACON</t>
  </si>
  <si>
    <t>ELEMENTAL PRIMATE</t>
  </si>
  <si>
    <t>VAPOR</t>
  </si>
  <si>
    <t>BOILING STEAM</t>
  </si>
  <si>
    <t>ENERGY SWEAT</t>
  </si>
  <si>
    <t>VOLCANA FOREST</t>
  </si>
  <si>
    <t>BURSTBABOO</t>
  </si>
  <si>
    <t>PYRO COMBO</t>
  </si>
  <si>
    <t>CONSUMER</t>
  </si>
  <si>
    <t>VOLCARILLA</t>
  </si>
  <si>
    <t>PYRO SAGE</t>
  </si>
  <si>
    <t>LAVA SMACK</t>
  </si>
  <si>
    <t>MAGIC GARUDA</t>
  </si>
  <si>
    <t>MIGRATORY PLANT</t>
  </si>
  <si>
    <t>MARYNBULTYON</t>
  </si>
  <si>
    <t>MARINE MAMMAL</t>
  </si>
  <si>
    <t>SEASÃO</t>
  </si>
  <si>
    <t>BOLTIMON</t>
  </si>
  <si>
    <t>CLAVIS WHIP</t>
  </si>
  <si>
    <t>STORM FLY</t>
  </si>
  <si>
    <t>RAITOM</t>
  </si>
  <si>
    <t>MAGNETIC FIELD</t>
  </si>
  <si>
    <t>VOLTAIGA</t>
  </si>
  <si>
    <t>STORM SUMMONER</t>
  </si>
  <si>
    <t>CACTUAR</t>
  </si>
  <si>
    <t>THORN JAB</t>
  </si>
  <si>
    <t>THORN BALL</t>
  </si>
  <si>
    <t>DESERT BLOOM</t>
  </si>
  <si>
    <t>0,50- 1</t>
  </si>
  <si>
    <t>CACTURERO</t>
  </si>
  <si>
    <t>WATTER SAUCCE</t>
  </si>
  <si>
    <t>THORN CLAW</t>
  </si>
  <si>
    <t>SPIKING BODY</t>
  </si>
  <si>
    <t>CACTOACHO</t>
  </si>
  <si>
    <t>THORN RAIN</t>
  </si>
  <si>
    <t>THORNERO</t>
  </si>
  <si>
    <t>SORCERUS</t>
  </si>
  <si>
    <t>MAGIC GHOST</t>
  </si>
  <si>
    <t>PRIMOVUS</t>
  </si>
  <si>
    <t>MAGIC OBJECT</t>
  </si>
  <si>
    <t>SPELL CREATOR</t>
  </si>
  <si>
    <t>MAGIC BOMBARDIER</t>
  </si>
  <si>
    <t>SPELL RECYCLE</t>
  </si>
  <si>
    <t>GLACICUB</t>
  </si>
  <si>
    <t>ELEMENTAL CAT</t>
  </si>
  <si>
    <t>GLACI ORB</t>
  </si>
  <si>
    <t>COLD TOUCH</t>
  </si>
  <si>
    <t>POLALEO</t>
  </si>
  <si>
    <t>ICICLE ARMOR</t>
  </si>
  <si>
    <t>GLACIAL ROAR</t>
  </si>
  <si>
    <t>FROZEN ROOM</t>
  </si>
  <si>
    <t>LYPHOMET</t>
  </si>
  <si>
    <t>FROZEN RECOIL</t>
  </si>
  <si>
    <t>FROZEN THORN</t>
  </si>
  <si>
    <t>FRIGHTEN</t>
  </si>
  <si>
    <t>VERITAS</t>
  </si>
  <si>
    <t>ICEBERG COLLISION</t>
  </si>
  <si>
    <t>ELEMENTAL MECHA</t>
  </si>
  <si>
    <t>MAGNETIC POLE</t>
  </si>
  <si>
    <t>DRAIN SHOCKER</t>
  </si>
  <si>
    <t>ANDRILL 2.0</t>
  </si>
  <si>
    <t>CLAVIS CLAW</t>
  </si>
  <si>
    <t>ANDRILL 3.0</t>
  </si>
  <si>
    <t>ANDRILL FV</t>
  </si>
  <si>
    <t>SPYPION</t>
  </si>
  <si>
    <t>MUTANT BUG</t>
  </si>
  <si>
    <t>TARANTION</t>
  </si>
  <si>
    <t>VENOMULA</t>
  </si>
  <si>
    <t>MINOTOAD</t>
  </si>
  <si>
    <t>BULL FROG</t>
  </si>
  <si>
    <t>TRANSPORT</t>
  </si>
  <si>
    <t>SKY HORN</t>
  </si>
  <si>
    <t>STARTLE</t>
  </si>
  <si>
    <t>DEINOS</t>
  </si>
  <si>
    <t>ELEMENTAL DINOSAUR</t>
  </si>
  <si>
    <t>DORYUDEINOS</t>
  </si>
  <si>
    <t>PIAL</t>
  </si>
  <si>
    <t>NOBLE MINERAL</t>
  </si>
  <si>
    <t>CAVALLI</t>
  </si>
  <si>
    <t>CHESELLY</t>
  </si>
  <si>
    <t>CHEKMAT</t>
  </si>
  <si>
    <t>CEFAL</t>
  </si>
  <si>
    <t>0,5-1,5</t>
  </si>
  <si>
    <t>KRAKEN</t>
  </si>
  <si>
    <t>MITHOLOGIC SQUID</t>
  </si>
  <si>
    <t>SIMBIOTIC BUG</t>
  </si>
  <si>
    <t>KRUSTY</t>
  </si>
  <si>
    <t>CRUSTACEA</t>
  </si>
  <si>
    <t>HARD GRIP</t>
  </si>
  <si>
    <t>BUBLE UPPERCUT</t>
  </si>
  <si>
    <t>MEGATRABLES</t>
  </si>
  <si>
    <t>SHELL ARMOR</t>
  </si>
  <si>
    <t>POROROCA</t>
  </si>
  <si>
    <t>GIANT BODY</t>
  </si>
  <si>
    <t>GIGASTRABLES</t>
  </si>
  <si>
    <t>ROETTO</t>
  </si>
  <si>
    <t>ELEMENTAL MOUSE</t>
  </si>
  <si>
    <t>MERCURATTO</t>
  </si>
  <si>
    <t>HAKUNA</t>
  </si>
  <si>
    <t>FLOGADE</t>
  </si>
  <si>
    <t>FFLAME ARMOR</t>
  </si>
  <si>
    <t>FOGWATLE</t>
  </si>
  <si>
    <t>PRECIOUS TURTLE</t>
  </si>
  <si>
    <t>FEARON</t>
  </si>
  <si>
    <t>WISE FURY</t>
  </si>
  <si>
    <t>MULTI WING STRIKE</t>
  </si>
  <si>
    <t>POWER REINFORCE</t>
  </si>
  <si>
    <t>CHAOAGON</t>
  </si>
  <si>
    <t>DARKNESS REPTILE</t>
  </si>
  <si>
    <t>HOT BLOOD</t>
  </si>
  <si>
    <t>BLACK FIREBALL</t>
  </si>
  <si>
    <t>DEVIMELEON</t>
  </si>
  <si>
    <t>BODY PATERN</t>
  </si>
  <si>
    <t>SHADOW BURNER</t>
  </si>
  <si>
    <t>BURNER SWEEP</t>
  </si>
  <si>
    <t>ANIMAKT</t>
  </si>
  <si>
    <t>INTANGIBILITY</t>
  </si>
  <si>
    <t>DEATH STAR</t>
  </si>
  <si>
    <t>PHANTELINE</t>
  </si>
  <si>
    <t>BLANCODEÁTHORA</t>
  </si>
  <si>
    <t>DARK ELEMENTAL</t>
  </si>
  <si>
    <t>DEATH CALL</t>
  </si>
  <si>
    <t>FINAL REAPPER</t>
  </si>
  <si>
    <t>DEATH SPELL</t>
  </si>
  <si>
    <t>SAMAELDAH</t>
  </si>
  <si>
    <t>BELICONCHA</t>
  </si>
  <si>
    <t>PEARL MAKER</t>
  </si>
  <si>
    <t>CLAM PUNCH</t>
  </si>
  <si>
    <t>CLOYSHED</t>
  </si>
  <si>
    <t>ARMORED MOLLUSK</t>
  </si>
  <si>
    <t>BODY PARTS</t>
  </si>
  <si>
    <t>PEARL CLAW</t>
  </si>
  <si>
    <t>IMPACSHED</t>
  </si>
  <si>
    <t>DISDAINFULL BLOCKER</t>
  </si>
  <si>
    <t>FULL IMPACT</t>
  </si>
  <si>
    <t>SHELL CHARGE</t>
  </si>
  <si>
    <t>LALALA</t>
  </si>
  <si>
    <t>AQUALADY</t>
  </si>
  <si>
    <t>WATA</t>
  </si>
  <si>
    <t>GLACEEON</t>
  </si>
  <si>
    <t>2.3</t>
  </si>
  <si>
    <t>BRUTCEEON</t>
  </si>
  <si>
    <t>EMPEROCEEON</t>
  </si>
  <si>
    <t>HAUNTED AUTOMATON</t>
  </si>
  <si>
    <t>MOTO</t>
  </si>
  <si>
    <t xml:space="preserve">HONDOR </t>
  </si>
  <si>
    <t>FUEL POWER</t>
  </si>
  <si>
    <t>TRAMPLE</t>
  </si>
  <si>
    <t>YAMOHA</t>
  </si>
  <si>
    <t>COMBUSTION</t>
  </si>
  <si>
    <t>TROCILUS</t>
  </si>
  <si>
    <t>HUNTER TURTLE</t>
  </si>
  <si>
    <t>PLIOCENIC BITE</t>
  </si>
  <si>
    <t>TROCADHOS</t>
  </si>
  <si>
    <t>SHELL ARMOR II</t>
  </si>
  <si>
    <t>COMET CRUNCHER</t>
  </si>
  <si>
    <t>BLOCK/COUNTER</t>
  </si>
  <si>
    <t>DÚO</t>
  </si>
  <si>
    <t>DUAL BIRD</t>
  </si>
  <si>
    <t>DUAL MANA</t>
  </si>
  <si>
    <t>DUAL PECK</t>
  </si>
  <si>
    <t>EVADER</t>
  </si>
  <si>
    <t>DUDÚO</t>
  </si>
  <si>
    <t>DUAL LAND BIRD</t>
  </si>
  <si>
    <t>DUAL STRIKE</t>
  </si>
  <si>
    <t>DUO HELYX</t>
  </si>
  <si>
    <t>TECHINICIAN</t>
  </si>
  <si>
    <t>SKIMOG</t>
  </si>
  <si>
    <t>PUPPY CHARM</t>
  </si>
  <si>
    <t>POLARIS</t>
  </si>
  <si>
    <t>ELIXIR</t>
  </si>
  <si>
    <t>POLARILONG</t>
  </si>
  <si>
    <t>FROZEN</t>
  </si>
  <si>
    <t>ATEGIN</t>
  </si>
  <si>
    <t>TUBALL</t>
  </si>
  <si>
    <t>DIG-DIVE</t>
  </si>
  <si>
    <t>SHARK SPIN</t>
  </si>
  <si>
    <t>PROPULSION</t>
  </si>
  <si>
    <t>TORPEDARAO</t>
  </si>
  <si>
    <t>SHARK TORPEDO</t>
  </si>
  <si>
    <t>SPEED UP ++</t>
  </si>
  <si>
    <t>MEGAHEAD</t>
  </si>
  <si>
    <t>HELMET</t>
  </si>
  <si>
    <t>HEAVY CRUNCHER</t>
  </si>
  <si>
    <t>METALODON</t>
  </si>
  <si>
    <t>CYBORG FISH</t>
  </si>
  <si>
    <t>PROPULSION GEAR</t>
  </si>
  <si>
    <t>MECHA DESTROYER</t>
  </si>
  <si>
    <t>TARGET LOCK</t>
  </si>
  <si>
    <t>TUK</t>
  </si>
  <si>
    <t>SOUNDWAVE</t>
  </si>
  <si>
    <t>JASÃO</t>
  </si>
  <si>
    <t>CEOLEIA</t>
  </si>
  <si>
    <t>NUBLARIS</t>
  </si>
  <si>
    <t>TEMPESTUA</t>
  </si>
  <si>
    <t>ORIGINWA</t>
  </si>
  <si>
    <t>ORCA DIVISOR</t>
  </si>
  <si>
    <t>DARK CREATION</t>
  </si>
  <si>
    <t>QUETZ</t>
  </si>
  <si>
    <t>QUETZDRA</t>
  </si>
  <si>
    <t>QUETZDRILL</t>
  </si>
  <si>
    <t>DRILL ARMOR</t>
  </si>
  <si>
    <t>CARPYL</t>
  </si>
  <si>
    <t>DEMON FISH</t>
  </si>
  <si>
    <t>BLOOD LUST</t>
  </si>
  <si>
    <t>VAMPIRE BITE</t>
  </si>
  <si>
    <t>THIS ULTIMATE HUNTER GATHER IN PACKS TO HUNT ITS PREY AT SEA OR SKY</t>
  </si>
  <si>
    <t>CARPLUSCA</t>
  </si>
  <si>
    <t>TOTAL DISMEMBERING</t>
  </si>
  <si>
    <t>ABSSYS DIVE</t>
  </si>
  <si>
    <t>THE DEMON TEROR OF THE DEEP IS MERCILESS</t>
  </si>
  <si>
    <t>COLT</t>
  </si>
  <si>
    <t>RELOAD</t>
  </si>
  <si>
    <t>THE FEELING OF JUSTICE OF THOSE WHO USED A GUN GAVE LIFE TO THIS CREATURE</t>
  </si>
  <si>
    <t>GUNNARIS</t>
  </si>
  <si>
    <t>RELOAD II</t>
  </si>
  <si>
    <t>IT CAN FEEL ANOTHERS LIKE HIM IN PROXIMITY, IT CAN JUNCTION WITH THEM TO FORM GIANT ROBOTS</t>
  </si>
  <si>
    <t>GUNSLINGER</t>
  </si>
  <si>
    <t>ENERGY CALL</t>
  </si>
  <si>
    <t>COMMONLY USED AS BODYGUARDS, VERY LOYAL AND EFFICIENT</t>
  </si>
  <si>
    <t>ARMADA</t>
  </si>
  <si>
    <t>LIFAGUILKO</t>
  </si>
  <si>
    <t>REPTILE</t>
  </si>
  <si>
    <t>RAMIFICATION</t>
  </si>
  <si>
    <t>RAZOR GRASS</t>
  </si>
  <si>
    <t>GRASS COAT</t>
  </si>
  <si>
    <t>ALTHOUGHT BEING HALF VEGETAL, THIS LITTLE LIZARD LIKES DARK AND DUMP PLACES</t>
  </si>
  <si>
    <t>LIFAMELEON</t>
  </si>
  <si>
    <t>CARNOSSAUR</t>
  </si>
  <si>
    <t>GRASS BLADE</t>
  </si>
  <si>
    <t>THIS FAST HUNTER AMBUSHES ITS PREY LAYING LOW ON GRASS</t>
  </si>
  <si>
    <t>TERAVYL</t>
  </si>
  <si>
    <t>GRASS BLADE SLASH</t>
  </si>
  <si>
    <t>GRASS COAT II</t>
  </si>
  <si>
    <t>IT ELEGANTLY ROAMS THROUGHT THE WOODS</t>
  </si>
  <si>
    <t>MEGALOVYL</t>
  </si>
  <si>
    <t>GRASS BLADE TORNADO</t>
  </si>
  <si>
    <t>WING SHIELD</t>
  </si>
  <si>
    <t>WHEN YOU FINALLY SPOTS THIS DARK DRAGON AT NIGHT WILL BE TOO LATE!</t>
  </si>
  <si>
    <t>CAMPUS</t>
  </si>
  <si>
    <t>LIFOCAMPUS</t>
  </si>
  <si>
    <t>HYPERCAMPUS</t>
  </si>
  <si>
    <t>SUN GEM</t>
  </si>
  <si>
    <t>HYDROCAMPUS</t>
  </si>
  <si>
    <t>KANGO</t>
  </si>
  <si>
    <t>FIGHTER MAMMAL</t>
  </si>
  <si>
    <t>KANGAAL</t>
  </si>
  <si>
    <t>GAROOS</t>
  </si>
  <si>
    <t>RANDA</t>
  </si>
  <si>
    <t>THUNDER STING</t>
  </si>
  <si>
    <t>THEMASTER</t>
  </si>
  <si>
    <t>FINAL BLOW</t>
  </si>
  <si>
    <t>PURE MAMMAL</t>
  </si>
  <si>
    <t>ZEIBVRA</t>
  </si>
  <si>
    <t>ARMORED MAMMAL</t>
  </si>
  <si>
    <t>ULTOPIA PLANS</t>
  </si>
  <si>
    <t>TO PROTECT FROM ENEMIES IT COATED ITSELF WITH TREE BARKS, THE BRANCH IN ITS TAIL ITS A INDICATOR OF HOW HEALTHY IT IS, WHEN HYBERNATION COMES IT BURIES ITSELF IN THE GROUND AND ONLY THE TREE REMAINS ABOVE, COLECTING ENERGY WHILE IT SLEEPS</t>
  </si>
  <si>
    <t>ZROLLION</t>
  </si>
  <si>
    <t>ZROY</t>
  </si>
  <si>
    <t>SIREDUSE</t>
  </si>
  <si>
    <t>MITHOLOGIC BEAST</t>
  </si>
  <si>
    <t>JORMUNGANDR</t>
  </si>
  <si>
    <t>BABEL MT. TOP</t>
  </si>
  <si>
    <t>THIS BEAST IS FOUND AT MT. BABEL'S HIGHEST PEAK. ITS VICIOUS AND STRIKES POWERFULLY WHEN HUNTING, SOMETIMES CAUSING BLOOD RAINS</t>
  </si>
  <si>
    <t>RACHÚ</t>
  </si>
  <si>
    <t>WILDRACHU</t>
  </si>
  <si>
    <t>CRIPTIC</t>
  </si>
  <si>
    <t>MAD STRIKE</t>
  </si>
  <si>
    <t>CRUSHER</t>
  </si>
  <si>
    <t>RAGRO</t>
  </si>
  <si>
    <t>TRIVIA</t>
  </si>
  <si>
    <t>DEATH PENALITY</t>
  </si>
  <si>
    <t>GUARD REINFORCE</t>
  </si>
  <si>
    <t>SPHINXOR</t>
  </si>
  <si>
    <t>SIREN</t>
  </si>
  <si>
    <t>MARMAID</t>
  </si>
  <si>
    <t>BLUE MAGE</t>
  </si>
  <si>
    <t>DIVINE FLOW</t>
  </si>
  <si>
    <t>AQUA ALTAR</t>
  </si>
  <si>
    <t>NEPTURNUS</t>
  </si>
  <si>
    <t>SUBMARINE</t>
  </si>
  <si>
    <t>INDIGO ATOMIC</t>
  </si>
  <si>
    <t>DIVE MODE</t>
  </si>
  <si>
    <t>TARZY</t>
  </si>
  <si>
    <t>WILD MONKEY</t>
  </si>
  <si>
    <t>JUNGLE HEADBUTT</t>
  </si>
  <si>
    <t>Use to dwel deep in thick forests, it may seem friendly, but turn from cute to wild in a snap</t>
  </si>
  <si>
    <t>KONGOR</t>
  </si>
  <si>
    <t>WILD SMASHER</t>
  </si>
  <si>
    <t>FLEX</t>
  </si>
  <si>
    <t>Its very violent, make clearing in the woods when in tantrum</t>
  </si>
  <si>
    <t>METALKONGOR</t>
  </si>
  <si>
    <t>GUIGER</t>
  </si>
  <si>
    <t>G LIZZARD</t>
  </si>
  <si>
    <t>HEAT ORB</t>
  </si>
  <si>
    <t>SNOW WALKER</t>
  </si>
  <si>
    <t>DESERTIA/ETERNIA BORDERS</t>
  </si>
  <si>
    <t xml:space="preserve"> DURING THE DAY IS FOUND ROAMING SNOW FIELDS AND AT NIGHT AT DESERT</t>
  </si>
  <si>
    <t>GUIRARD</t>
  </si>
  <si>
    <t>GUIBRA</t>
  </si>
  <si>
    <t>CRIRAT</t>
  </si>
  <si>
    <t>WILD MOUSE</t>
  </si>
  <si>
    <t>FAKE TEARS</t>
  </si>
  <si>
    <t>CRYER WAVE</t>
  </si>
  <si>
    <t>DIGGING</t>
  </si>
  <si>
    <t>LADRON</t>
  </si>
  <si>
    <t>PLUNDER</t>
  </si>
  <si>
    <t>SPEED UP +</t>
  </si>
  <si>
    <t>BRAVIER</t>
  </si>
  <si>
    <t>UNKNOW LYCAN</t>
  </si>
  <si>
    <t>KIND HEART</t>
  </si>
  <si>
    <t>BLEEDING HEARTS</t>
  </si>
  <si>
    <t>ROBIN PLUNGE</t>
  </si>
  <si>
    <t>LAPIS</t>
  </si>
  <si>
    <t>MAMMAL DRACO</t>
  </si>
  <si>
    <t>WIND FUR</t>
  </si>
  <si>
    <t>HORN OF LIGHT</t>
  </si>
  <si>
    <t>AIR PULSE</t>
  </si>
  <si>
    <t>FANGIA MT./ ULTOPIA</t>
  </si>
  <si>
    <t>ITS HORNS ARE CAPABLE OF CHANGE WIND'S PATH</t>
  </si>
  <si>
    <t>WIND HORN</t>
  </si>
  <si>
    <t>LAZULLY</t>
  </si>
  <si>
    <t>ROCK COAT</t>
  </si>
  <si>
    <t>FLYING MOUNTAIN CRASH</t>
  </si>
  <si>
    <t>QUAKE PULSE</t>
  </si>
  <si>
    <t>THIS VIOLENT HUNTER SMASH ITS PREY BY FALLING DOWN ON THEM FROM THE SKIES</t>
  </si>
  <si>
    <t>PILLASTER</t>
  </si>
  <si>
    <t>ELEMENTAL SNAKE</t>
  </si>
  <si>
    <t>JIGSAW</t>
  </si>
  <si>
    <t>ROCK GUNSLINGER</t>
  </si>
  <si>
    <t>COIL DEFENSE</t>
  </si>
  <si>
    <t>IT MOVES WEIRD, USING PATTERNS TO COMMUNICATE WITH OTHRS OF ITS KIND</t>
  </si>
  <si>
    <t>TIATRUZ</t>
  </si>
  <si>
    <t>FANGIA</t>
  </si>
  <si>
    <t>VERY FAST, THOSE DRAGONS USE TO RIDE BESIDES TREES IN GROUPS TO AVOID HUNTERS</t>
  </si>
  <si>
    <t>TIACOATLER</t>
  </si>
  <si>
    <t>BEEBY</t>
  </si>
  <si>
    <t>BEECOON</t>
  </si>
  <si>
    <t>BESPARTAN</t>
  </si>
  <si>
    <t>HOLY INSECT</t>
  </si>
  <si>
    <t>FARGONIC/ETH MIST</t>
  </si>
  <si>
    <t>THEY ARE USED AS KNIGHTS AT THE HIVE, HIGHLY TRAINED AND AGRESSIVE, ABLE TO COMUNICATE BY CHANGE ITS ARMOR COLOR</t>
  </si>
  <si>
    <t>LTZANGON</t>
  </si>
  <si>
    <t>KEMIG</t>
  </si>
  <si>
    <t>DIGGER FROG</t>
  </si>
  <si>
    <t>JUMPER</t>
  </si>
  <si>
    <t>AIR BLASTER</t>
  </si>
  <si>
    <t>BATRAKO</t>
  </si>
  <si>
    <t>HEKET</t>
  </si>
  <si>
    <t>GOD FROG</t>
  </si>
  <si>
    <t>BLACK HOLE</t>
  </si>
  <si>
    <t>YGDRASYL</t>
  </si>
  <si>
    <t>OGODOAD</t>
  </si>
  <si>
    <t>SKYMANDER</t>
  </si>
  <si>
    <t>SALACERTH</t>
  </si>
  <si>
    <t>BORCH</t>
  </si>
  <si>
    <t>ONIBORCH</t>
  </si>
  <si>
    <t>AQUABORCH</t>
  </si>
  <si>
    <t>PIETRABORCH</t>
  </si>
  <si>
    <t>SKYBORCH</t>
  </si>
  <si>
    <t>UNIVERBORCH</t>
  </si>
  <si>
    <t>CHRONOBORCH</t>
  </si>
  <si>
    <t>HAZZONG</t>
  </si>
  <si>
    <t>HAZZGENT</t>
  </si>
  <si>
    <t>HAZZOROR</t>
  </si>
  <si>
    <t>OBUASU</t>
  </si>
  <si>
    <t>LUMINOUS WHEEL</t>
  </si>
  <si>
    <t>TRIOBUASU</t>
  </si>
  <si>
    <t>PHOTON RAY</t>
  </si>
  <si>
    <t>ÁRIA</t>
  </si>
  <si>
    <t>CHONCH</t>
  </si>
  <si>
    <t>GIGACHONC</t>
  </si>
  <si>
    <t>STIGMA</t>
  </si>
  <si>
    <t>UNKNOW SPECIES</t>
  </si>
  <si>
    <t>CELESTIGMA</t>
  </si>
  <si>
    <t>STIGMA II</t>
  </si>
  <si>
    <t>STIGMA III</t>
  </si>
  <si>
    <t>STIGMA IV</t>
  </si>
  <si>
    <t>REVERSESTIGMA</t>
  </si>
  <si>
    <t>STIGMA V</t>
  </si>
  <si>
    <t>RODD</t>
  </si>
  <si>
    <t>RAPTONDDER</t>
  </si>
  <si>
    <t>TROVANOSSAURUS</t>
  </si>
  <si>
    <t>CRONNY</t>
  </si>
  <si>
    <t>CHRONIZER</t>
  </si>
  <si>
    <t>IMIN</t>
  </si>
  <si>
    <t>IMINYO</t>
  </si>
  <si>
    <t>ENELYO</t>
  </si>
  <si>
    <t>VANDALYO</t>
  </si>
  <si>
    <t>CRANIM</t>
  </si>
  <si>
    <t>EKSKEL</t>
  </si>
  <si>
    <t>EKSKELOY</t>
  </si>
  <si>
    <t>CUPY</t>
  </si>
  <si>
    <t>CUPYM</t>
  </si>
  <si>
    <t>TREMITE</t>
  </si>
  <si>
    <t>SMICLE</t>
  </si>
  <si>
    <t>JUGMENTON</t>
  </si>
  <si>
    <t>DJUGLER A</t>
  </si>
  <si>
    <t>DJUGLER B</t>
  </si>
  <si>
    <t>DJUGLER C</t>
  </si>
  <si>
    <t>DJUGLER D</t>
  </si>
  <si>
    <t>GONDOF</t>
  </si>
  <si>
    <t>RUMANOF</t>
  </si>
  <si>
    <t>PELKA</t>
  </si>
  <si>
    <t>PELARKA</t>
  </si>
  <si>
    <t>AREDDO</t>
  </si>
  <si>
    <t>ARUSCADDO</t>
  </si>
  <si>
    <t>YINDRA</t>
  </si>
  <si>
    <t>ZHUANG</t>
  </si>
  <si>
    <t>YANGDRA</t>
  </si>
  <si>
    <t>WEI</t>
  </si>
  <si>
    <t>DHAOZANG</t>
  </si>
  <si>
    <t>YANGYIN</t>
  </si>
  <si>
    <t>PLANERANT</t>
  </si>
  <si>
    <t>OVINIGULL</t>
  </si>
  <si>
    <t>PLANYAR</t>
  </si>
  <si>
    <t>CYBERLOUVARE</t>
  </si>
  <si>
    <t>CUTDEL</t>
  </si>
  <si>
    <t>BIOLOUVARE</t>
  </si>
  <si>
    <t>MUSHECT</t>
  </si>
  <si>
    <t>COPTOTO</t>
  </si>
  <si>
    <t>INVERTOTO</t>
  </si>
  <si>
    <t>MOATOTO</t>
  </si>
  <si>
    <t>ASSAZINATO</t>
  </si>
  <si>
    <t>MICKY</t>
  </si>
  <si>
    <t>BIRILLIAN</t>
  </si>
  <si>
    <t>LYCANANGELUS</t>
  </si>
  <si>
    <t>LEPRECHAN</t>
  </si>
  <si>
    <t>HOBBICHAN</t>
  </si>
  <si>
    <t>EMPIG</t>
  </si>
  <si>
    <t>EMBEHOG</t>
  </si>
  <si>
    <t>FLARORCO</t>
  </si>
  <si>
    <t>FRIGG</t>
  </si>
  <si>
    <t>FORSETTI</t>
  </si>
  <si>
    <t>FERTHUS</t>
  </si>
  <si>
    <t>HEIMDALL</t>
  </si>
  <si>
    <t>TODE</t>
  </si>
  <si>
    <t>TOUDI</t>
  </si>
  <si>
    <t>TOSHU</t>
  </si>
  <si>
    <t>KELPY</t>
  </si>
  <si>
    <t>TANGI</t>
  </si>
  <si>
    <t>CEFFYL</t>
  </si>
  <si>
    <t>VOIDYANOI</t>
  </si>
  <si>
    <t>PEPPO</t>
  </si>
  <si>
    <t>REPPO</t>
  </si>
  <si>
    <t>DOX</t>
  </si>
  <si>
    <t>DOGDOX</t>
  </si>
  <si>
    <t>LYCANOX</t>
  </si>
  <si>
    <t>CATALUHOX</t>
  </si>
  <si>
    <t>KOAX</t>
  </si>
  <si>
    <t>MEDIKOAX</t>
  </si>
  <si>
    <t>LOTUOAX</t>
  </si>
  <si>
    <t>DUCLUG</t>
  </si>
  <si>
    <t>SWANGINUS</t>
  </si>
  <si>
    <t>LORDLUGUARDIA</t>
  </si>
  <si>
    <t>FLUMP</t>
  </si>
  <si>
    <t>DIMMY</t>
  </si>
  <si>
    <t>DIMETRODONTOR</t>
  </si>
  <si>
    <t>MUMNY</t>
  </si>
  <si>
    <t>AKEKATH</t>
  </si>
  <si>
    <t>AKETATEN</t>
  </si>
  <si>
    <t>TAP</t>
  </si>
  <si>
    <t>ELETAP</t>
  </si>
  <si>
    <t>IGARANDA</t>
  </si>
  <si>
    <t>IGAMASDER</t>
  </si>
  <si>
    <t>MONOMI</t>
  </si>
  <si>
    <t>NORIZAKU</t>
  </si>
  <si>
    <t>UGLYSH</t>
  </si>
  <si>
    <t>MORIAR</t>
  </si>
  <si>
    <t>BELLEISH</t>
  </si>
  <si>
    <t>MILEAVA</t>
  </si>
  <si>
    <t>MILEILAR</t>
  </si>
  <si>
    <t>CANCILLA</t>
  </si>
  <si>
    <t>BLACKBEARUS</t>
  </si>
  <si>
    <t>DARGRIZZ</t>
  </si>
  <si>
    <t>MOMOO</t>
  </si>
  <si>
    <t>BISMOOT</t>
  </si>
  <si>
    <t>HUVUDET KRAFT</t>
  </si>
  <si>
    <t>COMMONLY SEEN IN FROSSLAR, SPENDS MOST OF THE DAY EATING GRASS IN THE FIELDS OF EVERWINTER PLANS, WHEN THE WEATHER BOCOMES TOO HARSH IT USES MEDITATION TO BECAME ALMOST AN FROZEN STATUE, RECOVERING WHEN THE WEATHER CLEARS</t>
  </si>
  <si>
    <t>GECK</t>
  </si>
  <si>
    <t>CALLAKO</t>
  </si>
  <si>
    <t>WOOKER</t>
  </si>
  <si>
    <t>PIETRAGON</t>
  </si>
  <si>
    <t>PETRAMELEON</t>
  </si>
  <si>
    <t>FLAME SPIRIT</t>
  </si>
  <si>
    <t>FLAME BALL SHOOTER</t>
  </si>
  <si>
    <t>DISMANTLE</t>
  </si>
  <si>
    <t>VOLCANIA</t>
  </si>
  <si>
    <t>CRYSTALIZARD</t>
  </si>
  <si>
    <t>TOXCOR</t>
  </si>
  <si>
    <t>GAS LEAK</t>
  </si>
  <si>
    <t>SKULL FLAMEBALL</t>
  </si>
  <si>
    <t>FLAMING SWAMP</t>
  </si>
  <si>
    <t>SAMSOR SWAMPS</t>
  </si>
  <si>
    <t>THE NUCLEAR WASTE OF SAMSOM SWAMPS GAVE LIFE TO THIS CREATURE, ITS BODY IS ALWAYS BURNING ITS NUCLEAR CORE, OTHER CREATURE TENDS TO GET POISONED JUST STANDING NEAR IT BECAUSE OF THE POISON EXHALED.</t>
  </si>
  <si>
    <t>TOXOMITE</t>
  </si>
  <si>
    <t>VENOMA DOME</t>
  </si>
  <si>
    <t>WHEN TOXCOR NUCLEAR CORE EXPANDS IT BECOME TOXOMITE, ITS NUCLEAR CORE IS NOW IN SUPERNOVA STATE, IT TENDS TO EXPLODE IF PROVOKED</t>
  </si>
  <si>
    <t>LUMINIRL</t>
  </si>
  <si>
    <t>LUMINALADY</t>
  </si>
  <si>
    <t>JUMECKO</t>
  </si>
  <si>
    <t>SONIC KICK</t>
  </si>
  <si>
    <t>PROPUZAR</t>
  </si>
  <si>
    <t>GREEN TORNADO</t>
  </si>
  <si>
    <t>PLANAPTOR</t>
  </si>
  <si>
    <t>AERO SLASH</t>
  </si>
  <si>
    <t>PERZI</t>
  </si>
  <si>
    <t>FURCOAT</t>
  </si>
  <si>
    <t>FROZEN NEEDLE</t>
  </si>
  <si>
    <t>MELLOW</t>
  </si>
  <si>
    <t>CAPITOL ISLANDS</t>
  </si>
  <si>
    <t>IT IS OFTEN USED AS DOMESTIC PET, ALTHOUGHT IS HARD TO SAY WHEN IT IS JUST A PET OR THE MASTER CONTROLING ITS OWNER WITH ITS PSY POWERS</t>
  </si>
  <si>
    <t>BETLOTH</t>
  </si>
  <si>
    <t>GUARDIAN INSECT</t>
  </si>
  <si>
    <t>SURPRISE HIT</t>
  </si>
  <si>
    <t>BAGUAZHANG</t>
  </si>
  <si>
    <t>PALM STRIKE</t>
  </si>
  <si>
    <t>SCORPIO DESERT (ZODIARK)/ULANJI'S TOMB(DESERTICA)</t>
  </si>
  <si>
    <t>IT USES PALM STRIKE FIGHTING STYLE TO PROTECT THE LESSER BUGS IN ITS HIVE, WHEN STRIKING IT TWIST ITS WHOLE BODY, USES ITS TUSK TO WALK, STRIKE AND COMUNICATE, THE BAND IN ITS HEAD SHOWS THE LEVEL OF THE FIGHTER IN THE ARMY</t>
  </si>
  <si>
    <t>TAKULOIS</t>
  </si>
  <si>
    <t>GNOMEKLUS</t>
  </si>
  <si>
    <t>GULF</t>
  </si>
  <si>
    <t>INGULF</t>
  </si>
  <si>
    <t>CRAMOND</t>
  </si>
  <si>
    <t>ERUPTOR</t>
  </si>
  <si>
    <t>MOKSHA</t>
  </si>
  <si>
    <t>VEDA</t>
  </si>
  <si>
    <t>RIGVEDA</t>
  </si>
  <si>
    <t>SAMSARA</t>
  </si>
  <si>
    <t>AMBUXKILL</t>
  </si>
  <si>
    <t>PYRSPIRITUS</t>
  </si>
  <si>
    <t>SOULFIRA</t>
  </si>
  <si>
    <t>LIVOLKA</t>
  </si>
  <si>
    <t>ICEDYLON</t>
  </si>
  <si>
    <t>FROSKON</t>
  </si>
  <si>
    <t>FROSKRON</t>
  </si>
  <si>
    <t>VAMPISKITO</t>
  </si>
  <si>
    <t>Phaora</t>
  </si>
  <si>
    <t>Nizce</t>
  </si>
  <si>
    <t>Victoce</t>
  </si>
  <si>
    <t>Anthence</t>
  </si>
  <si>
    <t>PallasAnthence</t>
  </si>
  <si>
    <t>Montak</t>
  </si>
  <si>
    <t>Guardak</t>
  </si>
  <si>
    <t>Plove</t>
  </si>
  <si>
    <t>Bezyak</t>
  </si>
  <si>
    <t>Blizyak</t>
  </si>
  <si>
    <t>Sphyrni</t>
  </si>
  <si>
    <t>Caribeer</t>
  </si>
  <si>
    <t>Cervidas</t>
  </si>
  <si>
    <t>Cacdra</t>
  </si>
  <si>
    <t>Timon</t>
  </si>
  <si>
    <t>Timolition</t>
  </si>
  <si>
    <t>Tronkus</t>
  </si>
  <si>
    <t>NINAE</t>
  </si>
  <si>
    <t>SMALL FISH SAID TO BE EXTINCTED FOR MILLION OF YEARS, IT EAT GLOWING ROCKS IN THE BOTTOM OF THE DEEPEST OCEAN TO PRODUCE LIGHT</t>
  </si>
  <si>
    <t>PLAKOSTEUS</t>
  </si>
  <si>
    <t>IT SAID TO BE THE FIRST FISH TO EXIST AND ONE OF THESE CAN LIVE FOR A THOUSAND MILLION YEARS, ITS BODY IS NINETY NINE PER CENT SOLID ROCK</t>
  </si>
  <si>
    <t>SNOWPTERA</t>
  </si>
  <si>
    <t>FINNICA</t>
  </si>
  <si>
    <t>TAIVY</t>
  </si>
  <si>
    <t>MASKER</t>
  </si>
  <si>
    <t>MASKOON</t>
  </si>
  <si>
    <t>YOIJIN</t>
  </si>
  <si>
    <t>MOTHOKAY</t>
  </si>
  <si>
    <t>SURITRAT</t>
  </si>
  <si>
    <t>VIGILAT</t>
  </si>
  <si>
    <t>WILDKOBOLD</t>
  </si>
  <si>
    <t>MOMB</t>
  </si>
  <si>
    <t>ARTILERAT</t>
  </si>
  <si>
    <t>MOUSSILE</t>
  </si>
  <si>
    <t>RATOMIC</t>
  </si>
  <si>
    <t>HEAT WAVE</t>
  </si>
  <si>
    <t>VOLCANA PLAINS\JURASSICA</t>
  </si>
  <si>
    <t>RESSEMBLING A PRE HISTORIC MAMMAL THIS PHANTASIAN IS A REARE SIGHT MAINLY COZ OF ITS HABITS: THEY ARE NOMADS, THEY NEVER STOPS THEY JURNEY, NOT EVEN TO SLEEP, MOVING KEEP THEIR LAVA BLOOD FLOWING, BUT THEIR WLAK IS NOT AIMLESS, THEY WALK WHERE LAVA IS CLOSE TO THE SURFACE, WHEN THREATENED THEY EXPEL FIRE FROM THEIR SNOUTS OR STOMPS HEAVILY ON THE GROUND TO RISE A GEIZER OF LAVA. THEY ALSO HAVE THE HABILITY TO MAKE FLAMES HEAVIER, EXTENDING THEIR POWER AND DURATION AND ALLOWING THESE ANIMALS TO KEEP WALKING EVEN UNDERWATER</t>
  </si>
  <si>
    <t>ROUXE</t>
  </si>
  <si>
    <t>FLAMINGO BIRD</t>
  </si>
  <si>
    <t>BABY STEPS</t>
  </si>
  <si>
    <t>FOUETTE</t>
  </si>
  <si>
    <t>ULTOPIA/MISTY LANDS</t>
  </si>
  <si>
    <t>PACKS OF THIS BIRDS USE TO TAKE OVER SHALLOW LAKES AND CALM RIVERS WHERE THEY CAN PERFORM THEY DANCES, WHEN IT STARTS IT WONT STOP UNTIL IT DIES, ITS DANCES CAN VARY FROM BEAUTIFUL TO MORTAL COMBINED WITH ITS SHARP TALLONS AND BEAKS</t>
  </si>
  <si>
    <t>DANSEUR</t>
  </si>
  <si>
    <t>GRAND JETÉ</t>
  </si>
  <si>
    <t>PRIMEBALLEGRA</t>
  </si>
  <si>
    <t>DANSEUR +</t>
  </si>
  <si>
    <t>SISSONNE</t>
  </si>
  <si>
    <t>ETTÓI</t>
  </si>
  <si>
    <t>PRIME DANSEUR</t>
  </si>
  <si>
    <t>WALTZ</t>
  </si>
  <si>
    <t>TEZZ</t>
  </si>
  <si>
    <t>KOALLA BEAR</t>
  </si>
  <si>
    <t>TROPICALIA</t>
  </si>
  <si>
    <t>SLUMBERS UNTIL HAEVY STORMS OR THUNDERSTORMS FALLS IN DENSE FOREST OR PRAIRIES, THEN IT CAN BE SEEN RUNING AROUND WITH JOY AND GLEE, ATRACTING LIGHTINING BOLTS</t>
  </si>
  <si>
    <t>TEZZALLA</t>
  </si>
  <si>
    <t>GONDOALLA</t>
  </si>
  <si>
    <t>CAILLEAH</t>
  </si>
  <si>
    <t>ELEMENTAL DEER</t>
  </si>
  <si>
    <t>OISIN</t>
  </si>
  <si>
    <t>GUNDEST</t>
  </si>
  <si>
    <t>MAGNETIC COAT +</t>
  </si>
  <si>
    <t>FLIDAISY</t>
  </si>
  <si>
    <t>SEA HORSE</t>
  </si>
  <si>
    <t>INK BALL</t>
  </si>
  <si>
    <t>ATOM ATOL/ MISTY LANDS</t>
  </si>
  <si>
    <t>BLACK BURST</t>
  </si>
  <si>
    <t>INK CYCLONE</t>
  </si>
  <si>
    <t>BABI</t>
  </si>
  <si>
    <t>LIFA COAT</t>
  </si>
  <si>
    <t>BUKIT</t>
  </si>
  <si>
    <t>SISIMITO</t>
  </si>
  <si>
    <t>LIFA COAT ++</t>
  </si>
  <si>
    <t>SUNWUKU</t>
  </si>
  <si>
    <t>BENJIL</t>
  </si>
  <si>
    <t>PUNCIAL</t>
  </si>
  <si>
    <t>TRICEBERG</t>
  </si>
  <si>
    <t>ENORMO</t>
  </si>
  <si>
    <t>LOVICK</t>
  </si>
  <si>
    <t>LOVOCK</t>
  </si>
  <si>
    <t>GALILOVE</t>
  </si>
  <si>
    <t>ARTHEM</t>
  </si>
  <si>
    <t>KARIAMI</t>
  </si>
  <si>
    <t>ANSERI</t>
  </si>
  <si>
    <t>GASTORNIS</t>
  </si>
  <si>
    <t>AJAX</t>
  </si>
  <si>
    <t>TERODACTYL</t>
  </si>
  <si>
    <t>ANURODACTYL</t>
  </si>
  <si>
    <t>AZHRDACTYL</t>
  </si>
  <si>
    <t>PETERODACTYL</t>
  </si>
  <si>
    <t>ESPERONIX</t>
  </si>
  <si>
    <t>DODOBY</t>
  </si>
  <si>
    <t>DUMBDODO</t>
  </si>
  <si>
    <t>NEODODO</t>
  </si>
  <si>
    <t>DODOREX</t>
  </si>
  <si>
    <t>GALGO</t>
  </si>
  <si>
    <t>ELEGANTIC</t>
  </si>
  <si>
    <t>BORZEI</t>
  </si>
  <si>
    <t>PERCHINO</t>
  </si>
  <si>
    <t>BORZAYA</t>
  </si>
  <si>
    <t>PAPILICE</t>
  </si>
  <si>
    <t>GERY</t>
  </si>
  <si>
    <t>FREKY</t>
  </si>
  <si>
    <t>AMAROLK</t>
  </si>
  <si>
    <t>FENLYR</t>
  </si>
  <si>
    <t>IGUIM</t>
  </si>
  <si>
    <t>NINHUR</t>
  </si>
  <si>
    <t>VOLPUS</t>
  </si>
  <si>
    <t>INARIVOLPUS</t>
  </si>
  <si>
    <t>BURAKIDD</t>
  </si>
  <si>
    <t>DOGJONES</t>
  </si>
  <si>
    <t>BRAKBERD</t>
  </si>
  <si>
    <t>BARBAROSSA</t>
  </si>
  <si>
    <t>ALDLY</t>
  </si>
  <si>
    <t>PUGMED</t>
  </si>
  <si>
    <t>PUGBOND</t>
  </si>
  <si>
    <t>TWILF</t>
  </si>
  <si>
    <t>SPROWLF</t>
  </si>
  <si>
    <t>WOOLSH</t>
  </si>
  <si>
    <t>SILVREEN</t>
  </si>
  <si>
    <t>SILVUSH</t>
  </si>
  <si>
    <t>KORNEER</t>
  </si>
  <si>
    <t>KORNERILS</t>
  </si>
  <si>
    <t>UNIKORN</t>
  </si>
  <si>
    <t>ZAARA</t>
  </si>
  <si>
    <t>ZARAFFA</t>
  </si>
  <si>
    <t>AZARUIN</t>
  </si>
  <si>
    <t>AZARIA</t>
  </si>
  <si>
    <t>WILDGROWLF</t>
  </si>
  <si>
    <t>RAPTORGROWLF</t>
  </si>
  <si>
    <t>POPULI</t>
  </si>
  <si>
    <t>HYBLA</t>
  </si>
  <si>
    <t>LYMAN</t>
  </si>
  <si>
    <t>LYONETA</t>
  </si>
  <si>
    <t>DEFFOLIM</t>
  </si>
  <si>
    <t>DEFENDOLIM</t>
  </si>
  <si>
    <t>MANGUAPI</t>
  </si>
  <si>
    <t>MANGUARIPI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</si>
</sst>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6">
    <font>
      <sz val="10.0"/>
      <color rgb="FF000000"/>
      <name val="Arial"/>
    </font>
    <font>
      <b/>
      <color rgb="FFFFFFFF"/>
    </font>
    <font>
      <color rgb="FFFFFFFF"/>
    </font>
    <font>
      <sz val="10.0"/>
      <color rgb="FFFFFFFF"/>
      <name val="Arial"/>
    </font>
    <font>
      <sz val="10.0"/>
      <name val="Arial"/>
    </font>
    <font>
      <b/>
      <i/>
    </font>
    <font/>
    <font>
      <b/>
      <sz val="10.0"/>
      <name val="Arial"/>
    </font>
    <font>
      <name val="Arial"/>
    </font>
    <font>
      <color rgb="FF000000"/>
      <name val="Arial"/>
    </font>
    <font>
      <color rgb="FFC6D9F0"/>
      <name val="Bree Serif"/>
    </font>
    <font>
      <sz val="8.0"/>
      <name val="Ultra"/>
    </font>
    <font>
      <sz val="8.0"/>
      <name val="Arial"/>
    </font>
    <font>
      <sz val="9.0"/>
      <name val="Arial"/>
    </font>
    <font>
      <sz val="8.0"/>
    </font>
    <font>
      <b/>
      <color rgb="FFF2F2F2"/>
    </font>
    <font>
      <b/>
      <sz val="24.0"/>
    </font>
    <font>
      <b/>
      <i/>
      <sz val="10.0"/>
      <name val="Arial"/>
    </font>
    <font>
      <b/>
      <sz val="12.0"/>
      <color rgb="FF000000"/>
      <name val="Arial"/>
    </font>
    <font>
      <b/>
      <sz val="12.0"/>
      <color rgb="FF000000"/>
      <name val="&quot;gg sans&quot;"/>
    </font>
    <font>
      <b/>
      <sz val="12.0"/>
      <color rgb="FFDCDDDE"/>
      <name val="Arial"/>
    </font>
    <font>
      <b/>
      <sz val="10.0"/>
      <color rgb="FFFF0000"/>
      <name val="Arial"/>
    </font>
    <font>
      <b/>
      <sz val="11.0"/>
      <color rgb="FFFFFFFF"/>
      <name val="Calibri"/>
    </font>
    <font>
      <u/>
      <sz val="10.0"/>
      <color rgb="FF0000FF"/>
      <name val="Arial"/>
    </font>
    <font>
      <b/>
      <sz val="10.0"/>
      <color rgb="FFFF0000"/>
      <name val="Baumans"/>
    </font>
    <font>
      <sz val="10.0"/>
      <color rgb="FFFF0000"/>
      <name val="Baumans"/>
    </font>
  </fonts>
  <fills count="62">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2CC"/>
        <bgColor rgb="FFFFF2CC"/>
      </patternFill>
    </fill>
    <fill>
      <patternFill patternType="solid">
        <fgColor rgb="FFFCE5CD"/>
        <bgColor rgb="FFFCE5CD"/>
      </patternFill>
    </fill>
    <fill>
      <patternFill patternType="solid">
        <fgColor rgb="FFD5A6BD"/>
        <bgColor rgb="FFD5A6BD"/>
      </patternFill>
    </fill>
    <fill>
      <patternFill patternType="solid">
        <fgColor rgb="FFCFE2F3"/>
        <bgColor rgb="FFCFE2F3"/>
      </patternFill>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FFE599"/>
        <bgColor rgb="FFFFE599"/>
      </patternFill>
    </fill>
    <fill>
      <patternFill patternType="solid">
        <fgColor rgb="FF00FF00"/>
        <bgColor rgb="FF00FF00"/>
      </patternFill>
    </fill>
    <fill>
      <patternFill patternType="solid">
        <fgColor rgb="FF000000"/>
        <bgColor rgb="FF000000"/>
      </patternFill>
    </fill>
    <fill>
      <patternFill patternType="solid">
        <fgColor rgb="FFF4CCCC"/>
        <bgColor rgb="FFF4CCCC"/>
      </patternFill>
    </fill>
    <fill>
      <patternFill patternType="solid">
        <fgColor rgb="FFFFD966"/>
        <bgColor rgb="FFFFD966"/>
      </patternFill>
    </fill>
    <fill>
      <patternFill patternType="solid">
        <fgColor rgb="FFBF9000"/>
        <bgColor rgb="FFBF9000"/>
      </patternFill>
    </fill>
    <fill>
      <patternFill patternType="solid">
        <fgColor rgb="FFD0E0E3"/>
        <bgColor rgb="FFD0E0E3"/>
      </patternFill>
    </fill>
    <fill>
      <patternFill patternType="solid">
        <fgColor rgb="FFD9D9D9"/>
        <bgColor rgb="FFD9D9D9"/>
      </patternFill>
    </fill>
    <fill>
      <patternFill patternType="solid">
        <fgColor rgb="FF93C47D"/>
        <bgColor rgb="FF93C47D"/>
      </patternFill>
    </fill>
    <fill>
      <patternFill patternType="solid">
        <fgColor rgb="FFF6B26B"/>
        <bgColor rgb="FFF6B26B"/>
      </patternFill>
    </fill>
    <fill>
      <patternFill patternType="solid">
        <fgColor rgb="FFEA9999"/>
        <bgColor rgb="FFEA9999"/>
      </patternFill>
    </fill>
    <fill>
      <patternFill patternType="solid">
        <fgColor rgb="FFD9D2E9"/>
        <bgColor rgb="FFD9D2E9"/>
      </patternFill>
    </fill>
    <fill>
      <patternFill patternType="solid">
        <fgColor rgb="FFE5DFEC"/>
        <bgColor rgb="FFE5DFEC"/>
      </patternFill>
    </fill>
    <fill>
      <patternFill patternType="solid">
        <fgColor rgb="FFFDE9D9"/>
        <bgColor rgb="FFFDE9D9"/>
      </patternFill>
    </fill>
    <fill>
      <patternFill patternType="solid">
        <fgColor rgb="FFDBE5F1"/>
        <bgColor rgb="FFDBE5F1"/>
      </patternFill>
    </fill>
    <fill>
      <patternFill patternType="solid">
        <fgColor rgb="FFCCC0D9"/>
        <bgColor rgb="FFCCC0D9"/>
      </patternFill>
    </fill>
    <fill>
      <patternFill patternType="solid">
        <fgColor rgb="FFB2A1C7"/>
        <bgColor rgb="FFB2A1C7"/>
      </patternFill>
    </fill>
    <fill>
      <patternFill patternType="solid">
        <fgColor rgb="FFFBD4B4"/>
        <bgColor rgb="FFFBD4B4"/>
      </patternFill>
    </fill>
    <fill>
      <patternFill patternType="solid">
        <fgColor rgb="FFFABF8F"/>
        <bgColor rgb="FFFABF8F"/>
      </patternFill>
    </fill>
    <fill>
      <patternFill patternType="solid">
        <fgColor rgb="FFB8CCE4"/>
        <bgColor rgb="FFB8CCE4"/>
      </patternFill>
    </fill>
    <fill>
      <patternFill patternType="solid">
        <fgColor rgb="FF95B3D7"/>
        <bgColor rgb="FF95B3D7"/>
      </patternFill>
    </fill>
    <fill>
      <patternFill patternType="solid">
        <fgColor rgb="FFC4BD97"/>
        <bgColor rgb="FFC4BD97"/>
      </patternFill>
    </fill>
    <fill>
      <patternFill patternType="solid">
        <fgColor rgb="FF938953"/>
        <bgColor rgb="FF938953"/>
      </patternFill>
    </fill>
    <fill>
      <patternFill patternType="solid">
        <fgColor rgb="FFFFFF00"/>
        <bgColor rgb="FFFFFF00"/>
      </patternFill>
    </fill>
    <fill>
      <patternFill patternType="solid">
        <fgColor rgb="FF6D9EEB"/>
        <bgColor rgb="FF6D9EEB"/>
      </patternFill>
    </fill>
    <fill>
      <patternFill patternType="solid">
        <fgColor rgb="FFF2F2F2"/>
        <bgColor rgb="FFF2F2F2"/>
      </patternFill>
    </fill>
    <fill>
      <patternFill patternType="solid">
        <fgColor rgb="FFB6DDE8"/>
        <bgColor rgb="FFB6DDE8"/>
      </patternFill>
    </fill>
    <fill>
      <patternFill patternType="solid">
        <fgColor rgb="FF8DB3E2"/>
        <bgColor rgb="FF8DB3E2"/>
      </patternFill>
    </fill>
    <fill>
      <patternFill patternType="solid">
        <fgColor rgb="FFFF9966"/>
        <bgColor rgb="FFFF9966"/>
      </patternFill>
    </fill>
    <fill>
      <patternFill patternType="solid">
        <fgColor rgb="FF76923C"/>
        <bgColor rgb="FF76923C"/>
      </patternFill>
    </fill>
    <fill>
      <patternFill patternType="solid">
        <fgColor rgb="FF974806"/>
        <bgColor rgb="FF974806"/>
      </patternFill>
    </fill>
    <fill>
      <patternFill patternType="solid">
        <fgColor rgb="FF7F7F7F"/>
        <bgColor rgb="FF7F7F7F"/>
      </patternFill>
    </fill>
    <fill>
      <patternFill patternType="solid">
        <fgColor rgb="FF00B050"/>
        <bgColor rgb="FF00B050"/>
      </patternFill>
    </fill>
    <fill>
      <patternFill patternType="solid">
        <fgColor rgb="FF3F3F3F"/>
        <bgColor rgb="FF3F3F3F"/>
      </patternFill>
    </fill>
    <fill>
      <patternFill patternType="solid">
        <fgColor rgb="FFFFC000"/>
        <bgColor rgb="FFFFC000"/>
      </patternFill>
    </fill>
    <fill>
      <patternFill patternType="solid">
        <fgColor rgb="FFEEECE1"/>
        <bgColor rgb="FFEEECE1"/>
      </patternFill>
    </fill>
    <fill>
      <patternFill patternType="solid">
        <fgColor rgb="FFC00000"/>
        <bgColor rgb="FFC00000"/>
      </patternFill>
    </fill>
    <fill>
      <patternFill patternType="solid">
        <fgColor rgb="FF953734"/>
        <bgColor rgb="FF953734"/>
      </patternFill>
    </fill>
    <fill>
      <patternFill patternType="solid">
        <fgColor rgb="FFC6D9F0"/>
        <bgColor rgb="FFC6D9F0"/>
      </patternFill>
    </fill>
    <fill>
      <patternFill patternType="solid">
        <fgColor rgb="FF548DD4"/>
        <bgColor rgb="FF548DD4"/>
      </patternFill>
    </fill>
    <fill>
      <patternFill patternType="solid">
        <fgColor rgb="FFFAA61A"/>
        <bgColor rgb="FFFAA61A"/>
      </patternFill>
    </fill>
    <fill>
      <patternFill patternType="solid">
        <fgColor rgb="FF36393F"/>
        <bgColor rgb="FF36393F"/>
      </patternFill>
    </fill>
    <fill>
      <patternFill patternType="solid">
        <fgColor rgb="FFFF9900"/>
        <bgColor rgb="FFFF9900"/>
      </patternFill>
    </fill>
    <fill>
      <patternFill patternType="solid">
        <fgColor rgb="FF00FFFF"/>
        <bgColor rgb="FF00FFFF"/>
      </patternFill>
    </fill>
    <fill>
      <patternFill patternType="solid">
        <fgColor rgb="FF92D050"/>
        <bgColor rgb="FF92D050"/>
      </patternFill>
    </fill>
    <fill>
      <patternFill patternType="solid">
        <fgColor rgb="FFFF00FF"/>
        <bgColor rgb="FFFF00FF"/>
      </patternFill>
    </fill>
    <fill>
      <patternFill patternType="solid">
        <fgColor rgb="FF0000FF"/>
        <bgColor rgb="FF0000FF"/>
      </patternFill>
    </fill>
    <fill>
      <patternFill patternType="solid">
        <fgColor rgb="FFB7B7B7"/>
        <bgColor rgb="FFB7B7B7"/>
      </patternFill>
    </fill>
    <fill>
      <patternFill patternType="solid">
        <fgColor rgb="FF99CCFF"/>
        <bgColor rgb="FF99CCFF"/>
      </patternFill>
    </fill>
    <fill>
      <patternFill patternType="solid">
        <fgColor rgb="FFA5A5A5"/>
        <bgColor rgb="FFA5A5A5"/>
      </patternFill>
    </fill>
    <fill>
      <patternFill patternType="solid">
        <fgColor rgb="FFCCFFCC"/>
        <bgColor rgb="FFCCFFCC"/>
      </patternFill>
    </fill>
  </fills>
  <borders count="24">
    <border/>
    <border>
      <left/>
      <right/>
      <top/>
      <bottom/>
    </border>
    <border>
      <left/>
      <top/>
      <bottom/>
    </border>
    <border>
      <top/>
      <bottom/>
    </border>
    <border>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rder>
    <border>
      <left/>
      <right/>
      <bottom/>
    </border>
    <border>
      <left/>
      <right/>
    </border>
    <border>
      <left style="thin">
        <color rgb="FF000000"/>
      </left>
      <right style="thin">
        <color rgb="FF000000"/>
      </right>
      <top/>
      <bottom/>
    </border>
    <border>
      <left style="double">
        <color rgb="FF3F3F3F"/>
      </left>
      <right style="double">
        <color rgb="FF3F3F3F"/>
      </right>
      <top style="double">
        <color rgb="FF3F3F3F"/>
      </top>
      <bottom style="double">
        <color rgb="FF3F3F3F"/>
      </bottom>
    </border>
    <border>
      <left style="double">
        <color rgb="FF3F3F3F"/>
      </left>
      <right style="double">
        <color rgb="FF3F3F3F"/>
      </right>
      <top style="double">
        <color rgb="FF3F3F3F"/>
      </top>
      <bottom/>
    </border>
  </borders>
  <cellStyleXfs count="1">
    <xf borderId="0" fillId="0" fontId="0" numFmtId="0" applyAlignment="1" applyFont="1"/>
  </cellStyleXfs>
  <cellXfs count="29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1" fillId="2" fontId="3" numFmtId="0" xfId="0" applyAlignment="1" applyBorder="1" applyFont="1">
      <alignment shrinkToFit="0" wrapText="0"/>
    </xf>
    <xf borderId="1" fillId="2" fontId="4" numFmtId="0" xfId="0" applyAlignment="1" applyBorder="1" applyFont="1">
      <alignment shrinkToFit="0" wrapText="0"/>
    </xf>
    <xf borderId="0" fillId="2" fontId="4" numFmtId="0" xfId="0" applyAlignment="1" applyFont="1">
      <alignment shrinkToFit="0" wrapText="0"/>
    </xf>
    <xf borderId="0" fillId="3" fontId="5" numFmtId="49" xfId="0" applyAlignment="1" applyFill="1" applyFont="1" applyNumberFormat="1">
      <alignment readingOrder="0"/>
    </xf>
    <xf borderId="0" fillId="0" fontId="6" numFmtId="0" xfId="0" applyAlignment="1" applyFont="1">
      <alignment readingOrder="0"/>
    </xf>
    <xf borderId="0" fillId="4" fontId="6" numFmtId="0" xfId="0" applyAlignment="1" applyFill="1" applyFont="1">
      <alignment readingOrder="0"/>
    </xf>
    <xf borderId="0" fillId="5" fontId="6" numFmtId="0" xfId="0" applyAlignment="1" applyFill="1" applyFont="1">
      <alignment readingOrder="0"/>
    </xf>
    <xf borderId="0" fillId="0" fontId="7" numFmtId="0" xfId="0" applyAlignment="1" applyFont="1">
      <alignment readingOrder="0" shrinkToFit="0" wrapText="0"/>
    </xf>
    <xf borderId="0" fillId="0" fontId="4" numFmtId="0" xfId="0" applyAlignment="1" applyFont="1">
      <alignment shrinkToFit="0" wrapText="0"/>
    </xf>
    <xf borderId="0" fillId="6" fontId="4" numFmtId="0" xfId="0" applyAlignment="1" applyFill="1" applyFont="1">
      <alignment readingOrder="0" shrinkToFit="0" wrapText="0"/>
    </xf>
    <xf borderId="0" fillId="7" fontId="6" numFmtId="0" xfId="0" applyAlignment="1" applyFill="1" applyFont="1">
      <alignment readingOrder="0"/>
    </xf>
    <xf borderId="0" fillId="2" fontId="6" numFmtId="0" xfId="0" applyAlignment="1" applyFont="1">
      <alignment readingOrder="0"/>
    </xf>
    <xf borderId="0" fillId="7" fontId="8" numFmtId="0" xfId="0" applyAlignment="1" applyFont="1">
      <alignment vertical="bottom"/>
    </xf>
    <xf borderId="0" fillId="4" fontId="8" numFmtId="0" xfId="0" applyAlignment="1" applyFont="1">
      <alignment readingOrder="0" vertical="bottom"/>
    </xf>
    <xf borderId="0" fillId="5" fontId="8" numFmtId="0" xfId="0" applyAlignment="1" applyFont="1">
      <alignment readingOrder="0" vertical="bottom"/>
    </xf>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vertical="bottom"/>
    </xf>
    <xf borderId="0" fillId="0" fontId="4" numFmtId="0" xfId="0" applyAlignment="1" applyFont="1">
      <alignment readingOrder="0" shrinkToFit="0" wrapText="0"/>
    </xf>
    <xf borderId="0" fillId="6" fontId="4" numFmtId="0" xfId="0" applyAlignment="1" applyFont="1">
      <alignment shrinkToFit="0" wrapText="0"/>
    </xf>
    <xf borderId="0" fillId="0" fontId="4" numFmtId="0" xfId="0" applyAlignment="1" applyFont="1">
      <alignment readingOrder="0" shrinkToFit="0" wrapText="0"/>
    </xf>
    <xf borderId="0" fillId="6" fontId="6" numFmtId="0" xfId="0" applyAlignment="1" applyFont="1">
      <alignment readingOrder="0"/>
    </xf>
    <xf borderId="0" fillId="7" fontId="8" numFmtId="0" xfId="0" applyAlignment="1" applyFont="1">
      <alignment vertical="bottom"/>
    </xf>
    <xf borderId="0" fillId="8" fontId="6" numFmtId="49" xfId="0" applyAlignment="1" applyFill="1" applyFont="1" applyNumberFormat="1">
      <alignment readingOrder="0"/>
    </xf>
    <xf borderId="0" fillId="7" fontId="6" numFmtId="0" xfId="0" applyFont="1"/>
    <xf borderId="0" fillId="7" fontId="6" numFmtId="0" xfId="0" applyAlignment="1" applyFont="1">
      <alignment readingOrder="0"/>
    </xf>
    <xf borderId="0" fillId="0" fontId="6" numFmtId="0" xfId="0" applyAlignment="1" applyFont="1">
      <alignment readingOrder="0"/>
    </xf>
    <xf borderId="0" fillId="0" fontId="8" numFmtId="0" xfId="0" applyAlignment="1" applyFont="1">
      <alignment horizontal="right" readingOrder="0" vertical="bottom"/>
    </xf>
    <xf borderId="0" fillId="9" fontId="6" numFmtId="0" xfId="0" applyAlignment="1" applyFill="1" applyFont="1">
      <alignment readingOrder="0"/>
    </xf>
    <xf borderId="0" fillId="6" fontId="6" numFmtId="49" xfId="0" applyAlignment="1" applyFont="1" applyNumberFormat="1">
      <alignment readingOrder="0"/>
    </xf>
    <xf borderId="0" fillId="0" fontId="6" numFmtId="49" xfId="0" applyAlignment="1" applyFont="1" applyNumberFormat="1">
      <alignment readingOrder="0"/>
    </xf>
    <xf borderId="0" fillId="5" fontId="8" numFmtId="0" xfId="0" applyAlignment="1" applyFont="1">
      <alignment vertical="bottom"/>
    </xf>
    <xf borderId="0" fillId="4" fontId="8" numFmtId="0" xfId="0" applyAlignment="1" applyFont="1">
      <alignment vertical="bottom"/>
    </xf>
    <xf borderId="0" fillId="7" fontId="8" numFmtId="0" xfId="0" applyAlignment="1" applyFont="1">
      <alignment readingOrder="0" vertical="bottom"/>
    </xf>
    <xf borderId="0" fillId="7" fontId="6" numFmtId="0" xfId="0" applyFont="1"/>
    <xf borderId="0" fillId="5" fontId="6" numFmtId="0" xfId="0" applyAlignment="1" applyFont="1">
      <alignment readingOrder="0"/>
    </xf>
    <xf borderId="0" fillId="5" fontId="6" numFmtId="0" xfId="0" applyFont="1"/>
    <xf borderId="0" fillId="4" fontId="6" numFmtId="0" xfId="0" applyFont="1"/>
    <xf borderId="0" fillId="5" fontId="6" numFmtId="0" xfId="0" applyFont="1"/>
    <xf borderId="0" fillId="10" fontId="9" numFmtId="0" xfId="0" applyAlignment="1" applyFill="1" applyFont="1">
      <alignment horizontal="left" readingOrder="0"/>
    </xf>
    <xf borderId="0" fillId="9" fontId="6" numFmtId="0" xfId="0" applyFont="1"/>
    <xf borderId="0" fillId="4" fontId="6" numFmtId="0" xfId="0" applyFont="1"/>
    <xf borderId="0" fillId="0" fontId="6" numFmtId="0" xfId="0" applyFont="1"/>
    <xf borderId="0" fillId="11" fontId="6" numFmtId="0" xfId="0" applyAlignment="1" applyFill="1" applyFont="1">
      <alignment readingOrder="0"/>
    </xf>
    <xf borderId="0" fillId="11" fontId="6" numFmtId="0" xfId="0" applyFont="1"/>
    <xf borderId="0" fillId="11" fontId="6" numFmtId="0" xfId="0" applyAlignment="1" applyFont="1">
      <alignment readingOrder="0"/>
    </xf>
    <xf borderId="0" fillId="4" fontId="6" numFmtId="0" xfId="0" applyAlignment="1" applyFont="1">
      <alignment readingOrder="0"/>
    </xf>
    <xf borderId="0" fillId="3" fontId="5" numFmtId="49" xfId="0" applyFont="1" applyNumberFormat="1"/>
    <xf borderId="0" fillId="2" fontId="6" numFmtId="0" xfId="0" applyFont="1"/>
    <xf borderId="0" fillId="12" fontId="6" numFmtId="0" xfId="0" applyFill="1" applyFont="1"/>
    <xf borderId="0" fillId="13" fontId="10" numFmtId="49" xfId="0" applyAlignment="1" applyFill="1" applyFont="1" applyNumberFormat="1">
      <alignment horizontal="center" readingOrder="0"/>
    </xf>
    <xf borderId="0" fillId="13" fontId="10" numFmtId="0" xfId="0" applyAlignment="1" applyFont="1">
      <alignment horizontal="center" readingOrder="0"/>
    </xf>
    <xf borderId="0" fillId="13" fontId="10" numFmtId="0" xfId="0" applyAlignment="1" applyFont="1">
      <alignment readingOrder="0"/>
    </xf>
    <xf borderId="0" fillId="0" fontId="6" numFmtId="0" xfId="0" applyAlignment="1" applyFont="1">
      <alignment horizontal="center" readingOrder="0"/>
    </xf>
    <xf borderId="0" fillId="7" fontId="11" numFmtId="49" xfId="0" applyAlignment="1" applyFont="1" applyNumberFormat="1">
      <alignment readingOrder="0"/>
    </xf>
    <xf borderId="0" fillId="14" fontId="6" numFmtId="0" xfId="0" applyFill="1" applyFont="1"/>
    <xf borderId="0" fillId="14" fontId="6" numFmtId="0" xfId="0" applyAlignment="1" applyFont="1">
      <alignment readingOrder="0"/>
    </xf>
    <xf borderId="0" fillId="14" fontId="6" numFmtId="0" xfId="0" applyFont="1"/>
    <xf borderId="0" fillId="14" fontId="6" numFmtId="0" xfId="0" applyAlignment="1" applyFont="1">
      <alignment readingOrder="0"/>
    </xf>
    <xf borderId="0" fillId="15" fontId="6" numFmtId="0" xfId="0" applyFill="1" applyFont="1"/>
    <xf borderId="0" fillId="15" fontId="6" numFmtId="0" xfId="0" applyAlignment="1" applyFont="1">
      <alignment readingOrder="0"/>
    </xf>
    <xf borderId="0" fillId="15" fontId="6" numFmtId="0" xfId="0" applyFont="1"/>
    <xf borderId="0" fillId="15" fontId="6" numFmtId="0" xfId="0" applyAlignment="1" applyFont="1">
      <alignment readingOrder="0"/>
    </xf>
    <xf borderId="0" fillId="16" fontId="6" numFmtId="0" xfId="0" applyFill="1" applyFont="1"/>
    <xf borderId="0" fillId="16" fontId="6" numFmtId="0" xfId="0" applyAlignment="1" applyFont="1">
      <alignment readingOrder="0"/>
    </xf>
    <xf borderId="0" fillId="16" fontId="6" numFmtId="0" xfId="0" applyFont="1"/>
    <xf borderId="0" fillId="16" fontId="6" numFmtId="0" xfId="0" applyAlignment="1" applyFont="1">
      <alignment readingOrder="0"/>
    </xf>
    <xf borderId="0" fillId="17" fontId="6" numFmtId="0" xfId="0" applyFill="1" applyFont="1"/>
    <xf borderId="0" fillId="17" fontId="6" numFmtId="0" xfId="0" applyFont="1"/>
    <xf borderId="0" fillId="17" fontId="6" numFmtId="0" xfId="0" applyAlignment="1" applyFont="1">
      <alignment readingOrder="0"/>
    </xf>
    <xf borderId="0" fillId="17" fontId="6" numFmtId="0" xfId="0" applyAlignment="1" applyFont="1">
      <alignment readingOrder="0"/>
    </xf>
    <xf borderId="0" fillId="18" fontId="6" numFmtId="0" xfId="0" applyFill="1" applyFont="1"/>
    <xf borderId="0" fillId="18" fontId="6" numFmtId="0" xfId="0" applyAlignment="1" applyFont="1">
      <alignment readingOrder="0"/>
    </xf>
    <xf borderId="0" fillId="18" fontId="6" numFmtId="0" xfId="0" applyFont="1"/>
    <xf borderId="0" fillId="18" fontId="6" numFmtId="0" xfId="0" applyAlignment="1" applyFont="1">
      <alignment readingOrder="0"/>
    </xf>
    <xf borderId="0" fillId="19" fontId="6" numFmtId="0" xfId="0" applyFill="1" applyFont="1"/>
    <xf borderId="0" fillId="19" fontId="6" numFmtId="0" xfId="0" applyAlignment="1" applyFont="1">
      <alignment readingOrder="0"/>
    </xf>
    <xf borderId="0" fillId="19" fontId="6" numFmtId="0" xfId="0" applyFont="1"/>
    <xf borderId="0" fillId="19" fontId="6" numFmtId="0" xfId="0" applyAlignment="1" applyFont="1">
      <alignment readingOrder="0"/>
    </xf>
    <xf borderId="0" fillId="20" fontId="6" numFmtId="0" xfId="0" applyAlignment="1" applyFill="1" applyFont="1">
      <alignment readingOrder="0"/>
    </xf>
    <xf borderId="0" fillId="20" fontId="6" numFmtId="0" xfId="0" applyFont="1"/>
    <xf borderId="0" fillId="20" fontId="6" numFmtId="0" xfId="0" applyAlignment="1" applyFont="1">
      <alignment readingOrder="0"/>
    </xf>
    <xf borderId="0" fillId="20" fontId="6" numFmtId="0" xfId="0" applyFont="1"/>
    <xf borderId="0" fillId="3" fontId="6" numFmtId="0" xfId="0" applyFont="1"/>
    <xf borderId="0" fillId="3" fontId="6" numFmtId="0" xfId="0" applyFont="1"/>
    <xf borderId="0" fillId="3" fontId="6" numFmtId="0" xfId="0" applyAlignment="1" applyFont="1">
      <alignment readingOrder="0"/>
    </xf>
    <xf borderId="0" fillId="3" fontId="6" numFmtId="0" xfId="0" applyAlignment="1" applyFont="1">
      <alignment readingOrder="0"/>
    </xf>
    <xf borderId="0" fillId="21" fontId="6" numFmtId="0" xfId="0" applyFill="1" applyFont="1"/>
    <xf borderId="0" fillId="21" fontId="6" numFmtId="0" xfId="0" applyAlignment="1" applyFont="1">
      <alignment readingOrder="0"/>
    </xf>
    <xf borderId="0" fillId="21" fontId="6" numFmtId="0" xfId="0" applyFont="1"/>
    <xf borderId="0" fillId="21" fontId="6" numFmtId="0" xfId="0" applyAlignment="1" applyFont="1">
      <alignment readingOrder="0"/>
    </xf>
    <xf borderId="0" fillId="22" fontId="6" numFmtId="0" xfId="0" applyFill="1" applyFont="1"/>
    <xf borderId="0" fillId="22" fontId="6" numFmtId="0" xfId="0" applyAlignment="1" applyFont="1">
      <alignment readingOrder="0"/>
    </xf>
    <xf borderId="0" fillId="22" fontId="6" numFmtId="0" xfId="0" applyFont="1"/>
    <xf borderId="0" fillId="22" fontId="6" numFmtId="0" xfId="0" applyAlignment="1" applyFont="1">
      <alignment readingOrder="0"/>
    </xf>
    <xf borderId="2" fillId="2" fontId="4" numFmtId="0" xfId="0" applyAlignment="1" applyBorder="1" applyFont="1">
      <alignment horizontal="center" shrinkToFit="0" wrapText="0"/>
    </xf>
    <xf borderId="3" fillId="0" fontId="6" numFmtId="0" xfId="0" applyBorder="1" applyFont="1"/>
    <xf borderId="4" fillId="0" fontId="6" numFmtId="0" xfId="0" applyBorder="1" applyFont="1"/>
    <xf borderId="2" fillId="23" fontId="4" numFmtId="0" xfId="0" applyAlignment="1" applyBorder="1" applyFill="1" applyFont="1">
      <alignment horizontal="center" shrinkToFit="0" wrapText="0"/>
    </xf>
    <xf borderId="2" fillId="24" fontId="4" numFmtId="0" xfId="0" applyAlignment="1" applyBorder="1" applyFill="1" applyFont="1">
      <alignment horizontal="center" shrinkToFit="0" wrapText="0"/>
    </xf>
    <xf borderId="2" fillId="25" fontId="4" numFmtId="0" xfId="0" applyAlignment="1" applyBorder="1" applyFill="1" applyFont="1">
      <alignment horizontal="center" shrinkToFit="0" wrapText="0"/>
    </xf>
    <xf borderId="5" fillId="26" fontId="4" numFmtId="0" xfId="0" applyAlignment="1" applyBorder="1" applyFill="1" applyFont="1">
      <alignment horizontal="center" readingOrder="0" shrinkToFit="0" textRotation="90" vertical="center" wrapText="0"/>
    </xf>
    <xf borderId="6" fillId="27" fontId="4" numFmtId="0" xfId="0" applyAlignment="1" applyBorder="1" applyFill="1" applyFont="1">
      <alignment readingOrder="0" shrinkToFit="0" wrapText="0"/>
    </xf>
    <xf borderId="5" fillId="28" fontId="4" numFmtId="0" xfId="0" applyAlignment="1" applyBorder="1" applyFill="1" applyFont="1">
      <alignment horizontal="center" shrinkToFit="0" textRotation="90" vertical="center" wrapText="0"/>
    </xf>
    <xf borderId="6" fillId="29" fontId="4" numFmtId="0" xfId="0" applyAlignment="1" applyBorder="1" applyFill="1" applyFont="1">
      <alignment readingOrder="0" shrinkToFit="0" wrapText="0"/>
    </xf>
    <xf borderId="5" fillId="30" fontId="4" numFmtId="0" xfId="0" applyAlignment="1" applyBorder="1" applyFill="1" applyFont="1">
      <alignment horizontal="center" shrinkToFit="0" wrapText="1"/>
    </xf>
    <xf borderId="6" fillId="31" fontId="4" numFmtId="0" xfId="0" applyAlignment="1" applyBorder="1" applyFill="1" applyFont="1">
      <alignment shrinkToFit="0" wrapText="0"/>
    </xf>
    <xf borderId="7" fillId="0" fontId="6" numFmtId="0" xfId="0" applyBorder="1" applyFont="1"/>
    <xf borderId="8" fillId="0" fontId="6" numFmtId="0" xfId="0" applyBorder="1" applyFont="1"/>
    <xf borderId="0" fillId="0" fontId="6" numFmtId="0" xfId="0" applyAlignment="1" applyFont="1">
      <alignment horizontal="center" readingOrder="0" vertical="center"/>
    </xf>
    <xf borderId="0" fillId="0" fontId="6" numFmtId="0" xfId="0" applyAlignment="1" applyFont="1">
      <alignment readingOrder="0" vertical="center"/>
    </xf>
    <xf borderId="6" fillId="29" fontId="4" numFmtId="0" xfId="0" applyAlignment="1" applyBorder="1" applyFont="1">
      <alignment shrinkToFit="0" wrapText="0"/>
    </xf>
    <xf borderId="5" fillId="30" fontId="4" numFmtId="0" xfId="0" applyAlignment="1" applyBorder="1" applyFont="1">
      <alignment horizontal="center" shrinkToFit="0" textRotation="90" vertical="center" wrapText="0"/>
    </xf>
    <xf borderId="6" fillId="31" fontId="4" numFmtId="0" xfId="0" applyAlignment="1" applyBorder="1" applyFont="1">
      <alignment readingOrder="0" shrinkToFit="0" wrapText="0"/>
    </xf>
    <xf borderId="6" fillId="27" fontId="4" numFmtId="0" xfId="0" applyAlignment="1" applyBorder="1" applyFont="1">
      <alignment readingOrder="0" shrinkToFit="0" wrapText="0"/>
    </xf>
    <xf borderId="5" fillId="26" fontId="4" numFmtId="0" xfId="0" applyAlignment="1" applyBorder="1" applyFont="1">
      <alignment horizontal="center" shrinkToFit="0" textRotation="90" vertical="center" wrapText="0"/>
    </xf>
    <xf borderId="6" fillId="27" fontId="4" numFmtId="0" xfId="0" applyAlignment="1" applyBorder="1" applyFont="1">
      <alignment shrinkToFit="0" wrapText="0"/>
    </xf>
    <xf borderId="5" fillId="28" fontId="12" numFmtId="0" xfId="0" applyAlignment="1" applyBorder="1" applyFont="1">
      <alignment horizontal="center" shrinkToFit="0" textRotation="90" vertical="center" wrapText="0"/>
    </xf>
    <xf borderId="5" fillId="26" fontId="13" numFmtId="0" xfId="0" applyAlignment="1" applyBorder="1" applyFont="1">
      <alignment horizontal="center" shrinkToFit="0" textRotation="90" vertical="center" wrapText="0"/>
    </xf>
    <xf borderId="5" fillId="26" fontId="4" numFmtId="0" xfId="0" applyAlignment="1" applyBorder="1" applyFont="1">
      <alignment horizontal="center" shrinkToFit="0" textRotation="90" wrapText="0"/>
    </xf>
    <xf borderId="0" fillId="2" fontId="6" numFmtId="0" xfId="0" applyAlignment="1" applyFont="1">
      <alignment horizontal="center" readingOrder="0"/>
    </xf>
    <xf borderId="5" fillId="0" fontId="4" numFmtId="0" xfId="0" applyAlignment="1" applyBorder="1" applyFont="1">
      <alignment readingOrder="0" shrinkToFit="0" textRotation="90" wrapText="0"/>
    </xf>
    <xf borderId="6" fillId="0" fontId="4" numFmtId="0" xfId="0" applyAlignment="1" applyBorder="1" applyFont="1">
      <alignment shrinkToFit="0" wrapText="0"/>
    </xf>
    <xf borderId="9" fillId="0" fontId="4" numFmtId="0" xfId="0" applyAlignment="1" applyBorder="1" applyFont="1">
      <alignment shrinkToFit="0" wrapText="0"/>
    </xf>
    <xf borderId="1" fillId="30" fontId="4" numFmtId="0" xfId="0" applyAlignment="1" applyBorder="1" applyFont="1">
      <alignment horizontal="center" shrinkToFit="0" textRotation="90" vertical="center" wrapText="0"/>
    </xf>
    <xf borderId="1" fillId="31" fontId="4" numFmtId="0" xfId="0" applyAlignment="1" applyBorder="1" applyFont="1">
      <alignment shrinkToFit="0" wrapText="0"/>
    </xf>
    <xf borderId="2" fillId="32" fontId="4" numFmtId="0" xfId="0" applyAlignment="1" applyBorder="1" applyFill="1" applyFont="1">
      <alignment horizontal="center" shrinkToFit="0" wrapText="0"/>
    </xf>
    <xf borderId="1" fillId="33" fontId="4" numFmtId="0" xfId="0" applyAlignment="1" applyBorder="1" applyFill="1" applyFont="1">
      <alignment shrinkToFit="0" wrapText="0"/>
    </xf>
    <xf borderId="0" fillId="0" fontId="4" numFmtId="0" xfId="0" applyAlignment="1" applyFont="1">
      <alignment horizontal="center" shrinkToFit="0" wrapText="0"/>
    </xf>
    <xf borderId="0" fillId="0" fontId="12" numFmtId="0" xfId="0" applyAlignment="1" applyFont="1">
      <alignment shrinkToFit="0" wrapText="0"/>
    </xf>
    <xf borderId="0" fillId="0" fontId="12" numFmtId="0" xfId="0" applyAlignment="1" applyFont="1">
      <alignment readingOrder="0" shrinkToFit="0" wrapText="0"/>
    </xf>
    <xf borderId="0" fillId="0" fontId="14" numFmtId="0" xfId="0" applyAlignment="1" applyFont="1">
      <alignment readingOrder="0"/>
    </xf>
    <xf borderId="0" fillId="0" fontId="14" numFmtId="0" xfId="0" applyFont="1"/>
    <xf borderId="6" fillId="18" fontId="4" numFmtId="0" xfId="0" applyAlignment="1" applyBorder="1" applyFont="1">
      <alignment readingOrder="0" shrinkToFit="0" wrapText="0"/>
    </xf>
    <xf borderId="6" fillId="12" fontId="6" numFmtId="0" xfId="0" applyBorder="1" applyFont="1"/>
    <xf borderId="6" fillId="18" fontId="6" numFmtId="0" xfId="0" applyBorder="1" applyFont="1"/>
    <xf borderId="6" fillId="2" fontId="6" numFmtId="0" xfId="0" applyBorder="1" applyFont="1"/>
    <xf borderId="6" fillId="13" fontId="6" numFmtId="0" xfId="0" applyBorder="1" applyFont="1"/>
    <xf borderId="6" fillId="18" fontId="4" numFmtId="0" xfId="0" applyAlignment="1" applyBorder="1" applyFont="1">
      <alignment shrinkToFit="0" wrapText="0"/>
    </xf>
    <xf borderId="0" fillId="34" fontId="6" numFmtId="0" xfId="0" applyAlignment="1" applyFill="1" applyFont="1">
      <alignment horizontal="center" readingOrder="0"/>
    </xf>
    <xf borderId="10" fillId="0" fontId="6" numFmtId="0" xfId="0" applyBorder="1" applyFont="1"/>
    <xf borderId="11" fillId="0" fontId="6" numFmtId="0" xfId="0" applyBorder="1" applyFont="1"/>
    <xf borderId="11" fillId="18" fontId="6" numFmtId="0" xfId="0" applyAlignment="1" applyBorder="1" applyFont="1">
      <alignment readingOrder="0"/>
    </xf>
    <xf borderId="12" fillId="0" fontId="6" numFmtId="0" xfId="0" applyBorder="1" applyFont="1"/>
    <xf borderId="10" fillId="0" fontId="8" numFmtId="0" xfId="0" applyAlignment="1" applyBorder="1" applyFont="1">
      <alignment vertical="bottom"/>
    </xf>
    <xf borderId="11" fillId="0" fontId="8" numFmtId="0" xfId="0" applyAlignment="1" applyBorder="1" applyFont="1">
      <alignment vertical="bottom"/>
    </xf>
    <xf borderId="11" fillId="18" fontId="8" numFmtId="0" xfId="0" applyAlignment="1" applyBorder="1" applyFont="1">
      <alignment readingOrder="0" vertical="bottom"/>
    </xf>
    <xf borderId="12" fillId="0" fontId="8" numFmtId="0" xfId="0" applyAlignment="1" applyBorder="1" applyFont="1">
      <alignment vertical="bottom"/>
    </xf>
    <xf borderId="0" fillId="13" fontId="6" numFmtId="0" xfId="0" applyFont="1"/>
    <xf borderId="13" fillId="0" fontId="6" numFmtId="0" xfId="0" applyBorder="1" applyFont="1"/>
    <xf borderId="14" fillId="0" fontId="6" numFmtId="0" xfId="0" applyBorder="1" applyFont="1"/>
    <xf borderId="13" fillId="0" fontId="8" numFmtId="0" xfId="0" applyAlignment="1" applyBorder="1" applyFont="1">
      <alignment vertical="bottom"/>
    </xf>
    <xf borderId="14" fillId="0" fontId="8" numFmtId="0" xfId="0" applyAlignment="1" applyBorder="1" applyFont="1">
      <alignment vertical="bottom"/>
    </xf>
    <xf borderId="13" fillId="18" fontId="6" numFmtId="0" xfId="0" applyAlignment="1" applyBorder="1" applyFont="1">
      <alignment readingOrder="0"/>
    </xf>
    <xf borderId="14" fillId="18" fontId="6" numFmtId="0" xfId="0" applyAlignment="1" applyBorder="1" applyFont="1">
      <alignment readingOrder="0"/>
    </xf>
    <xf borderId="13" fillId="18" fontId="8" numFmtId="0" xfId="0" applyAlignment="1" applyBorder="1" applyFont="1">
      <alignment readingOrder="0" vertical="bottom"/>
    </xf>
    <xf borderId="14" fillId="18" fontId="8" numFmtId="0" xfId="0" applyAlignment="1" applyBorder="1" applyFont="1">
      <alignment readingOrder="0" vertical="bottom"/>
    </xf>
    <xf borderId="15" fillId="18" fontId="6" numFmtId="0" xfId="0" applyAlignment="1" applyBorder="1" applyFont="1">
      <alignment readingOrder="0"/>
    </xf>
    <xf borderId="16" fillId="0" fontId="6" numFmtId="0" xfId="0" applyAlignment="1" applyBorder="1" applyFont="1">
      <alignment readingOrder="0"/>
    </xf>
    <xf borderId="16" fillId="0" fontId="6" numFmtId="0" xfId="0" applyBorder="1" applyFont="1"/>
    <xf borderId="17" fillId="18" fontId="6" numFmtId="0" xfId="0" applyAlignment="1" applyBorder="1" applyFont="1">
      <alignment readingOrder="0"/>
    </xf>
    <xf borderId="15" fillId="18" fontId="8" numFmtId="0" xfId="0" applyAlignment="1" applyBorder="1" applyFont="1">
      <alignment readingOrder="0" vertical="bottom"/>
    </xf>
    <xf borderId="16" fillId="0" fontId="8" numFmtId="0" xfId="0" applyAlignment="1" applyBorder="1" applyFont="1">
      <alignment readingOrder="0" vertical="bottom"/>
    </xf>
    <xf borderId="16" fillId="0" fontId="8" numFmtId="0" xfId="0" applyAlignment="1" applyBorder="1" applyFont="1">
      <alignment vertical="bottom"/>
    </xf>
    <xf borderId="17" fillId="18" fontId="8" numFmtId="0" xfId="0" applyAlignment="1" applyBorder="1" applyFont="1">
      <alignment readingOrder="0" vertical="bottom"/>
    </xf>
    <xf borderId="0" fillId="2" fontId="15" numFmtId="0" xfId="0" applyAlignment="1" applyFont="1">
      <alignment readingOrder="0"/>
    </xf>
    <xf borderId="0" fillId="0" fontId="16" numFmtId="0" xfId="0" applyFont="1"/>
    <xf borderId="0" fillId="34" fontId="6" numFmtId="0" xfId="0" applyAlignment="1" applyFont="1">
      <alignment readingOrder="0" vertical="center"/>
    </xf>
    <xf borderId="0" fillId="0" fontId="6" numFmtId="0" xfId="0" applyAlignment="1" applyFont="1">
      <alignment horizontal="left" readingOrder="0" shrinkToFit="0" vertical="top" wrapText="1"/>
    </xf>
    <xf borderId="0" fillId="0" fontId="6" numFmtId="164" xfId="0" applyAlignment="1" applyFont="1" applyNumberFormat="1">
      <alignment readingOrder="0"/>
    </xf>
    <xf borderId="0" fillId="0" fontId="6" numFmtId="0" xfId="0" applyAlignment="1" applyFont="1">
      <alignment readingOrder="0" shrinkToFit="0" wrapText="1"/>
    </xf>
    <xf borderId="6" fillId="0" fontId="6" numFmtId="0" xfId="0" applyAlignment="1" applyBorder="1" applyFont="1">
      <alignment readingOrder="0"/>
    </xf>
    <xf borderId="6" fillId="0" fontId="6" numFmtId="0" xfId="0" applyBorder="1" applyFont="1"/>
    <xf borderId="6" fillId="0" fontId="4" numFmtId="0" xfId="0" applyAlignment="1" applyBorder="1" applyFont="1">
      <alignment shrinkToFit="0" wrapText="0"/>
    </xf>
    <xf borderId="6" fillId="7" fontId="6" numFmtId="0" xfId="0" applyBorder="1" applyFont="1"/>
    <xf borderId="6" fillId="35" fontId="6" numFmtId="0" xfId="0" applyBorder="1" applyFill="1" applyFont="1"/>
    <xf borderId="6" fillId="19" fontId="6" numFmtId="0" xfId="0" applyBorder="1" applyFont="1"/>
    <xf borderId="6" fillId="15" fontId="6" numFmtId="0" xfId="0" applyBorder="1" applyFont="1"/>
    <xf borderId="6" fillId="16" fontId="6" numFmtId="0" xfId="0" applyBorder="1" applyFont="1"/>
    <xf borderId="6" fillId="36" fontId="6" numFmtId="0" xfId="0" applyBorder="1" applyFill="1" applyFont="1"/>
    <xf borderId="0" fillId="0" fontId="4"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horizontal="center" readingOrder="0" shrinkToFit="0" wrapText="0"/>
    </xf>
    <xf borderId="0" fillId="0" fontId="6" numFmtId="49" xfId="0" applyAlignment="1" applyFont="1" applyNumberFormat="1">
      <alignment horizontal="center"/>
    </xf>
    <xf borderId="0" fillId="0" fontId="4" numFmtId="49" xfId="0" applyAlignment="1" applyFont="1" applyNumberFormat="1">
      <alignment horizontal="center" shrinkToFit="0" wrapText="0"/>
    </xf>
    <xf borderId="0" fillId="0" fontId="6" numFmtId="0" xfId="0" applyAlignment="1" applyFont="1">
      <alignment horizontal="center"/>
    </xf>
    <xf borderId="0" fillId="0" fontId="6" numFmtId="49" xfId="0" applyAlignment="1" applyFont="1" applyNumberFormat="1">
      <alignment horizontal="center" readingOrder="0"/>
    </xf>
    <xf borderId="0" fillId="0" fontId="4" numFmtId="49" xfId="0" applyAlignment="1" applyFont="1" applyNumberFormat="1">
      <alignment horizontal="center" readingOrder="0" shrinkToFit="0" wrapText="0"/>
    </xf>
    <xf borderId="0" fillId="0" fontId="4" numFmtId="164" xfId="0" applyAlignment="1" applyFont="1" applyNumberFormat="1">
      <alignment readingOrder="0" shrinkToFit="0" wrapText="0"/>
    </xf>
    <xf borderId="0" fillId="32" fontId="4" numFmtId="0" xfId="0" applyAlignment="1" applyFont="1">
      <alignment horizontal="center" shrinkToFit="0" vertical="center" wrapText="0"/>
    </xf>
    <xf borderId="2" fillId="37" fontId="4" numFmtId="0" xfId="0" applyAlignment="1" applyBorder="1" applyFill="1" applyFont="1">
      <alignment horizontal="center" shrinkToFit="0" vertical="center" wrapText="0"/>
    </xf>
    <xf borderId="1" fillId="38" fontId="4" numFmtId="0" xfId="0" applyAlignment="1" applyBorder="1" applyFill="1" applyFont="1">
      <alignment shrinkToFit="0" vertical="center" wrapText="0"/>
    </xf>
    <xf borderId="1" fillId="38" fontId="4" numFmtId="49" xfId="0" applyAlignment="1" applyBorder="1" applyFont="1" applyNumberFormat="1">
      <alignment shrinkToFit="0" vertical="center" wrapText="0"/>
    </xf>
    <xf borderId="2" fillId="38" fontId="4" numFmtId="0" xfId="0" applyAlignment="1" applyBorder="1" applyFont="1">
      <alignment horizontal="center" shrinkToFit="0" vertical="center" wrapText="0"/>
    </xf>
    <xf borderId="18" fillId="32" fontId="4" numFmtId="0" xfId="0" applyAlignment="1" applyBorder="1" applyFont="1">
      <alignment horizontal="center" shrinkToFit="0" vertical="center" wrapText="0"/>
    </xf>
    <xf borderId="5" fillId="24" fontId="4" numFmtId="0" xfId="0" applyAlignment="1" applyBorder="1" applyFont="1">
      <alignment horizontal="center" shrinkToFit="0" vertical="center" wrapText="0"/>
    </xf>
    <xf borderId="0" fillId="0" fontId="4" numFmtId="49" xfId="0" applyAlignment="1" applyFont="1" applyNumberFormat="1">
      <alignment shrinkToFit="0" vertical="center" wrapText="0"/>
    </xf>
    <xf borderId="6" fillId="7" fontId="17" numFmtId="0" xfId="0" applyAlignment="1" applyBorder="1" applyFont="1">
      <alignment readingOrder="0" shrinkToFit="0" vertical="center" wrapText="0"/>
    </xf>
    <xf borderId="18" fillId="24" fontId="4" numFmtId="0" xfId="0" applyAlignment="1" applyBorder="1" applyFont="1">
      <alignment horizontal="center" shrinkToFit="0" vertical="center" wrapText="0"/>
    </xf>
    <xf borderId="19" fillId="0" fontId="6" numFmtId="0" xfId="0" applyBorder="1" applyFont="1"/>
    <xf borderId="6" fillId="39" fontId="17" numFmtId="0" xfId="0" applyAlignment="1" applyBorder="1" applyFill="1" applyFont="1">
      <alignment shrinkToFit="0" vertical="center" wrapText="0"/>
    </xf>
    <xf borderId="6" fillId="2" fontId="17" numFmtId="0" xfId="0" applyAlignment="1" applyBorder="1" applyFont="1">
      <alignment shrinkToFit="0" vertical="center" wrapText="0"/>
    </xf>
    <xf borderId="20" fillId="0" fontId="6" numFmtId="0" xfId="0" applyBorder="1" applyFont="1"/>
    <xf borderId="5" fillId="32" fontId="4" numFmtId="0" xfId="0" applyAlignment="1" applyBorder="1" applyFont="1">
      <alignment horizontal="center" shrinkToFit="0" vertical="center" wrapText="0"/>
    </xf>
    <xf borderId="6" fillId="29" fontId="17" numFmtId="0" xfId="0" applyAlignment="1" applyBorder="1" applyFont="1">
      <alignment shrinkToFit="0" vertical="center" wrapText="0"/>
    </xf>
    <xf borderId="0" fillId="5" fontId="6" numFmtId="0" xfId="0" applyAlignment="1" applyFont="1">
      <alignment horizontal="center" readingOrder="0"/>
    </xf>
    <xf borderId="18" fillId="34" fontId="4" numFmtId="0" xfId="0" applyAlignment="1" applyBorder="1" applyFont="1">
      <alignment horizontal="center" readingOrder="0" shrinkToFit="0" vertical="center" wrapText="0"/>
    </xf>
    <xf borderId="5" fillId="34" fontId="4" numFmtId="0" xfId="0" applyAlignment="1" applyBorder="1" applyFont="1">
      <alignment horizontal="center" shrinkToFit="0" vertical="center" wrapText="0"/>
    </xf>
    <xf borderId="6" fillId="28" fontId="17" numFmtId="0" xfId="0" applyAlignment="1" applyBorder="1" applyFont="1">
      <alignment shrinkToFit="0" vertical="center" wrapText="0"/>
    </xf>
    <xf borderId="1" fillId="28" fontId="4" numFmtId="0" xfId="0" applyAlignment="1" applyBorder="1" applyFont="1">
      <alignment shrinkToFit="0" vertical="center" wrapText="0"/>
    </xf>
    <xf borderId="5" fillId="32" fontId="4" numFmtId="0" xfId="0" applyAlignment="1" applyBorder="1" applyFont="1">
      <alignment horizontal="center" readingOrder="0" shrinkToFit="0" vertical="center" wrapText="0"/>
    </xf>
    <xf borderId="5" fillId="34" fontId="4" numFmtId="0" xfId="0" applyAlignment="1" applyBorder="1" applyFont="1">
      <alignment horizontal="center" readingOrder="0" shrinkToFit="0" vertical="center" wrapText="0"/>
    </xf>
    <xf borderId="5" fillId="25" fontId="4" numFmtId="0" xfId="0" applyAlignment="1" applyBorder="1" applyFont="1">
      <alignment horizontal="center" shrinkToFit="0" vertical="center" wrapText="0"/>
    </xf>
    <xf borderId="18" fillId="25" fontId="4" numFmtId="0" xfId="0" applyAlignment="1" applyBorder="1" applyFont="1">
      <alignment horizontal="center" readingOrder="0" shrinkToFit="0" vertical="center" wrapText="0"/>
    </xf>
    <xf borderId="5" fillId="26" fontId="4" numFmtId="0" xfId="0" applyAlignment="1" applyBorder="1" applyFont="1">
      <alignment horizontal="center" shrinkToFit="0" vertical="center" wrapText="0"/>
    </xf>
    <xf borderId="18" fillId="26" fontId="4" numFmtId="0" xfId="0" applyAlignment="1" applyBorder="1" applyFont="1">
      <alignment horizontal="center" shrinkToFit="0" vertical="center" wrapText="0"/>
    </xf>
    <xf borderId="5" fillId="40" fontId="4" numFmtId="0" xfId="0" applyAlignment="1" applyBorder="1" applyFill="1" applyFont="1">
      <alignment horizontal="center" shrinkToFit="0" vertical="center" wrapText="0"/>
    </xf>
    <xf borderId="18" fillId="40" fontId="4" numFmtId="0" xfId="0" applyAlignment="1" applyBorder="1" applyFont="1">
      <alignment horizontal="center" shrinkToFit="0" vertical="center" wrapText="0"/>
    </xf>
    <xf borderId="18" fillId="41" fontId="4" numFmtId="0" xfId="0" applyAlignment="1" applyBorder="1" applyFill="1" applyFont="1">
      <alignment horizontal="center" readingOrder="0" shrinkToFit="0" vertical="center" wrapText="0"/>
    </xf>
    <xf borderId="5" fillId="41" fontId="4" numFmtId="0" xfId="0" applyAlignment="1" applyBorder="1" applyFont="1">
      <alignment horizontal="center" shrinkToFit="0" vertical="center" wrapText="0"/>
    </xf>
    <xf borderId="18" fillId="2" fontId="4" numFmtId="0" xfId="0" applyAlignment="1" applyBorder="1" applyFont="1">
      <alignment horizontal="center" shrinkToFit="0" wrapText="0"/>
    </xf>
    <xf borderId="5" fillId="2" fontId="4" numFmtId="0" xfId="0" applyAlignment="1" applyBorder="1" applyFont="1">
      <alignment horizontal="center" shrinkToFit="0" vertical="center" wrapText="0"/>
    </xf>
    <xf borderId="18" fillId="40" fontId="4" numFmtId="0" xfId="0" applyAlignment="1" applyBorder="1" applyFont="1">
      <alignment horizontal="center" shrinkToFit="0" wrapText="0"/>
    </xf>
    <xf borderId="1" fillId="40" fontId="4" numFmtId="0" xfId="0" applyAlignment="1" applyBorder="1" applyFont="1">
      <alignment horizontal="center" shrinkToFit="0" wrapText="0"/>
    </xf>
    <xf borderId="18" fillId="42" fontId="4" numFmtId="0" xfId="0" applyAlignment="1" applyBorder="1" applyFill="1" applyFont="1">
      <alignment horizontal="center" shrinkToFit="0" vertical="center" wrapText="0"/>
    </xf>
    <xf borderId="5" fillId="42" fontId="4" numFmtId="0" xfId="0" applyAlignment="1" applyBorder="1" applyFont="1">
      <alignment horizontal="center" shrinkToFit="0" vertical="center" wrapText="0"/>
    </xf>
    <xf borderId="5" fillId="43" fontId="4" numFmtId="0" xfId="0" applyAlignment="1" applyBorder="1" applyFill="1" applyFont="1">
      <alignment horizontal="center" shrinkToFit="0" vertical="center" wrapText="0"/>
    </xf>
    <xf borderId="18" fillId="43" fontId="4" numFmtId="0" xfId="0" applyAlignment="1" applyBorder="1" applyFont="1">
      <alignment horizontal="center" shrinkToFit="0" vertical="center" wrapText="0"/>
    </xf>
    <xf borderId="5" fillId="44" fontId="4" numFmtId="0" xfId="0" applyAlignment="1" applyBorder="1" applyFill="1" applyFont="1">
      <alignment horizontal="center" shrinkToFit="0" vertical="center" wrapText="0"/>
    </xf>
    <xf borderId="18" fillId="44" fontId="4" numFmtId="0" xfId="0" applyAlignment="1" applyBorder="1" applyFont="1">
      <alignment horizontal="center" readingOrder="0" shrinkToFit="0" vertical="center" wrapText="0"/>
    </xf>
    <xf borderId="5" fillId="45" fontId="4" numFmtId="0" xfId="0" applyAlignment="1" applyBorder="1" applyFill="1" applyFont="1">
      <alignment horizontal="center" shrinkToFit="0" vertical="center" wrapText="0"/>
    </xf>
    <xf borderId="18" fillId="45" fontId="4" numFmtId="0" xfId="0" applyAlignment="1" applyBorder="1" applyFont="1">
      <alignment horizontal="center" shrinkToFit="0" vertical="center" wrapText="0"/>
    </xf>
    <xf borderId="5" fillId="46" fontId="4" numFmtId="0" xfId="0" applyAlignment="1" applyBorder="1" applyFill="1" applyFont="1">
      <alignment horizontal="center" shrinkToFit="0" vertical="center" wrapText="0"/>
    </xf>
    <xf borderId="18" fillId="46" fontId="4" numFmtId="0" xfId="0" applyAlignment="1" applyBorder="1" applyFont="1">
      <alignment horizontal="center" shrinkToFit="0" vertical="center" wrapText="0"/>
    </xf>
    <xf borderId="5" fillId="47" fontId="4" numFmtId="0" xfId="0" applyAlignment="1" applyBorder="1" applyFill="1" applyFont="1">
      <alignment horizontal="center" shrinkToFit="0" vertical="center" wrapText="0"/>
    </xf>
    <xf borderId="18" fillId="47" fontId="4" numFmtId="0" xfId="0" applyAlignment="1" applyBorder="1" applyFont="1">
      <alignment horizontal="center" shrinkToFit="0" vertical="center" wrapText="0"/>
    </xf>
    <xf borderId="5" fillId="38" fontId="4" numFmtId="0" xfId="0" applyAlignment="1" applyBorder="1" applyFont="1">
      <alignment horizontal="center" shrinkToFit="0" vertical="center" wrapText="0"/>
    </xf>
    <xf borderId="18" fillId="38" fontId="4" numFmtId="0" xfId="0" applyAlignment="1" applyBorder="1" applyFont="1">
      <alignment horizontal="center" shrinkToFit="0" vertical="center" wrapText="0"/>
    </xf>
    <xf borderId="18" fillId="2" fontId="4" numFmtId="0" xfId="0" applyAlignment="1" applyBorder="1" applyFont="1">
      <alignment horizontal="center" shrinkToFit="0" vertical="center" wrapText="0"/>
    </xf>
    <xf borderId="5" fillId="48" fontId="4" numFmtId="0" xfId="0" applyAlignment="1" applyBorder="1" applyFill="1" applyFont="1">
      <alignment horizontal="center" shrinkToFit="0" vertical="center" wrapText="0"/>
    </xf>
    <xf borderId="18" fillId="48" fontId="4" numFmtId="0" xfId="0" applyAlignment="1" applyBorder="1" applyFont="1">
      <alignment horizontal="center" shrinkToFit="0" vertical="center" wrapText="0"/>
    </xf>
    <xf borderId="5" fillId="49" fontId="4" numFmtId="0" xfId="0" applyAlignment="1" applyBorder="1" applyFill="1" applyFont="1">
      <alignment horizontal="center" shrinkToFit="0" vertical="center" wrapText="0"/>
    </xf>
    <xf borderId="18" fillId="49" fontId="4" numFmtId="0" xfId="0" applyAlignment="1" applyBorder="1" applyFont="1">
      <alignment horizontal="center" shrinkToFit="0" vertical="center" wrapText="0"/>
    </xf>
    <xf borderId="5" fillId="36" fontId="4" numFmtId="0" xfId="0" applyAlignment="1" applyBorder="1" applyFont="1">
      <alignment horizontal="center" shrinkToFit="0" vertical="center" wrapText="0"/>
    </xf>
    <xf borderId="18" fillId="36" fontId="4" numFmtId="0" xfId="0" applyAlignment="1" applyBorder="1" applyFont="1">
      <alignment horizontal="center" shrinkToFit="0" vertical="center" wrapText="0"/>
    </xf>
    <xf borderId="5" fillId="50" fontId="4" numFmtId="0" xfId="0" applyAlignment="1" applyBorder="1" applyFill="1" applyFont="1">
      <alignment horizontal="center" readingOrder="0" shrinkToFit="0" vertical="center" wrapText="0"/>
    </xf>
    <xf borderId="18" fillId="50" fontId="4" numFmtId="0" xfId="0" applyAlignment="1" applyBorder="1" applyFont="1">
      <alignment horizontal="center" shrinkToFit="0" wrapText="0"/>
    </xf>
    <xf borderId="6" fillId="0" fontId="4" numFmtId="0" xfId="0" applyAlignment="1" applyBorder="1" applyFont="1">
      <alignment shrinkToFit="0" vertical="center" wrapText="0"/>
    </xf>
    <xf borderId="6" fillId="32" fontId="4" numFmtId="0" xfId="0" applyAlignment="1" applyBorder="1" applyFont="1">
      <alignment shrinkToFit="0" vertical="center" wrapText="0"/>
    </xf>
    <xf borderId="5" fillId="0" fontId="4" numFmtId="0" xfId="0" applyAlignment="1" applyBorder="1" applyFont="1">
      <alignment horizontal="center" shrinkToFit="0" vertical="center" wrapText="0"/>
    </xf>
    <xf borderId="6" fillId="0" fontId="4" numFmtId="0" xfId="0" applyAlignment="1" applyBorder="1" applyFont="1">
      <alignment readingOrder="0" shrinkToFit="0" vertical="center" wrapText="0"/>
    </xf>
    <xf borderId="0" fillId="0" fontId="4" numFmtId="0" xfId="0" applyAlignment="1" applyFont="1">
      <alignment shrinkToFit="0" vertical="center" wrapText="0"/>
    </xf>
    <xf borderId="0" fillId="0" fontId="18" numFmtId="0" xfId="0" applyAlignment="1" applyFont="1">
      <alignment horizontal="left" readingOrder="0"/>
    </xf>
    <xf borderId="0" fillId="51" fontId="19" numFmtId="0" xfId="0" applyAlignment="1" applyFill="1" applyFont="1">
      <alignment horizontal="left" readingOrder="0"/>
    </xf>
    <xf borderId="0" fillId="51" fontId="18" numFmtId="0" xfId="0" applyAlignment="1" applyFont="1">
      <alignment horizontal="left" readingOrder="0"/>
    </xf>
    <xf borderId="0" fillId="0" fontId="19" numFmtId="0" xfId="0" applyAlignment="1" applyFont="1">
      <alignment horizontal="left" readingOrder="0"/>
    </xf>
    <xf borderId="0" fillId="52" fontId="20" numFmtId="0" xfId="0" applyAlignment="1" applyFill="1" applyFont="1">
      <alignment horizontal="left" readingOrder="0"/>
    </xf>
    <xf borderId="0" fillId="53" fontId="6" numFmtId="0" xfId="0" applyFill="1" applyFont="1"/>
    <xf borderId="0" fillId="34" fontId="6" numFmtId="0" xfId="0" applyFont="1"/>
    <xf borderId="0" fillId="54" fontId="6" numFmtId="0" xfId="0" applyFill="1" applyFont="1"/>
    <xf borderId="0" fillId="55" fontId="6" numFmtId="0" xfId="0" applyFill="1" applyFont="1"/>
    <xf borderId="0" fillId="56" fontId="6" numFmtId="0" xfId="0" applyFill="1" applyFont="1"/>
    <xf borderId="0" fillId="57" fontId="6" numFmtId="0" xfId="0" applyFill="1" applyFont="1"/>
    <xf borderId="0" fillId="58" fontId="6" numFmtId="0" xfId="0" applyFill="1" applyFont="1"/>
    <xf borderId="15" fillId="0" fontId="6" numFmtId="0" xfId="0" applyBorder="1" applyFont="1"/>
    <xf borderId="17" fillId="0" fontId="6" numFmtId="0" xfId="0" applyBorder="1" applyFont="1"/>
    <xf borderId="6" fillId="59" fontId="4" numFmtId="0" xfId="0" applyAlignment="1" applyBorder="1" applyFill="1" applyFont="1">
      <alignment horizontal="center" shrinkToFit="0" wrapText="0"/>
    </xf>
    <xf borderId="6" fillId="59" fontId="4" numFmtId="0" xfId="0" applyAlignment="1" applyBorder="1" applyFont="1">
      <alignment shrinkToFit="0" wrapText="0"/>
    </xf>
    <xf borderId="6" fillId="59" fontId="21" numFmtId="0" xfId="0" applyAlignment="1" applyBorder="1" applyFont="1">
      <alignment horizontal="center" shrinkToFit="0" wrapText="0"/>
    </xf>
    <xf borderId="21" fillId="59" fontId="4" numFmtId="0" xfId="0" applyAlignment="1" applyBorder="1" applyFont="1">
      <alignment shrinkToFit="0" wrapText="0"/>
    </xf>
    <xf borderId="6" fillId="59" fontId="4" numFmtId="0" xfId="0" applyAlignment="1" applyBorder="1" applyFont="1">
      <alignment horizontal="center" readingOrder="0" shrinkToFit="0" wrapText="0"/>
    </xf>
    <xf borderId="22" fillId="60" fontId="22" numFmtId="0" xfId="0" applyAlignment="1" applyBorder="1" applyFill="1" applyFont="1">
      <alignment horizontal="center" shrinkToFit="0" wrapText="0"/>
    </xf>
    <xf borderId="6" fillId="61" fontId="4" numFmtId="0" xfId="0" applyAlignment="1" applyBorder="1" applyFill="1" applyFont="1">
      <alignment horizontal="center" shrinkToFit="0" wrapText="0"/>
    </xf>
    <xf borderId="6" fillId="61" fontId="23" numFmtId="0" xfId="0" applyAlignment="1" applyBorder="1" applyFont="1">
      <alignment shrinkToFit="0" wrapText="0"/>
    </xf>
    <xf borderId="6" fillId="61" fontId="24" numFmtId="0" xfId="0" applyAlignment="1" applyBorder="1" applyFont="1">
      <alignment horizontal="center" shrinkToFit="0" wrapText="0"/>
    </xf>
    <xf borderId="6" fillId="61" fontId="25" numFmtId="0" xfId="0" applyAlignment="1" applyBorder="1" applyFont="1">
      <alignment horizontal="center" shrinkToFit="0" wrapText="0"/>
    </xf>
    <xf borderId="6" fillId="61" fontId="4" numFmtId="0" xfId="0" applyAlignment="1" applyBorder="1" applyFont="1">
      <alignment readingOrder="0" shrinkToFit="0" wrapText="0"/>
    </xf>
    <xf borderId="6" fillId="61" fontId="4" numFmtId="0" xfId="0" applyAlignment="1" applyBorder="1" applyFont="1">
      <alignment shrinkToFit="0" wrapText="0"/>
    </xf>
    <xf borderId="0" fillId="0" fontId="4" numFmtId="0" xfId="0" applyAlignment="1" applyFont="1">
      <alignment horizontal="center" shrinkToFit="0" vertical="center" wrapText="1"/>
    </xf>
    <xf borderId="1" fillId="34" fontId="4" numFmtId="0" xfId="0" applyAlignment="1" applyBorder="1" applyFont="1">
      <alignment shrinkToFit="0" wrapText="0"/>
    </xf>
    <xf borderId="1" fillId="61" fontId="4" numFmtId="0" xfId="0" applyAlignment="1" applyBorder="1" applyFont="1">
      <alignment shrinkToFit="0" wrapText="0"/>
    </xf>
    <xf borderId="6" fillId="61" fontId="4" numFmtId="17" xfId="0" applyAlignment="1" applyBorder="1" applyFont="1" applyNumberFormat="1">
      <alignment horizontal="center" shrinkToFit="0" wrapText="0"/>
    </xf>
    <xf borderId="6" fillId="61" fontId="4" numFmtId="16" xfId="0" applyAlignment="1" applyBorder="1" applyFont="1" applyNumberFormat="1">
      <alignment horizontal="center" shrinkToFit="0" wrapText="0"/>
    </xf>
    <xf borderId="6" fillId="61" fontId="21" numFmtId="0" xfId="0" applyAlignment="1" applyBorder="1" applyFont="1">
      <alignment shrinkToFit="0" wrapText="0"/>
    </xf>
    <xf borderId="6" fillId="61" fontId="8" numFmtId="0" xfId="0" applyAlignment="1" applyBorder="1" applyFont="1">
      <alignment vertical="bottom"/>
    </xf>
    <xf borderId="8" fillId="61" fontId="8" numFmtId="0" xfId="0" applyAlignment="1" applyBorder="1" applyFont="1">
      <alignment vertical="bottom"/>
    </xf>
    <xf borderId="23" fillId="60" fontId="22" numFmtId="0" xfId="0" applyAlignment="1" applyBorder="1" applyFont="1">
      <alignment horizontal="center" shrinkToFit="0" wrapText="0"/>
    </xf>
    <xf borderId="0" fillId="0" fontId="21" numFmtId="0" xfId="0" applyAlignment="1" applyFont="1">
      <alignment horizontal="center"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10</xdr:row>
      <xdr:rowOff>0</xdr:rowOff>
    </xdr:from>
    <xdr:ext cx="1819275" cy="4000500"/>
    <xdr:pic>
      <xdr:nvPicPr>
        <xdr:cNvPr descr="http://cdn.shopify.com/s/files/1/0530/3525/products/SacredSymbols2.jpg?v=1462035628"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1143000</xdr:colOff>
      <xdr:row>5</xdr:row>
      <xdr:rowOff>9525</xdr:rowOff>
    </xdr:from>
    <xdr:ext cx="2276475" cy="32766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1</xdr:row>
      <xdr:rowOff>133350</xdr:rowOff>
    </xdr:from>
    <xdr:ext cx="552450" cy="161925"/>
    <xdr:sp>
      <xdr:nvSpPr>
        <xdr:cNvPr id="3" name="Shape 3"/>
        <xdr:cNvSpPr/>
      </xdr:nvSpPr>
      <xdr:spPr>
        <a:xfrm>
          <a:off x="5069775" y="3699038"/>
          <a:ext cx="552450" cy="161925"/>
        </a:xfrm>
        <a:prstGeom prst="rect">
          <a:avLst/>
        </a:prstGeom>
        <a:gradFill>
          <a:gsLst>
            <a:gs pos="0">
              <a:srgbClr val="000000"/>
            </a:gs>
            <a:gs pos="39999">
              <a:srgbClr val="0A128C"/>
            </a:gs>
            <a:gs pos="70000">
              <a:srgbClr val="181CC7"/>
            </a:gs>
            <a:gs pos="88000">
              <a:srgbClr val="7005D4"/>
            </a:gs>
            <a:gs pos="100000">
              <a:srgbClr val="8C3D91"/>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19050</xdr:colOff>
      <xdr:row>2</xdr:row>
      <xdr:rowOff>123825</xdr:rowOff>
    </xdr:from>
    <xdr:ext cx="552450" cy="161925"/>
    <xdr:sp>
      <xdr:nvSpPr>
        <xdr:cNvPr id="4" name="Shape 4"/>
        <xdr:cNvSpPr/>
      </xdr:nvSpPr>
      <xdr:spPr>
        <a:xfrm>
          <a:off x="5069775" y="3699038"/>
          <a:ext cx="552450" cy="161925"/>
        </a:xfrm>
        <a:prstGeom prst="rect">
          <a:avLst/>
        </a:prstGeom>
        <a:gradFill>
          <a:gsLst>
            <a:gs pos="0">
              <a:srgbClr val="03D4A8"/>
            </a:gs>
            <a:gs pos="25000">
              <a:srgbClr val="21D6E0"/>
            </a:gs>
            <a:gs pos="75000">
              <a:srgbClr val="0087E6"/>
            </a:gs>
            <a:gs pos="100000">
              <a:srgbClr val="005CBF"/>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6</xdr:row>
      <xdr:rowOff>123825</xdr:rowOff>
    </xdr:from>
    <xdr:ext cx="552450" cy="161925"/>
    <xdr:sp>
      <xdr:nvSpPr>
        <xdr:cNvPr id="5" name="Shape 5"/>
        <xdr:cNvSpPr/>
      </xdr:nvSpPr>
      <xdr:spPr>
        <a:xfrm>
          <a:off x="5069775" y="3699038"/>
          <a:ext cx="552450" cy="161925"/>
        </a:xfrm>
        <a:prstGeom prst="rect">
          <a:avLst/>
        </a:prstGeom>
        <a:solidFill>
          <a:srgbClr val="938953"/>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8</xdr:row>
      <xdr:rowOff>0</xdr:rowOff>
    </xdr:from>
    <xdr:ext cx="552450" cy="152400"/>
    <xdr:sp>
      <xdr:nvSpPr>
        <xdr:cNvPr id="6" name="Shape 6"/>
        <xdr:cNvSpPr/>
      </xdr:nvSpPr>
      <xdr:spPr>
        <a:xfrm>
          <a:off x="5069775" y="3703800"/>
          <a:ext cx="552450" cy="152400"/>
        </a:xfrm>
        <a:prstGeom prst="rect">
          <a:avLst/>
        </a:prstGeom>
        <a:solidFill>
          <a:srgbClr val="FFFF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14</xdr:row>
      <xdr:rowOff>9525</xdr:rowOff>
    </xdr:from>
    <xdr:ext cx="552450" cy="161925"/>
    <xdr:sp>
      <xdr:nvSpPr>
        <xdr:cNvPr id="7" name="Shape 7"/>
        <xdr:cNvSpPr/>
      </xdr:nvSpPr>
      <xdr:spPr>
        <a:xfrm>
          <a:off x="5069775" y="3699038"/>
          <a:ext cx="552450" cy="161925"/>
        </a:xfrm>
        <a:prstGeom prst="rect">
          <a:avLst/>
        </a:prstGeom>
        <a:solidFill>
          <a:srgbClr val="E36C09"/>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15</xdr:row>
      <xdr:rowOff>0</xdr:rowOff>
    </xdr:from>
    <xdr:ext cx="552450" cy="161925"/>
    <xdr:sp>
      <xdr:nvSpPr>
        <xdr:cNvPr id="8" name="Shape 8"/>
        <xdr:cNvSpPr/>
      </xdr:nvSpPr>
      <xdr:spPr>
        <a:xfrm>
          <a:off x="5069775" y="3699038"/>
          <a:ext cx="552450" cy="161925"/>
        </a:xfrm>
        <a:prstGeom prst="rect">
          <a:avLst/>
        </a:prstGeom>
        <a:gradFill>
          <a:gsLst>
            <a:gs pos="0">
              <a:srgbClr val="DDEBCF"/>
            </a:gs>
            <a:gs pos="50000">
              <a:srgbClr val="9CB86E"/>
            </a:gs>
            <a:gs pos="100000">
              <a:srgbClr val="156B13"/>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16</xdr:row>
      <xdr:rowOff>0</xdr:rowOff>
    </xdr:from>
    <xdr:ext cx="552450" cy="161925"/>
    <xdr:sp>
      <xdr:nvSpPr>
        <xdr:cNvPr id="9" name="Shape 9"/>
        <xdr:cNvSpPr/>
      </xdr:nvSpPr>
      <xdr:spPr>
        <a:xfrm>
          <a:off x="5069775" y="3699038"/>
          <a:ext cx="552450" cy="161925"/>
        </a:xfrm>
        <a:prstGeom prst="rect">
          <a:avLst/>
        </a:prstGeom>
        <a:gradFill>
          <a:gsLst>
            <a:gs pos="0">
              <a:srgbClr val="FBE4AE"/>
            </a:gs>
            <a:gs pos="13000">
              <a:srgbClr val="BD922A"/>
            </a:gs>
            <a:gs pos="21001">
              <a:srgbClr val="BD922A"/>
            </a:gs>
            <a:gs pos="63000">
              <a:srgbClr val="FBE4AE"/>
            </a:gs>
            <a:gs pos="67000">
              <a:srgbClr val="BD922A"/>
            </a:gs>
            <a:gs pos="69000">
              <a:srgbClr val="835E17"/>
            </a:gs>
            <a:gs pos="82001">
              <a:srgbClr val="A28949"/>
            </a:gs>
            <a:gs pos="100000">
              <a:srgbClr val="FAE3B7"/>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17</xdr:row>
      <xdr:rowOff>0</xdr:rowOff>
    </xdr:from>
    <xdr:ext cx="552450" cy="161925"/>
    <xdr:sp>
      <xdr:nvSpPr>
        <xdr:cNvPr id="10" name="Shape 10"/>
        <xdr:cNvSpPr/>
      </xdr:nvSpPr>
      <xdr:spPr>
        <a:xfrm>
          <a:off x="5069775" y="3699038"/>
          <a:ext cx="552450" cy="161925"/>
        </a:xfrm>
        <a:prstGeom prst="rect">
          <a:avLst/>
        </a:prstGeom>
        <a:gradFill>
          <a:gsLst>
            <a:gs pos="0">
              <a:srgbClr val="000082"/>
            </a:gs>
            <a:gs pos="13000">
              <a:srgbClr val="0047FF"/>
            </a:gs>
            <a:gs pos="28000">
              <a:srgbClr val="000082"/>
            </a:gs>
            <a:gs pos="42999">
              <a:srgbClr val="0047FF"/>
            </a:gs>
            <a:gs pos="58000">
              <a:srgbClr val="000082"/>
            </a:gs>
            <a:gs pos="72000">
              <a:srgbClr val="0047FF"/>
            </a:gs>
            <a:gs pos="87000">
              <a:srgbClr val="000082"/>
            </a:gs>
            <a:gs pos="100000">
              <a:srgbClr val="0047FF"/>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18</xdr:row>
      <xdr:rowOff>9525</xdr:rowOff>
    </xdr:from>
    <xdr:ext cx="552450" cy="161925"/>
    <xdr:sp>
      <xdr:nvSpPr>
        <xdr:cNvPr id="11" name="Shape 11"/>
        <xdr:cNvSpPr/>
      </xdr:nvSpPr>
      <xdr:spPr>
        <a:xfrm>
          <a:off x="5069775" y="3699038"/>
          <a:ext cx="552450" cy="161925"/>
        </a:xfrm>
        <a:prstGeom prst="rect">
          <a:avLst/>
        </a:prstGeom>
        <a:gradFill>
          <a:gsLst>
            <a:gs pos="0">
              <a:srgbClr val="FFFFFF"/>
            </a:gs>
            <a:gs pos="16000">
              <a:srgbClr val="1F1F1F"/>
            </a:gs>
            <a:gs pos="17999">
              <a:srgbClr val="FFFFFF"/>
            </a:gs>
            <a:gs pos="42000">
              <a:srgbClr val="636363"/>
            </a:gs>
            <a:gs pos="52999">
              <a:srgbClr val="CFCFCF"/>
            </a:gs>
            <a:gs pos="66000">
              <a:srgbClr val="CFCFCF"/>
            </a:gs>
            <a:gs pos="75999">
              <a:srgbClr val="1F1F1F"/>
            </a:gs>
            <a:gs pos="78999">
              <a:srgbClr val="FFFFFF"/>
            </a:gs>
            <a:gs pos="100000">
              <a:srgbClr val="7F7F7F"/>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9525</xdr:colOff>
      <xdr:row>21</xdr:row>
      <xdr:rowOff>0</xdr:rowOff>
    </xdr:from>
    <xdr:ext cx="552450" cy="161925"/>
    <xdr:sp>
      <xdr:nvSpPr>
        <xdr:cNvPr id="12" name="Shape 12"/>
        <xdr:cNvSpPr/>
      </xdr:nvSpPr>
      <xdr:spPr>
        <a:xfrm>
          <a:off x="5069775" y="3699038"/>
          <a:ext cx="552450" cy="161925"/>
        </a:xfrm>
        <a:prstGeom prst="rect">
          <a:avLst/>
        </a:prstGeom>
        <a:gradFill>
          <a:gsLst>
            <a:gs pos="0">
              <a:srgbClr val="FC9FCB"/>
            </a:gs>
            <a:gs pos="13000">
              <a:srgbClr val="F8B049"/>
            </a:gs>
            <a:gs pos="21001">
              <a:srgbClr val="F8B049"/>
            </a:gs>
            <a:gs pos="63000">
              <a:srgbClr val="FEE7F2"/>
            </a:gs>
            <a:gs pos="67000">
              <a:srgbClr val="F952A0"/>
            </a:gs>
            <a:gs pos="69000">
              <a:srgbClr val="C50849"/>
            </a:gs>
            <a:gs pos="82001">
              <a:srgbClr val="B43E85"/>
            </a:gs>
            <a:gs pos="100000">
              <a:srgbClr val="F8B049"/>
            </a:gs>
          </a:gsLst>
          <a:lin ang="5400000" scaled="0"/>
        </a:gra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38100</xdr:colOff>
      <xdr:row>22</xdr:row>
      <xdr:rowOff>161925</xdr:rowOff>
    </xdr:from>
    <xdr:ext cx="552450" cy="152400"/>
    <xdr:sp>
      <xdr:nvSpPr>
        <xdr:cNvPr id="13" name="Shape 13"/>
        <xdr:cNvSpPr/>
      </xdr:nvSpPr>
      <xdr:spPr>
        <a:xfrm>
          <a:off x="5069775" y="3703800"/>
          <a:ext cx="552450" cy="152400"/>
        </a:xfrm>
        <a:prstGeom prst="rect">
          <a:avLst/>
        </a:prstGeom>
        <a:solidFill>
          <a:schemeClr val="dk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5.13" defaultRowHeight="15.0"/>
  <cols>
    <col customWidth="1" min="1" max="1" width="5.75"/>
    <col customWidth="1" min="2" max="2" width="19.25"/>
    <col customWidth="1" min="3" max="3" width="12.38"/>
    <col customWidth="1" min="4" max="4" width="12.13"/>
    <col customWidth="1" min="5" max="8" width="12.75"/>
    <col customWidth="1" min="9" max="9" width="12.0"/>
    <col customWidth="1" min="10" max="10" width="20.5"/>
    <col customWidth="1" min="11" max="12" width="28.25"/>
    <col customWidth="1" min="13" max="13" width="33.88"/>
    <col customWidth="1" min="14" max="14" width="18.0"/>
    <col customWidth="1" min="19" max="19" width="20.5"/>
    <col customWidth="1" min="20" max="20" width="7.0"/>
    <col customWidth="1" min="21" max="21" width="6.88"/>
    <col customWidth="1" min="22" max="22" width="7.25"/>
    <col customWidth="1" min="23" max="23" width="6.25"/>
    <col customWidth="1" min="24" max="24" width="10.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3" t="s">
        <v>25</v>
      </c>
      <c r="AA1" s="4" t="s">
        <v>26</v>
      </c>
      <c r="AB1" s="5"/>
    </row>
    <row r="2">
      <c r="A2" s="6" t="s">
        <v>27</v>
      </c>
      <c r="B2" s="7" t="s">
        <v>28</v>
      </c>
      <c r="C2" s="8" t="s">
        <v>29</v>
      </c>
      <c r="D2" s="9" t="s">
        <v>30</v>
      </c>
      <c r="E2" s="8" t="s">
        <v>31</v>
      </c>
      <c r="F2" s="9" t="s">
        <v>32</v>
      </c>
      <c r="G2" s="9" t="s">
        <v>33</v>
      </c>
      <c r="H2" s="9" t="s">
        <v>34</v>
      </c>
      <c r="I2" s="7" t="s">
        <v>35</v>
      </c>
      <c r="J2" s="7" t="s">
        <v>36</v>
      </c>
      <c r="K2" t="s">
        <v>37</v>
      </c>
      <c r="L2" s="7" t="s">
        <v>38</v>
      </c>
      <c r="M2" t="s">
        <v>39</v>
      </c>
      <c r="T2" s="7">
        <v>37.0</v>
      </c>
      <c r="U2" s="7">
        <v>37.0</v>
      </c>
      <c r="V2" s="7">
        <v>44.0</v>
      </c>
      <c r="W2" s="7">
        <v>46.0</v>
      </c>
      <c r="X2">
        <f t="shared" ref="X2:X10" si="1">SUM(T2:W2)</f>
        <v>164</v>
      </c>
      <c r="Y2" s="7" t="s">
        <v>40</v>
      </c>
      <c r="Z2" s="10" t="s">
        <v>41</v>
      </c>
      <c r="AA2" s="11" t="s">
        <v>42</v>
      </c>
      <c r="AB2" s="12"/>
    </row>
    <row r="3">
      <c r="A3" s="6" t="s">
        <v>43</v>
      </c>
      <c r="B3" s="7" t="s">
        <v>44</v>
      </c>
      <c r="C3" s="8" t="s">
        <v>29</v>
      </c>
      <c r="D3" s="9" t="s">
        <v>30</v>
      </c>
      <c r="E3" s="8" t="s">
        <v>31</v>
      </c>
      <c r="F3" s="9" t="s">
        <v>32</v>
      </c>
      <c r="G3" s="9" t="s">
        <v>33</v>
      </c>
      <c r="H3" s="9" t="s">
        <v>34</v>
      </c>
      <c r="I3" s="7" t="s">
        <v>45</v>
      </c>
      <c r="J3" s="7" t="s">
        <v>36</v>
      </c>
      <c r="K3" t="s">
        <v>37</v>
      </c>
      <c r="M3" t="s">
        <v>46</v>
      </c>
      <c r="T3" s="7">
        <v>2.0</v>
      </c>
      <c r="U3" s="7">
        <v>2.0</v>
      </c>
      <c r="V3" s="7">
        <v>4.0</v>
      </c>
      <c r="W3" s="7">
        <v>4.0</v>
      </c>
      <c r="X3">
        <f t="shared" si="1"/>
        <v>12</v>
      </c>
      <c r="Y3" s="7" t="s">
        <v>47</v>
      </c>
      <c r="Z3" s="10" t="s">
        <v>48</v>
      </c>
      <c r="AA3" s="11" t="s">
        <v>35</v>
      </c>
      <c r="AB3" s="12"/>
    </row>
    <row r="4">
      <c r="A4" s="6" t="s">
        <v>49</v>
      </c>
      <c r="B4" s="7" t="s">
        <v>50</v>
      </c>
      <c r="C4" s="8" t="s">
        <v>29</v>
      </c>
      <c r="D4" s="9" t="s">
        <v>30</v>
      </c>
      <c r="E4" s="8" t="s">
        <v>31</v>
      </c>
      <c r="F4" s="9" t="s">
        <v>32</v>
      </c>
      <c r="G4" s="9" t="s">
        <v>33</v>
      </c>
      <c r="H4" s="9" t="s">
        <v>34</v>
      </c>
      <c r="I4" s="7" t="s">
        <v>51</v>
      </c>
      <c r="J4" s="7" t="s">
        <v>29</v>
      </c>
      <c r="K4" t="s">
        <v>37</v>
      </c>
      <c r="M4" t="s">
        <v>52</v>
      </c>
      <c r="T4" s="7">
        <v>5.0</v>
      </c>
      <c r="U4" s="7">
        <v>9.0</v>
      </c>
      <c r="V4" s="7">
        <v>9.0</v>
      </c>
      <c r="W4" s="7">
        <v>7.0</v>
      </c>
      <c r="X4">
        <f t="shared" si="1"/>
        <v>30</v>
      </c>
      <c r="Y4" s="7" t="s">
        <v>53</v>
      </c>
      <c r="Z4" s="10" t="s">
        <v>29</v>
      </c>
      <c r="AA4" s="11" t="s">
        <v>45</v>
      </c>
      <c r="AB4" s="11"/>
    </row>
    <row r="5">
      <c r="A5" s="6" t="s">
        <v>54</v>
      </c>
      <c r="B5" s="7" t="s">
        <v>55</v>
      </c>
      <c r="C5" s="8" t="s">
        <v>29</v>
      </c>
      <c r="D5" s="9" t="s">
        <v>30</v>
      </c>
      <c r="E5" s="8" t="s">
        <v>31</v>
      </c>
      <c r="F5" s="9" t="s">
        <v>32</v>
      </c>
      <c r="G5" s="9" t="s">
        <v>33</v>
      </c>
      <c r="H5" s="9" t="s">
        <v>34</v>
      </c>
      <c r="I5" s="7" t="s">
        <v>56</v>
      </c>
      <c r="J5" s="7" t="s">
        <v>57</v>
      </c>
      <c r="K5" t="s">
        <v>58</v>
      </c>
      <c r="M5" t="s">
        <v>59</v>
      </c>
      <c r="T5" s="7">
        <v>13.0</v>
      </c>
      <c r="U5" s="7">
        <v>13.0</v>
      </c>
      <c r="V5" s="7">
        <v>15.0</v>
      </c>
      <c r="W5" s="7">
        <v>15.0</v>
      </c>
      <c r="X5">
        <f t="shared" si="1"/>
        <v>56</v>
      </c>
      <c r="Y5" s="7" t="s">
        <v>60</v>
      </c>
      <c r="Z5" s="10" t="s">
        <v>61</v>
      </c>
      <c r="AA5" s="11" t="s">
        <v>51</v>
      </c>
      <c r="AB5" s="11"/>
    </row>
    <row r="6">
      <c r="A6" s="6" t="s">
        <v>62</v>
      </c>
      <c r="B6" s="7" t="s">
        <v>63</v>
      </c>
      <c r="C6" s="8" t="s">
        <v>29</v>
      </c>
      <c r="D6" s="9" t="s">
        <v>30</v>
      </c>
      <c r="E6" s="8" t="s">
        <v>31</v>
      </c>
      <c r="F6" s="9" t="s">
        <v>32</v>
      </c>
      <c r="G6" s="9" t="s">
        <v>33</v>
      </c>
      <c r="H6" s="9" t="s">
        <v>34</v>
      </c>
      <c r="I6" s="7" t="s">
        <v>64</v>
      </c>
      <c r="J6" s="7" t="s">
        <v>65</v>
      </c>
      <c r="K6" t="s">
        <v>66</v>
      </c>
      <c r="M6" t="s">
        <v>67</v>
      </c>
      <c r="T6" s="7">
        <v>25.0</v>
      </c>
      <c r="U6" s="7">
        <v>25.0</v>
      </c>
      <c r="V6" s="7">
        <v>25.0</v>
      </c>
      <c r="W6" s="7">
        <v>25.0</v>
      </c>
      <c r="X6">
        <f t="shared" si="1"/>
        <v>100</v>
      </c>
      <c r="Y6" s="7" t="s">
        <v>68</v>
      </c>
      <c r="Z6" s="10" t="s">
        <v>69</v>
      </c>
      <c r="AA6" s="11" t="s">
        <v>56</v>
      </c>
      <c r="AB6" s="11"/>
    </row>
    <row r="7">
      <c r="A7" s="6" t="s">
        <v>70</v>
      </c>
      <c r="B7" s="13" t="s">
        <v>71</v>
      </c>
      <c r="C7" s="8" t="s">
        <v>72</v>
      </c>
      <c r="D7" s="9" t="s">
        <v>73</v>
      </c>
      <c r="E7" s="8" t="s">
        <v>31</v>
      </c>
      <c r="F7" s="9" t="s">
        <v>34</v>
      </c>
      <c r="G7" s="9" t="s">
        <v>74</v>
      </c>
      <c r="H7" s="9" t="s">
        <v>75</v>
      </c>
      <c r="I7" s="7" t="s">
        <v>35</v>
      </c>
      <c r="J7" s="7" t="s">
        <v>76</v>
      </c>
      <c r="K7" t="s">
        <v>77</v>
      </c>
      <c r="L7" s="7" t="s">
        <v>78</v>
      </c>
      <c r="M7" t="s">
        <v>79</v>
      </c>
      <c r="N7" t="s">
        <v>80</v>
      </c>
      <c r="T7" s="7">
        <v>50.0</v>
      </c>
      <c r="U7" s="7">
        <v>40.0</v>
      </c>
      <c r="V7" s="7">
        <v>34.0</v>
      </c>
      <c r="W7" s="7">
        <v>40.0</v>
      </c>
      <c r="X7">
        <f t="shared" si="1"/>
        <v>164</v>
      </c>
      <c r="Y7" s="7" t="s">
        <v>81</v>
      </c>
      <c r="Z7" s="10" t="s">
        <v>82</v>
      </c>
      <c r="AA7" s="11" t="s">
        <v>64</v>
      </c>
      <c r="AB7" s="12"/>
    </row>
    <row r="8">
      <c r="A8" s="6" t="s">
        <v>83</v>
      </c>
      <c r="B8" s="13" t="s">
        <v>84</v>
      </c>
      <c r="C8" s="8" t="s">
        <v>72</v>
      </c>
      <c r="D8" s="9" t="s">
        <v>73</v>
      </c>
      <c r="E8" s="8" t="s">
        <v>31</v>
      </c>
      <c r="F8" s="9" t="s">
        <v>34</v>
      </c>
      <c r="G8" s="9" t="s">
        <v>74</v>
      </c>
      <c r="H8" s="9" t="s">
        <v>75</v>
      </c>
      <c r="I8" s="7" t="s">
        <v>45</v>
      </c>
      <c r="J8" s="7" t="s">
        <v>76</v>
      </c>
      <c r="K8" t="s">
        <v>85</v>
      </c>
      <c r="M8" t="s">
        <v>86</v>
      </c>
      <c r="T8" s="7">
        <v>5.0</v>
      </c>
      <c r="U8" s="7">
        <v>3.0</v>
      </c>
      <c r="V8" s="7">
        <v>2.0</v>
      </c>
      <c r="W8" s="7">
        <v>5.0</v>
      </c>
      <c r="X8">
        <f t="shared" si="1"/>
        <v>15</v>
      </c>
      <c r="Y8" s="7" t="s">
        <v>87</v>
      </c>
      <c r="Z8" s="10" t="s">
        <v>72</v>
      </c>
      <c r="AA8" s="7" t="s">
        <v>88</v>
      </c>
      <c r="AB8" s="12"/>
    </row>
    <row r="9">
      <c r="A9" s="6" t="s">
        <v>89</v>
      </c>
      <c r="B9" s="13" t="s">
        <v>90</v>
      </c>
      <c r="C9" s="8" t="s">
        <v>72</v>
      </c>
      <c r="D9" s="9" t="s">
        <v>73</v>
      </c>
      <c r="E9" s="8" t="s">
        <v>31</v>
      </c>
      <c r="F9" s="9" t="s">
        <v>34</v>
      </c>
      <c r="G9" s="9" t="s">
        <v>74</v>
      </c>
      <c r="H9" s="9" t="s">
        <v>75</v>
      </c>
      <c r="I9" s="7" t="s">
        <v>51</v>
      </c>
      <c r="J9" s="7" t="s">
        <v>76</v>
      </c>
      <c r="K9" t="s">
        <v>85</v>
      </c>
      <c r="T9" s="7">
        <v>10.0</v>
      </c>
      <c r="U9" s="7">
        <v>6.0</v>
      </c>
      <c r="V9" s="7">
        <v>5.0</v>
      </c>
      <c r="W9" s="7">
        <v>9.0</v>
      </c>
      <c r="X9">
        <f t="shared" si="1"/>
        <v>30</v>
      </c>
      <c r="Y9" s="7" t="s">
        <v>91</v>
      </c>
      <c r="Z9" s="10" t="s">
        <v>92</v>
      </c>
    </row>
    <row r="10">
      <c r="A10" s="6" t="s">
        <v>93</v>
      </c>
      <c r="B10" s="13" t="s">
        <v>94</v>
      </c>
      <c r="C10" s="8" t="s">
        <v>41</v>
      </c>
      <c r="D10" s="9" t="s">
        <v>73</v>
      </c>
      <c r="E10" s="8" t="s">
        <v>31</v>
      </c>
      <c r="F10" s="9" t="s">
        <v>34</v>
      </c>
      <c r="G10" s="9" t="s">
        <v>74</v>
      </c>
      <c r="H10" s="9" t="s">
        <v>75</v>
      </c>
      <c r="I10" s="7" t="s">
        <v>56</v>
      </c>
      <c r="J10" s="7" t="s">
        <v>95</v>
      </c>
      <c r="K10" t="s">
        <v>96</v>
      </c>
      <c r="T10" s="7">
        <v>15.0</v>
      </c>
      <c r="U10" s="7">
        <v>14.0</v>
      </c>
      <c r="V10" s="7">
        <v>10.0</v>
      </c>
      <c r="W10" s="7">
        <v>15.0</v>
      </c>
      <c r="X10">
        <f t="shared" si="1"/>
        <v>54</v>
      </c>
      <c r="Y10" s="7" t="s">
        <v>97</v>
      </c>
      <c r="Z10" s="10" t="s">
        <v>73</v>
      </c>
      <c r="AA10" s="14" t="s">
        <v>16</v>
      </c>
      <c r="AB10" s="14"/>
    </row>
    <row r="11">
      <c r="A11" s="6" t="s">
        <v>98</v>
      </c>
      <c r="B11" s="15" t="s">
        <v>99</v>
      </c>
      <c r="C11" s="16" t="s">
        <v>48</v>
      </c>
      <c r="D11" s="17" t="s">
        <v>34</v>
      </c>
      <c r="E11" s="16" t="s">
        <v>100</v>
      </c>
      <c r="F11" s="17" t="s">
        <v>31</v>
      </c>
      <c r="G11" s="17" t="s">
        <v>30</v>
      </c>
      <c r="H11" s="17" t="s">
        <v>101</v>
      </c>
      <c r="I11" s="18" t="s">
        <v>35</v>
      </c>
      <c r="J11" s="18" t="s">
        <v>102</v>
      </c>
      <c r="K11" s="19" t="s">
        <v>103</v>
      </c>
      <c r="L11" s="18" t="s">
        <v>102</v>
      </c>
      <c r="M11" s="20"/>
      <c r="N11" s="20"/>
      <c r="O11" s="20"/>
      <c r="P11" s="20"/>
      <c r="Q11" s="20"/>
      <c r="R11" s="20"/>
      <c r="S11" s="20"/>
      <c r="T11" s="21"/>
      <c r="U11" s="21"/>
      <c r="V11" s="21"/>
      <c r="W11" s="21"/>
      <c r="X11" s="22"/>
      <c r="Y11" s="7" t="s">
        <v>104</v>
      </c>
      <c r="Z11" s="23" t="s">
        <v>31</v>
      </c>
      <c r="AA11" s="11" t="s">
        <v>105</v>
      </c>
      <c r="AB11" s="12"/>
    </row>
    <row r="12">
      <c r="A12" s="6" t="s">
        <v>106</v>
      </c>
      <c r="B12" s="15" t="s">
        <v>107</v>
      </c>
      <c r="C12" s="16" t="s">
        <v>48</v>
      </c>
      <c r="D12" s="17" t="s">
        <v>34</v>
      </c>
      <c r="E12" s="16" t="s">
        <v>100</v>
      </c>
      <c r="F12" s="17" t="s">
        <v>31</v>
      </c>
      <c r="G12" s="17" t="s">
        <v>30</v>
      </c>
      <c r="H12" s="17" t="s">
        <v>101</v>
      </c>
      <c r="I12" s="18" t="s">
        <v>45</v>
      </c>
      <c r="J12" s="18" t="s">
        <v>102</v>
      </c>
      <c r="K12" s="19" t="s">
        <v>103</v>
      </c>
      <c r="L12" s="20"/>
      <c r="M12" s="20"/>
      <c r="N12" s="20"/>
      <c r="O12" s="20"/>
      <c r="P12" s="20"/>
      <c r="Q12" s="20"/>
      <c r="R12" s="20"/>
      <c r="S12" s="20"/>
      <c r="T12" s="21"/>
      <c r="U12" s="21"/>
      <c r="V12" s="21"/>
      <c r="W12" s="21"/>
      <c r="X12" s="22"/>
      <c r="Y12" s="7" t="s">
        <v>108</v>
      </c>
      <c r="Z12" s="23" t="s">
        <v>34</v>
      </c>
      <c r="AA12" s="11" t="s">
        <v>109</v>
      </c>
      <c r="AB12" s="12"/>
    </row>
    <row r="13">
      <c r="A13" s="6" t="s">
        <v>110</v>
      </c>
      <c r="B13" s="15" t="s">
        <v>111</v>
      </c>
      <c r="C13" s="16" t="s">
        <v>48</v>
      </c>
      <c r="D13" s="17" t="s">
        <v>34</v>
      </c>
      <c r="E13" s="16" t="s">
        <v>100</v>
      </c>
      <c r="F13" s="17" t="s">
        <v>31</v>
      </c>
      <c r="G13" s="17" t="s">
        <v>30</v>
      </c>
      <c r="H13" s="17" t="s">
        <v>101</v>
      </c>
      <c r="I13" s="18" t="s">
        <v>51</v>
      </c>
      <c r="J13" s="18" t="s">
        <v>102</v>
      </c>
      <c r="K13" s="19" t="s">
        <v>103</v>
      </c>
      <c r="L13" s="20"/>
      <c r="M13" s="20"/>
      <c r="N13" s="20"/>
      <c r="O13" s="20"/>
      <c r="P13" s="20"/>
      <c r="Q13" s="20"/>
      <c r="R13" s="20"/>
      <c r="S13" s="20"/>
      <c r="T13" s="21"/>
      <c r="U13" s="21"/>
      <c r="V13" s="21"/>
      <c r="W13" s="21"/>
      <c r="X13" s="22"/>
      <c r="Y13" s="7" t="s">
        <v>112</v>
      </c>
      <c r="Z13" s="23" t="s">
        <v>74</v>
      </c>
      <c r="AA13" s="11" t="s">
        <v>113</v>
      </c>
      <c r="AB13" s="24"/>
    </row>
    <row r="14">
      <c r="A14" s="6" t="s">
        <v>114</v>
      </c>
      <c r="B14" s="15" t="s">
        <v>115</v>
      </c>
      <c r="C14" s="16" t="s">
        <v>48</v>
      </c>
      <c r="D14" s="17" t="s">
        <v>34</v>
      </c>
      <c r="E14" s="16" t="s">
        <v>100</v>
      </c>
      <c r="F14" s="17" t="s">
        <v>31</v>
      </c>
      <c r="G14" s="17" t="s">
        <v>30</v>
      </c>
      <c r="H14" s="17" t="s">
        <v>101</v>
      </c>
      <c r="I14" s="18" t="s">
        <v>56</v>
      </c>
      <c r="J14" s="18" t="s">
        <v>102</v>
      </c>
      <c r="K14" s="20" t="s">
        <v>116</v>
      </c>
      <c r="L14" s="20"/>
      <c r="M14" s="20"/>
      <c r="N14" s="20"/>
      <c r="O14" s="20"/>
      <c r="P14" s="20"/>
      <c r="Q14" s="20"/>
      <c r="R14" s="20"/>
      <c r="S14" s="20"/>
      <c r="T14" s="21"/>
      <c r="U14" s="21"/>
      <c r="V14" s="21"/>
      <c r="W14" s="21"/>
      <c r="X14" s="22"/>
      <c r="Y14" s="7" t="s">
        <v>117</v>
      </c>
      <c r="Z14" s="23" t="s">
        <v>75</v>
      </c>
      <c r="AA14" s="11" t="s">
        <v>118</v>
      </c>
      <c r="AB14" s="11"/>
    </row>
    <row r="15">
      <c r="A15" s="6" t="s">
        <v>119</v>
      </c>
      <c r="B15" s="15" t="s">
        <v>120</v>
      </c>
      <c r="C15" s="16" t="s">
        <v>48</v>
      </c>
      <c r="D15" s="17" t="s">
        <v>33</v>
      </c>
      <c r="E15" s="16" t="s">
        <v>101</v>
      </c>
      <c r="F15" s="17" t="s">
        <v>121</v>
      </c>
      <c r="G15" s="17" t="s">
        <v>30</v>
      </c>
      <c r="H15" s="17" t="s">
        <v>31</v>
      </c>
      <c r="I15" s="18" t="s">
        <v>35</v>
      </c>
      <c r="J15" s="19" t="s">
        <v>122</v>
      </c>
      <c r="K15" s="20"/>
      <c r="L15" s="18" t="s">
        <v>123</v>
      </c>
      <c r="M15" s="20"/>
      <c r="N15" s="20"/>
      <c r="O15" s="20"/>
      <c r="P15" s="20"/>
      <c r="Q15" s="20"/>
      <c r="R15" s="20"/>
      <c r="S15" s="20"/>
      <c r="T15" s="21"/>
      <c r="U15" s="21"/>
      <c r="V15" s="21"/>
      <c r="W15" s="21"/>
      <c r="X15" s="22"/>
      <c r="Y15" s="7" t="s">
        <v>124</v>
      </c>
      <c r="Z15" s="25" t="s">
        <v>33</v>
      </c>
      <c r="AA15" s="11" t="s">
        <v>125</v>
      </c>
      <c r="AB15" s="11"/>
    </row>
    <row r="16">
      <c r="A16" s="6" t="s">
        <v>126</v>
      </c>
      <c r="B16" s="15" t="s">
        <v>127</v>
      </c>
      <c r="C16" s="16" t="s">
        <v>48</v>
      </c>
      <c r="D16" s="17" t="s">
        <v>33</v>
      </c>
      <c r="E16" s="16" t="s">
        <v>101</v>
      </c>
      <c r="F16" s="17" t="s">
        <v>121</v>
      </c>
      <c r="G16" s="17" t="s">
        <v>30</v>
      </c>
      <c r="H16" s="17" t="s">
        <v>31</v>
      </c>
      <c r="I16" s="18" t="s">
        <v>45</v>
      </c>
      <c r="J16" s="19" t="s">
        <v>122</v>
      </c>
      <c r="K16" s="20"/>
      <c r="L16" s="20"/>
      <c r="M16" s="20"/>
      <c r="N16" s="20"/>
      <c r="O16" s="20"/>
      <c r="P16" s="20"/>
      <c r="Q16" s="20"/>
      <c r="R16" s="20"/>
      <c r="S16" s="20"/>
      <c r="T16" s="21"/>
      <c r="U16" s="21"/>
      <c r="V16" s="21"/>
      <c r="W16" s="21"/>
      <c r="X16" s="22"/>
      <c r="Y16" s="7" t="s">
        <v>128</v>
      </c>
      <c r="Z16" s="7" t="s">
        <v>101</v>
      </c>
      <c r="AA16" s="11" t="s">
        <v>129</v>
      </c>
      <c r="AB16" s="26"/>
    </row>
    <row r="17">
      <c r="A17" s="6" t="s">
        <v>130</v>
      </c>
      <c r="B17" s="15" t="s">
        <v>131</v>
      </c>
      <c r="C17" s="16" t="s">
        <v>48</v>
      </c>
      <c r="D17" s="17" t="s">
        <v>33</v>
      </c>
      <c r="E17" s="16" t="s">
        <v>101</v>
      </c>
      <c r="F17" s="17" t="s">
        <v>121</v>
      </c>
      <c r="G17" s="17" t="s">
        <v>30</v>
      </c>
      <c r="H17" s="17" t="s">
        <v>31</v>
      </c>
      <c r="I17" s="18" t="s">
        <v>51</v>
      </c>
      <c r="J17" s="19" t="s">
        <v>122</v>
      </c>
      <c r="K17" s="20"/>
      <c r="L17" s="20"/>
      <c r="M17" s="20"/>
      <c r="N17" s="20"/>
      <c r="O17" s="20"/>
      <c r="P17" s="20"/>
      <c r="Q17" s="20"/>
      <c r="R17" s="20"/>
      <c r="S17" s="20"/>
      <c r="T17" s="21"/>
      <c r="U17" s="21"/>
      <c r="V17" s="21"/>
      <c r="W17" s="21"/>
      <c r="X17" s="22"/>
      <c r="Y17" s="7" t="s">
        <v>132</v>
      </c>
      <c r="Z17" s="25" t="s">
        <v>121</v>
      </c>
      <c r="AA17" s="11" t="s">
        <v>133</v>
      </c>
      <c r="AB17" s="12"/>
    </row>
    <row r="18">
      <c r="A18" s="6" t="s">
        <v>134</v>
      </c>
      <c r="B18" s="15" t="s">
        <v>135</v>
      </c>
      <c r="C18" s="16" t="s">
        <v>48</v>
      </c>
      <c r="D18" s="17" t="s">
        <v>33</v>
      </c>
      <c r="E18" s="16" t="s">
        <v>101</v>
      </c>
      <c r="F18" s="17" t="s">
        <v>121</v>
      </c>
      <c r="G18" s="17" t="s">
        <v>30</v>
      </c>
      <c r="H18" s="17" t="s">
        <v>31</v>
      </c>
      <c r="I18" s="18" t="s">
        <v>56</v>
      </c>
      <c r="J18" s="19" t="s">
        <v>122</v>
      </c>
      <c r="K18" s="20"/>
      <c r="L18" s="20"/>
      <c r="M18" s="20"/>
      <c r="N18" s="20"/>
      <c r="O18" s="20"/>
      <c r="P18" s="20"/>
      <c r="Q18" s="20"/>
      <c r="R18" s="20"/>
      <c r="S18" s="20"/>
      <c r="T18" s="21"/>
      <c r="U18" s="21"/>
      <c r="V18" s="21"/>
      <c r="W18" s="21"/>
      <c r="X18" s="22"/>
      <c r="Y18" s="7" t="s">
        <v>136</v>
      </c>
      <c r="Z18" s="23" t="s">
        <v>30</v>
      </c>
    </row>
    <row r="19">
      <c r="A19" s="6" t="s">
        <v>137</v>
      </c>
      <c r="B19" s="27" t="s">
        <v>138</v>
      </c>
      <c r="C19" s="16" t="s">
        <v>48</v>
      </c>
      <c r="D19" s="17" t="s">
        <v>32</v>
      </c>
      <c r="E19" s="16" t="s">
        <v>139</v>
      </c>
      <c r="F19" s="17" t="s">
        <v>140</v>
      </c>
      <c r="G19" s="17" t="s">
        <v>141</v>
      </c>
      <c r="H19" s="17" t="s">
        <v>100</v>
      </c>
      <c r="I19" s="18" t="s">
        <v>35</v>
      </c>
      <c r="J19" s="18" t="s">
        <v>142</v>
      </c>
      <c r="K19" s="20"/>
      <c r="L19" s="18" t="s">
        <v>142</v>
      </c>
      <c r="M19" s="20"/>
      <c r="N19" s="20"/>
      <c r="O19" s="20"/>
      <c r="P19" s="20"/>
      <c r="Q19" s="20"/>
      <c r="R19" s="20"/>
      <c r="S19" s="20"/>
      <c r="T19" s="21"/>
      <c r="U19" s="21"/>
      <c r="V19" s="21"/>
      <c r="W19" s="21"/>
      <c r="X19" s="22"/>
      <c r="Y19" s="7" t="s">
        <v>143</v>
      </c>
      <c r="Z19" s="23" t="s">
        <v>144</v>
      </c>
      <c r="AA19" s="14" t="s">
        <v>145</v>
      </c>
      <c r="AB19" s="14"/>
    </row>
    <row r="20">
      <c r="A20" s="6" t="s">
        <v>146</v>
      </c>
      <c r="B20" s="15" t="s">
        <v>147</v>
      </c>
      <c r="C20" s="16" t="s">
        <v>48</v>
      </c>
      <c r="D20" s="17" t="s">
        <v>32</v>
      </c>
      <c r="E20" s="16" t="s">
        <v>139</v>
      </c>
      <c r="F20" s="17" t="s">
        <v>140</v>
      </c>
      <c r="G20" s="17" t="s">
        <v>141</v>
      </c>
      <c r="H20" s="17" t="s">
        <v>100</v>
      </c>
      <c r="I20" s="18" t="s">
        <v>45</v>
      </c>
      <c r="J20" s="18" t="s">
        <v>142</v>
      </c>
      <c r="K20" s="20"/>
      <c r="L20" s="20"/>
      <c r="M20" s="20"/>
      <c r="N20" s="20"/>
      <c r="O20" s="20"/>
      <c r="P20" s="20"/>
      <c r="Q20" s="20"/>
      <c r="R20" s="20"/>
      <c r="S20" s="20"/>
      <c r="T20" s="21"/>
      <c r="U20" s="21"/>
      <c r="V20" s="21"/>
      <c r="W20" s="21"/>
      <c r="X20" s="22"/>
      <c r="Y20" s="7" t="s">
        <v>148</v>
      </c>
      <c r="Z20" s="23" t="s">
        <v>32</v>
      </c>
      <c r="AA20" s="28" t="s">
        <v>149</v>
      </c>
      <c r="AB20" s="12"/>
    </row>
    <row r="21">
      <c r="A21" s="6" t="s">
        <v>150</v>
      </c>
      <c r="B21" s="15" t="s">
        <v>151</v>
      </c>
      <c r="C21" s="16" t="s">
        <v>48</v>
      </c>
      <c r="D21" s="17" t="s">
        <v>32</v>
      </c>
      <c r="E21" s="16" t="s">
        <v>139</v>
      </c>
      <c r="F21" s="17" t="s">
        <v>140</v>
      </c>
      <c r="G21" s="17" t="s">
        <v>141</v>
      </c>
      <c r="H21" s="17" t="s">
        <v>100</v>
      </c>
      <c r="I21" s="18" t="s">
        <v>51</v>
      </c>
      <c r="J21" s="18" t="s">
        <v>142</v>
      </c>
      <c r="K21" s="20"/>
      <c r="L21" s="20"/>
      <c r="M21" s="20"/>
      <c r="N21" s="20"/>
      <c r="O21" s="20"/>
      <c r="P21" s="20"/>
      <c r="Q21" s="20"/>
      <c r="R21" s="20"/>
      <c r="S21" s="20"/>
      <c r="T21" s="21"/>
      <c r="U21" s="21"/>
      <c r="V21" s="21"/>
      <c r="W21" s="21"/>
      <c r="X21" s="22"/>
      <c r="Y21" s="7" t="s">
        <v>152</v>
      </c>
      <c r="Z21" s="23" t="s">
        <v>139</v>
      </c>
      <c r="AA21" s="28" t="s">
        <v>153</v>
      </c>
      <c r="AB21" s="12"/>
    </row>
    <row r="22">
      <c r="A22" s="6" t="s">
        <v>154</v>
      </c>
      <c r="B22" s="15" t="s">
        <v>155</v>
      </c>
      <c r="C22" s="16" t="s">
        <v>48</v>
      </c>
      <c r="D22" s="17" t="s">
        <v>32</v>
      </c>
      <c r="E22" s="16" t="s">
        <v>139</v>
      </c>
      <c r="F22" s="17" t="s">
        <v>140</v>
      </c>
      <c r="G22" s="17" t="s">
        <v>141</v>
      </c>
      <c r="H22" s="17" t="s">
        <v>100</v>
      </c>
      <c r="I22" s="18" t="s">
        <v>56</v>
      </c>
      <c r="J22" s="18" t="s">
        <v>142</v>
      </c>
      <c r="K22" s="20"/>
      <c r="L22" s="20"/>
      <c r="M22" s="20"/>
      <c r="N22" s="20"/>
      <c r="O22" s="20"/>
      <c r="P22" s="20"/>
      <c r="Q22" s="20"/>
      <c r="R22" s="20"/>
      <c r="S22" s="20"/>
      <c r="T22" s="21"/>
      <c r="U22" s="21"/>
      <c r="V22" s="21"/>
      <c r="W22" s="21"/>
      <c r="X22" s="22"/>
      <c r="Y22" s="7" t="s">
        <v>156</v>
      </c>
      <c r="Z22" s="23" t="s">
        <v>140</v>
      </c>
      <c r="AA22" s="28" t="s">
        <v>157</v>
      </c>
      <c r="AB22" s="28"/>
    </row>
    <row r="23">
      <c r="A23" s="6" t="s">
        <v>158</v>
      </c>
      <c r="B23" s="29" t="s">
        <v>159</v>
      </c>
      <c r="C23" s="16" t="s">
        <v>48</v>
      </c>
      <c r="D23" s="9" t="s">
        <v>33</v>
      </c>
      <c r="E23" s="8" t="s">
        <v>101</v>
      </c>
      <c r="F23" s="9" t="s">
        <v>121</v>
      </c>
      <c r="G23" s="9" t="s">
        <v>30</v>
      </c>
      <c r="H23" s="9" t="s">
        <v>144</v>
      </c>
      <c r="I23" s="7" t="s">
        <v>35</v>
      </c>
      <c r="J23" s="7" t="s">
        <v>160</v>
      </c>
      <c r="L23" s="7" t="s">
        <v>160</v>
      </c>
      <c r="X23">
        <f t="shared" ref="X23:X27" si="2">SUM(T23:W23)</f>
        <v>0</v>
      </c>
      <c r="Y23" s="18" t="s">
        <v>161</v>
      </c>
      <c r="Z23" s="23" t="s">
        <v>141</v>
      </c>
      <c r="AA23" s="28" t="s">
        <v>162</v>
      </c>
      <c r="AB23" s="28"/>
    </row>
    <row r="24">
      <c r="A24" s="6" t="s">
        <v>163</v>
      </c>
      <c r="B24" s="30" t="s">
        <v>164</v>
      </c>
      <c r="C24" s="16" t="s">
        <v>48</v>
      </c>
      <c r="D24" s="9" t="s">
        <v>33</v>
      </c>
      <c r="E24" s="8" t="s">
        <v>101</v>
      </c>
      <c r="F24" s="9" t="s">
        <v>121</v>
      </c>
      <c r="G24" s="9" t="s">
        <v>30</v>
      </c>
      <c r="H24" s="9" t="s">
        <v>144</v>
      </c>
      <c r="I24" s="7" t="s">
        <v>45</v>
      </c>
      <c r="J24" s="7" t="s">
        <v>160</v>
      </c>
      <c r="X24">
        <f t="shared" si="2"/>
        <v>0</v>
      </c>
      <c r="Y24" s="18" t="s">
        <v>165</v>
      </c>
      <c r="Z24" s="31" t="s">
        <v>100</v>
      </c>
      <c r="AA24" s="28" t="s">
        <v>166</v>
      </c>
      <c r="AB24" s="12"/>
    </row>
    <row r="25">
      <c r="A25" s="6" t="s">
        <v>167</v>
      </c>
      <c r="B25" s="13" t="s">
        <v>168</v>
      </c>
      <c r="C25" s="16" t="s">
        <v>48</v>
      </c>
      <c r="D25" s="9" t="s">
        <v>33</v>
      </c>
      <c r="E25" s="8" t="s">
        <v>101</v>
      </c>
      <c r="F25" s="9" t="s">
        <v>121</v>
      </c>
      <c r="G25" s="9" t="s">
        <v>30</v>
      </c>
      <c r="H25" s="9" t="s">
        <v>144</v>
      </c>
      <c r="I25" s="7" t="s">
        <v>51</v>
      </c>
      <c r="J25" s="7" t="s">
        <v>160</v>
      </c>
      <c r="X25">
        <f t="shared" si="2"/>
        <v>0</v>
      </c>
      <c r="Y25" s="18" t="s">
        <v>169</v>
      </c>
      <c r="Z25" s="7" t="s">
        <v>170</v>
      </c>
      <c r="AA25" s="28" t="s">
        <v>171</v>
      </c>
      <c r="AB25" s="26"/>
    </row>
    <row r="26">
      <c r="A26" s="6" t="s">
        <v>172</v>
      </c>
      <c r="B26" s="13" t="s">
        <v>173</v>
      </c>
      <c r="C26" s="16" t="s">
        <v>48</v>
      </c>
      <c r="D26" s="9" t="s">
        <v>33</v>
      </c>
      <c r="E26" s="8" t="s">
        <v>101</v>
      </c>
      <c r="F26" s="9" t="s">
        <v>121</v>
      </c>
      <c r="G26" s="9" t="s">
        <v>30</v>
      </c>
      <c r="H26" s="9" t="s">
        <v>144</v>
      </c>
      <c r="I26" s="7" t="s">
        <v>56</v>
      </c>
      <c r="J26" s="7" t="s">
        <v>160</v>
      </c>
      <c r="X26">
        <f t="shared" si="2"/>
        <v>0</v>
      </c>
      <c r="Y26" s="7" t="s">
        <v>174</v>
      </c>
      <c r="AA26" s="28" t="s">
        <v>175</v>
      </c>
      <c r="AB26" s="28"/>
    </row>
    <row r="27">
      <c r="A27" s="6" t="s">
        <v>176</v>
      </c>
      <c r="B27" s="13" t="s">
        <v>177</v>
      </c>
      <c r="C27" s="16" t="s">
        <v>48</v>
      </c>
      <c r="D27" s="9" t="s">
        <v>33</v>
      </c>
      <c r="E27" s="8" t="s">
        <v>101</v>
      </c>
      <c r="F27" s="9" t="s">
        <v>121</v>
      </c>
      <c r="G27" s="9" t="s">
        <v>30</v>
      </c>
      <c r="H27" s="9" t="s">
        <v>144</v>
      </c>
      <c r="I27" s="7" t="s">
        <v>56</v>
      </c>
      <c r="J27" s="7" t="s">
        <v>178</v>
      </c>
      <c r="K27" t="s">
        <v>179</v>
      </c>
      <c r="X27">
        <f t="shared" si="2"/>
        <v>0</v>
      </c>
      <c r="Z27" s="14"/>
      <c r="AA27" s="28" t="s">
        <v>180</v>
      </c>
      <c r="AB27" s="28"/>
    </row>
    <row r="28">
      <c r="A28" s="6" t="s">
        <v>181</v>
      </c>
      <c r="B28" s="27" t="s">
        <v>182</v>
      </c>
      <c r="C28" s="16" t="s">
        <v>41</v>
      </c>
      <c r="D28" s="17" t="s">
        <v>33</v>
      </c>
      <c r="E28" s="16" t="s">
        <v>101</v>
      </c>
      <c r="F28" s="17" t="s">
        <v>121</v>
      </c>
      <c r="G28" s="17" t="s">
        <v>30</v>
      </c>
      <c r="H28" s="17" t="s">
        <v>144</v>
      </c>
      <c r="I28" s="18" t="s">
        <v>35</v>
      </c>
      <c r="J28" s="18" t="s">
        <v>183</v>
      </c>
      <c r="K28" s="20" t="s">
        <v>184</v>
      </c>
      <c r="L28" s="18" t="s">
        <v>185</v>
      </c>
      <c r="M28" s="20" t="s">
        <v>186</v>
      </c>
      <c r="N28" s="20" t="s">
        <v>187</v>
      </c>
      <c r="O28" s="20"/>
      <c r="P28" s="19" t="s">
        <v>188</v>
      </c>
      <c r="Q28" s="19" t="s">
        <v>125</v>
      </c>
      <c r="R28" s="20"/>
      <c r="S28" s="19" t="s">
        <v>189</v>
      </c>
      <c r="T28" s="32">
        <v>3.0</v>
      </c>
      <c r="U28" s="32">
        <v>6.0</v>
      </c>
      <c r="V28" s="32">
        <v>3.0</v>
      </c>
      <c r="W28" s="32">
        <v>6.0</v>
      </c>
      <c r="X28" s="22">
        <v>170.0</v>
      </c>
      <c r="Z28" s="33" t="s">
        <v>36</v>
      </c>
      <c r="AA28" s="28" t="s">
        <v>190</v>
      </c>
      <c r="AB28" s="26"/>
    </row>
    <row r="29">
      <c r="A29" s="6" t="s">
        <v>191</v>
      </c>
      <c r="B29" s="15" t="s">
        <v>192</v>
      </c>
      <c r="C29" s="16" t="s">
        <v>41</v>
      </c>
      <c r="D29" s="17" t="s">
        <v>33</v>
      </c>
      <c r="E29" s="16" t="s">
        <v>101</v>
      </c>
      <c r="F29" s="17" t="s">
        <v>121</v>
      </c>
      <c r="G29" s="17" t="s">
        <v>30</v>
      </c>
      <c r="H29" s="17" t="s">
        <v>144</v>
      </c>
      <c r="I29" s="18" t="s">
        <v>45</v>
      </c>
      <c r="J29" s="18" t="s">
        <v>183</v>
      </c>
      <c r="K29" s="20" t="s">
        <v>193</v>
      </c>
      <c r="L29" s="20"/>
      <c r="M29" s="20" t="s">
        <v>194</v>
      </c>
      <c r="N29" s="20" t="s">
        <v>195</v>
      </c>
      <c r="O29" s="20"/>
      <c r="P29" s="20"/>
      <c r="Q29" s="20"/>
      <c r="R29" s="20"/>
      <c r="S29" s="20"/>
      <c r="T29" s="32">
        <v>7.0</v>
      </c>
      <c r="U29" s="32">
        <v>11.0</v>
      </c>
      <c r="V29" s="32">
        <v>8.0</v>
      </c>
      <c r="W29" s="32">
        <v>10.0</v>
      </c>
      <c r="X29" s="22">
        <v>16.0</v>
      </c>
      <c r="Z29" s="33" t="s">
        <v>29</v>
      </c>
      <c r="AA29" s="28" t="s">
        <v>196</v>
      </c>
      <c r="AB29" s="34"/>
    </row>
    <row r="30">
      <c r="A30" s="6" t="s">
        <v>197</v>
      </c>
      <c r="B30" s="15" t="s">
        <v>198</v>
      </c>
      <c r="C30" s="16" t="s">
        <v>41</v>
      </c>
      <c r="D30" s="17" t="s">
        <v>33</v>
      </c>
      <c r="E30" s="16" t="s">
        <v>101</v>
      </c>
      <c r="F30" s="17" t="s">
        <v>121</v>
      </c>
      <c r="G30" s="17" t="s">
        <v>30</v>
      </c>
      <c r="H30" s="17" t="s">
        <v>144</v>
      </c>
      <c r="I30" s="18" t="s">
        <v>51</v>
      </c>
      <c r="J30" s="18" t="s">
        <v>183</v>
      </c>
      <c r="K30" s="20" t="s">
        <v>193</v>
      </c>
      <c r="L30" s="20"/>
      <c r="M30" s="20" t="s">
        <v>199</v>
      </c>
      <c r="N30" s="20" t="s">
        <v>200</v>
      </c>
      <c r="O30" s="20"/>
      <c r="P30" s="19" t="s">
        <v>201</v>
      </c>
      <c r="Q30" s="20"/>
      <c r="R30" s="20"/>
      <c r="S30" s="20"/>
      <c r="T30" s="32">
        <v>12.0</v>
      </c>
      <c r="U30" s="32">
        <v>17.0</v>
      </c>
      <c r="V30" s="32">
        <v>13.0</v>
      </c>
      <c r="W30" s="32">
        <v>15.0</v>
      </c>
      <c r="X30" s="22">
        <v>34.0</v>
      </c>
      <c r="Z30" s="11" t="s">
        <v>65</v>
      </c>
      <c r="AA30" s="35" t="s">
        <v>202</v>
      </c>
      <c r="AB30" s="35"/>
    </row>
    <row r="31">
      <c r="A31" s="6" t="s">
        <v>203</v>
      </c>
      <c r="B31" s="15" t="s">
        <v>204</v>
      </c>
      <c r="C31" s="16" t="s">
        <v>41</v>
      </c>
      <c r="D31" s="17" t="s">
        <v>33</v>
      </c>
      <c r="E31" s="16" t="s">
        <v>101</v>
      </c>
      <c r="F31" s="17" t="s">
        <v>121</v>
      </c>
      <c r="G31" s="17" t="s">
        <v>30</v>
      </c>
      <c r="H31" s="17" t="s">
        <v>144</v>
      </c>
      <c r="I31" s="18" t="s">
        <v>56</v>
      </c>
      <c r="J31" s="18" t="s">
        <v>95</v>
      </c>
      <c r="K31" s="20" t="s">
        <v>205</v>
      </c>
      <c r="L31" s="20"/>
      <c r="M31" s="20" t="s">
        <v>206</v>
      </c>
      <c r="N31" s="20" t="s">
        <v>207</v>
      </c>
      <c r="O31" s="20"/>
      <c r="P31" s="20"/>
      <c r="Q31" s="20"/>
      <c r="R31" s="20"/>
      <c r="S31" s="20"/>
      <c r="T31" s="32">
        <v>17.0</v>
      </c>
      <c r="U31" s="32">
        <v>22.0</v>
      </c>
      <c r="V31" s="32">
        <v>18.0</v>
      </c>
      <c r="W31" s="32">
        <v>20.0</v>
      </c>
      <c r="X31" s="22">
        <v>58.0</v>
      </c>
      <c r="Z31" s="11" t="s">
        <v>208</v>
      </c>
      <c r="AA31" s="35" t="s">
        <v>209</v>
      </c>
      <c r="AB31" s="35"/>
    </row>
    <row r="32">
      <c r="A32" s="6" t="s">
        <v>210</v>
      </c>
      <c r="B32" s="27" t="s">
        <v>211</v>
      </c>
      <c r="C32" s="16" t="s">
        <v>72</v>
      </c>
      <c r="D32" s="17" t="s">
        <v>139</v>
      </c>
      <c r="E32" s="16" t="s">
        <v>140</v>
      </c>
      <c r="F32" s="17" t="s">
        <v>33</v>
      </c>
      <c r="G32" s="17" t="s">
        <v>121</v>
      </c>
      <c r="H32" s="17" t="s">
        <v>100</v>
      </c>
      <c r="I32" s="18" t="s">
        <v>35</v>
      </c>
      <c r="J32" s="18" t="s">
        <v>212</v>
      </c>
      <c r="K32" s="20" t="s">
        <v>213</v>
      </c>
      <c r="L32" s="19" t="s">
        <v>214</v>
      </c>
      <c r="M32" s="20" t="s">
        <v>215</v>
      </c>
      <c r="N32" s="20"/>
      <c r="O32" s="20"/>
      <c r="P32" s="20"/>
      <c r="Q32" s="20"/>
      <c r="R32" s="20"/>
      <c r="S32" s="20"/>
      <c r="T32" s="20"/>
      <c r="U32" s="20"/>
      <c r="V32" s="20"/>
      <c r="W32" s="20"/>
      <c r="X32" s="22">
        <v>0.0</v>
      </c>
      <c r="Z32" s="11" t="s">
        <v>216</v>
      </c>
      <c r="AA32" s="35" t="s">
        <v>217</v>
      </c>
      <c r="AB32" s="34"/>
    </row>
    <row r="33">
      <c r="A33" s="6" t="s">
        <v>218</v>
      </c>
      <c r="B33" s="15" t="s">
        <v>219</v>
      </c>
      <c r="C33" s="16" t="s">
        <v>72</v>
      </c>
      <c r="D33" s="17" t="s">
        <v>139</v>
      </c>
      <c r="E33" s="16" t="s">
        <v>140</v>
      </c>
      <c r="F33" s="17" t="s">
        <v>33</v>
      </c>
      <c r="G33" s="17" t="s">
        <v>121</v>
      </c>
      <c r="H33" s="17" t="s">
        <v>100</v>
      </c>
      <c r="I33" s="18" t="s">
        <v>45</v>
      </c>
      <c r="J33" s="18" t="s">
        <v>212</v>
      </c>
      <c r="K33" s="20" t="s">
        <v>220</v>
      </c>
      <c r="L33" s="20"/>
      <c r="M33" s="20"/>
      <c r="N33" s="20"/>
      <c r="O33" s="20"/>
      <c r="P33" s="20"/>
      <c r="Q33" s="20"/>
      <c r="R33" s="20"/>
      <c r="S33" s="20"/>
      <c r="T33" s="20"/>
      <c r="U33" s="20"/>
      <c r="V33" s="20"/>
      <c r="W33" s="20"/>
      <c r="X33" s="22">
        <v>0.0</v>
      </c>
      <c r="Z33" s="11" t="s">
        <v>178</v>
      </c>
      <c r="AA33" s="35" t="s">
        <v>221</v>
      </c>
      <c r="AB33" s="35"/>
    </row>
    <row r="34">
      <c r="A34" s="6" t="s">
        <v>222</v>
      </c>
      <c r="B34" s="15" t="s">
        <v>223</v>
      </c>
      <c r="C34" s="16" t="s">
        <v>72</v>
      </c>
      <c r="D34" s="17" t="s">
        <v>139</v>
      </c>
      <c r="E34" s="16" t="s">
        <v>140</v>
      </c>
      <c r="F34" s="17" t="s">
        <v>33</v>
      </c>
      <c r="G34" s="17" t="s">
        <v>121</v>
      </c>
      <c r="H34" s="17" t="s">
        <v>100</v>
      </c>
      <c r="I34" s="18" t="s">
        <v>51</v>
      </c>
      <c r="J34" s="18" t="s">
        <v>212</v>
      </c>
      <c r="K34" s="20" t="s">
        <v>224</v>
      </c>
      <c r="L34" s="20"/>
      <c r="M34" s="20"/>
      <c r="N34" s="20"/>
      <c r="O34" s="20"/>
      <c r="P34" s="20"/>
      <c r="Q34" s="20"/>
      <c r="R34" s="20"/>
      <c r="S34" s="20"/>
      <c r="T34" s="20"/>
      <c r="U34" s="20"/>
      <c r="V34" s="20"/>
      <c r="W34" s="20"/>
      <c r="X34" s="22">
        <v>0.0</v>
      </c>
      <c r="Z34" s="11" t="s">
        <v>225</v>
      </c>
      <c r="AA34" s="35" t="s">
        <v>226</v>
      </c>
      <c r="AB34" s="35"/>
    </row>
    <row r="35">
      <c r="A35" s="6" t="s">
        <v>227</v>
      </c>
      <c r="B35" s="15" t="s">
        <v>228</v>
      </c>
      <c r="C35" s="16" t="s">
        <v>72</v>
      </c>
      <c r="D35" s="17" t="s">
        <v>139</v>
      </c>
      <c r="E35" s="16" t="s">
        <v>140</v>
      </c>
      <c r="F35" s="17" t="s">
        <v>33</v>
      </c>
      <c r="G35" s="17" t="s">
        <v>121</v>
      </c>
      <c r="H35" s="17" t="s">
        <v>100</v>
      </c>
      <c r="I35" s="18" t="s">
        <v>56</v>
      </c>
      <c r="J35" s="18" t="s">
        <v>178</v>
      </c>
      <c r="K35" s="20" t="s">
        <v>229</v>
      </c>
      <c r="L35" s="20"/>
      <c r="M35" s="20"/>
      <c r="N35" s="20"/>
      <c r="O35" s="20"/>
      <c r="P35" s="20"/>
      <c r="Q35" s="20"/>
      <c r="R35" s="20"/>
      <c r="S35" s="20"/>
      <c r="T35" s="20"/>
      <c r="U35" s="20"/>
      <c r="V35" s="20"/>
      <c r="W35" s="20"/>
      <c r="X35" s="22">
        <v>0.0</v>
      </c>
      <c r="Z35" s="11" t="s">
        <v>95</v>
      </c>
      <c r="AA35" s="35" t="s">
        <v>230</v>
      </c>
      <c r="AB35" s="35"/>
    </row>
    <row r="36">
      <c r="A36" s="6" t="s">
        <v>231</v>
      </c>
      <c r="B36" s="27" t="s">
        <v>232</v>
      </c>
      <c r="C36" s="16" t="s">
        <v>48</v>
      </c>
      <c r="D36" s="17" t="s">
        <v>31</v>
      </c>
      <c r="E36" s="16" t="s">
        <v>33</v>
      </c>
      <c r="F36" s="36" t="s">
        <v>140</v>
      </c>
      <c r="G36" s="36" t="s">
        <v>141</v>
      </c>
      <c r="H36" s="36" t="s">
        <v>100</v>
      </c>
      <c r="I36" s="18" t="s">
        <v>35</v>
      </c>
      <c r="J36" s="18" t="s">
        <v>233</v>
      </c>
      <c r="K36" s="20" t="s">
        <v>234</v>
      </c>
      <c r="L36" s="18" t="s">
        <v>235</v>
      </c>
      <c r="M36" s="20" t="s">
        <v>236</v>
      </c>
      <c r="N36" s="20" t="s">
        <v>237</v>
      </c>
      <c r="O36" s="20"/>
      <c r="P36" s="20"/>
      <c r="Q36" s="20"/>
      <c r="R36" s="20"/>
      <c r="S36" s="20"/>
      <c r="T36" s="20"/>
      <c r="U36" s="20"/>
      <c r="V36" s="20"/>
      <c r="W36" s="20"/>
      <c r="X36" s="22">
        <v>0.0</v>
      </c>
      <c r="Z36" s="11" t="s">
        <v>238</v>
      </c>
      <c r="AA36" s="35" t="s">
        <v>239</v>
      </c>
      <c r="AB36" s="35"/>
    </row>
    <row r="37">
      <c r="A37" s="6" t="s">
        <v>240</v>
      </c>
      <c r="B37" s="15" t="s">
        <v>241</v>
      </c>
      <c r="C37" s="16" t="s">
        <v>48</v>
      </c>
      <c r="D37" s="17" t="s">
        <v>31</v>
      </c>
      <c r="E37" s="16" t="s">
        <v>33</v>
      </c>
      <c r="F37" s="36" t="s">
        <v>140</v>
      </c>
      <c r="G37" s="36" t="s">
        <v>141</v>
      </c>
      <c r="H37" s="36" t="s">
        <v>100</v>
      </c>
      <c r="I37" s="18" t="s">
        <v>45</v>
      </c>
      <c r="J37" s="18" t="s">
        <v>233</v>
      </c>
      <c r="K37" s="20"/>
      <c r="L37" s="20"/>
      <c r="M37" s="20"/>
      <c r="N37" s="20"/>
      <c r="O37" s="20"/>
      <c r="P37" s="20"/>
      <c r="Q37" s="20"/>
      <c r="R37" s="20"/>
      <c r="S37" s="20"/>
      <c r="T37" s="20"/>
      <c r="U37" s="20"/>
      <c r="V37" s="20"/>
      <c r="W37" s="20"/>
      <c r="X37" s="22">
        <v>0.0</v>
      </c>
      <c r="Z37" s="11" t="s">
        <v>242</v>
      </c>
      <c r="AA37" s="35" t="s">
        <v>243</v>
      </c>
      <c r="AB37" s="35"/>
    </row>
    <row r="38">
      <c r="A38" s="6" t="s">
        <v>244</v>
      </c>
      <c r="B38" s="15" t="s">
        <v>245</v>
      </c>
      <c r="C38" s="16" t="s">
        <v>48</v>
      </c>
      <c r="D38" s="17" t="s">
        <v>31</v>
      </c>
      <c r="E38" s="16" t="s">
        <v>33</v>
      </c>
      <c r="F38" s="36" t="s">
        <v>140</v>
      </c>
      <c r="G38" s="36" t="s">
        <v>141</v>
      </c>
      <c r="H38" s="36" t="s">
        <v>100</v>
      </c>
      <c r="I38" s="18" t="s">
        <v>51</v>
      </c>
      <c r="J38" s="18" t="s">
        <v>233</v>
      </c>
      <c r="K38" s="20"/>
      <c r="L38" s="20"/>
      <c r="M38" s="20"/>
      <c r="N38" s="20"/>
      <c r="O38" s="20"/>
      <c r="P38" s="20"/>
      <c r="Q38" s="20"/>
      <c r="R38" s="20"/>
      <c r="S38" s="20"/>
      <c r="T38" s="20"/>
      <c r="U38" s="20"/>
      <c r="V38" s="20"/>
      <c r="W38" s="20"/>
      <c r="X38" s="22">
        <v>0.0</v>
      </c>
      <c r="Z38" s="11" t="s">
        <v>246</v>
      </c>
      <c r="AA38" s="35" t="s">
        <v>247</v>
      </c>
      <c r="AB38" s="35"/>
    </row>
    <row r="39">
      <c r="A39" s="6" t="s">
        <v>248</v>
      </c>
      <c r="B39" s="15" t="s">
        <v>249</v>
      </c>
      <c r="C39" s="16" t="s">
        <v>48</v>
      </c>
      <c r="D39" s="17" t="s">
        <v>31</v>
      </c>
      <c r="E39" s="16" t="s">
        <v>33</v>
      </c>
      <c r="F39" s="36" t="s">
        <v>140</v>
      </c>
      <c r="G39" s="36" t="s">
        <v>141</v>
      </c>
      <c r="H39" s="36" t="s">
        <v>100</v>
      </c>
      <c r="I39" s="18" t="s">
        <v>56</v>
      </c>
      <c r="J39" s="18" t="s">
        <v>208</v>
      </c>
      <c r="K39" s="20" t="s">
        <v>250</v>
      </c>
      <c r="L39" s="20"/>
      <c r="M39" s="20"/>
      <c r="N39" s="20"/>
      <c r="O39" s="20"/>
      <c r="P39" s="20"/>
      <c r="Q39" s="20"/>
      <c r="R39" s="20"/>
      <c r="S39" s="20"/>
      <c r="T39" s="20"/>
      <c r="U39" s="20"/>
      <c r="V39" s="20"/>
      <c r="W39" s="20"/>
      <c r="X39" s="22">
        <v>0.0</v>
      </c>
      <c r="Z39" s="23" t="s">
        <v>57</v>
      </c>
      <c r="AA39" s="35" t="s">
        <v>251</v>
      </c>
      <c r="AB39" s="35"/>
    </row>
    <row r="40">
      <c r="A40" s="6" t="s">
        <v>252</v>
      </c>
      <c r="B40" s="27" t="s">
        <v>253</v>
      </c>
      <c r="C40" s="16" t="s">
        <v>48</v>
      </c>
      <c r="D40" s="17" t="s">
        <v>73</v>
      </c>
      <c r="E40" s="16" t="s">
        <v>31</v>
      </c>
      <c r="F40" s="36" t="s">
        <v>140</v>
      </c>
      <c r="G40" s="36" t="s">
        <v>141</v>
      </c>
      <c r="H40" s="36" t="s">
        <v>100</v>
      </c>
      <c r="I40" s="18" t="s">
        <v>35</v>
      </c>
      <c r="J40" s="18" t="s">
        <v>254</v>
      </c>
      <c r="K40" s="20" t="s">
        <v>255</v>
      </c>
      <c r="L40" s="18" t="s">
        <v>256</v>
      </c>
      <c r="M40" s="20" t="s">
        <v>257</v>
      </c>
      <c r="N40" s="20"/>
      <c r="O40" s="20"/>
      <c r="P40" s="20"/>
      <c r="Q40" s="20"/>
      <c r="R40" s="20"/>
      <c r="S40" s="20"/>
      <c r="T40" s="20"/>
      <c r="U40" s="20"/>
      <c r="V40" s="20"/>
      <c r="W40" s="20"/>
      <c r="X40" s="22">
        <v>0.0</v>
      </c>
      <c r="Z40" s="11" t="s">
        <v>258</v>
      </c>
      <c r="AA40" s="35" t="s">
        <v>259</v>
      </c>
      <c r="AB40" s="35"/>
    </row>
    <row r="41">
      <c r="A41" s="6" t="s">
        <v>260</v>
      </c>
      <c r="B41" s="15" t="s">
        <v>261</v>
      </c>
      <c r="C41" s="16" t="s">
        <v>48</v>
      </c>
      <c r="D41" s="17" t="s">
        <v>73</v>
      </c>
      <c r="E41" s="16" t="s">
        <v>31</v>
      </c>
      <c r="F41" s="36" t="s">
        <v>140</v>
      </c>
      <c r="G41" s="36" t="s">
        <v>141</v>
      </c>
      <c r="H41" s="36" t="s">
        <v>100</v>
      </c>
      <c r="I41" s="18" t="s">
        <v>45</v>
      </c>
      <c r="J41" s="18" t="s">
        <v>254</v>
      </c>
      <c r="K41" s="20" t="s">
        <v>262</v>
      </c>
      <c r="L41" s="20"/>
      <c r="M41" s="20" t="s">
        <v>263</v>
      </c>
      <c r="N41" s="20" t="s">
        <v>264</v>
      </c>
      <c r="O41" s="20"/>
      <c r="P41" s="20"/>
      <c r="Q41" s="20"/>
      <c r="R41" s="20"/>
      <c r="S41" s="20"/>
      <c r="T41" s="20"/>
      <c r="U41" s="20"/>
      <c r="V41" s="20"/>
      <c r="W41" s="20"/>
      <c r="X41" s="22">
        <v>0.0</v>
      </c>
      <c r="Z41" s="33" t="s">
        <v>265</v>
      </c>
      <c r="AA41" s="35" t="s">
        <v>266</v>
      </c>
      <c r="AB41" s="35"/>
    </row>
    <row r="42">
      <c r="A42" s="6" t="s">
        <v>267</v>
      </c>
      <c r="B42" s="15" t="s">
        <v>268</v>
      </c>
      <c r="C42" s="16" t="s">
        <v>48</v>
      </c>
      <c r="D42" s="17" t="s">
        <v>73</v>
      </c>
      <c r="E42" s="16" t="s">
        <v>31</v>
      </c>
      <c r="F42" s="36" t="s">
        <v>140</v>
      </c>
      <c r="G42" s="36" t="s">
        <v>141</v>
      </c>
      <c r="H42" s="36" t="s">
        <v>100</v>
      </c>
      <c r="I42" s="18" t="s">
        <v>51</v>
      </c>
      <c r="J42" s="18" t="s">
        <v>254</v>
      </c>
      <c r="K42" s="20" t="s">
        <v>262</v>
      </c>
      <c r="L42" s="20"/>
      <c r="M42" s="20"/>
      <c r="N42" s="20"/>
      <c r="O42" s="20"/>
      <c r="P42" s="20"/>
      <c r="Q42" s="20"/>
      <c r="R42" s="20"/>
      <c r="S42" s="20"/>
      <c r="T42" s="20"/>
      <c r="U42" s="20"/>
      <c r="V42" s="20"/>
      <c r="W42" s="20"/>
      <c r="X42" s="22">
        <v>0.0</v>
      </c>
      <c r="Z42" s="33" t="s">
        <v>269</v>
      </c>
      <c r="AA42" s="35" t="s">
        <v>270</v>
      </c>
      <c r="AB42" s="35"/>
    </row>
    <row r="43">
      <c r="A43" s="6" t="s">
        <v>271</v>
      </c>
      <c r="B43" s="15" t="s">
        <v>272</v>
      </c>
      <c r="C43" s="16" t="s">
        <v>48</v>
      </c>
      <c r="D43" s="17" t="s">
        <v>73</v>
      </c>
      <c r="E43" s="16" t="s">
        <v>31</v>
      </c>
      <c r="F43" s="36" t="s">
        <v>140</v>
      </c>
      <c r="G43" s="36" t="s">
        <v>141</v>
      </c>
      <c r="H43" s="36" t="s">
        <v>100</v>
      </c>
      <c r="I43" s="18" t="s">
        <v>56</v>
      </c>
      <c r="J43" s="18" t="s">
        <v>242</v>
      </c>
      <c r="K43" s="20" t="s">
        <v>273</v>
      </c>
      <c r="L43" s="20"/>
      <c r="M43" s="20"/>
      <c r="N43" s="20"/>
      <c r="O43" s="20"/>
      <c r="P43" s="20"/>
      <c r="Q43" s="20"/>
      <c r="R43" s="20"/>
      <c r="S43" s="20"/>
      <c r="T43" s="20"/>
      <c r="U43" s="20"/>
      <c r="V43" s="20"/>
      <c r="W43" s="20"/>
      <c r="X43" s="22">
        <v>0.0</v>
      </c>
      <c r="Z43" s="33" t="s">
        <v>76</v>
      </c>
      <c r="AA43" s="35" t="s">
        <v>274</v>
      </c>
      <c r="AB43" s="35"/>
    </row>
    <row r="44">
      <c r="A44" s="6" t="s">
        <v>275</v>
      </c>
      <c r="B44" s="27" t="s">
        <v>276</v>
      </c>
      <c r="C44" s="16" t="s">
        <v>48</v>
      </c>
      <c r="D44" s="17" t="s">
        <v>144</v>
      </c>
      <c r="E44" s="16" t="s">
        <v>32</v>
      </c>
      <c r="F44" s="17" t="s">
        <v>139</v>
      </c>
      <c r="G44" s="17" t="s">
        <v>140</v>
      </c>
      <c r="H44" s="17" t="s">
        <v>141</v>
      </c>
      <c r="I44" s="18" t="s">
        <v>35</v>
      </c>
      <c r="J44" s="18" t="s">
        <v>277</v>
      </c>
      <c r="K44" s="20" t="s">
        <v>278</v>
      </c>
      <c r="L44" s="20" t="s">
        <v>279</v>
      </c>
      <c r="M44" s="20" t="s">
        <v>280</v>
      </c>
      <c r="N44" s="20" t="s">
        <v>281</v>
      </c>
      <c r="O44" s="20"/>
      <c r="P44" s="20"/>
      <c r="Q44" s="20"/>
      <c r="R44" s="20"/>
      <c r="S44" s="20"/>
      <c r="T44" s="20"/>
      <c r="U44" s="20"/>
      <c r="V44" s="20"/>
      <c r="W44" s="20"/>
      <c r="X44" s="22"/>
      <c r="Z44" s="33" t="s">
        <v>282</v>
      </c>
      <c r="AA44" s="35" t="s">
        <v>283</v>
      </c>
      <c r="AB44" s="35"/>
    </row>
    <row r="45">
      <c r="A45" s="6" t="s">
        <v>284</v>
      </c>
      <c r="B45" s="15" t="s">
        <v>285</v>
      </c>
      <c r="C45" s="16" t="s">
        <v>48</v>
      </c>
      <c r="D45" s="17" t="s">
        <v>144</v>
      </c>
      <c r="E45" s="16" t="s">
        <v>32</v>
      </c>
      <c r="F45" s="17" t="s">
        <v>139</v>
      </c>
      <c r="G45" s="17" t="s">
        <v>140</v>
      </c>
      <c r="H45" s="17" t="s">
        <v>141</v>
      </c>
      <c r="I45" s="18" t="s">
        <v>45</v>
      </c>
      <c r="J45" s="18" t="s">
        <v>277</v>
      </c>
      <c r="K45" s="20" t="s">
        <v>286</v>
      </c>
      <c r="L45" s="18"/>
      <c r="M45" s="20"/>
      <c r="N45" s="20"/>
      <c r="O45" s="20"/>
      <c r="P45" s="20"/>
      <c r="Q45" s="20"/>
      <c r="R45" s="20"/>
      <c r="S45" s="20"/>
      <c r="T45" s="20"/>
      <c r="U45" s="20"/>
      <c r="V45" s="20"/>
      <c r="W45" s="20"/>
      <c r="X45" s="22"/>
      <c r="Z45" s="33" t="s">
        <v>183</v>
      </c>
      <c r="AA45" s="35" t="s">
        <v>287</v>
      </c>
      <c r="AB45" s="35"/>
    </row>
    <row r="46">
      <c r="A46" s="6" t="s">
        <v>288</v>
      </c>
      <c r="B46" s="27" t="s">
        <v>289</v>
      </c>
      <c r="C46" s="16" t="s">
        <v>48</v>
      </c>
      <c r="D46" s="17" t="s">
        <v>144</v>
      </c>
      <c r="E46" s="16" t="s">
        <v>32</v>
      </c>
      <c r="F46" s="17" t="s">
        <v>139</v>
      </c>
      <c r="G46" s="17" t="s">
        <v>140</v>
      </c>
      <c r="H46" s="17" t="s">
        <v>141</v>
      </c>
      <c r="I46" s="18" t="s">
        <v>51</v>
      </c>
      <c r="J46" s="18" t="s">
        <v>277</v>
      </c>
      <c r="K46" s="20" t="s">
        <v>290</v>
      </c>
      <c r="L46" s="20"/>
      <c r="M46" s="20"/>
      <c r="N46" s="20"/>
      <c r="O46" s="20"/>
      <c r="P46" s="20"/>
      <c r="Q46" s="20"/>
      <c r="R46" s="20"/>
      <c r="S46" s="20"/>
      <c r="T46" s="20"/>
      <c r="U46" s="20"/>
      <c r="V46" s="20"/>
      <c r="W46" s="20"/>
      <c r="X46" s="22"/>
      <c r="Z46" s="33" t="s">
        <v>291</v>
      </c>
      <c r="AA46" s="35" t="s">
        <v>292</v>
      </c>
      <c r="AB46" s="35"/>
    </row>
    <row r="47">
      <c r="A47" s="6" t="s">
        <v>293</v>
      </c>
      <c r="B47" s="15" t="s">
        <v>294</v>
      </c>
      <c r="C47" s="16" t="s">
        <v>48</v>
      </c>
      <c r="D47" s="17" t="s">
        <v>144</v>
      </c>
      <c r="E47" s="16" t="s">
        <v>32</v>
      </c>
      <c r="F47" s="17" t="s">
        <v>139</v>
      </c>
      <c r="G47" s="17" t="s">
        <v>140</v>
      </c>
      <c r="H47" s="17" t="s">
        <v>141</v>
      </c>
      <c r="I47" s="18" t="s">
        <v>56</v>
      </c>
      <c r="J47" s="18" t="s">
        <v>178</v>
      </c>
      <c r="K47" s="20" t="s">
        <v>295</v>
      </c>
      <c r="L47" s="20"/>
      <c r="M47" s="20"/>
      <c r="N47" s="20"/>
      <c r="O47" s="20"/>
      <c r="P47" s="20"/>
      <c r="Q47" s="20"/>
      <c r="R47" s="20"/>
      <c r="S47" s="20"/>
      <c r="T47" s="20"/>
      <c r="U47" s="20"/>
      <c r="V47" s="20"/>
      <c r="W47" s="20"/>
      <c r="X47" s="22"/>
      <c r="Z47" s="33" t="s">
        <v>296</v>
      </c>
      <c r="AA47" s="35" t="s">
        <v>297</v>
      </c>
      <c r="AB47" s="35"/>
    </row>
    <row r="48">
      <c r="A48" s="6" t="s">
        <v>298</v>
      </c>
      <c r="B48" s="27" t="s">
        <v>299</v>
      </c>
      <c r="C48" s="16" t="s">
        <v>29</v>
      </c>
      <c r="D48" s="17" t="s">
        <v>73</v>
      </c>
      <c r="E48" s="37" t="s">
        <v>101</v>
      </c>
      <c r="F48" s="36" t="s">
        <v>121</v>
      </c>
      <c r="G48" s="36" t="s">
        <v>30</v>
      </c>
      <c r="H48" s="36" t="s">
        <v>144</v>
      </c>
      <c r="I48" s="18" t="s">
        <v>35</v>
      </c>
      <c r="J48" s="18" t="s">
        <v>29</v>
      </c>
      <c r="K48" s="20"/>
      <c r="L48" s="18" t="s">
        <v>300</v>
      </c>
      <c r="M48" s="20"/>
      <c r="N48" s="20"/>
      <c r="O48" s="20"/>
      <c r="P48" s="20"/>
      <c r="Q48" s="20"/>
      <c r="R48" s="20"/>
      <c r="S48" s="20"/>
      <c r="T48" s="20"/>
      <c r="U48" s="20"/>
      <c r="V48" s="20"/>
      <c r="W48" s="20"/>
      <c r="X48" s="22"/>
      <c r="Z48" s="33" t="s">
        <v>301</v>
      </c>
      <c r="AA48" s="35" t="s">
        <v>302</v>
      </c>
      <c r="AB48" s="35"/>
    </row>
    <row r="49">
      <c r="A49" s="6" t="s">
        <v>303</v>
      </c>
      <c r="B49" s="15" t="s">
        <v>304</v>
      </c>
      <c r="C49" s="16" t="s">
        <v>29</v>
      </c>
      <c r="D49" s="17" t="s">
        <v>73</v>
      </c>
      <c r="E49" s="37" t="s">
        <v>101</v>
      </c>
      <c r="F49" s="36" t="s">
        <v>121</v>
      </c>
      <c r="G49" s="36" t="s">
        <v>30</v>
      </c>
      <c r="H49" s="36" t="s">
        <v>144</v>
      </c>
      <c r="I49" s="18" t="s">
        <v>45</v>
      </c>
      <c r="J49" s="18" t="s">
        <v>29</v>
      </c>
      <c r="K49" s="20"/>
      <c r="L49" s="20"/>
      <c r="M49" s="20"/>
      <c r="N49" s="20"/>
      <c r="O49" s="20"/>
      <c r="P49" s="20"/>
      <c r="Q49" s="20"/>
      <c r="R49" s="20"/>
      <c r="S49" s="20"/>
      <c r="T49" s="20"/>
      <c r="U49" s="20"/>
      <c r="V49" s="20"/>
      <c r="W49" s="20"/>
      <c r="X49" s="22"/>
      <c r="Z49" s="33" t="s">
        <v>305</v>
      </c>
      <c r="AA49" s="35" t="s">
        <v>306</v>
      </c>
      <c r="AB49" s="35"/>
    </row>
    <row r="50">
      <c r="A50" s="6" t="s">
        <v>307</v>
      </c>
      <c r="B50" s="27" t="s">
        <v>308</v>
      </c>
      <c r="C50" s="16" t="s">
        <v>29</v>
      </c>
      <c r="D50" s="17" t="s">
        <v>73</v>
      </c>
      <c r="E50" s="37" t="s">
        <v>101</v>
      </c>
      <c r="F50" s="36" t="s">
        <v>121</v>
      </c>
      <c r="G50" s="36" t="s">
        <v>30</v>
      </c>
      <c r="H50" s="36" t="s">
        <v>144</v>
      </c>
      <c r="I50" s="18" t="s">
        <v>51</v>
      </c>
      <c r="J50" s="18" t="s">
        <v>269</v>
      </c>
      <c r="K50" s="20"/>
      <c r="L50" s="20"/>
      <c r="M50" s="20"/>
      <c r="N50" s="20"/>
      <c r="O50" s="20"/>
      <c r="P50" s="20"/>
      <c r="Q50" s="20"/>
      <c r="R50" s="20"/>
      <c r="S50" s="20"/>
      <c r="T50" s="20"/>
      <c r="U50" s="20"/>
      <c r="V50" s="20"/>
      <c r="W50" s="20"/>
      <c r="X50" s="22"/>
      <c r="Z50" s="33" t="s">
        <v>309</v>
      </c>
      <c r="AA50" s="35" t="s">
        <v>310</v>
      </c>
      <c r="AB50" s="35"/>
    </row>
    <row r="51">
      <c r="A51" s="6" t="s">
        <v>311</v>
      </c>
      <c r="B51" s="38" t="s">
        <v>312</v>
      </c>
      <c r="C51" s="16" t="s">
        <v>29</v>
      </c>
      <c r="D51" s="17" t="s">
        <v>73</v>
      </c>
      <c r="E51" s="37" t="s">
        <v>101</v>
      </c>
      <c r="F51" s="36" t="s">
        <v>121</v>
      </c>
      <c r="G51" s="36" t="s">
        <v>30</v>
      </c>
      <c r="H51" s="36" t="s">
        <v>144</v>
      </c>
      <c r="I51" s="18" t="s">
        <v>56</v>
      </c>
      <c r="J51" s="18" t="s">
        <v>269</v>
      </c>
      <c r="K51" s="20"/>
      <c r="L51" s="20"/>
      <c r="M51" s="20"/>
      <c r="N51" s="20"/>
      <c r="O51" s="20"/>
      <c r="P51" s="20"/>
      <c r="Q51" s="20"/>
      <c r="R51" s="20"/>
      <c r="S51" s="20"/>
      <c r="T51" s="20"/>
      <c r="U51" s="20"/>
      <c r="V51" s="20"/>
      <c r="W51" s="20"/>
      <c r="X51" s="22"/>
      <c r="Z51" s="33" t="s">
        <v>277</v>
      </c>
      <c r="AA51" s="35" t="s">
        <v>313</v>
      </c>
      <c r="AB51" s="35"/>
    </row>
    <row r="52">
      <c r="A52" s="6" t="s">
        <v>314</v>
      </c>
      <c r="B52" s="27" t="s">
        <v>315</v>
      </c>
      <c r="C52" s="16" t="s">
        <v>48</v>
      </c>
      <c r="D52" s="17" t="s">
        <v>34</v>
      </c>
      <c r="E52" s="16" t="s">
        <v>33</v>
      </c>
      <c r="F52" s="17" t="s">
        <v>101</v>
      </c>
      <c r="G52" s="17" t="s">
        <v>144</v>
      </c>
      <c r="H52" s="17" t="s">
        <v>30</v>
      </c>
      <c r="I52" s="18" t="s">
        <v>35</v>
      </c>
      <c r="J52" s="18" t="s">
        <v>316</v>
      </c>
      <c r="K52" s="20" t="s">
        <v>317</v>
      </c>
      <c r="L52" s="18" t="s">
        <v>318</v>
      </c>
      <c r="M52" s="20" t="s">
        <v>319</v>
      </c>
      <c r="N52" s="20"/>
      <c r="O52" s="20"/>
      <c r="P52" s="19" t="s">
        <v>320</v>
      </c>
      <c r="Q52" s="19" t="s">
        <v>113</v>
      </c>
      <c r="R52" s="20"/>
      <c r="S52" s="19" t="s">
        <v>321</v>
      </c>
      <c r="T52" s="19">
        <v>2.0</v>
      </c>
      <c r="U52" s="19">
        <v>6.0</v>
      </c>
      <c r="V52" s="19">
        <v>2.0</v>
      </c>
      <c r="W52" s="19">
        <v>6.0</v>
      </c>
      <c r="X52" s="22">
        <v>0.0</v>
      </c>
      <c r="Z52" s="33" t="s">
        <v>322</v>
      </c>
      <c r="AA52" s="35" t="s">
        <v>323</v>
      </c>
      <c r="AB52" s="35"/>
    </row>
    <row r="53">
      <c r="A53" s="6" t="s">
        <v>324</v>
      </c>
      <c r="B53" s="15" t="s">
        <v>325</v>
      </c>
      <c r="C53" s="16" t="s">
        <v>48</v>
      </c>
      <c r="D53" s="17" t="s">
        <v>34</v>
      </c>
      <c r="E53" s="16" t="s">
        <v>33</v>
      </c>
      <c r="F53" s="17" t="s">
        <v>101</v>
      </c>
      <c r="G53" s="17" t="s">
        <v>144</v>
      </c>
      <c r="H53" s="17" t="s">
        <v>30</v>
      </c>
      <c r="I53" s="18" t="s">
        <v>45</v>
      </c>
      <c r="J53" s="18" t="s">
        <v>316</v>
      </c>
      <c r="K53" s="20" t="s">
        <v>317</v>
      </c>
      <c r="L53" s="20"/>
      <c r="M53" s="20" t="s">
        <v>326</v>
      </c>
      <c r="N53" s="20" t="s">
        <v>327</v>
      </c>
      <c r="O53" s="20"/>
      <c r="P53" s="20"/>
      <c r="Q53" s="20"/>
      <c r="R53" s="20"/>
      <c r="S53" s="20"/>
      <c r="T53" s="19">
        <v>7.0</v>
      </c>
      <c r="U53" s="19">
        <v>11.0</v>
      </c>
      <c r="V53" s="19">
        <v>7.0</v>
      </c>
      <c r="W53" s="19">
        <v>11.0</v>
      </c>
      <c r="X53" s="22">
        <v>0.0</v>
      </c>
      <c r="Z53" s="33" t="s">
        <v>328</v>
      </c>
      <c r="AA53" s="35" t="s">
        <v>329</v>
      </c>
      <c r="AB53" s="35"/>
    </row>
    <row r="54">
      <c r="A54" s="6" t="s">
        <v>330</v>
      </c>
      <c r="B54" s="27" t="s">
        <v>331</v>
      </c>
      <c r="C54" s="16" t="s">
        <v>48</v>
      </c>
      <c r="D54" s="17" t="s">
        <v>34</v>
      </c>
      <c r="E54" s="16" t="s">
        <v>33</v>
      </c>
      <c r="F54" s="17" t="s">
        <v>101</v>
      </c>
      <c r="G54" s="17" t="s">
        <v>144</v>
      </c>
      <c r="H54" s="17" t="s">
        <v>30</v>
      </c>
      <c r="I54" s="18" t="s">
        <v>51</v>
      </c>
      <c r="J54" s="18" t="s">
        <v>316</v>
      </c>
      <c r="K54" s="20" t="s">
        <v>317</v>
      </c>
      <c r="L54" s="20"/>
      <c r="M54" s="20" t="s">
        <v>332</v>
      </c>
      <c r="N54" s="20" t="s">
        <v>333</v>
      </c>
      <c r="O54" s="20"/>
      <c r="P54" s="19" t="s">
        <v>334</v>
      </c>
      <c r="Q54" s="20"/>
      <c r="R54" s="20"/>
      <c r="S54" s="20"/>
      <c r="T54" s="19">
        <v>12.0</v>
      </c>
      <c r="U54" s="19">
        <v>16.0</v>
      </c>
      <c r="V54" s="19">
        <v>12.0</v>
      </c>
      <c r="W54" s="19">
        <v>16.0</v>
      </c>
      <c r="X54" s="22">
        <v>0.0</v>
      </c>
      <c r="Z54" s="33" t="s">
        <v>335</v>
      </c>
      <c r="AA54" s="35" t="s">
        <v>336</v>
      </c>
      <c r="AB54" s="35"/>
    </row>
    <row r="55">
      <c r="A55" s="6" t="s">
        <v>337</v>
      </c>
      <c r="B55" s="15" t="s">
        <v>338</v>
      </c>
      <c r="C55" s="16" t="s">
        <v>48</v>
      </c>
      <c r="D55" s="17" t="s">
        <v>34</v>
      </c>
      <c r="E55" s="16" t="s">
        <v>33</v>
      </c>
      <c r="F55" s="17" t="s">
        <v>101</v>
      </c>
      <c r="G55" s="17" t="s">
        <v>144</v>
      </c>
      <c r="H55" s="17" t="s">
        <v>30</v>
      </c>
      <c r="I55" s="18" t="s">
        <v>56</v>
      </c>
      <c r="J55" s="18" t="s">
        <v>258</v>
      </c>
      <c r="K55" s="20" t="s">
        <v>339</v>
      </c>
      <c r="L55" s="20"/>
      <c r="M55" s="20" t="s">
        <v>340</v>
      </c>
      <c r="N55" s="20" t="s">
        <v>341</v>
      </c>
      <c r="O55" s="20"/>
      <c r="P55" s="20"/>
      <c r="Q55" s="20"/>
      <c r="R55" s="20"/>
      <c r="S55" s="20"/>
      <c r="T55" s="19">
        <v>17.0</v>
      </c>
      <c r="U55" s="19">
        <v>21.0</v>
      </c>
      <c r="V55" s="19">
        <v>17.0</v>
      </c>
      <c r="W55" s="19">
        <v>21.0</v>
      </c>
      <c r="X55" s="22">
        <v>0.0</v>
      </c>
      <c r="Z55" s="33" t="s">
        <v>342</v>
      </c>
      <c r="AA55" s="35" t="s">
        <v>343</v>
      </c>
      <c r="AB55" s="35"/>
    </row>
    <row r="56">
      <c r="A56" s="6" t="s">
        <v>344</v>
      </c>
      <c r="B56" s="38" t="s">
        <v>345</v>
      </c>
      <c r="C56" s="16" t="s">
        <v>48</v>
      </c>
      <c r="D56" s="17" t="s">
        <v>140</v>
      </c>
      <c r="E56" s="16" t="s">
        <v>141</v>
      </c>
      <c r="F56" s="17" t="s">
        <v>31</v>
      </c>
      <c r="G56" s="17" t="s">
        <v>121</v>
      </c>
      <c r="H56" s="17" t="s">
        <v>32</v>
      </c>
      <c r="I56" s="18" t="s">
        <v>35</v>
      </c>
      <c r="J56" s="18" t="s">
        <v>346</v>
      </c>
      <c r="K56" s="20"/>
      <c r="L56" s="18" t="s">
        <v>347</v>
      </c>
      <c r="M56" s="20"/>
      <c r="N56" s="20"/>
      <c r="O56" s="20"/>
      <c r="P56" s="20"/>
      <c r="Q56" s="20"/>
      <c r="R56" s="20"/>
      <c r="S56" s="20"/>
      <c r="T56" s="20"/>
      <c r="U56" s="20"/>
      <c r="V56" s="20"/>
      <c r="W56" s="20"/>
      <c r="X56" s="22"/>
      <c r="Z56" s="33" t="s">
        <v>212</v>
      </c>
      <c r="AA56" s="35" t="s">
        <v>348</v>
      </c>
      <c r="AB56" s="35"/>
    </row>
    <row r="57">
      <c r="A57" s="6" t="s">
        <v>349</v>
      </c>
      <c r="B57" s="15" t="s">
        <v>350</v>
      </c>
      <c r="C57" s="16" t="s">
        <v>48</v>
      </c>
      <c r="D57" s="17" t="s">
        <v>140</v>
      </c>
      <c r="E57" s="16" t="s">
        <v>141</v>
      </c>
      <c r="F57" s="17" t="s">
        <v>31</v>
      </c>
      <c r="G57" s="17" t="s">
        <v>121</v>
      </c>
      <c r="H57" s="17" t="s">
        <v>32</v>
      </c>
      <c r="I57" s="18" t="s">
        <v>45</v>
      </c>
      <c r="J57" s="18" t="s">
        <v>346</v>
      </c>
      <c r="K57" s="20"/>
      <c r="L57" s="20"/>
      <c r="M57" s="20"/>
      <c r="N57" s="20"/>
      <c r="O57" s="20"/>
      <c r="P57" s="20"/>
      <c r="Q57" s="20"/>
      <c r="R57" s="20"/>
      <c r="S57" s="20"/>
      <c r="T57" s="20"/>
      <c r="U57" s="20"/>
      <c r="V57" s="20"/>
      <c r="W57" s="20"/>
      <c r="X57" s="22"/>
      <c r="Z57" s="33" t="s">
        <v>351</v>
      </c>
      <c r="AA57" s="35" t="s">
        <v>352</v>
      </c>
      <c r="AB57" s="35"/>
    </row>
    <row r="58">
      <c r="A58" s="6" t="s">
        <v>353</v>
      </c>
      <c r="B58" s="27" t="s">
        <v>354</v>
      </c>
      <c r="C58" s="16" t="s">
        <v>48</v>
      </c>
      <c r="D58" s="17" t="s">
        <v>140</v>
      </c>
      <c r="E58" s="16" t="s">
        <v>141</v>
      </c>
      <c r="F58" s="17" t="s">
        <v>31</v>
      </c>
      <c r="G58" s="17" t="s">
        <v>121</v>
      </c>
      <c r="H58" s="17" t="s">
        <v>32</v>
      </c>
      <c r="I58" s="18" t="s">
        <v>51</v>
      </c>
      <c r="J58" s="18" t="s">
        <v>346</v>
      </c>
      <c r="K58" s="20"/>
      <c r="L58" s="20"/>
      <c r="M58" s="20"/>
      <c r="N58" s="20"/>
      <c r="O58" s="20"/>
      <c r="P58" s="20"/>
      <c r="Q58" s="20"/>
      <c r="R58" s="20"/>
      <c r="S58" s="20"/>
      <c r="T58" s="20"/>
      <c r="U58" s="20"/>
      <c r="V58" s="20"/>
      <c r="W58" s="20"/>
      <c r="X58" s="22"/>
      <c r="Z58" s="33" t="s">
        <v>355</v>
      </c>
      <c r="AA58" s="35" t="s">
        <v>356</v>
      </c>
      <c r="AB58" s="35"/>
    </row>
    <row r="59">
      <c r="A59" s="6" t="s">
        <v>357</v>
      </c>
      <c r="B59" s="15" t="s">
        <v>358</v>
      </c>
      <c r="C59" s="16" t="s">
        <v>48</v>
      </c>
      <c r="D59" s="17" t="s">
        <v>140</v>
      </c>
      <c r="E59" s="16" t="s">
        <v>141</v>
      </c>
      <c r="F59" s="17" t="s">
        <v>31</v>
      </c>
      <c r="G59" s="17" t="s">
        <v>121</v>
      </c>
      <c r="H59" s="17" t="s">
        <v>32</v>
      </c>
      <c r="I59" s="18" t="s">
        <v>56</v>
      </c>
      <c r="J59" s="18" t="s">
        <v>141</v>
      </c>
      <c r="K59" s="20"/>
      <c r="L59" s="20"/>
      <c r="M59" s="20"/>
      <c r="N59" s="20"/>
      <c r="O59" s="20"/>
      <c r="P59" s="20"/>
      <c r="Q59" s="20"/>
      <c r="R59" s="20"/>
      <c r="S59" s="20"/>
      <c r="T59" s="20"/>
      <c r="U59" s="20"/>
      <c r="V59" s="20"/>
      <c r="W59" s="20"/>
      <c r="X59" s="22"/>
      <c r="Z59" s="33" t="s">
        <v>359</v>
      </c>
      <c r="AA59" s="35" t="s">
        <v>360</v>
      </c>
      <c r="AB59" s="35"/>
    </row>
    <row r="60">
      <c r="A60" s="6" t="s">
        <v>361</v>
      </c>
      <c r="B60" s="39" t="s">
        <v>362</v>
      </c>
      <c r="C60" s="8" t="s">
        <v>72</v>
      </c>
      <c r="D60" s="9" t="s">
        <v>73</v>
      </c>
      <c r="E60" s="8" t="s">
        <v>31</v>
      </c>
      <c r="F60" s="9" t="s">
        <v>74</v>
      </c>
      <c r="G60" s="9" t="s">
        <v>34</v>
      </c>
      <c r="H60" s="9" t="s">
        <v>75</v>
      </c>
      <c r="I60" t="s">
        <v>35</v>
      </c>
      <c r="J60" t="s">
        <v>296</v>
      </c>
      <c r="K60" t="s">
        <v>184</v>
      </c>
      <c r="L60" t="s">
        <v>363</v>
      </c>
      <c r="M60" t="s">
        <v>364</v>
      </c>
      <c r="N60" t="s">
        <v>365</v>
      </c>
      <c r="X60">
        <v>0.0</v>
      </c>
      <c r="Z60" s="33" t="s">
        <v>254</v>
      </c>
      <c r="AA60" s="35" t="s">
        <v>366</v>
      </c>
      <c r="AB60" s="35"/>
    </row>
    <row r="61">
      <c r="A61" s="6" t="s">
        <v>367</v>
      </c>
      <c r="B61" s="39" t="s">
        <v>368</v>
      </c>
      <c r="C61" s="8" t="s">
        <v>72</v>
      </c>
      <c r="D61" s="9" t="s">
        <v>73</v>
      </c>
      <c r="E61" s="8" t="s">
        <v>31</v>
      </c>
      <c r="F61" s="9" t="s">
        <v>74</v>
      </c>
      <c r="G61" s="9" t="s">
        <v>34</v>
      </c>
      <c r="H61" s="9" t="s">
        <v>75</v>
      </c>
      <c r="I61" t="s">
        <v>45</v>
      </c>
      <c r="J61" t="s">
        <v>296</v>
      </c>
      <c r="K61" t="s">
        <v>369</v>
      </c>
      <c r="M61" t="s">
        <v>370</v>
      </c>
      <c r="N61" t="s">
        <v>371</v>
      </c>
      <c r="X61">
        <v>0.0</v>
      </c>
      <c r="Z61" s="33" t="s">
        <v>372</v>
      </c>
      <c r="AA61" s="35" t="s">
        <v>373</v>
      </c>
      <c r="AB61" s="35"/>
    </row>
    <row r="62">
      <c r="A62" s="6" t="s">
        <v>374</v>
      </c>
      <c r="B62" s="39" t="s">
        <v>375</v>
      </c>
      <c r="C62" s="8" t="s">
        <v>72</v>
      </c>
      <c r="D62" s="9" t="s">
        <v>73</v>
      </c>
      <c r="E62" s="8" t="s">
        <v>31</v>
      </c>
      <c r="F62" s="9" t="s">
        <v>74</v>
      </c>
      <c r="G62" s="9" t="s">
        <v>34</v>
      </c>
      <c r="H62" s="9" t="s">
        <v>75</v>
      </c>
      <c r="I62" t="s">
        <v>51</v>
      </c>
      <c r="J62" t="s">
        <v>296</v>
      </c>
      <c r="K62" t="s">
        <v>369</v>
      </c>
      <c r="M62" t="s">
        <v>376</v>
      </c>
      <c r="N62" t="s">
        <v>377</v>
      </c>
      <c r="X62">
        <v>0.0</v>
      </c>
      <c r="Z62" s="33" t="s">
        <v>378</v>
      </c>
      <c r="AA62" s="35" t="s">
        <v>379</v>
      </c>
      <c r="AB62" s="35"/>
    </row>
    <row r="63">
      <c r="A63" s="6" t="s">
        <v>380</v>
      </c>
      <c r="B63" s="39" t="s">
        <v>381</v>
      </c>
      <c r="C63" s="8" t="s">
        <v>72</v>
      </c>
      <c r="D63" s="9" t="s">
        <v>73</v>
      </c>
      <c r="E63" s="8" t="s">
        <v>31</v>
      </c>
      <c r="F63" s="9" t="s">
        <v>74</v>
      </c>
      <c r="G63" s="9" t="s">
        <v>34</v>
      </c>
      <c r="H63" s="9" t="s">
        <v>75</v>
      </c>
      <c r="I63" t="s">
        <v>56</v>
      </c>
      <c r="J63" t="s">
        <v>296</v>
      </c>
      <c r="K63" t="s">
        <v>382</v>
      </c>
      <c r="M63" t="s">
        <v>383</v>
      </c>
      <c r="N63" t="s">
        <v>384</v>
      </c>
      <c r="X63">
        <v>0.0</v>
      </c>
      <c r="Z63" s="33" t="s">
        <v>385</v>
      </c>
      <c r="AA63" s="35" t="s">
        <v>386</v>
      </c>
      <c r="AB63" s="35"/>
    </row>
    <row r="64">
      <c r="A64" s="6" t="s">
        <v>387</v>
      </c>
      <c r="B64" s="39" t="s">
        <v>388</v>
      </c>
      <c r="C64" s="8" t="s">
        <v>72</v>
      </c>
      <c r="D64" s="9" t="s">
        <v>32</v>
      </c>
      <c r="E64" s="8" t="s">
        <v>139</v>
      </c>
      <c r="F64" s="9" t="s">
        <v>140</v>
      </c>
      <c r="G64" s="9" t="s">
        <v>141</v>
      </c>
      <c r="H64" s="9" t="s">
        <v>100</v>
      </c>
      <c r="I64" t="s">
        <v>35</v>
      </c>
      <c r="J64" t="s">
        <v>291</v>
      </c>
      <c r="K64" t="s">
        <v>77</v>
      </c>
      <c r="L64" t="s">
        <v>389</v>
      </c>
      <c r="M64" t="s">
        <v>390</v>
      </c>
      <c r="N64" t="s">
        <v>391</v>
      </c>
      <c r="T64">
        <v>50.0</v>
      </c>
      <c r="U64">
        <v>40.0</v>
      </c>
      <c r="V64">
        <v>30.0</v>
      </c>
      <c r="W64">
        <v>45.0</v>
      </c>
      <c r="X64">
        <v>165.0</v>
      </c>
      <c r="Z64" s="33" t="s">
        <v>316</v>
      </c>
      <c r="AA64" s="35" t="s">
        <v>392</v>
      </c>
      <c r="AB64" s="35"/>
    </row>
    <row r="65">
      <c r="A65" s="6" t="s">
        <v>393</v>
      </c>
      <c r="B65" s="39" t="s">
        <v>394</v>
      </c>
      <c r="C65" s="8" t="s">
        <v>72</v>
      </c>
      <c r="D65" s="9" t="s">
        <v>32</v>
      </c>
      <c r="E65" s="8" t="s">
        <v>139</v>
      </c>
      <c r="F65" s="9" t="s">
        <v>140</v>
      </c>
      <c r="G65" s="9" t="s">
        <v>141</v>
      </c>
      <c r="H65" s="9" t="s">
        <v>100</v>
      </c>
      <c r="I65" t="s">
        <v>45</v>
      </c>
      <c r="J65" t="s">
        <v>291</v>
      </c>
      <c r="K65" t="s">
        <v>395</v>
      </c>
      <c r="M65" t="s">
        <v>396</v>
      </c>
      <c r="N65" t="s">
        <v>397</v>
      </c>
      <c r="T65">
        <v>6.0</v>
      </c>
      <c r="U65">
        <v>4.0</v>
      </c>
      <c r="V65">
        <v>2.0</v>
      </c>
      <c r="W65">
        <v>3.0</v>
      </c>
      <c r="X65">
        <v>15.0</v>
      </c>
      <c r="Z65" s="33" t="s">
        <v>398</v>
      </c>
      <c r="AA65" s="35" t="s">
        <v>399</v>
      </c>
      <c r="AB65" s="35"/>
    </row>
    <row r="66">
      <c r="A66" s="6" t="s">
        <v>400</v>
      </c>
      <c r="B66" s="39" t="s">
        <v>401</v>
      </c>
      <c r="C66" s="8" t="s">
        <v>72</v>
      </c>
      <c r="D66" s="9" t="s">
        <v>32</v>
      </c>
      <c r="E66" s="8" t="s">
        <v>139</v>
      </c>
      <c r="F66" s="9" t="s">
        <v>140</v>
      </c>
      <c r="G66" s="9" t="s">
        <v>141</v>
      </c>
      <c r="H66" s="9" t="s">
        <v>100</v>
      </c>
      <c r="I66" t="s">
        <v>51</v>
      </c>
      <c r="J66" t="s">
        <v>291</v>
      </c>
      <c r="K66" t="s">
        <v>402</v>
      </c>
      <c r="M66" t="s">
        <v>403</v>
      </c>
      <c r="N66" t="s">
        <v>404</v>
      </c>
      <c r="T66">
        <v>12.0</v>
      </c>
      <c r="U66">
        <v>9.0</v>
      </c>
      <c r="V66">
        <v>4.0</v>
      </c>
      <c r="W66">
        <v>7.0</v>
      </c>
      <c r="X66">
        <v>32.0</v>
      </c>
      <c r="Z66" s="33" t="s">
        <v>405</v>
      </c>
      <c r="AA66" s="35" t="s">
        <v>406</v>
      </c>
      <c r="AB66" s="35"/>
    </row>
    <row r="67">
      <c r="A67" s="6" t="s">
        <v>407</v>
      </c>
      <c r="B67" s="39" t="s">
        <v>408</v>
      </c>
      <c r="C67" s="8" t="s">
        <v>72</v>
      </c>
      <c r="D67" s="9" t="s">
        <v>32</v>
      </c>
      <c r="E67" s="8" t="s">
        <v>139</v>
      </c>
      <c r="F67" s="9" t="s">
        <v>140</v>
      </c>
      <c r="G67" s="9" t="s">
        <v>141</v>
      </c>
      <c r="H67" s="9" t="s">
        <v>100</v>
      </c>
      <c r="I67" t="s">
        <v>56</v>
      </c>
      <c r="J67" t="s">
        <v>291</v>
      </c>
      <c r="K67" t="s">
        <v>409</v>
      </c>
      <c r="M67" t="s">
        <v>410</v>
      </c>
      <c r="N67" t="s">
        <v>384</v>
      </c>
      <c r="T67">
        <v>17.0</v>
      </c>
      <c r="U67">
        <v>15.0</v>
      </c>
      <c r="V67">
        <v>8.0</v>
      </c>
      <c r="W67">
        <v>15.0</v>
      </c>
      <c r="X67">
        <v>55.0</v>
      </c>
      <c r="Z67" s="33" t="s">
        <v>411</v>
      </c>
      <c r="AA67" s="35" t="s">
        <v>412</v>
      </c>
      <c r="AB67" s="35"/>
    </row>
    <row r="68">
      <c r="A68" s="6" t="s">
        <v>413</v>
      </c>
      <c r="B68" s="39" t="s">
        <v>414</v>
      </c>
      <c r="C68" s="8" t="s">
        <v>29</v>
      </c>
      <c r="D68" s="9" t="s">
        <v>30</v>
      </c>
      <c r="E68" s="8" t="s">
        <v>74</v>
      </c>
      <c r="F68" s="40" t="s">
        <v>34</v>
      </c>
      <c r="G68" s="40" t="s">
        <v>75</v>
      </c>
      <c r="H68" s="40" t="s">
        <v>33</v>
      </c>
      <c r="I68" t="s">
        <v>35</v>
      </c>
      <c r="J68" t="s">
        <v>265</v>
      </c>
      <c r="K68" t="s">
        <v>415</v>
      </c>
      <c r="L68" t="s">
        <v>416</v>
      </c>
      <c r="M68" t="s">
        <v>417</v>
      </c>
      <c r="N68" t="s">
        <v>418</v>
      </c>
      <c r="Q68">
        <v>0.9</v>
      </c>
      <c r="X68">
        <v>0.0</v>
      </c>
      <c r="Z68" s="33" t="s">
        <v>419</v>
      </c>
      <c r="AA68" s="35" t="s">
        <v>420</v>
      </c>
      <c r="AB68" s="35"/>
    </row>
    <row r="69">
      <c r="A69" s="6" t="s">
        <v>421</v>
      </c>
      <c r="B69" s="39" t="s">
        <v>422</v>
      </c>
      <c r="C69" s="8" t="s">
        <v>29</v>
      </c>
      <c r="D69" s="9" t="s">
        <v>30</v>
      </c>
      <c r="E69" s="8" t="s">
        <v>74</v>
      </c>
      <c r="F69" s="40" t="s">
        <v>34</v>
      </c>
      <c r="G69" s="40" t="s">
        <v>75</v>
      </c>
      <c r="H69" s="40" t="s">
        <v>33</v>
      </c>
      <c r="I69" t="s">
        <v>45</v>
      </c>
      <c r="J69" t="s">
        <v>29</v>
      </c>
      <c r="X69">
        <v>0.0</v>
      </c>
      <c r="Z69" s="33" t="s">
        <v>423</v>
      </c>
      <c r="AA69" s="35" t="s">
        <v>424</v>
      </c>
      <c r="AB69" s="35"/>
    </row>
    <row r="70">
      <c r="A70" s="6" t="s">
        <v>425</v>
      </c>
      <c r="B70" s="39" t="s">
        <v>426</v>
      </c>
      <c r="C70" s="8" t="s">
        <v>29</v>
      </c>
      <c r="D70" s="9" t="s">
        <v>30</v>
      </c>
      <c r="E70" s="8" t="s">
        <v>74</v>
      </c>
      <c r="F70" s="40" t="s">
        <v>34</v>
      </c>
      <c r="G70" s="40" t="s">
        <v>75</v>
      </c>
      <c r="H70" s="40" t="s">
        <v>33</v>
      </c>
      <c r="I70" t="s">
        <v>51</v>
      </c>
      <c r="J70" t="s">
        <v>29</v>
      </c>
      <c r="X70">
        <v>0.0</v>
      </c>
      <c r="Z70" s="33" t="s">
        <v>427</v>
      </c>
      <c r="AA70" s="35" t="s">
        <v>428</v>
      </c>
      <c r="AB70" s="35"/>
    </row>
    <row r="71">
      <c r="A71" s="6" t="s">
        <v>429</v>
      </c>
      <c r="B71" s="39" t="s">
        <v>430</v>
      </c>
      <c r="C71" s="8" t="s">
        <v>29</v>
      </c>
      <c r="D71" s="9" t="s">
        <v>30</v>
      </c>
      <c r="E71" s="8" t="s">
        <v>74</v>
      </c>
      <c r="F71" s="40" t="s">
        <v>34</v>
      </c>
      <c r="G71" s="40" t="s">
        <v>75</v>
      </c>
      <c r="H71" s="40" t="s">
        <v>33</v>
      </c>
      <c r="I71" t="s">
        <v>56</v>
      </c>
      <c r="J71" t="s">
        <v>423</v>
      </c>
      <c r="X71">
        <v>0.0</v>
      </c>
      <c r="Z71" s="33" t="s">
        <v>431</v>
      </c>
      <c r="AA71" s="35" t="s">
        <v>432</v>
      </c>
      <c r="AB71" s="35"/>
    </row>
    <row r="72">
      <c r="A72" s="6" t="s">
        <v>433</v>
      </c>
      <c r="B72" s="39" t="s">
        <v>434</v>
      </c>
      <c r="C72" s="8" t="s">
        <v>82</v>
      </c>
      <c r="D72" s="9" t="s">
        <v>144</v>
      </c>
      <c r="E72" s="8" t="s">
        <v>32</v>
      </c>
      <c r="F72" s="9" t="s">
        <v>139</v>
      </c>
      <c r="G72" s="9" t="s">
        <v>140</v>
      </c>
      <c r="H72" s="9" t="s">
        <v>141</v>
      </c>
      <c r="I72" t="s">
        <v>35</v>
      </c>
      <c r="J72" t="s">
        <v>435</v>
      </c>
      <c r="L72" t="s">
        <v>436</v>
      </c>
      <c r="X72">
        <v>0.0</v>
      </c>
      <c r="Z72" s="33" t="s">
        <v>437</v>
      </c>
      <c r="AA72" s="35" t="s">
        <v>438</v>
      </c>
      <c r="AB72" s="35"/>
    </row>
    <row r="73">
      <c r="A73" s="6" t="s">
        <v>439</v>
      </c>
      <c r="B73" s="39" t="s">
        <v>440</v>
      </c>
      <c r="C73" s="8" t="s">
        <v>82</v>
      </c>
      <c r="D73" s="9" t="s">
        <v>144</v>
      </c>
      <c r="E73" s="8" t="s">
        <v>32</v>
      </c>
      <c r="F73" s="9" t="s">
        <v>139</v>
      </c>
      <c r="G73" s="9" t="s">
        <v>140</v>
      </c>
      <c r="H73" s="9" t="s">
        <v>141</v>
      </c>
      <c r="I73" t="s">
        <v>45</v>
      </c>
      <c r="J73" t="s">
        <v>435</v>
      </c>
      <c r="K73" t="s">
        <v>441</v>
      </c>
      <c r="M73" t="s">
        <v>442</v>
      </c>
      <c r="N73" t="s">
        <v>443</v>
      </c>
      <c r="X73">
        <v>0.0</v>
      </c>
      <c r="Z73" s="33" t="s">
        <v>444</v>
      </c>
      <c r="AA73" s="35" t="s">
        <v>445</v>
      </c>
      <c r="AB73" s="35"/>
    </row>
    <row r="74">
      <c r="A74" s="6" t="s">
        <v>446</v>
      </c>
      <c r="B74" s="39" t="s">
        <v>447</v>
      </c>
      <c r="C74" s="8" t="s">
        <v>82</v>
      </c>
      <c r="D74" s="9" t="s">
        <v>144</v>
      </c>
      <c r="E74" s="8" t="s">
        <v>32</v>
      </c>
      <c r="F74" s="9" t="s">
        <v>139</v>
      </c>
      <c r="G74" s="9" t="s">
        <v>140</v>
      </c>
      <c r="H74" s="9" t="s">
        <v>141</v>
      </c>
      <c r="I74" t="s">
        <v>51</v>
      </c>
      <c r="J74" t="s">
        <v>435</v>
      </c>
      <c r="K74" t="s">
        <v>384</v>
      </c>
      <c r="M74" t="s">
        <v>448</v>
      </c>
      <c r="N74" t="s">
        <v>449</v>
      </c>
      <c r="X74">
        <v>0.0</v>
      </c>
      <c r="Z74" s="33" t="s">
        <v>450</v>
      </c>
      <c r="AA74" s="35" t="s">
        <v>451</v>
      </c>
      <c r="AB74" s="35"/>
    </row>
    <row r="75">
      <c r="A75" s="6" t="s">
        <v>452</v>
      </c>
      <c r="B75" s="39" t="s">
        <v>453</v>
      </c>
      <c r="C75" s="8" t="s">
        <v>82</v>
      </c>
      <c r="D75" s="9" t="s">
        <v>144</v>
      </c>
      <c r="E75" s="8" t="s">
        <v>32</v>
      </c>
      <c r="F75" s="9" t="s">
        <v>139</v>
      </c>
      <c r="G75" s="9" t="s">
        <v>140</v>
      </c>
      <c r="H75" s="9" t="s">
        <v>141</v>
      </c>
      <c r="I75" t="s">
        <v>56</v>
      </c>
      <c r="J75" t="s">
        <v>246</v>
      </c>
      <c r="X75">
        <v>0.0</v>
      </c>
      <c r="Z75" s="33" t="s">
        <v>141</v>
      </c>
      <c r="AA75" s="35" t="s">
        <v>454</v>
      </c>
      <c r="AB75" s="35"/>
    </row>
    <row r="76">
      <c r="A76" s="6" t="s">
        <v>455</v>
      </c>
      <c r="B76" s="39" t="s">
        <v>456</v>
      </c>
      <c r="C76" s="8" t="s">
        <v>61</v>
      </c>
      <c r="D76" s="41"/>
      <c r="E76" s="42"/>
      <c r="F76" s="41"/>
      <c r="G76" s="41"/>
      <c r="H76" s="41"/>
      <c r="I76" t="s">
        <v>35</v>
      </c>
      <c r="J76" t="s">
        <v>322</v>
      </c>
      <c r="K76" t="s">
        <v>457</v>
      </c>
      <c r="L76" t="s">
        <v>458</v>
      </c>
      <c r="M76" t="s">
        <v>459</v>
      </c>
      <c r="Z76" s="33" t="s">
        <v>460</v>
      </c>
      <c r="AA76" s="35" t="s">
        <v>461</v>
      </c>
      <c r="AB76" s="35"/>
    </row>
    <row r="77">
      <c r="A77" s="6" t="s">
        <v>462</v>
      </c>
      <c r="B77" s="39" t="s">
        <v>463</v>
      </c>
      <c r="C77" s="8" t="s">
        <v>61</v>
      </c>
      <c r="D77" s="41"/>
      <c r="E77" s="42"/>
      <c r="F77" s="41"/>
      <c r="G77" s="41"/>
      <c r="H77" s="41"/>
      <c r="I77" t="s">
        <v>45</v>
      </c>
      <c r="J77" t="s">
        <v>322</v>
      </c>
      <c r="K77" t="s">
        <v>464</v>
      </c>
      <c r="Z77" s="33" t="s">
        <v>465</v>
      </c>
      <c r="AA77" s="35" t="s">
        <v>466</v>
      </c>
      <c r="AB77" s="35"/>
    </row>
    <row r="78">
      <c r="A78" s="6" t="s">
        <v>467</v>
      </c>
      <c r="B78" s="39" t="s">
        <v>468</v>
      </c>
      <c r="C78" s="8" t="s">
        <v>61</v>
      </c>
      <c r="D78" s="41"/>
      <c r="E78" s="42"/>
      <c r="F78" s="41"/>
      <c r="G78" s="41"/>
      <c r="H78" s="41"/>
      <c r="I78" t="s">
        <v>51</v>
      </c>
      <c r="J78" t="s">
        <v>322</v>
      </c>
      <c r="K78" t="s">
        <v>469</v>
      </c>
      <c r="M78" t="s">
        <v>470</v>
      </c>
      <c r="N78" t="s">
        <v>471</v>
      </c>
      <c r="Z78" s="33" t="s">
        <v>472</v>
      </c>
      <c r="AA78" s="35" t="s">
        <v>473</v>
      </c>
      <c r="AB78" s="35"/>
    </row>
    <row r="79">
      <c r="A79" s="6" t="s">
        <v>474</v>
      </c>
      <c r="B79" s="39" t="s">
        <v>475</v>
      </c>
      <c r="C79" s="8" t="s">
        <v>61</v>
      </c>
      <c r="D79" s="41"/>
      <c r="E79" s="42"/>
      <c r="F79" s="41"/>
      <c r="G79" s="41"/>
      <c r="H79" s="41"/>
      <c r="I79" t="s">
        <v>56</v>
      </c>
      <c r="J79" t="s">
        <v>322</v>
      </c>
      <c r="K79" t="s">
        <v>290</v>
      </c>
      <c r="M79" t="s">
        <v>476</v>
      </c>
      <c r="N79" t="s">
        <v>477</v>
      </c>
      <c r="Z79" s="33" t="s">
        <v>478</v>
      </c>
      <c r="AA79" s="35" t="s">
        <v>479</v>
      </c>
      <c r="AB79" s="35"/>
    </row>
    <row r="80">
      <c r="A80" s="6" t="s">
        <v>480</v>
      </c>
      <c r="B80" s="39" t="s">
        <v>481</v>
      </c>
      <c r="C80" s="8" t="s">
        <v>82</v>
      </c>
      <c r="D80" s="9" t="s">
        <v>100</v>
      </c>
      <c r="E80" s="8" t="s">
        <v>69</v>
      </c>
      <c r="F80" s="9" t="s">
        <v>101</v>
      </c>
      <c r="G80" s="9" t="s">
        <v>30</v>
      </c>
      <c r="H80" s="9" t="s">
        <v>141</v>
      </c>
      <c r="I80" t="s">
        <v>35</v>
      </c>
      <c r="J80" t="s">
        <v>305</v>
      </c>
      <c r="K80" t="s">
        <v>482</v>
      </c>
      <c r="L80" t="s">
        <v>305</v>
      </c>
      <c r="M80" t="s">
        <v>483</v>
      </c>
      <c r="X80">
        <v>0.0</v>
      </c>
      <c r="Z80" s="33" t="s">
        <v>484</v>
      </c>
      <c r="AA80" s="35" t="s">
        <v>485</v>
      </c>
      <c r="AB80" s="35"/>
    </row>
    <row r="81">
      <c r="A81" s="6" t="s">
        <v>486</v>
      </c>
      <c r="B81" s="39" t="s">
        <v>487</v>
      </c>
      <c r="C81" s="8" t="s">
        <v>82</v>
      </c>
      <c r="D81" s="9" t="s">
        <v>100</v>
      </c>
      <c r="E81" s="8" t="s">
        <v>69</v>
      </c>
      <c r="F81" s="9" t="s">
        <v>101</v>
      </c>
      <c r="G81" s="9" t="s">
        <v>30</v>
      </c>
      <c r="H81" s="9" t="s">
        <v>141</v>
      </c>
      <c r="I81" t="s">
        <v>45</v>
      </c>
      <c r="J81" t="s">
        <v>305</v>
      </c>
      <c r="K81" t="s">
        <v>488</v>
      </c>
      <c r="M81" t="s">
        <v>489</v>
      </c>
      <c r="X81">
        <v>0.0</v>
      </c>
      <c r="Z81" s="33" t="s">
        <v>490</v>
      </c>
      <c r="AA81" s="35" t="s">
        <v>491</v>
      </c>
      <c r="AB81" s="35"/>
    </row>
    <row r="82">
      <c r="A82" s="6" t="s">
        <v>492</v>
      </c>
      <c r="B82" s="39" t="s">
        <v>493</v>
      </c>
      <c r="C82" s="8" t="s">
        <v>82</v>
      </c>
      <c r="D82" s="9" t="s">
        <v>100</v>
      </c>
      <c r="E82" s="8" t="s">
        <v>69</v>
      </c>
      <c r="F82" s="9" t="s">
        <v>101</v>
      </c>
      <c r="G82" s="9" t="s">
        <v>30</v>
      </c>
      <c r="H82" s="9" t="s">
        <v>141</v>
      </c>
      <c r="I82" t="s">
        <v>51</v>
      </c>
      <c r="J82" t="s">
        <v>305</v>
      </c>
      <c r="K82" t="s">
        <v>494</v>
      </c>
      <c r="M82" t="s">
        <v>495</v>
      </c>
      <c r="N82" t="s">
        <v>496</v>
      </c>
      <c r="X82">
        <v>0.0</v>
      </c>
      <c r="Z82" s="33" t="s">
        <v>497</v>
      </c>
      <c r="AA82" s="35" t="s">
        <v>498</v>
      </c>
      <c r="AB82" s="35"/>
    </row>
    <row r="83">
      <c r="A83" s="6" t="s">
        <v>499</v>
      </c>
      <c r="B83" s="39" t="s">
        <v>500</v>
      </c>
      <c r="C83" s="8" t="s">
        <v>82</v>
      </c>
      <c r="D83" s="9" t="s">
        <v>100</v>
      </c>
      <c r="E83" s="8" t="s">
        <v>69</v>
      </c>
      <c r="F83" s="9" t="s">
        <v>101</v>
      </c>
      <c r="G83" s="9" t="s">
        <v>30</v>
      </c>
      <c r="H83" s="9" t="s">
        <v>141</v>
      </c>
      <c r="I83" t="s">
        <v>56</v>
      </c>
      <c r="J83" t="s">
        <v>242</v>
      </c>
      <c r="K83" t="s">
        <v>501</v>
      </c>
      <c r="M83" t="s">
        <v>502</v>
      </c>
      <c r="X83">
        <v>0.0</v>
      </c>
      <c r="Z83" s="33" t="s">
        <v>503</v>
      </c>
      <c r="AA83" s="35" t="s">
        <v>504</v>
      </c>
      <c r="AB83" s="35"/>
    </row>
    <row r="84">
      <c r="A84" s="6" t="s">
        <v>505</v>
      </c>
      <c r="B84" s="39" t="s">
        <v>506</v>
      </c>
      <c r="C84" s="8" t="s">
        <v>48</v>
      </c>
      <c r="D84" s="9" t="s">
        <v>73</v>
      </c>
      <c r="E84" s="8" t="s">
        <v>101</v>
      </c>
      <c r="F84" s="9" t="s">
        <v>30</v>
      </c>
      <c r="G84" s="9" t="s">
        <v>144</v>
      </c>
      <c r="H84" s="9" t="s">
        <v>32</v>
      </c>
      <c r="I84" t="s">
        <v>35</v>
      </c>
      <c r="J84" t="s">
        <v>507</v>
      </c>
      <c r="L84" t="s">
        <v>508</v>
      </c>
      <c r="Z84" s="33" t="s">
        <v>509</v>
      </c>
      <c r="AA84" s="35" t="s">
        <v>510</v>
      </c>
      <c r="AB84" s="35"/>
    </row>
    <row r="85">
      <c r="A85" s="6" t="s">
        <v>511</v>
      </c>
      <c r="B85" s="39" t="s">
        <v>512</v>
      </c>
      <c r="C85" s="8" t="s">
        <v>48</v>
      </c>
      <c r="D85" s="9" t="s">
        <v>73</v>
      </c>
      <c r="E85" s="8" t="s">
        <v>101</v>
      </c>
      <c r="F85" s="9" t="s">
        <v>30</v>
      </c>
      <c r="G85" s="9" t="s">
        <v>144</v>
      </c>
      <c r="H85" s="9" t="s">
        <v>32</v>
      </c>
      <c r="I85" t="s">
        <v>45</v>
      </c>
      <c r="J85" t="s">
        <v>507</v>
      </c>
      <c r="Z85" s="33" t="s">
        <v>513</v>
      </c>
      <c r="AA85" s="35" t="s">
        <v>514</v>
      </c>
      <c r="AB85" s="35"/>
    </row>
    <row r="86">
      <c r="A86" s="6" t="s">
        <v>515</v>
      </c>
      <c r="B86" s="39" t="s">
        <v>516</v>
      </c>
      <c r="C86" s="8" t="s">
        <v>48</v>
      </c>
      <c r="D86" s="9" t="s">
        <v>73</v>
      </c>
      <c r="E86" s="8" t="s">
        <v>101</v>
      </c>
      <c r="F86" s="9" t="s">
        <v>30</v>
      </c>
      <c r="G86" s="9" t="s">
        <v>144</v>
      </c>
      <c r="H86" s="9" t="s">
        <v>32</v>
      </c>
      <c r="I86" t="s">
        <v>51</v>
      </c>
      <c r="J86" t="s">
        <v>507</v>
      </c>
      <c r="Z86" s="33" t="s">
        <v>517</v>
      </c>
      <c r="AA86" s="35" t="s">
        <v>518</v>
      </c>
      <c r="AB86" s="35"/>
    </row>
    <row r="87">
      <c r="A87" s="6" t="s">
        <v>519</v>
      </c>
      <c r="B87" s="39" t="s">
        <v>520</v>
      </c>
      <c r="C87" s="8" t="s">
        <v>48</v>
      </c>
      <c r="D87" s="9" t="s">
        <v>73</v>
      </c>
      <c r="E87" s="8" t="s">
        <v>101</v>
      </c>
      <c r="F87" s="9" t="s">
        <v>30</v>
      </c>
      <c r="G87" s="9" t="s">
        <v>144</v>
      </c>
      <c r="H87" s="9" t="s">
        <v>32</v>
      </c>
      <c r="I87" t="s">
        <v>56</v>
      </c>
      <c r="J87" t="s">
        <v>507</v>
      </c>
      <c r="Z87" s="33" t="s">
        <v>521</v>
      </c>
      <c r="AA87" s="35" t="s">
        <v>522</v>
      </c>
      <c r="AB87" s="35"/>
    </row>
    <row r="88">
      <c r="A88" s="6" t="s">
        <v>523</v>
      </c>
      <c r="B88" s="39" t="s">
        <v>524</v>
      </c>
      <c r="C88" s="8" t="s">
        <v>48</v>
      </c>
      <c r="D88" s="41"/>
      <c r="E88" s="42"/>
      <c r="F88" s="43"/>
      <c r="G88" s="43"/>
      <c r="H88" s="43"/>
      <c r="I88" t="s">
        <v>35</v>
      </c>
      <c r="J88" t="s">
        <v>316</v>
      </c>
      <c r="K88" t="s">
        <v>525</v>
      </c>
      <c r="L88" s="7" t="s">
        <v>526</v>
      </c>
      <c r="M88" t="s">
        <v>527</v>
      </c>
      <c r="X88">
        <v>0.0</v>
      </c>
      <c r="Z88" s="33" t="s">
        <v>77</v>
      </c>
      <c r="AA88" s="35" t="s">
        <v>528</v>
      </c>
      <c r="AB88" s="35"/>
    </row>
    <row r="89">
      <c r="A89" s="6" t="s">
        <v>529</v>
      </c>
      <c r="B89" s="39" t="s">
        <v>530</v>
      </c>
      <c r="C89" s="8" t="s">
        <v>48</v>
      </c>
      <c r="D89" s="41"/>
      <c r="E89" s="42"/>
      <c r="F89" s="43"/>
      <c r="G89" s="43"/>
      <c r="H89" s="43"/>
      <c r="I89" t="s">
        <v>45</v>
      </c>
      <c r="J89" t="s">
        <v>316</v>
      </c>
      <c r="K89" t="s">
        <v>531</v>
      </c>
      <c r="X89">
        <v>0.0</v>
      </c>
      <c r="Z89" s="33" t="s">
        <v>532</v>
      </c>
      <c r="AA89" s="35" t="s">
        <v>533</v>
      </c>
      <c r="AB89" s="35"/>
    </row>
    <row r="90">
      <c r="A90" s="6" t="s">
        <v>534</v>
      </c>
      <c r="B90" s="39" t="s">
        <v>535</v>
      </c>
      <c r="C90" s="8" t="s">
        <v>48</v>
      </c>
      <c r="D90" s="41"/>
      <c r="E90" s="42"/>
      <c r="F90" s="43"/>
      <c r="G90" s="43"/>
      <c r="H90" s="43"/>
      <c r="I90" t="s">
        <v>51</v>
      </c>
      <c r="J90" t="s">
        <v>316</v>
      </c>
      <c r="K90" t="s">
        <v>531</v>
      </c>
      <c r="X90">
        <v>0.0</v>
      </c>
      <c r="Z90" s="33" t="s">
        <v>536</v>
      </c>
      <c r="AA90" s="35" t="s">
        <v>537</v>
      </c>
      <c r="AB90" s="35"/>
    </row>
    <row r="91">
      <c r="A91" s="6" t="s">
        <v>538</v>
      </c>
      <c r="B91" s="39" t="s">
        <v>539</v>
      </c>
      <c r="C91" s="8" t="s">
        <v>48</v>
      </c>
      <c r="D91" s="41"/>
      <c r="E91" s="42"/>
      <c r="F91" s="43"/>
      <c r="G91" s="43"/>
      <c r="H91" s="43"/>
      <c r="I91" t="s">
        <v>56</v>
      </c>
      <c r="J91" t="s">
        <v>208</v>
      </c>
      <c r="K91" t="s">
        <v>540</v>
      </c>
      <c r="X91">
        <v>0.0</v>
      </c>
      <c r="Z91" s="33" t="s">
        <v>541</v>
      </c>
      <c r="AA91" s="35" t="s">
        <v>542</v>
      </c>
      <c r="AB91" s="35"/>
    </row>
    <row r="92">
      <c r="A92" s="6" t="s">
        <v>543</v>
      </c>
      <c r="B92" s="39" t="s">
        <v>544</v>
      </c>
      <c r="C92" s="8" t="s">
        <v>48</v>
      </c>
      <c r="D92" s="9" t="s">
        <v>101</v>
      </c>
      <c r="E92" s="8" t="s">
        <v>121</v>
      </c>
      <c r="F92" s="9" t="s">
        <v>30</v>
      </c>
      <c r="G92" s="9" t="s">
        <v>144</v>
      </c>
      <c r="H92" s="9" t="s">
        <v>32</v>
      </c>
      <c r="I92" t="s">
        <v>35</v>
      </c>
      <c r="J92" t="s">
        <v>545</v>
      </c>
      <c r="L92" t="s">
        <v>546</v>
      </c>
      <c r="X92">
        <v>0.0</v>
      </c>
      <c r="Z92" s="33" t="s">
        <v>547</v>
      </c>
      <c r="AA92" s="35" t="s">
        <v>548</v>
      </c>
      <c r="AB92" s="35"/>
    </row>
    <row r="93">
      <c r="A93" s="6" t="s">
        <v>549</v>
      </c>
      <c r="B93" s="39" t="s">
        <v>550</v>
      </c>
      <c r="C93" s="8" t="s">
        <v>48</v>
      </c>
      <c r="D93" s="9" t="s">
        <v>101</v>
      </c>
      <c r="E93" s="8" t="s">
        <v>121</v>
      </c>
      <c r="F93" s="9" t="s">
        <v>30</v>
      </c>
      <c r="G93" s="9" t="s">
        <v>144</v>
      </c>
      <c r="H93" s="9" t="s">
        <v>32</v>
      </c>
      <c r="I93" t="s">
        <v>45</v>
      </c>
      <c r="J93" t="s">
        <v>545</v>
      </c>
      <c r="K93" t="s">
        <v>551</v>
      </c>
      <c r="M93" t="s">
        <v>552</v>
      </c>
      <c r="N93" t="s">
        <v>553</v>
      </c>
      <c r="X93">
        <v>0.0</v>
      </c>
      <c r="Z93" s="33" t="s">
        <v>554</v>
      </c>
      <c r="AA93" s="35" t="s">
        <v>555</v>
      </c>
      <c r="AB93" s="35"/>
    </row>
    <row r="94">
      <c r="A94" s="6" t="s">
        <v>556</v>
      </c>
      <c r="B94" s="39" t="s">
        <v>557</v>
      </c>
      <c r="C94" s="8" t="s">
        <v>48</v>
      </c>
      <c r="D94" s="9" t="s">
        <v>101</v>
      </c>
      <c r="E94" s="8" t="s">
        <v>121</v>
      </c>
      <c r="F94" s="9" t="s">
        <v>30</v>
      </c>
      <c r="G94" s="9" t="s">
        <v>144</v>
      </c>
      <c r="H94" s="9" t="s">
        <v>32</v>
      </c>
      <c r="I94" t="s">
        <v>51</v>
      </c>
      <c r="J94" t="s">
        <v>545</v>
      </c>
      <c r="X94">
        <v>0.0</v>
      </c>
      <c r="Z94" s="33" t="s">
        <v>558</v>
      </c>
      <c r="AA94" s="35" t="s">
        <v>559</v>
      </c>
      <c r="AB94" s="35"/>
    </row>
    <row r="95">
      <c r="A95" s="6" t="s">
        <v>560</v>
      </c>
      <c r="B95" s="39" t="s">
        <v>561</v>
      </c>
      <c r="C95" s="8" t="s">
        <v>48</v>
      </c>
      <c r="D95" s="9" t="s">
        <v>101</v>
      </c>
      <c r="E95" s="8" t="s">
        <v>121</v>
      </c>
      <c r="F95" s="9" t="s">
        <v>30</v>
      </c>
      <c r="G95" s="9" t="s">
        <v>144</v>
      </c>
      <c r="H95" s="9" t="s">
        <v>32</v>
      </c>
      <c r="I95" t="s">
        <v>56</v>
      </c>
      <c r="J95" t="s">
        <v>208</v>
      </c>
      <c r="K95" t="s">
        <v>562</v>
      </c>
      <c r="M95" t="s">
        <v>563</v>
      </c>
      <c r="N95" t="s">
        <v>564</v>
      </c>
      <c r="X95">
        <v>0.0</v>
      </c>
      <c r="Z95" s="33" t="s">
        <v>565</v>
      </c>
      <c r="AA95" s="35" t="s">
        <v>566</v>
      </c>
      <c r="AB95" s="35"/>
    </row>
    <row r="96">
      <c r="A96" s="6" t="s">
        <v>567</v>
      </c>
      <c r="B96" s="39" t="s">
        <v>568</v>
      </c>
      <c r="C96" s="8" t="s">
        <v>72</v>
      </c>
      <c r="D96" s="9" t="s">
        <v>100</v>
      </c>
      <c r="E96" s="8" t="s">
        <v>34</v>
      </c>
      <c r="F96" s="9" t="s">
        <v>33</v>
      </c>
      <c r="G96" s="9" t="s">
        <v>121</v>
      </c>
      <c r="H96" s="9" t="s">
        <v>144</v>
      </c>
      <c r="I96" t="s">
        <v>35</v>
      </c>
      <c r="J96" t="s">
        <v>282</v>
      </c>
      <c r="K96" t="s">
        <v>77</v>
      </c>
      <c r="L96" t="s">
        <v>569</v>
      </c>
      <c r="M96" t="s">
        <v>570</v>
      </c>
      <c r="P96" s="7" t="s">
        <v>571</v>
      </c>
      <c r="Q96" s="7" t="s">
        <v>113</v>
      </c>
      <c r="S96" s="7" t="s">
        <v>572</v>
      </c>
      <c r="T96" s="7">
        <v>5.0</v>
      </c>
      <c r="U96" s="7">
        <v>5.0</v>
      </c>
      <c r="V96" s="7">
        <v>5.0</v>
      </c>
      <c r="W96" s="7">
        <v>3.0</v>
      </c>
      <c r="X96">
        <v>164.0</v>
      </c>
      <c r="Z96" s="33" t="s">
        <v>573</v>
      </c>
      <c r="AA96" s="35" t="s">
        <v>574</v>
      </c>
      <c r="AB96" s="35"/>
    </row>
    <row r="97">
      <c r="A97" s="6" t="s">
        <v>575</v>
      </c>
      <c r="B97" s="39" t="s">
        <v>576</v>
      </c>
      <c r="C97" s="8" t="s">
        <v>72</v>
      </c>
      <c r="D97" s="9" t="s">
        <v>100</v>
      </c>
      <c r="E97" s="8" t="s">
        <v>34</v>
      </c>
      <c r="F97" s="9" t="s">
        <v>33</v>
      </c>
      <c r="G97" s="9" t="s">
        <v>121</v>
      </c>
      <c r="H97" s="9" t="s">
        <v>144</v>
      </c>
      <c r="I97" t="s">
        <v>45</v>
      </c>
      <c r="J97" t="s">
        <v>183</v>
      </c>
      <c r="K97" t="s">
        <v>577</v>
      </c>
      <c r="M97" t="s">
        <v>578</v>
      </c>
      <c r="N97" t="s">
        <v>579</v>
      </c>
      <c r="T97" s="7">
        <v>10.0</v>
      </c>
      <c r="U97" s="7">
        <v>10.0</v>
      </c>
      <c r="V97" s="7">
        <v>10.0</v>
      </c>
      <c r="W97" s="7">
        <v>7.0</v>
      </c>
      <c r="X97">
        <v>15.0</v>
      </c>
      <c r="Z97" s="33" t="s">
        <v>580</v>
      </c>
      <c r="AA97" s="35" t="s">
        <v>581</v>
      </c>
      <c r="AB97" s="35"/>
    </row>
    <row r="98">
      <c r="A98" s="6" t="s">
        <v>582</v>
      </c>
      <c r="B98" s="39" t="s">
        <v>583</v>
      </c>
      <c r="C98" s="8" t="s">
        <v>72</v>
      </c>
      <c r="D98" s="9" t="s">
        <v>100</v>
      </c>
      <c r="E98" s="8" t="s">
        <v>34</v>
      </c>
      <c r="F98" s="9" t="s">
        <v>33</v>
      </c>
      <c r="G98" s="9" t="s">
        <v>121</v>
      </c>
      <c r="H98" s="9" t="s">
        <v>144</v>
      </c>
      <c r="I98" t="s">
        <v>51</v>
      </c>
      <c r="J98" t="s">
        <v>183</v>
      </c>
      <c r="K98" t="s">
        <v>577</v>
      </c>
      <c r="M98" t="s">
        <v>584</v>
      </c>
      <c r="T98" s="7">
        <v>13.0</v>
      </c>
      <c r="U98" s="7">
        <v>15.0</v>
      </c>
      <c r="V98" s="7">
        <v>13.0</v>
      </c>
      <c r="W98" s="7">
        <v>15.0</v>
      </c>
      <c r="X98">
        <v>33.0</v>
      </c>
      <c r="Z98" s="33" t="s">
        <v>585</v>
      </c>
      <c r="AA98" s="35" t="s">
        <v>586</v>
      </c>
      <c r="AB98" s="35"/>
    </row>
    <row r="99">
      <c r="A99" s="6" t="s">
        <v>587</v>
      </c>
      <c r="B99" s="39" t="s">
        <v>588</v>
      </c>
      <c r="C99" s="8" t="s">
        <v>72</v>
      </c>
      <c r="D99" s="9" t="s">
        <v>100</v>
      </c>
      <c r="E99" s="8" t="s">
        <v>34</v>
      </c>
      <c r="F99" s="9" t="s">
        <v>33</v>
      </c>
      <c r="G99" s="9" t="s">
        <v>121</v>
      </c>
      <c r="H99" s="9" t="s">
        <v>144</v>
      </c>
      <c r="I99" t="s">
        <v>56</v>
      </c>
      <c r="J99" t="s">
        <v>238</v>
      </c>
      <c r="K99" t="s">
        <v>589</v>
      </c>
      <c r="M99" t="s">
        <v>590</v>
      </c>
      <c r="T99" s="7">
        <v>18.0</v>
      </c>
      <c r="U99" s="7">
        <v>25.0</v>
      </c>
      <c r="V99" s="7">
        <v>20.0</v>
      </c>
      <c r="W99" s="7">
        <v>22.0</v>
      </c>
      <c r="X99">
        <v>55.0</v>
      </c>
      <c r="Z99" s="33" t="s">
        <v>591</v>
      </c>
      <c r="AA99" s="35" t="s">
        <v>592</v>
      </c>
      <c r="AB99" s="35"/>
    </row>
    <row r="100">
      <c r="A100" s="6" t="s">
        <v>593</v>
      </c>
      <c r="B100" s="39" t="s">
        <v>594</v>
      </c>
      <c r="C100" s="8" t="s">
        <v>92</v>
      </c>
      <c r="D100" s="9" t="s">
        <v>32</v>
      </c>
      <c r="E100" s="8" t="s">
        <v>139</v>
      </c>
      <c r="F100" s="40" t="s">
        <v>140</v>
      </c>
      <c r="G100" s="9" t="s">
        <v>100</v>
      </c>
      <c r="H100" s="9" t="s">
        <v>75</v>
      </c>
      <c r="I100" s="7" t="s">
        <v>35</v>
      </c>
      <c r="J100" s="7" t="s">
        <v>398</v>
      </c>
      <c r="K100" t="s">
        <v>595</v>
      </c>
      <c r="L100" s="7" t="s">
        <v>398</v>
      </c>
      <c r="M100" t="s">
        <v>596</v>
      </c>
      <c r="X100">
        <f t="shared" ref="X100:X107" si="3">SUM(T100:W100)</f>
        <v>0</v>
      </c>
      <c r="Z100" s="33" t="s">
        <v>597</v>
      </c>
      <c r="AA100" s="35" t="s">
        <v>598</v>
      </c>
      <c r="AB100" s="35"/>
    </row>
    <row r="101">
      <c r="A101" s="6" t="s">
        <v>599</v>
      </c>
      <c r="B101" s="13" t="s">
        <v>600</v>
      </c>
      <c r="C101" s="8" t="s">
        <v>92</v>
      </c>
      <c r="D101" s="9" t="s">
        <v>32</v>
      </c>
      <c r="E101" s="8" t="s">
        <v>139</v>
      </c>
      <c r="F101" s="40" t="s">
        <v>140</v>
      </c>
      <c r="G101" s="9" t="s">
        <v>100</v>
      </c>
      <c r="H101" s="9" t="s">
        <v>75</v>
      </c>
      <c r="I101" s="7" t="s">
        <v>45</v>
      </c>
      <c r="J101" s="7" t="s">
        <v>398</v>
      </c>
      <c r="K101" t="s">
        <v>601</v>
      </c>
      <c r="X101">
        <f t="shared" si="3"/>
        <v>0</v>
      </c>
      <c r="Z101" s="33" t="s">
        <v>602</v>
      </c>
      <c r="AA101" s="35" t="s">
        <v>603</v>
      </c>
      <c r="AB101" s="35"/>
    </row>
    <row r="102">
      <c r="A102" s="6" t="s">
        <v>604</v>
      </c>
      <c r="B102" s="13" t="s">
        <v>605</v>
      </c>
      <c r="C102" s="8" t="s">
        <v>92</v>
      </c>
      <c r="D102" s="9" t="s">
        <v>32</v>
      </c>
      <c r="E102" s="8" t="s">
        <v>139</v>
      </c>
      <c r="F102" s="40" t="s">
        <v>140</v>
      </c>
      <c r="G102" s="9" t="s">
        <v>100</v>
      </c>
      <c r="H102" s="9" t="s">
        <v>75</v>
      </c>
      <c r="I102" s="7" t="s">
        <v>51</v>
      </c>
      <c r="J102" s="7" t="s">
        <v>385</v>
      </c>
      <c r="K102" t="s">
        <v>606</v>
      </c>
      <c r="X102">
        <f t="shared" si="3"/>
        <v>0</v>
      </c>
      <c r="Z102" s="33" t="s">
        <v>607</v>
      </c>
      <c r="AA102" s="35" t="s">
        <v>608</v>
      </c>
      <c r="AB102" s="35"/>
    </row>
    <row r="103">
      <c r="A103" s="6" t="s">
        <v>609</v>
      </c>
      <c r="B103" s="13" t="s">
        <v>610</v>
      </c>
      <c r="C103" s="8" t="s">
        <v>92</v>
      </c>
      <c r="D103" s="9" t="s">
        <v>32</v>
      </c>
      <c r="E103" s="8" t="s">
        <v>139</v>
      </c>
      <c r="F103" s="40" t="s">
        <v>140</v>
      </c>
      <c r="G103" s="9" t="s">
        <v>100</v>
      </c>
      <c r="H103" s="9" t="s">
        <v>75</v>
      </c>
      <c r="I103" s="7" t="s">
        <v>56</v>
      </c>
      <c r="J103" s="7" t="s">
        <v>216</v>
      </c>
      <c r="K103" t="s">
        <v>611</v>
      </c>
      <c r="X103">
        <f t="shared" si="3"/>
        <v>0</v>
      </c>
      <c r="Z103" s="33" t="s">
        <v>507</v>
      </c>
      <c r="AA103" s="35" t="s">
        <v>612</v>
      </c>
      <c r="AB103" s="35"/>
    </row>
    <row r="104">
      <c r="A104" s="6" t="s">
        <v>613</v>
      </c>
      <c r="C104" s="8" t="s">
        <v>92</v>
      </c>
      <c r="D104" s="9"/>
      <c r="E104" s="8"/>
      <c r="F104" s="9"/>
      <c r="G104" s="9"/>
      <c r="H104" s="9"/>
      <c r="I104" s="7" t="s">
        <v>35</v>
      </c>
      <c r="J104" s="7" t="s">
        <v>351</v>
      </c>
      <c r="K104" t="s">
        <v>614</v>
      </c>
      <c r="L104" s="7" t="s">
        <v>351</v>
      </c>
      <c r="M104" t="s">
        <v>615</v>
      </c>
      <c r="X104">
        <f t="shared" si="3"/>
        <v>0</v>
      </c>
      <c r="Z104" s="33" t="s">
        <v>233</v>
      </c>
      <c r="AA104" s="35" t="s">
        <v>616</v>
      </c>
      <c r="AB104" s="35"/>
    </row>
    <row r="105">
      <c r="A105" s="6" t="s">
        <v>617</v>
      </c>
      <c r="C105" s="8" t="s">
        <v>92</v>
      </c>
      <c r="D105" s="9"/>
      <c r="E105" s="8"/>
      <c r="F105" s="9"/>
      <c r="G105" s="9"/>
      <c r="H105" s="9"/>
      <c r="I105" s="7" t="s">
        <v>45</v>
      </c>
      <c r="J105" s="7" t="s">
        <v>351</v>
      </c>
      <c r="K105" t="s">
        <v>618</v>
      </c>
      <c r="X105">
        <f t="shared" si="3"/>
        <v>0</v>
      </c>
      <c r="Z105" s="33" t="s">
        <v>122</v>
      </c>
      <c r="AA105" s="35" t="s">
        <v>619</v>
      </c>
      <c r="AB105" s="35"/>
    </row>
    <row r="106">
      <c r="A106" s="6" t="s">
        <v>620</v>
      </c>
      <c r="C106" s="8" t="s">
        <v>92</v>
      </c>
      <c r="D106" s="9"/>
      <c r="E106" s="8"/>
      <c r="F106" s="9"/>
      <c r="G106" s="9"/>
      <c r="H106" s="9"/>
      <c r="I106" s="7" t="s">
        <v>51</v>
      </c>
      <c r="J106" s="7" t="s">
        <v>351</v>
      </c>
      <c r="K106" t="s">
        <v>621</v>
      </c>
      <c r="X106">
        <f t="shared" si="3"/>
        <v>0</v>
      </c>
      <c r="Z106" s="33" t="s">
        <v>622</v>
      </c>
      <c r="AA106" s="35" t="s">
        <v>623</v>
      </c>
      <c r="AB106" s="35"/>
    </row>
    <row r="107">
      <c r="A107" s="6" t="s">
        <v>624</v>
      </c>
      <c r="C107" s="8" t="s">
        <v>92</v>
      </c>
      <c r="D107" s="9"/>
      <c r="E107" s="8"/>
      <c r="F107" s="9"/>
      <c r="G107" s="9"/>
      <c r="H107" s="9"/>
      <c r="I107" s="7" t="s">
        <v>56</v>
      </c>
      <c r="J107" s="7" t="s">
        <v>351</v>
      </c>
      <c r="K107" t="s">
        <v>625</v>
      </c>
      <c r="X107">
        <f t="shared" si="3"/>
        <v>0</v>
      </c>
      <c r="Z107" s="44" t="s">
        <v>626</v>
      </c>
      <c r="AA107" s="35" t="s">
        <v>627</v>
      </c>
      <c r="AB107" s="35"/>
    </row>
    <row r="108">
      <c r="A108" s="6" t="s">
        <v>628</v>
      </c>
      <c r="C108" s="8" t="s">
        <v>92</v>
      </c>
      <c r="D108" s="41"/>
      <c r="E108" s="42"/>
      <c r="F108" s="41"/>
      <c r="G108" s="41"/>
      <c r="H108" s="41"/>
      <c r="I108" t="s">
        <v>35</v>
      </c>
      <c r="J108" t="s">
        <v>351</v>
      </c>
      <c r="K108" t="s">
        <v>629</v>
      </c>
      <c r="L108" t="s">
        <v>630</v>
      </c>
      <c r="M108" t="s">
        <v>631</v>
      </c>
      <c r="N108" t="s">
        <v>632</v>
      </c>
      <c r="X108">
        <v>0.0</v>
      </c>
      <c r="Z108" s="45"/>
      <c r="AA108" s="35" t="s">
        <v>633</v>
      </c>
      <c r="AB108" s="35"/>
    </row>
    <row r="109">
      <c r="A109" s="6" t="s">
        <v>634</v>
      </c>
      <c r="C109" s="8" t="s">
        <v>92</v>
      </c>
      <c r="D109" s="41"/>
      <c r="E109" s="42"/>
      <c r="F109" s="41"/>
      <c r="G109" s="41"/>
      <c r="H109" s="41"/>
      <c r="I109" t="s">
        <v>45</v>
      </c>
      <c r="J109" t="s">
        <v>351</v>
      </c>
      <c r="K109" t="s">
        <v>635</v>
      </c>
      <c r="M109" t="s">
        <v>636</v>
      </c>
      <c r="N109" t="s">
        <v>637</v>
      </c>
      <c r="X109">
        <v>0.0</v>
      </c>
      <c r="Z109" s="45"/>
      <c r="AA109" s="35" t="s">
        <v>638</v>
      </c>
      <c r="AB109" s="35"/>
    </row>
    <row r="110">
      <c r="A110" s="6" t="s">
        <v>639</v>
      </c>
      <c r="C110" s="8" t="s">
        <v>92</v>
      </c>
      <c r="D110" s="41"/>
      <c r="E110" s="42"/>
      <c r="F110" s="41"/>
      <c r="G110" s="41"/>
      <c r="H110" s="41"/>
      <c r="I110" t="s">
        <v>51</v>
      </c>
      <c r="J110" t="s">
        <v>351</v>
      </c>
      <c r="K110" t="s">
        <v>640</v>
      </c>
      <c r="M110" t="s">
        <v>641</v>
      </c>
      <c r="N110" t="s">
        <v>642</v>
      </c>
      <c r="X110">
        <v>0.0</v>
      </c>
      <c r="Z110" s="45"/>
      <c r="AA110" s="35" t="s">
        <v>643</v>
      </c>
      <c r="AB110" s="35"/>
    </row>
    <row r="111">
      <c r="A111" s="6" t="s">
        <v>644</v>
      </c>
      <c r="C111" s="8" t="s">
        <v>48</v>
      </c>
      <c r="D111" s="41"/>
      <c r="E111" s="42"/>
      <c r="F111" s="41"/>
      <c r="G111" s="41"/>
      <c r="H111" s="41"/>
      <c r="I111" t="s">
        <v>56</v>
      </c>
      <c r="J111" t="s">
        <v>208</v>
      </c>
      <c r="K111" t="s">
        <v>645</v>
      </c>
      <c r="X111">
        <v>0.0</v>
      </c>
      <c r="Z111" s="45"/>
      <c r="AA111" s="35" t="s">
        <v>646</v>
      </c>
      <c r="AB111" s="35"/>
    </row>
    <row r="112">
      <c r="A112" s="6" t="s">
        <v>647</v>
      </c>
      <c r="C112" s="8" t="s">
        <v>73</v>
      </c>
      <c r="D112" s="9"/>
      <c r="E112" s="8"/>
      <c r="F112" s="43"/>
      <c r="G112" s="43"/>
      <c r="H112" s="43"/>
      <c r="I112" s="7" t="s">
        <v>35</v>
      </c>
      <c r="J112" s="7" t="s">
        <v>411</v>
      </c>
      <c r="K112" t="s">
        <v>648</v>
      </c>
      <c r="L112" s="7" t="s">
        <v>649</v>
      </c>
      <c r="M112" t="s">
        <v>650</v>
      </c>
      <c r="X112">
        <f t="shared" ref="X112:X196" si="4">SUM(T112:W112)</f>
        <v>0</v>
      </c>
      <c r="Z112" s="33" t="s">
        <v>651</v>
      </c>
      <c r="AA112" s="35" t="s">
        <v>652</v>
      </c>
      <c r="AB112" s="35"/>
    </row>
    <row r="113">
      <c r="A113" s="6" t="s">
        <v>653</v>
      </c>
      <c r="C113" s="8" t="s">
        <v>73</v>
      </c>
      <c r="D113" s="9"/>
      <c r="E113" s="8"/>
      <c r="F113" s="43"/>
      <c r="G113" s="43"/>
      <c r="H113" s="43"/>
      <c r="I113" s="7" t="s">
        <v>45</v>
      </c>
      <c r="J113" s="7" t="s">
        <v>411</v>
      </c>
      <c r="K113" t="s">
        <v>654</v>
      </c>
      <c r="X113">
        <f t="shared" si="4"/>
        <v>0</v>
      </c>
      <c r="Z113" s="33" t="s">
        <v>655</v>
      </c>
      <c r="AA113" s="35" t="s">
        <v>656</v>
      </c>
      <c r="AB113" s="35"/>
    </row>
    <row r="114">
      <c r="A114" s="6" t="s">
        <v>657</v>
      </c>
      <c r="C114" s="8" t="s">
        <v>92</v>
      </c>
      <c r="D114" s="9"/>
      <c r="E114" s="8"/>
      <c r="F114" s="43"/>
      <c r="G114" s="43"/>
      <c r="H114" s="43"/>
      <c r="I114" s="7" t="s">
        <v>51</v>
      </c>
      <c r="J114" s="7" t="s">
        <v>405</v>
      </c>
      <c r="K114" t="s">
        <v>658</v>
      </c>
      <c r="X114">
        <f t="shared" si="4"/>
        <v>0</v>
      </c>
      <c r="Z114" s="33" t="s">
        <v>659</v>
      </c>
      <c r="AA114" s="35" t="s">
        <v>660</v>
      </c>
      <c r="AB114" s="35"/>
    </row>
    <row r="115">
      <c r="A115" s="6" t="s">
        <v>661</v>
      </c>
      <c r="C115" s="8" t="s">
        <v>92</v>
      </c>
      <c r="D115" s="9"/>
      <c r="E115" s="8"/>
      <c r="F115" s="9"/>
      <c r="G115" s="9"/>
      <c r="H115" s="9"/>
      <c r="I115" s="7" t="s">
        <v>56</v>
      </c>
      <c r="J115" s="7" t="s">
        <v>405</v>
      </c>
      <c r="K115" t="s">
        <v>662</v>
      </c>
      <c r="X115">
        <f t="shared" si="4"/>
        <v>0</v>
      </c>
      <c r="Z115" s="33" t="s">
        <v>663</v>
      </c>
      <c r="AA115" s="35" t="s">
        <v>664</v>
      </c>
      <c r="AB115" s="35"/>
    </row>
    <row r="116">
      <c r="A116" s="6" t="s">
        <v>665</v>
      </c>
      <c r="C116" s="8" t="s">
        <v>61</v>
      </c>
      <c r="D116" s="9"/>
      <c r="E116" s="8"/>
      <c r="F116" s="43"/>
      <c r="G116" s="43"/>
      <c r="H116" s="43"/>
      <c r="I116" s="7" t="s">
        <v>35</v>
      </c>
      <c r="J116" s="7" t="s">
        <v>666</v>
      </c>
      <c r="K116" t="s">
        <v>667</v>
      </c>
      <c r="L116" s="7" t="s">
        <v>668</v>
      </c>
      <c r="M116" t="s">
        <v>669</v>
      </c>
      <c r="X116">
        <f t="shared" si="4"/>
        <v>0</v>
      </c>
      <c r="Z116" s="33" t="s">
        <v>670</v>
      </c>
      <c r="AA116" s="35" t="s">
        <v>671</v>
      </c>
      <c r="AB116" s="35"/>
    </row>
    <row r="117">
      <c r="A117" s="6" t="s">
        <v>672</v>
      </c>
      <c r="C117" s="8" t="s">
        <v>61</v>
      </c>
      <c r="D117" s="9"/>
      <c r="E117" s="8"/>
      <c r="F117" s="43"/>
      <c r="G117" s="43"/>
      <c r="H117" s="43"/>
      <c r="I117" s="7" t="s">
        <v>45</v>
      </c>
      <c r="J117" s="7" t="s">
        <v>666</v>
      </c>
      <c r="K117" t="s">
        <v>673</v>
      </c>
      <c r="X117">
        <f t="shared" si="4"/>
        <v>0</v>
      </c>
      <c r="Z117" s="45"/>
      <c r="AA117" s="35" t="s">
        <v>674</v>
      </c>
      <c r="AB117" s="35"/>
    </row>
    <row r="118">
      <c r="A118" s="6" t="s">
        <v>675</v>
      </c>
      <c r="C118" s="8" t="s">
        <v>61</v>
      </c>
      <c r="D118" s="9"/>
      <c r="E118" s="8"/>
      <c r="F118" s="43"/>
      <c r="G118" s="43"/>
      <c r="H118" s="43"/>
      <c r="I118" s="7" t="s">
        <v>51</v>
      </c>
      <c r="J118" s="7" t="s">
        <v>666</v>
      </c>
      <c r="K118" t="s">
        <v>317</v>
      </c>
      <c r="X118">
        <f t="shared" si="4"/>
        <v>0</v>
      </c>
      <c r="Z118" s="45"/>
      <c r="AA118" s="35" t="s">
        <v>676</v>
      </c>
      <c r="AB118" s="35"/>
    </row>
    <row r="119">
      <c r="A119" s="6" t="s">
        <v>677</v>
      </c>
      <c r="C119" s="8" t="s">
        <v>61</v>
      </c>
      <c r="D119" s="9"/>
      <c r="E119" s="8"/>
      <c r="F119" s="43"/>
      <c r="G119" s="43"/>
      <c r="H119" s="43"/>
      <c r="I119" s="7" t="s">
        <v>56</v>
      </c>
      <c r="J119" s="7" t="s">
        <v>216</v>
      </c>
      <c r="K119" t="s">
        <v>678</v>
      </c>
      <c r="X119">
        <f t="shared" si="4"/>
        <v>0</v>
      </c>
      <c r="Z119" s="45"/>
      <c r="AA119" s="35" t="s">
        <v>679</v>
      </c>
      <c r="AB119" s="35"/>
    </row>
    <row r="120">
      <c r="A120" s="6" t="s">
        <v>680</v>
      </c>
      <c r="C120" s="8" t="s">
        <v>69</v>
      </c>
      <c r="D120" s="9" t="s">
        <v>33</v>
      </c>
      <c r="E120" s="8" t="s">
        <v>101</v>
      </c>
      <c r="F120" s="9" t="s">
        <v>121</v>
      </c>
      <c r="G120" s="9" t="s">
        <v>30</v>
      </c>
      <c r="H120" s="9" t="s">
        <v>75</v>
      </c>
      <c r="I120" s="7" t="s">
        <v>35</v>
      </c>
      <c r="J120" s="7" t="s">
        <v>342</v>
      </c>
      <c r="K120" t="s">
        <v>681</v>
      </c>
      <c r="L120" s="7" t="s">
        <v>682</v>
      </c>
      <c r="M120" t="s">
        <v>683</v>
      </c>
      <c r="N120" t="s">
        <v>684</v>
      </c>
      <c r="X120">
        <f t="shared" si="4"/>
        <v>0</v>
      </c>
      <c r="Z120" s="45"/>
      <c r="AA120" s="35" t="s">
        <v>685</v>
      </c>
      <c r="AB120" s="35"/>
    </row>
    <row r="121">
      <c r="A121" s="6" t="s">
        <v>686</v>
      </c>
      <c r="C121" s="8" t="s">
        <v>69</v>
      </c>
      <c r="D121" s="9" t="s">
        <v>33</v>
      </c>
      <c r="E121" s="8" t="s">
        <v>101</v>
      </c>
      <c r="F121" s="9" t="s">
        <v>121</v>
      </c>
      <c r="G121" s="9" t="s">
        <v>30</v>
      </c>
      <c r="H121" s="9" t="s">
        <v>75</v>
      </c>
      <c r="I121" s="7" t="s">
        <v>45</v>
      </c>
      <c r="J121" s="7" t="s">
        <v>342</v>
      </c>
      <c r="K121" t="s">
        <v>687</v>
      </c>
      <c r="X121">
        <f t="shared" si="4"/>
        <v>0</v>
      </c>
      <c r="Z121" s="45"/>
    </row>
    <row r="122">
      <c r="A122" s="6" t="s">
        <v>688</v>
      </c>
      <c r="C122" s="8" t="s">
        <v>69</v>
      </c>
      <c r="D122" s="9" t="s">
        <v>33</v>
      </c>
      <c r="E122" s="8" t="s">
        <v>101</v>
      </c>
      <c r="F122" s="9" t="s">
        <v>121</v>
      </c>
      <c r="G122" s="9" t="s">
        <v>30</v>
      </c>
      <c r="H122" s="9" t="s">
        <v>75</v>
      </c>
      <c r="I122" s="7" t="s">
        <v>51</v>
      </c>
      <c r="J122" s="7" t="s">
        <v>342</v>
      </c>
      <c r="K122" t="s">
        <v>687</v>
      </c>
      <c r="X122">
        <f t="shared" si="4"/>
        <v>0</v>
      </c>
      <c r="Z122" s="45"/>
    </row>
    <row r="123">
      <c r="A123" s="6" t="s">
        <v>689</v>
      </c>
      <c r="C123" s="8" t="s">
        <v>69</v>
      </c>
      <c r="D123" s="9" t="s">
        <v>33</v>
      </c>
      <c r="E123" s="8" t="s">
        <v>101</v>
      </c>
      <c r="F123" s="9" t="s">
        <v>121</v>
      </c>
      <c r="G123" s="9" t="s">
        <v>30</v>
      </c>
      <c r="H123" s="9" t="s">
        <v>75</v>
      </c>
      <c r="I123" s="7" t="s">
        <v>56</v>
      </c>
      <c r="J123" s="7" t="s">
        <v>95</v>
      </c>
      <c r="K123" t="s">
        <v>690</v>
      </c>
      <c r="X123">
        <f t="shared" si="4"/>
        <v>0</v>
      </c>
      <c r="Z123" s="45"/>
    </row>
    <row r="124">
      <c r="A124" s="6" t="s">
        <v>691</v>
      </c>
      <c r="C124" s="8" t="s">
        <v>48</v>
      </c>
      <c r="D124" s="9" t="s">
        <v>144</v>
      </c>
      <c r="E124" s="8" t="s">
        <v>32</v>
      </c>
      <c r="F124" s="40" t="s">
        <v>139</v>
      </c>
      <c r="G124" s="40" t="s">
        <v>140</v>
      </c>
      <c r="H124" s="40" t="s">
        <v>141</v>
      </c>
      <c r="I124" s="7" t="s">
        <v>35</v>
      </c>
      <c r="J124" s="7" t="s">
        <v>122</v>
      </c>
      <c r="K124" t="s">
        <v>692</v>
      </c>
      <c r="L124" s="7" t="s">
        <v>693</v>
      </c>
      <c r="M124" t="s">
        <v>694</v>
      </c>
      <c r="N124" t="s">
        <v>695</v>
      </c>
      <c r="X124">
        <f t="shared" si="4"/>
        <v>0</v>
      </c>
      <c r="Z124" s="45"/>
    </row>
    <row r="125">
      <c r="A125" s="6" t="s">
        <v>696</v>
      </c>
      <c r="C125" s="8" t="s">
        <v>48</v>
      </c>
      <c r="D125" s="9" t="s">
        <v>144</v>
      </c>
      <c r="E125" s="8" t="s">
        <v>32</v>
      </c>
      <c r="F125" s="40" t="s">
        <v>139</v>
      </c>
      <c r="G125" s="40" t="s">
        <v>140</v>
      </c>
      <c r="H125" s="40" t="s">
        <v>141</v>
      </c>
      <c r="I125" s="7" t="s">
        <v>45</v>
      </c>
      <c r="J125" s="7" t="s">
        <v>122</v>
      </c>
      <c r="K125" t="s">
        <v>697</v>
      </c>
      <c r="X125">
        <f t="shared" si="4"/>
        <v>0</v>
      </c>
      <c r="Z125" s="45"/>
    </row>
    <row r="126">
      <c r="A126" s="6" t="s">
        <v>698</v>
      </c>
      <c r="C126" s="8" t="s">
        <v>48</v>
      </c>
      <c r="D126" s="9" t="s">
        <v>144</v>
      </c>
      <c r="E126" s="8" t="s">
        <v>32</v>
      </c>
      <c r="F126" s="40" t="s">
        <v>139</v>
      </c>
      <c r="G126" s="40" t="s">
        <v>140</v>
      </c>
      <c r="H126" s="40" t="s">
        <v>141</v>
      </c>
      <c r="I126" s="7" t="s">
        <v>51</v>
      </c>
      <c r="J126" s="7" t="s">
        <v>122</v>
      </c>
      <c r="K126" t="s">
        <v>697</v>
      </c>
      <c r="X126">
        <f t="shared" si="4"/>
        <v>0</v>
      </c>
      <c r="Z126" s="45"/>
    </row>
    <row r="127">
      <c r="A127" s="6" t="s">
        <v>699</v>
      </c>
      <c r="C127" s="8" t="s">
        <v>48</v>
      </c>
      <c r="D127" s="9" t="s">
        <v>144</v>
      </c>
      <c r="E127" s="8" t="s">
        <v>32</v>
      </c>
      <c r="F127" s="40" t="s">
        <v>139</v>
      </c>
      <c r="G127" s="40" t="s">
        <v>140</v>
      </c>
      <c r="H127" s="40" t="s">
        <v>141</v>
      </c>
      <c r="I127" s="7" t="s">
        <v>56</v>
      </c>
      <c r="J127" s="7" t="s">
        <v>178</v>
      </c>
      <c r="K127" t="s">
        <v>700</v>
      </c>
      <c r="X127">
        <f t="shared" si="4"/>
        <v>0</v>
      </c>
      <c r="Z127" s="45"/>
    </row>
    <row r="128">
      <c r="A128" s="6" t="s">
        <v>701</v>
      </c>
      <c r="C128" s="9" t="s">
        <v>29</v>
      </c>
      <c r="D128" s="9"/>
      <c r="E128" s="8"/>
      <c r="F128" s="9"/>
      <c r="G128" s="9"/>
      <c r="H128" s="9"/>
      <c r="I128" s="7" t="s">
        <v>35</v>
      </c>
      <c r="J128" s="7" t="s">
        <v>309</v>
      </c>
      <c r="K128" t="s">
        <v>702</v>
      </c>
      <c r="L128" s="7" t="s">
        <v>703</v>
      </c>
      <c r="M128" t="s">
        <v>704</v>
      </c>
      <c r="X128">
        <f t="shared" si="4"/>
        <v>0</v>
      </c>
      <c r="Z128" s="45"/>
    </row>
    <row r="129">
      <c r="A129" s="6" t="s">
        <v>705</v>
      </c>
      <c r="C129" s="9" t="s">
        <v>29</v>
      </c>
      <c r="D129" s="9"/>
      <c r="E129" s="8"/>
      <c r="F129" s="9"/>
      <c r="G129" s="9"/>
      <c r="H129" s="9"/>
      <c r="I129" s="7" t="s">
        <v>45</v>
      </c>
      <c r="J129" s="7" t="s">
        <v>309</v>
      </c>
      <c r="K129" t="s">
        <v>706</v>
      </c>
      <c r="X129">
        <f t="shared" si="4"/>
        <v>0</v>
      </c>
      <c r="Z129" s="45"/>
    </row>
    <row r="130">
      <c r="A130" s="6" t="s">
        <v>707</v>
      </c>
      <c r="C130" s="9" t="s">
        <v>29</v>
      </c>
      <c r="D130" s="9"/>
      <c r="E130" s="8"/>
      <c r="F130" s="9"/>
      <c r="G130" s="9"/>
      <c r="H130" s="9"/>
      <c r="I130" s="7" t="s">
        <v>51</v>
      </c>
      <c r="J130" s="7" t="s">
        <v>309</v>
      </c>
      <c r="K130" t="s">
        <v>708</v>
      </c>
      <c r="X130">
        <f t="shared" si="4"/>
        <v>0</v>
      </c>
      <c r="Z130" s="45"/>
    </row>
    <row r="131">
      <c r="A131" s="6" t="s">
        <v>709</v>
      </c>
      <c r="C131" s="9" t="s">
        <v>29</v>
      </c>
      <c r="D131" s="9"/>
      <c r="E131" s="8"/>
      <c r="F131" s="9"/>
      <c r="G131" s="9"/>
      <c r="H131" s="9"/>
      <c r="I131" s="7" t="s">
        <v>56</v>
      </c>
      <c r="J131" s="7" t="s">
        <v>238</v>
      </c>
      <c r="K131" t="s">
        <v>702</v>
      </c>
      <c r="X131">
        <f t="shared" si="4"/>
        <v>0</v>
      </c>
      <c r="Z131" s="45"/>
    </row>
    <row r="132">
      <c r="A132" s="6" t="s">
        <v>710</v>
      </c>
      <c r="C132" s="8" t="s">
        <v>48</v>
      </c>
      <c r="D132" s="9" t="s">
        <v>73</v>
      </c>
      <c r="E132" s="8" t="s">
        <v>31</v>
      </c>
      <c r="F132" s="9" t="s">
        <v>74</v>
      </c>
      <c r="G132" s="9" t="s">
        <v>34</v>
      </c>
      <c r="H132" s="9" t="s">
        <v>75</v>
      </c>
      <c r="I132" s="7" t="s">
        <v>35</v>
      </c>
      <c r="J132" s="7" t="s">
        <v>277</v>
      </c>
      <c r="K132" t="s">
        <v>711</v>
      </c>
      <c r="L132" s="7" t="s">
        <v>712</v>
      </c>
      <c r="M132" t="s">
        <v>713</v>
      </c>
      <c r="N132" t="s">
        <v>714</v>
      </c>
      <c r="X132">
        <f t="shared" si="4"/>
        <v>0</v>
      </c>
      <c r="Z132" s="45"/>
    </row>
    <row r="133">
      <c r="A133" s="6" t="s">
        <v>715</v>
      </c>
      <c r="C133" s="8" t="s">
        <v>48</v>
      </c>
      <c r="D133" s="9" t="s">
        <v>73</v>
      </c>
      <c r="E133" s="8" t="s">
        <v>31</v>
      </c>
      <c r="F133" s="9" t="s">
        <v>74</v>
      </c>
      <c r="G133" s="9" t="s">
        <v>34</v>
      </c>
      <c r="H133" s="9" t="s">
        <v>75</v>
      </c>
      <c r="I133" s="7" t="s">
        <v>45</v>
      </c>
      <c r="J133" s="7" t="s">
        <v>277</v>
      </c>
      <c r="K133" t="s">
        <v>711</v>
      </c>
      <c r="X133">
        <f t="shared" si="4"/>
        <v>0</v>
      </c>
      <c r="Z133" s="45"/>
    </row>
    <row r="134">
      <c r="A134" s="6" t="s">
        <v>716</v>
      </c>
      <c r="C134" s="8" t="s">
        <v>48</v>
      </c>
      <c r="D134" s="9" t="s">
        <v>73</v>
      </c>
      <c r="E134" s="8" t="s">
        <v>31</v>
      </c>
      <c r="F134" s="9" t="s">
        <v>74</v>
      </c>
      <c r="G134" s="9" t="s">
        <v>34</v>
      </c>
      <c r="H134" s="9" t="s">
        <v>75</v>
      </c>
      <c r="I134" s="7" t="s">
        <v>51</v>
      </c>
      <c r="J134" s="7" t="s">
        <v>277</v>
      </c>
      <c r="K134" t="s">
        <v>717</v>
      </c>
      <c r="X134">
        <f t="shared" si="4"/>
        <v>0</v>
      </c>
      <c r="Z134" s="45"/>
    </row>
    <row r="135">
      <c r="A135" s="6" t="s">
        <v>718</v>
      </c>
      <c r="C135" s="8" t="s">
        <v>48</v>
      </c>
      <c r="D135" s="9" t="s">
        <v>73</v>
      </c>
      <c r="E135" s="8" t="s">
        <v>31</v>
      </c>
      <c r="F135" s="9" t="s">
        <v>74</v>
      </c>
      <c r="G135" s="9" t="s">
        <v>34</v>
      </c>
      <c r="H135" s="9" t="s">
        <v>75</v>
      </c>
      <c r="I135" s="7" t="s">
        <v>56</v>
      </c>
      <c r="J135" s="7" t="s">
        <v>423</v>
      </c>
      <c r="K135" t="s">
        <v>719</v>
      </c>
      <c r="X135">
        <f t="shared" si="4"/>
        <v>0</v>
      </c>
      <c r="Z135" s="45"/>
    </row>
    <row r="136">
      <c r="A136" s="6" t="s">
        <v>720</v>
      </c>
      <c r="C136" s="8" t="s">
        <v>48</v>
      </c>
      <c r="D136" s="9" t="s">
        <v>100</v>
      </c>
      <c r="E136" s="8" t="s">
        <v>31</v>
      </c>
      <c r="F136" s="9" t="s">
        <v>34</v>
      </c>
      <c r="G136" s="9" t="s">
        <v>75</v>
      </c>
      <c r="H136" s="9" t="s">
        <v>33</v>
      </c>
      <c r="I136" s="7" t="s">
        <v>35</v>
      </c>
      <c r="J136" s="7" t="s">
        <v>427</v>
      </c>
      <c r="K136" t="s">
        <v>721</v>
      </c>
      <c r="L136" s="7" t="s">
        <v>722</v>
      </c>
      <c r="M136" t="s">
        <v>723</v>
      </c>
      <c r="N136" s="7" t="s">
        <v>724</v>
      </c>
      <c r="P136" s="7" t="s">
        <v>725</v>
      </c>
      <c r="Q136" s="7" t="s">
        <v>113</v>
      </c>
      <c r="X136">
        <f t="shared" si="4"/>
        <v>0</v>
      </c>
      <c r="Z136" s="45"/>
    </row>
    <row r="137">
      <c r="A137" s="6" t="s">
        <v>726</v>
      </c>
      <c r="C137" s="8" t="s">
        <v>48</v>
      </c>
      <c r="D137" s="9" t="s">
        <v>100</v>
      </c>
      <c r="E137" s="8" t="s">
        <v>31</v>
      </c>
      <c r="F137" s="9" t="s">
        <v>34</v>
      </c>
      <c r="G137" s="9" t="s">
        <v>75</v>
      </c>
      <c r="H137" s="9" t="s">
        <v>33</v>
      </c>
      <c r="I137" s="7" t="s">
        <v>45</v>
      </c>
      <c r="J137" s="7" t="s">
        <v>427</v>
      </c>
      <c r="K137" t="s">
        <v>727</v>
      </c>
      <c r="X137">
        <f t="shared" si="4"/>
        <v>0</v>
      </c>
      <c r="Z137" s="45"/>
    </row>
    <row r="138">
      <c r="A138" s="6" t="s">
        <v>728</v>
      </c>
      <c r="C138" s="8" t="s">
        <v>48</v>
      </c>
      <c r="D138" s="9" t="s">
        <v>100</v>
      </c>
      <c r="E138" s="8" t="s">
        <v>31</v>
      </c>
      <c r="F138" s="9" t="s">
        <v>34</v>
      </c>
      <c r="G138" s="9" t="s">
        <v>75</v>
      </c>
      <c r="H138" s="9" t="s">
        <v>33</v>
      </c>
      <c r="I138" s="7" t="s">
        <v>51</v>
      </c>
      <c r="J138" s="7" t="s">
        <v>431</v>
      </c>
      <c r="K138" t="s">
        <v>729</v>
      </c>
      <c r="X138">
        <f t="shared" si="4"/>
        <v>0</v>
      </c>
      <c r="Z138" s="45"/>
    </row>
    <row r="139">
      <c r="A139" s="6" t="s">
        <v>730</v>
      </c>
      <c r="C139" s="8" t="s">
        <v>48</v>
      </c>
      <c r="D139" s="9" t="s">
        <v>100</v>
      </c>
      <c r="E139" s="8" t="s">
        <v>31</v>
      </c>
      <c r="F139" s="9" t="s">
        <v>34</v>
      </c>
      <c r="G139" s="9" t="s">
        <v>75</v>
      </c>
      <c r="H139" s="9" t="s">
        <v>33</v>
      </c>
      <c r="I139" s="7" t="s">
        <v>56</v>
      </c>
      <c r="J139" s="7" t="s">
        <v>258</v>
      </c>
      <c r="K139" t="s">
        <v>731</v>
      </c>
      <c r="X139">
        <f t="shared" si="4"/>
        <v>0</v>
      </c>
      <c r="Z139" s="45"/>
    </row>
    <row r="140">
      <c r="A140" s="6" t="s">
        <v>732</v>
      </c>
      <c r="C140" s="8" t="s">
        <v>72</v>
      </c>
      <c r="D140" s="9"/>
      <c r="E140" s="8"/>
      <c r="F140" s="9"/>
      <c r="G140" s="9"/>
      <c r="H140" s="9"/>
      <c r="I140" s="7" t="s">
        <v>35</v>
      </c>
      <c r="J140" s="7" t="s">
        <v>76</v>
      </c>
      <c r="K140" t="s">
        <v>733</v>
      </c>
      <c r="L140" s="7" t="s">
        <v>734</v>
      </c>
      <c r="M140" t="s">
        <v>735</v>
      </c>
      <c r="X140">
        <f t="shared" si="4"/>
        <v>0</v>
      </c>
      <c r="Z140" s="45"/>
    </row>
    <row r="141">
      <c r="A141" s="6" t="s">
        <v>736</v>
      </c>
      <c r="C141" s="8" t="s">
        <v>72</v>
      </c>
      <c r="D141" s="9"/>
      <c r="E141" s="8"/>
      <c r="F141" s="9"/>
      <c r="G141" s="9"/>
      <c r="H141" s="9"/>
      <c r="I141" s="7" t="s">
        <v>45</v>
      </c>
      <c r="J141" s="7" t="s">
        <v>76</v>
      </c>
      <c r="K141" t="s">
        <v>737</v>
      </c>
      <c r="X141">
        <f t="shared" si="4"/>
        <v>0</v>
      </c>
      <c r="Z141" s="45"/>
    </row>
    <row r="142">
      <c r="A142" s="6" t="s">
        <v>738</v>
      </c>
      <c r="C142" s="8" t="s">
        <v>72</v>
      </c>
      <c r="D142" s="9"/>
      <c r="E142" s="8"/>
      <c r="F142" s="9"/>
      <c r="G142" s="9"/>
      <c r="H142" s="9"/>
      <c r="I142" s="7" t="s">
        <v>51</v>
      </c>
      <c r="J142" s="7" t="s">
        <v>76</v>
      </c>
      <c r="K142" t="s">
        <v>262</v>
      </c>
      <c r="X142">
        <f t="shared" si="4"/>
        <v>0</v>
      </c>
      <c r="Z142" s="45"/>
    </row>
    <row r="143">
      <c r="A143" s="6" t="s">
        <v>739</v>
      </c>
      <c r="C143" s="8" t="s">
        <v>72</v>
      </c>
      <c r="D143" s="9"/>
      <c r="E143" s="8"/>
      <c r="F143" s="9"/>
      <c r="G143" s="9"/>
      <c r="H143" s="9"/>
      <c r="I143" s="7" t="s">
        <v>56</v>
      </c>
      <c r="J143" s="7" t="s">
        <v>76</v>
      </c>
      <c r="K143" t="s">
        <v>740</v>
      </c>
      <c r="X143">
        <f t="shared" si="4"/>
        <v>0</v>
      </c>
      <c r="Z143" s="45"/>
    </row>
    <row r="144">
      <c r="A144" s="6" t="s">
        <v>741</v>
      </c>
      <c r="C144" s="8" t="s">
        <v>92</v>
      </c>
      <c r="D144" s="9"/>
      <c r="E144" s="8"/>
      <c r="F144" s="9"/>
      <c r="G144" s="9"/>
      <c r="H144" s="9"/>
      <c r="I144" s="7" t="s">
        <v>35</v>
      </c>
      <c r="J144" s="7" t="s">
        <v>437</v>
      </c>
      <c r="K144" t="s">
        <v>706</v>
      </c>
      <c r="L144" s="7" t="s">
        <v>742</v>
      </c>
      <c r="M144" t="s">
        <v>743</v>
      </c>
      <c r="N144" t="s">
        <v>744</v>
      </c>
      <c r="X144">
        <f t="shared" si="4"/>
        <v>0</v>
      </c>
      <c r="Z144" s="45"/>
    </row>
    <row r="145">
      <c r="A145" s="6" t="s">
        <v>745</v>
      </c>
      <c r="C145" s="8" t="s">
        <v>92</v>
      </c>
      <c r="D145" s="9"/>
      <c r="E145" s="8"/>
      <c r="F145" s="9"/>
      <c r="G145" s="9"/>
      <c r="H145" s="9"/>
      <c r="I145" s="7" t="s">
        <v>45</v>
      </c>
      <c r="J145" s="7" t="s">
        <v>450</v>
      </c>
      <c r="K145" t="s">
        <v>746</v>
      </c>
      <c r="X145">
        <f t="shared" si="4"/>
        <v>0</v>
      </c>
      <c r="Z145" s="45"/>
    </row>
    <row r="146">
      <c r="A146" s="6" t="s">
        <v>747</v>
      </c>
      <c r="C146" s="8" t="s">
        <v>92</v>
      </c>
      <c r="D146" s="9"/>
      <c r="E146" s="8"/>
      <c r="F146" s="9"/>
      <c r="G146" s="9"/>
      <c r="H146" s="9"/>
      <c r="I146" s="7" t="s">
        <v>51</v>
      </c>
      <c r="J146" s="7" t="s">
        <v>444</v>
      </c>
      <c r="K146" t="s">
        <v>748</v>
      </c>
      <c r="X146">
        <f t="shared" si="4"/>
        <v>0</v>
      </c>
      <c r="Z146" s="45"/>
    </row>
    <row r="147">
      <c r="A147" s="6" t="s">
        <v>749</v>
      </c>
      <c r="C147" s="8" t="s">
        <v>92</v>
      </c>
      <c r="D147" s="9"/>
      <c r="E147" s="8"/>
      <c r="F147" s="9"/>
      <c r="G147" s="9"/>
      <c r="H147" s="9"/>
      <c r="I147" s="7" t="s">
        <v>56</v>
      </c>
      <c r="J147" s="7" t="s">
        <v>238</v>
      </c>
      <c r="K147" t="s">
        <v>750</v>
      </c>
      <c r="X147">
        <f t="shared" si="4"/>
        <v>0</v>
      </c>
      <c r="Z147" s="45"/>
    </row>
    <row r="148">
      <c r="A148" s="6" t="s">
        <v>751</v>
      </c>
      <c r="C148" s="8" t="s">
        <v>92</v>
      </c>
      <c r="D148" s="9"/>
      <c r="E148" s="8"/>
      <c r="F148" s="43"/>
      <c r="G148" s="43"/>
      <c r="H148" s="43"/>
      <c r="I148" s="7" t="s">
        <v>35</v>
      </c>
      <c r="J148" s="7" t="s">
        <v>141</v>
      </c>
      <c r="K148" t="s">
        <v>752</v>
      </c>
      <c r="L148" s="7" t="s">
        <v>753</v>
      </c>
      <c r="M148" t="s">
        <v>754</v>
      </c>
      <c r="X148">
        <f t="shared" si="4"/>
        <v>0</v>
      </c>
      <c r="Z148" s="45"/>
    </row>
    <row r="149">
      <c r="A149" s="6" t="s">
        <v>755</v>
      </c>
      <c r="C149" s="8" t="s">
        <v>69</v>
      </c>
      <c r="D149" s="9"/>
      <c r="E149" s="8"/>
      <c r="F149" s="43"/>
      <c r="G149" s="43"/>
      <c r="H149" s="43"/>
      <c r="I149" s="7" t="s">
        <v>45</v>
      </c>
      <c r="J149" s="7" t="s">
        <v>342</v>
      </c>
      <c r="K149" t="s">
        <v>756</v>
      </c>
      <c r="X149">
        <f t="shared" si="4"/>
        <v>0</v>
      </c>
      <c r="Z149" s="45"/>
    </row>
    <row r="150">
      <c r="A150" s="6" t="s">
        <v>757</v>
      </c>
      <c r="C150" s="8" t="s">
        <v>69</v>
      </c>
      <c r="D150" s="9"/>
      <c r="E150" s="8"/>
      <c r="F150" s="43"/>
      <c r="G150" s="43"/>
      <c r="H150" s="43"/>
      <c r="I150" s="7" t="s">
        <v>51</v>
      </c>
      <c r="J150" s="7" t="s">
        <v>342</v>
      </c>
      <c r="K150" t="s">
        <v>758</v>
      </c>
      <c r="X150">
        <f t="shared" si="4"/>
        <v>0</v>
      </c>
      <c r="Z150" s="45"/>
    </row>
    <row r="151">
      <c r="A151" s="6" t="s">
        <v>759</v>
      </c>
      <c r="C151" s="8" t="s">
        <v>69</v>
      </c>
      <c r="D151" s="9"/>
      <c r="E151" s="8"/>
      <c r="F151" s="43"/>
      <c r="G151" s="43"/>
      <c r="H151" s="43"/>
      <c r="I151" s="7" t="s">
        <v>56</v>
      </c>
      <c r="J151" s="7" t="s">
        <v>342</v>
      </c>
      <c r="K151" t="s">
        <v>760</v>
      </c>
      <c r="X151">
        <f t="shared" si="4"/>
        <v>0</v>
      </c>
      <c r="Z151" s="45"/>
    </row>
    <row r="152">
      <c r="A152" s="6" t="s">
        <v>761</v>
      </c>
      <c r="B152" t="s">
        <v>762</v>
      </c>
      <c r="C152" s="8" t="s">
        <v>73</v>
      </c>
      <c r="D152" s="9"/>
      <c r="E152" s="46"/>
      <c r="F152" s="43"/>
      <c r="G152" s="43"/>
      <c r="H152" s="43"/>
      <c r="I152" s="7" t="s">
        <v>35</v>
      </c>
      <c r="J152" s="7" t="s">
        <v>411</v>
      </c>
      <c r="K152" t="s">
        <v>763</v>
      </c>
      <c r="L152" s="7" t="s">
        <v>764</v>
      </c>
      <c r="M152" t="s">
        <v>765</v>
      </c>
      <c r="N152" t="s">
        <v>766</v>
      </c>
      <c r="X152">
        <f t="shared" si="4"/>
        <v>0</v>
      </c>
      <c r="Z152" s="45"/>
    </row>
    <row r="153">
      <c r="A153" s="6" t="s">
        <v>767</v>
      </c>
      <c r="B153" s="7" t="s">
        <v>768</v>
      </c>
      <c r="C153" s="8" t="s">
        <v>73</v>
      </c>
      <c r="D153" s="9"/>
      <c r="E153" s="46"/>
      <c r="F153" s="43"/>
      <c r="G153" s="43"/>
      <c r="H153" s="43"/>
      <c r="I153" s="7" t="s">
        <v>45</v>
      </c>
      <c r="J153" s="7" t="s">
        <v>460</v>
      </c>
      <c r="K153" t="s">
        <v>415</v>
      </c>
      <c r="M153" t="s">
        <v>769</v>
      </c>
      <c r="N153" t="s">
        <v>80</v>
      </c>
      <c r="X153">
        <f t="shared" si="4"/>
        <v>0</v>
      </c>
      <c r="Z153" s="45"/>
    </row>
    <row r="154">
      <c r="A154" s="6" t="s">
        <v>770</v>
      </c>
      <c r="B154" s="7" t="s">
        <v>771</v>
      </c>
      <c r="C154" s="8" t="s">
        <v>73</v>
      </c>
      <c r="D154" s="9"/>
      <c r="E154" s="46"/>
      <c r="F154" s="43"/>
      <c r="G154" s="43"/>
      <c r="H154" s="43"/>
      <c r="I154" s="7" t="s">
        <v>51</v>
      </c>
      <c r="J154" s="7" t="s">
        <v>472</v>
      </c>
      <c r="K154" t="s">
        <v>772</v>
      </c>
      <c r="M154" t="s">
        <v>773</v>
      </c>
      <c r="N154" t="s">
        <v>774</v>
      </c>
      <c r="X154">
        <f t="shared" si="4"/>
        <v>0</v>
      </c>
      <c r="Z154" s="45"/>
    </row>
    <row r="155">
      <c r="A155" s="6" t="s">
        <v>775</v>
      </c>
      <c r="B155" s="7" t="s">
        <v>776</v>
      </c>
      <c r="C155" s="8" t="s">
        <v>73</v>
      </c>
      <c r="D155" s="9"/>
      <c r="E155" s="46"/>
      <c r="F155" s="43"/>
      <c r="G155" s="43"/>
      <c r="H155" s="43"/>
      <c r="I155" s="7" t="s">
        <v>56</v>
      </c>
      <c r="J155" s="7" t="s">
        <v>472</v>
      </c>
      <c r="K155" t="s">
        <v>777</v>
      </c>
      <c r="M155" t="s">
        <v>778</v>
      </c>
      <c r="N155" t="s">
        <v>779</v>
      </c>
      <c r="X155">
        <f t="shared" si="4"/>
        <v>0</v>
      </c>
      <c r="Z155" s="45"/>
    </row>
    <row r="156">
      <c r="A156" s="6" t="s">
        <v>780</v>
      </c>
      <c r="B156" s="7" t="s">
        <v>781</v>
      </c>
      <c r="C156" s="8" t="s">
        <v>73</v>
      </c>
      <c r="D156" s="9"/>
      <c r="E156" s="46"/>
      <c r="F156" s="43"/>
      <c r="G156" s="43"/>
      <c r="H156" s="43"/>
      <c r="I156" s="7" t="s">
        <v>56</v>
      </c>
      <c r="J156" s="7" t="s">
        <v>465</v>
      </c>
      <c r="K156" t="s">
        <v>782</v>
      </c>
      <c r="X156">
        <f t="shared" si="4"/>
        <v>0</v>
      </c>
      <c r="Z156" s="45"/>
    </row>
    <row r="157">
      <c r="A157" s="6" t="s">
        <v>783</v>
      </c>
      <c r="B157" t="s">
        <v>784</v>
      </c>
      <c r="C157" s="8" t="s">
        <v>82</v>
      </c>
      <c r="D157" s="9"/>
      <c r="E157" s="8"/>
      <c r="F157" s="43"/>
      <c r="G157" s="43"/>
      <c r="H157" s="43"/>
      <c r="I157" s="31" t="s">
        <v>35</v>
      </c>
      <c r="J157" s="31" t="s">
        <v>478</v>
      </c>
      <c r="K157" t="s">
        <v>785</v>
      </c>
      <c r="L157" s="7" t="s">
        <v>786</v>
      </c>
      <c r="M157" t="s">
        <v>787</v>
      </c>
      <c r="X157">
        <f t="shared" si="4"/>
        <v>0</v>
      </c>
      <c r="Z157" s="45"/>
    </row>
    <row r="158">
      <c r="A158" s="6" t="s">
        <v>788</v>
      </c>
      <c r="B158" s="31" t="s">
        <v>789</v>
      </c>
      <c r="C158" s="8" t="s">
        <v>82</v>
      </c>
      <c r="D158" s="9"/>
      <c r="E158" s="8"/>
      <c r="F158" s="43"/>
      <c r="G158" s="43"/>
      <c r="H158" s="43"/>
      <c r="I158" s="7" t="s">
        <v>45</v>
      </c>
      <c r="J158" s="7" t="s">
        <v>478</v>
      </c>
      <c r="K158" t="s">
        <v>790</v>
      </c>
      <c r="X158">
        <f t="shared" si="4"/>
        <v>0</v>
      </c>
      <c r="Z158" s="45"/>
    </row>
    <row r="159">
      <c r="A159" s="6" t="s">
        <v>791</v>
      </c>
      <c r="B159" s="7" t="s">
        <v>792</v>
      </c>
      <c r="C159" s="8" t="s">
        <v>82</v>
      </c>
      <c r="D159" s="9"/>
      <c r="E159" s="8"/>
      <c r="F159" s="43"/>
      <c r="G159" s="43"/>
      <c r="H159" s="43"/>
      <c r="I159" s="7" t="s">
        <v>51</v>
      </c>
      <c r="J159" s="7" t="s">
        <v>478</v>
      </c>
      <c r="K159" t="s">
        <v>740</v>
      </c>
      <c r="X159">
        <f t="shared" si="4"/>
        <v>0</v>
      </c>
      <c r="Z159" s="45"/>
    </row>
    <row r="160">
      <c r="A160" s="6" t="s">
        <v>793</v>
      </c>
      <c r="B160" s="7" t="s">
        <v>794</v>
      </c>
      <c r="C160" s="8" t="s">
        <v>82</v>
      </c>
      <c r="D160" s="9"/>
      <c r="E160" s="8"/>
      <c r="F160" s="43"/>
      <c r="G160" s="43"/>
      <c r="H160" s="43"/>
      <c r="I160" s="7" t="s">
        <v>56</v>
      </c>
      <c r="J160" s="7" t="s">
        <v>478</v>
      </c>
      <c r="K160" t="s">
        <v>795</v>
      </c>
      <c r="X160">
        <f t="shared" si="4"/>
        <v>0</v>
      </c>
      <c r="Z160" s="45"/>
    </row>
    <row r="161">
      <c r="A161" s="6" t="s">
        <v>796</v>
      </c>
      <c r="B161" s="47" t="s">
        <v>797</v>
      </c>
      <c r="C161" s="8" t="s">
        <v>72</v>
      </c>
      <c r="D161" s="9" t="s">
        <v>73</v>
      </c>
      <c r="E161" s="8" t="s">
        <v>33</v>
      </c>
      <c r="F161" s="9" t="s">
        <v>101</v>
      </c>
      <c r="G161" s="9" t="s">
        <v>121</v>
      </c>
      <c r="H161" s="9" t="s">
        <v>30</v>
      </c>
      <c r="I161" s="7" t="s">
        <v>35</v>
      </c>
      <c r="J161" s="7" t="s">
        <v>282</v>
      </c>
      <c r="K161" t="s">
        <v>798</v>
      </c>
      <c r="L161" s="7" t="s">
        <v>799</v>
      </c>
      <c r="M161" t="s">
        <v>800</v>
      </c>
      <c r="X161">
        <f t="shared" si="4"/>
        <v>0</v>
      </c>
      <c r="Z161" s="45"/>
    </row>
    <row r="162">
      <c r="A162" s="6" t="s">
        <v>801</v>
      </c>
      <c r="B162" s="31" t="s">
        <v>802</v>
      </c>
      <c r="C162" s="8" t="s">
        <v>72</v>
      </c>
      <c r="D162" s="9" t="s">
        <v>73</v>
      </c>
      <c r="E162" s="8" t="s">
        <v>33</v>
      </c>
      <c r="F162" s="9" t="s">
        <v>101</v>
      </c>
      <c r="G162" s="9" t="s">
        <v>121</v>
      </c>
      <c r="H162" s="9" t="s">
        <v>30</v>
      </c>
      <c r="I162" s="7" t="s">
        <v>45</v>
      </c>
      <c r="J162" s="7" t="s">
        <v>282</v>
      </c>
      <c r="K162" t="s">
        <v>803</v>
      </c>
      <c r="X162">
        <f t="shared" si="4"/>
        <v>0</v>
      </c>
      <c r="Z162" s="45"/>
    </row>
    <row r="163">
      <c r="A163" s="6" t="s">
        <v>804</v>
      </c>
      <c r="B163" s="7" t="s">
        <v>805</v>
      </c>
      <c r="C163" s="8" t="s">
        <v>72</v>
      </c>
      <c r="D163" s="9" t="s">
        <v>73</v>
      </c>
      <c r="E163" s="8" t="s">
        <v>33</v>
      </c>
      <c r="F163" s="9" t="s">
        <v>101</v>
      </c>
      <c r="G163" s="9" t="s">
        <v>121</v>
      </c>
      <c r="H163" s="9" t="s">
        <v>30</v>
      </c>
      <c r="I163" s="7" t="s">
        <v>51</v>
      </c>
      <c r="J163" s="7" t="s">
        <v>282</v>
      </c>
      <c r="X163">
        <f t="shared" si="4"/>
        <v>0</v>
      </c>
      <c r="Z163" s="45"/>
    </row>
    <row r="164">
      <c r="A164" s="6" t="s">
        <v>806</v>
      </c>
      <c r="B164" s="7" t="s">
        <v>807</v>
      </c>
      <c r="C164" s="8" t="s">
        <v>72</v>
      </c>
      <c r="D164" s="9" t="s">
        <v>73</v>
      </c>
      <c r="E164" s="8" t="s">
        <v>33</v>
      </c>
      <c r="F164" s="9" t="s">
        <v>101</v>
      </c>
      <c r="G164" s="9" t="s">
        <v>121</v>
      </c>
      <c r="H164" s="9" t="s">
        <v>30</v>
      </c>
      <c r="I164" s="7" t="s">
        <v>56</v>
      </c>
      <c r="J164" s="7" t="s">
        <v>484</v>
      </c>
      <c r="K164" t="s">
        <v>369</v>
      </c>
      <c r="X164">
        <f t="shared" si="4"/>
        <v>0</v>
      </c>
      <c r="Z164" s="45"/>
      <c r="AA164" s="14" t="s">
        <v>808</v>
      </c>
      <c r="AB164" s="14"/>
    </row>
    <row r="165">
      <c r="A165" s="6" t="s">
        <v>809</v>
      </c>
      <c r="B165" s="47" t="s">
        <v>810</v>
      </c>
      <c r="C165" s="8" t="s">
        <v>48</v>
      </c>
      <c r="D165" s="9" t="s">
        <v>73</v>
      </c>
      <c r="E165" s="8" t="s">
        <v>121</v>
      </c>
      <c r="F165" s="41" t="s">
        <v>139</v>
      </c>
      <c r="G165" s="41" t="s">
        <v>140</v>
      </c>
      <c r="H165" s="41" t="s">
        <v>141</v>
      </c>
      <c r="I165" s="7" t="s">
        <v>35</v>
      </c>
      <c r="J165" s="7" t="s">
        <v>233</v>
      </c>
      <c r="K165" t="s">
        <v>811</v>
      </c>
      <c r="L165" s="7" t="s">
        <v>812</v>
      </c>
      <c r="M165" t="s">
        <v>813</v>
      </c>
      <c r="N165" t="s">
        <v>37</v>
      </c>
      <c r="X165">
        <f t="shared" si="4"/>
        <v>0</v>
      </c>
      <c r="Z165" s="45"/>
      <c r="AA165" s="48" t="s">
        <v>38</v>
      </c>
      <c r="AB165" s="48"/>
    </row>
    <row r="166">
      <c r="A166" s="6" t="s">
        <v>814</v>
      </c>
      <c r="B166" s="31" t="s">
        <v>815</v>
      </c>
      <c r="C166" s="8" t="s">
        <v>48</v>
      </c>
      <c r="D166" s="9" t="s">
        <v>73</v>
      </c>
      <c r="E166" s="8" t="s">
        <v>121</v>
      </c>
      <c r="F166" s="41" t="s">
        <v>139</v>
      </c>
      <c r="G166" s="41" t="s">
        <v>140</v>
      </c>
      <c r="H166" s="41" t="s">
        <v>141</v>
      </c>
      <c r="I166" s="7" t="s">
        <v>45</v>
      </c>
      <c r="J166" s="7" t="s">
        <v>233</v>
      </c>
      <c r="K166" t="s">
        <v>740</v>
      </c>
      <c r="X166">
        <f t="shared" si="4"/>
        <v>0</v>
      </c>
      <c r="Z166" s="45"/>
      <c r="AA166" s="48" t="s">
        <v>816</v>
      </c>
      <c r="AB166" s="48"/>
    </row>
    <row r="167">
      <c r="A167" s="6" t="s">
        <v>817</v>
      </c>
      <c r="B167" s="7" t="s">
        <v>818</v>
      </c>
      <c r="C167" s="8" t="s">
        <v>48</v>
      </c>
      <c r="D167" s="9" t="s">
        <v>73</v>
      </c>
      <c r="E167" s="8" t="s">
        <v>121</v>
      </c>
      <c r="F167" s="41" t="s">
        <v>139</v>
      </c>
      <c r="G167" s="41" t="s">
        <v>140</v>
      </c>
      <c r="H167" s="41" t="s">
        <v>141</v>
      </c>
      <c r="I167" s="7" t="s">
        <v>51</v>
      </c>
      <c r="J167" s="7" t="s">
        <v>233</v>
      </c>
      <c r="K167" t="s">
        <v>819</v>
      </c>
      <c r="X167">
        <f t="shared" si="4"/>
        <v>0</v>
      </c>
      <c r="Z167" s="45"/>
      <c r="AA167" s="49"/>
      <c r="AB167" s="49"/>
    </row>
    <row r="168">
      <c r="A168" s="6" t="s">
        <v>820</v>
      </c>
      <c r="B168" s="7" t="s">
        <v>821</v>
      </c>
      <c r="C168" s="8" t="s">
        <v>48</v>
      </c>
      <c r="D168" s="9" t="s">
        <v>73</v>
      </c>
      <c r="E168" s="8" t="s">
        <v>121</v>
      </c>
      <c r="F168" s="41" t="s">
        <v>139</v>
      </c>
      <c r="G168" s="41" t="s">
        <v>140</v>
      </c>
      <c r="H168" s="41" t="s">
        <v>141</v>
      </c>
      <c r="I168" s="7" t="s">
        <v>56</v>
      </c>
      <c r="J168" s="7" t="s">
        <v>242</v>
      </c>
      <c r="K168" t="s">
        <v>822</v>
      </c>
      <c r="X168">
        <f t="shared" si="4"/>
        <v>0</v>
      </c>
      <c r="Z168" s="45"/>
      <c r="AA168" s="50" t="s">
        <v>823</v>
      </c>
      <c r="AB168" s="50"/>
    </row>
    <row r="169">
      <c r="A169" s="6" t="s">
        <v>824</v>
      </c>
      <c r="B169" s="47" t="s">
        <v>825</v>
      </c>
      <c r="C169" s="8" t="s">
        <v>29</v>
      </c>
      <c r="D169" s="9"/>
      <c r="E169" s="8"/>
      <c r="F169" s="43"/>
      <c r="G169" s="43"/>
      <c r="H169" s="43"/>
      <c r="I169" s="7" t="s">
        <v>35</v>
      </c>
      <c r="J169" s="7" t="s">
        <v>36</v>
      </c>
      <c r="K169" t="s">
        <v>826</v>
      </c>
      <c r="L169" s="7" t="s">
        <v>827</v>
      </c>
      <c r="M169" t="s">
        <v>828</v>
      </c>
      <c r="X169">
        <f t="shared" si="4"/>
        <v>0</v>
      </c>
      <c r="Z169" s="45"/>
      <c r="AA169" s="50" t="s">
        <v>569</v>
      </c>
      <c r="AB169" s="50"/>
    </row>
    <row r="170">
      <c r="A170" s="6" t="s">
        <v>829</v>
      </c>
      <c r="B170" s="31" t="s">
        <v>830</v>
      </c>
      <c r="C170" s="8" t="s">
        <v>29</v>
      </c>
      <c r="D170" s="9"/>
      <c r="E170" s="8"/>
      <c r="F170" s="43"/>
      <c r="G170" s="43"/>
      <c r="H170" s="43"/>
      <c r="I170" s="7" t="s">
        <v>45</v>
      </c>
      <c r="J170" s="7" t="s">
        <v>36</v>
      </c>
      <c r="K170" t="s">
        <v>826</v>
      </c>
      <c r="X170">
        <f t="shared" si="4"/>
        <v>0</v>
      </c>
      <c r="Z170" s="45"/>
      <c r="AA170" s="48" t="s">
        <v>389</v>
      </c>
      <c r="AB170" s="48"/>
    </row>
    <row r="171">
      <c r="A171" s="6" t="s">
        <v>831</v>
      </c>
      <c r="B171" s="7" t="s">
        <v>832</v>
      </c>
      <c r="C171" s="8" t="s">
        <v>29</v>
      </c>
      <c r="D171" s="9"/>
      <c r="E171" s="8"/>
      <c r="F171" s="43"/>
      <c r="G171" s="43"/>
      <c r="H171" s="43"/>
      <c r="I171" s="7" t="s">
        <v>51</v>
      </c>
      <c r="J171" s="7" t="s">
        <v>342</v>
      </c>
      <c r="K171" t="s">
        <v>833</v>
      </c>
      <c r="X171">
        <f t="shared" si="4"/>
        <v>0</v>
      </c>
      <c r="Z171" s="45"/>
      <c r="AA171" s="48" t="s">
        <v>834</v>
      </c>
      <c r="AB171" s="48"/>
    </row>
    <row r="172">
      <c r="A172" s="6" t="s">
        <v>835</v>
      </c>
      <c r="B172" s="7" t="s">
        <v>836</v>
      </c>
      <c r="C172" s="8" t="s">
        <v>29</v>
      </c>
      <c r="D172" s="9"/>
      <c r="E172" s="8"/>
      <c r="F172" s="43"/>
      <c r="G172" s="43"/>
      <c r="H172" s="43"/>
      <c r="I172" s="7" t="s">
        <v>56</v>
      </c>
      <c r="J172" s="7" t="s">
        <v>57</v>
      </c>
      <c r="K172" t="s">
        <v>837</v>
      </c>
      <c r="X172">
        <f t="shared" si="4"/>
        <v>0</v>
      </c>
      <c r="Z172" s="45"/>
      <c r="AA172" s="48" t="s">
        <v>185</v>
      </c>
      <c r="AB172" s="48"/>
    </row>
    <row r="173">
      <c r="A173" s="6" t="s">
        <v>838</v>
      </c>
      <c r="B173" s="47" t="s">
        <v>839</v>
      </c>
      <c r="C173" s="8" t="s">
        <v>29</v>
      </c>
      <c r="D173" s="9"/>
      <c r="E173" s="51"/>
      <c r="F173" s="9"/>
      <c r="G173" s="9"/>
      <c r="H173" s="9"/>
      <c r="I173" s="7" t="s">
        <v>35</v>
      </c>
      <c r="J173" s="7" t="s">
        <v>36</v>
      </c>
      <c r="K173" t="s">
        <v>840</v>
      </c>
      <c r="L173" s="7" t="s">
        <v>841</v>
      </c>
      <c r="M173" t="s">
        <v>842</v>
      </c>
      <c r="X173">
        <f t="shared" si="4"/>
        <v>0</v>
      </c>
      <c r="Z173" s="45"/>
      <c r="AA173" s="48" t="s">
        <v>363</v>
      </c>
      <c r="AB173" s="48"/>
    </row>
    <row r="174">
      <c r="A174" s="6" t="s">
        <v>843</v>
      </c>
      <c r="B174" s="31" t="s">
        <v>844</v>
      </c>
      <c r="C174" s="8" t="s">
        <v>29</v>
      </c>
      <c r="D174" s="9"/>
      <c r="E174" s="8"/>
      <c r="F174" s="9"/>
      <c r="G174" s="9"/>
      <c r="H174" s="9"/>
      <c r="I174" s="7" t="s">
        <v>45</v>
      </c>
      <c r="J174" s="7" t="s">
        <v>301</v>
      </c>
      <c r="K174" t="s">
        <v>845</v>
      </c>
      <c r="X174">
        <f t="shared" si="4"/>
        <v>0</v>
      </c>
      <c r="Z174" s="45"/>
      <c r="AA174" s="48" t="s">
        <v>846</v>
      </c>
      <c r="AB174" s="48"/>
    </row>
    <row r="175">
      <c r="A175" s="6" t="s">
        <v>847</v>
      </c>
      <c r="B175" s="7" t="s">
        <v>848</v>
      </c>
      <c r="C175" s="8" t="s">
        <v>29</v>
      </c>
      <c r="D175" s="9"/>
      <c r="E175" s="8"/>
      <c r="F175" s="9"/>
      <c r="G175" s="9"/>
      <c r="H175" s="9"/>
      <c r="I175" s="7" t="s">
        <v>51</v>
      </c>
      <c r="J175" s="7" t="s">
        <v>301</v>
      </c>
      <c r="K175" t="s">
        <v>849</v>
      </c>
      <c r="X175">
        <f t="shared" si="4"/>
        <v>0</v>
      </c>
      <c r="Z175" s="45"/>
      <c r="AA175" s="48" t="s">
        <v>850</v>
      </c>
      <c r="AB175" s="48"/>
    </row>
    <row r="176">
      <c r="A176" s="6" t="s">
        <v>851</v>
      </c>
      <c r="B176" s="7" t="s">
        <v>852</v>
      </c>
      <c r="C176" s="8" t="s">
        <v>29</v>
      </c>
      <c r="D176" s="9"/>
      <c r="E176" s="8"/>
      <c r="F176" s="9"/>
      <c r="G176" s="9"/>
      <c r="H176" s="9"/>
      <c r="I176" s="7" t="s">
        <v>56</v>
      </c>
      <c r="J176" s="7" t="s">
        <v>242</v>
      </c>
      <c r="K176" t="s">
        <v>853</v>
      </c>
      <c r="X176">
        <f t="shared" si="4"/>
        <v>0</v>
      </c>
      <c r="Z176" s="45"/>
      <c r="AA176" s="49"/>
      <c r="AB176" s="49"/>
    </row>
    <row r="177">
      <c r="A177" s="6" t="s">
        <v>854</v>
      </c>
      <c r="B177" s="47" t="s">
        <v>855</v>
      </c>
      <c r="C177" s="8" t="s">
        <v>41</v>
      </c>
      <c r="D177" s="9"/>
      <c r="E177" s="42"/>
      <c r="F177" s="43"/>
      <c r="G177" s="43"/>
      <c r="H177" s="43"/>
      <c r="I177" s="7" t="s">
        <v>35</v>
      </c>
      <c r="J177" s="7" t="s">
        <v>183</v>
      </c>
      <c r="K177" t="s">
        <v>856</v>
      </c>
      <c r="L177" s="7" t="s">
        <v>857</v>
      </c>
      <c r="M177" t="s">
        <v>858</v>
      </c>
      <c r="X177">
        <f t="shared" si="4"/>
        <v>0</v>
      </c>
      <c r="Z177" s="45"/>
      <c r="AA177" s="48" t="s">
        <v>859</v>
      </c>
      <c r="AB177" s="48"/>
    </row>
    <row r="178">
      <c r="A178" s="6" t="s">
        <v>860</v>
      </c>
      <c r="B178" s="31" t="s">
        <v>861</v>
      </c>
      <c r="C178" s="8" t="s">
        <v>41</v>
      </c>
      <c r="D178" s="9"/>
      <c r="E178" s="46"/>
      <c r="F178" s="43"/>
      <c r="G178" s="43"/>
      <c r="H178" s="43"/>
      <c r="I178" s="7" t="s">
        <v>45</v>
      </c>
      <c r="J178" s="7" t="s">
        <v>183</v>
      </c>
      <c r="K178" t="s">
        <v>862</v>
      </c>
      <c r="X178">
        <f t="shared" si="4"/>
        <v>0</v>
      </c>
      <c r="Z178" s="45"/>
      <c r="AA178" s="48" t="s">
        <v>863</v>
      </c>
      <c r="AB178" s="48"/>
    </row>
    <row r="179">
      <c r="A179" s="6" t="s">
        <v>864</v>
      </c>
      <c r="B179" s="7" t="s">
        <v>865</v>
      </c>
      <c r="C179" s="8" t="s">
        <v>41</v>
      </c>
      <c r="D179" s="9"/>
      <c r="E179" s="46"/>
      <c r="F179" s="43"/>
      <c r="G179" s="43"/>
      <c r="H179" s="43"/>
      <c r="I179" s="7" t="s">
        <v>51</v>
      </c>
      <c r="J179" s="7" t="s">
        <v>183</v>
      </c>
      <c r="K179" t="s">
        <v>862</v>
      </c>
      <c r="X179">
        <f t="shared" si="4"/>
        <v>0</v>
      </c>
      <c r="Z179" s="45"/>
      <c r="AA179" s="48" t="s">
        <v>279</v>
      </c>
      <c r="AB179" s="48"/>
    </row>
    <row r="180">
      <c r="A180" s="6" t="s">
        <v>866</v>
      </c>
      <c r="B180" s="7" t="s">
        <v>867</v>
      </c>
      <c r="C180" s="8" t="s">
        <v>41</v>
      </c>
      <c r="D180" s="9"/>
      <c r="E180" s="46"/>
      <c r="F180" s="43"/>
      <c r="G180" s="43"/>
      <c r="H180" s="43"/>
      <c r="I180" s="7" t="s">
        <v>56</v>
      </c>
      <c r="J180" s="7" t="s">
        <v>95</v>
      </c>
      <c r="K180" t="s">
        <v>868</v>
      </c>
      <c r="X180">
        <f t="shared" si="4"/>
        <v>0</v>
      </c>
      <c r="Z180" s="45"/>
      <c r="AA180" s="48" t="s">
        <v>458</v>
      </c>
      <c r="AB180" s="48"/>
    </row>
    <row r="181">
      <c r="A181" s="6" t="s">
        <v>869</v>
      </c>
      <c r="B181" s="47" t="s">
        <v>870</v>
      </c>
      <c r="C181" s="8" t="s">
        <v>92</v>
      </c>
      <c r="D181" s="9" t="s">
        <v>140</v>
      </c>
      <c r="E181" s="8" t="s">
        <v>141</v>
      </c>
      <c r="F181" s="9" t="s">
        <v>31</v>
      </c>
      <c r="G181" s="9" t="s">
        <v>33</v>
      </c>
      <c r="H181" s="9" t="s">
        <v>101</v>
      </c>
      <c r="I181" s="7" t="s">
        <v>35</v>
      </c>
      <c r="J181" s="7" t="s">
        <v>335</v>
      </c>
      <c r="K181" t="s">
        <v>871</v>
      </c>
      <c r="L181" s="7" t="s">
        <v>872</v>
      </c>
      <c r="M181" t="s">
        <v>873</v>
      </c>
      <c r="X181">
        <f t="shared" si="4"/>
        <v>0</v>
      </c>
      <c r="Z181" s="45"/>
      <c r="AA181" s="48" t="s">
        <v>874</v>
      </c>
      <c r="AB181" s="48"/>
    </row>
    <row r="182">
      <c r="A182" s="6" t="s">
        <v>875</v>
      </c>
      <c r="B182" s="31" t="s">
        <v>876</v>
      </c>
      <c r="C182" s="8" t="s">
        <v>92</v>
      </c>
      <c r="D182" s="9" t="s">
        <v>140</v>
      </c>
      <c r="E182" s="8" t="s">
        <v>141</v>
      </c>
      <c r="F182" s="9" t="s">
        <v>31</v>
      </c>
      <c r="G182" s="9" t="s">
        <v>33</v>
      </c>
      <c r="H182" s="9" t="s">
        <v>101</v>
      </c>
      <c r="I182" s="7" t="s">
        <v>45</v>
      </c>
      <c r="J182" s="7" t="s">
        <v>335</v>
      </c>
      <c r="K182" t="s">
        <v>871</v>
      </c>
      <c r="X182">
        <f t="shared" si="4"/>
        <v>0</v>
      </c>
      <c r="Z182" s="45"/>
      <c r="AA182" s="48" t="s">
        <v>877</v>
      </c>
      <c r="AB182" s="48"/>
    </row>
    <row r="183">
      <c r="A183" s="6" t="s">
        <v>878</v>
      </c>
      <c r="B183" s="7" t="s">
        <v>879</v>
      </c>
      <c r="C183" s="8" t="s">
        <v>92</v>
      </c>
      <c r="D183" s="9" t="s">
        <v>140</v>
      </c>
      <c r="E183" s="8" t="s">
        <v>141</v>
      </c>
      <c r="F183" s="9" t="s">
        <v>31</v>
      </c>
      <c r="G183" s="9" t="s">
        <v>33</v>
      </c>
      <c r="H183" s="9" t="s">
        <v>101</v>
      </c>
      <c r="I183" s="7" t="s">
        <v>51</v>
      </c>
      <c r="J183" s="7" t="s">
        <v>335</v>
      </c>
      <c r="K183" t="s">
        <v>880</v>
      </c>
      <c r="X183">
        <f t="shared" si="4"/>
        <v>0</v>
      </c>
      <c r="Z183" s="45"/>
      <c r="AA183" s="48" t="s">
        <v>881</v>
      </c>
      <c r="AB183" s="48"/>
    </row>
    <row r="184">
      <c r="A184" s="6" t="s">
        <v>882</v>
      </c>
      <c r="B184" s="7" t="s">
        <v>883</v>
      </c>
      <c r="C184" s="8" t="s">
        <v>92</v>
      </c>
      <c r="D184" s="9" t="s">
        <v>140</v>
      </c>
      <c r="E184" s="8" t="s">
        <v>141</v>
      </c>
      <c r="F184" s="9" t="s">
        <v>31</v>
      </c>
      <c r="G184" s="9" t="s">
        <v>33</v>
      </c>
      <c r="H184" s="9" t="s">
        <v>101</v>
      </c>
      <c r="I184" s="7" t="s">
        <v>56</v>
      </c>
      <c r="J184" s="7" t="s">
        <v>95</v>
      </c>
      <c r="K184" t="s">
        <v>884</v>
      </c>
      <c r="X184">
        <f t="shared" si="4"/>
        <v>0</v>
      </c>
      <c r="Z184" s="45"/>
      <c r="AA184" s="48" t="s">
        <v>885</v>
      </c>
      <c r="AB184" s="48"/>
    </row>
    <row r="185">
      <c r="A185" s="6" t="s">
        <v>886</v>
      </c>
      <c r="B185" s="47" t="s">
        <v>887</v>
      </c>
      <c r="C185" s="8" t="s">
        <v>82</v>
      </c>
      <c r="D185" s="9"/>
      <c r="E185" s="8"/>
      <c r="F185" s="9"/>
      <c r="G185" s="9"/>
      <c r="H185" s="9"/>
      <c r="I185" s="7" t="s">
        <v>35</v>
      </c>
      <c r="J185" s="7" t="s">
        <v>478</v>
      </c>
      <c r="K185" t="s">
        <v>888</v>
      </c>
      <c r="L185" s="7" t="s">
        <v>889</v>
      </c>
      <c r="M185" t="s">
        <v>785</v>
      </c>
      <c r="X185">
        <f t="shared" si="4"/>
        <v>0</v>
      </c>
      <c r="Z185" s="45"/>
      <c r="AA185" s="48" t="s">
        <v>890</v>
      </c>
      <c r="AB185" s="48"/>
    </row>
    <row r="186">
      <c r="A186" s="6" t="s">
        <v>891</v>
      </c>
      <c r="B186" s="31" t="s">
        <v>892</v>
      </c>
      <c r="C186" s="8" t="s">
        <v>82</v>
      </c>
      <c r="D186" s="9"/>
      <c r="E186" s="8"/>
      <c r="F186" s="9"/>
      <c r="G186" s="9"/>
      <c r="H186" s="9"/>
      <c r="I186" s="7" t="s">
        <v>45</v>
      </c>
      <c r="J186" s="7" t="s">
        <v>478</v>
      </c>
      <c r="K186" t="s">
        <v>893</v>
      </c>
      <c r="X186">
        <f t="shared" si="4"/>
        <v>0</v>
      </c>
      <c r="Z186" s="45"/>
      <c r="AA186" s="48" t="s">
        <v>894</v>
      </c>
      <c r="AB186" s="48"/>
    </row>
    <row r="187">
      <c r="A187" s="6" t="s">
        <v>895</v>
      </c>
      <c r="B187" s="47" t="s">
        <v>896</v>
      </c>
      <c r="C187" s="8" t="s">
        <v>82</v>
      </c>
      <c r="D187" s="9"/>
      <c r="E187" s="8"/>
      <c r="F187" s="9"/>
      <c r="G187" s="9"/>
      <c r="H187" s="9"/>
      <c r="I187" s="7" t="s">
        <v>51</v>
      </c>
      <c r="J187" s="7" t="s">
        <v>478</v>
      </c>
      <c r="K187" t="s">
        <v>897</v>
      </c>
      <c r="X187">
        <f t="shared" si="4"/>
        <v>0</v>
      </c>
      <c r="Z187" s="45"/>
      <c r="AA187" s="48" t="s">
        <v>256</v>
      </c>
      <c r="AB187" s="48"/>
    </row>
    <row r="188">
      <c r="A188" s="6" t="s">
        <v>898</v>
      </c>
      <c r="B188" s="31" t="s">
        <v>899</v>
      </c>
      <c r="C188" s="8" t="s">
        <v>82</v>
      </c>
      <c r="D188" s="9"/>
      <c r="E188" s="8"/>
      <c r="F188" s="9"/>
      <c r="G188" s="9"/>
      <c r="H188" s="9"/>
      <c r="I188" s="7" t="s">
        <v>56</v>
      </c>
      <c r="J188" s="7" t="s">
        <v>478</v>
      </c>
      <c r="K188" t="s">
        <v>900</v>
      </c>
      <c r="X188">
        <f t="shared" si="4"/>
        <v>0</v>
      </c>
      <c r="Z188" s="45"/>
      <c r="AA188" s="48" t="s">
        <v>901</v>
      </c>
      <c r="AB188" s="48"/>
    </row>
    <row r="189">
      <c r="A189" s="6" t="s">
        <v>902</v>
      </c>
      <c r="B189" s="47" t="s">
        <v>903</v>
      </c>
      <c r="C189" s="8" t="s">
        <v>92</v>
      </c>
      <c r="D189" s="9" t="s">
        <v>34</v>
      </c>
      <c r="E189" s="8" t="s">
        <v>75</v>
      </c>
      <c r="F189" s="9" t="s">
        <v>33</v>
      </c>
      <c r="G189" s="9" t="s">
        <v>101</v>
      </c>
      <c r="H189" s="9" t="s">
        <v>144</v>
      </c>
      <c r="I189" s="7" t="s">
        <v>35</v>
      </c>
      <c r="J189" s="7" t="s">
        <v>503</v>
      </c>
      <c r="K189" t="s">
        <v>904</v>
      </c>
      <c r="L189" s="7" t="s">
        <v>905</v>
      </c>
      <c r="M189" t="s">
        <v>906</v>
      </c>
      <c r="X189">
        <f t="shared" si="4"/>
        <v>0</v>
      </c>
      <c r="Z189" s="45"/>
      <c r="AA189" s="48" t="s">
        <v>630</v>
      </c>
      <c r="AB189" s="48"/>
    </row>
    <row r="190">
      <c r="A190" s="6" t="s">
        <v>907</v>
      </c>
      <c r="B190" s="31" t="s">
        <v>908</v>
      </c>
      <c r="C190" s="8" t="s">
        <v>92</v>
      </c>
      <c r="D190" s="9" t="s">
        <v>34</v>
      </c>
      <c r="E190" s="8" t="s">
        <v>75</v>
      </c>
      <c r="F190" s="9" t="s">
        <v>33</v>
      </c>
      <c r="G190" s="9" t="s">
        <v>101</v>
      </c>
      <c r="H190" s="9" t="s">
        <v>144</v>
      </c>
      <c r="I190" s="7" t="s">
        <v>45</v>
      </c>
      <c r="J190" s="7" t="s">
        <v>503</v>
      </c>
      <c r="K190" t="s">
        <v>909</v>
      </c>
      <c r="X190">
        <f t="shared" si="4"/>
        <v>0</v>
      </c>
      <c r="Z190" s="45"/>
      <c r="AA190" s="48" t="s">
        <v>318</v>
      </c>
      <c r="AB190" s="48"/>
    </row>
    <row r="191">
      <c r="A191" s="6" t="s">
        <v>910</v>
      </c>
      <c r="B191" s="7" t="s">
        <v>911</v>
      </c>
      <c r="C191" s="8" t="s">
        <v>92</v>
      </c>
      <c r="D191" s="9" t="s">
        <v>34</v>
      </c>
      <c r="E191" s="8" t="s">
        <v>75</v>
      </c>
      <c r="F191" s="9" t="s">
        <v>33</v>
      </c>
      <c r="G191" s="9" t="s">
        <v>101</v>
      </c>
      <c r="H191" s="9" t="s">
        <v>144</v>
      </c>
      <c r="I191" s="7" t="s">
        <v>51</v>
      </c>
      <c r="J191" s="7" t="s">
        <v>503</v>
      </c>
      <c r="X191">
        <f t="shared" si="4"/>
        <v>0</v>
      </c>
      <c r="Z191" s="45"/>
      <c r="AA191" s="48" t="s">
        <v>351</v>
      </c>
      <c r="AB191" s="48"/>
    </row>
    <row r="192">
      <c r="A192" s="6" t="s">
        <v>912</v>
      </c>
      <c r="B192" s="7" t="s">
        <v>913</v>
      </c>
      <c r="C192" s="8" t="s">
        <v>92</v>
      </c>
      <c r="D192" s="9" t="s">
        <v>34</v>
      </c>
      <c r="E192" s="8" t="s">
        <v>75</v>
      </c>
      <c r="F192" s="9" t="s">
        <v>33</v>
      </c>
      <c r="G192" s="9" t="s">
        <v>101</v>
      </c>
      <c r="H192" s="9" t="s">
        <v>144</v>
      </c>
      <c r="I192" s="7" t="s">
        <v>56</v>
      </c>
      <c r="J192" s="7" t="s">
        <v>225</v>
      </c>
      <c r="K192" t="s">
        <v>904</v>
      </c>
      <c r="X192">
        <f t="shared" si="4"/>
        <v>0</v>
      </c>
      <c r="Z192" s="45"/>
      <c r="AA192" s="48" t="s">
        <v>914</v>
      </c>
      <c r="AB192" s="48"/>
    </row>
    <row r="193">
      <c r="A193" s="6" t="s">
        <v>915</v>
      </c>
      <c r="B193" s="47" t="s">
        <v>916</v>
      </c>
      <c r="C193" s="8" t="s">
        <v>72</v>
      </c>
      <c r="D193" s="9" t="s">
        <v>100</v>
      </c>
      <c r="E193" s="8" t="s">
        <v>31</v>
      </c>
      <c r="F193" s="9" t="s">
        <v>74</v>
      </c>
      <c r="G193" s="9" t="s">
        <v>34</v>
      </c>
      <c r="H193" s="9" t="s">
        <v>75</v>
      </c>
      <c r="I193" s="7" t="s">
        <v>35</v>
      </c>
      <c r="J193" s="7" t="s">
        <v>282</v>
      </c>
      <c r="K193" t="s">
        <v>798</v>
      </c>
      <c r="L193" s="7" t="s">
        <v>917</v>
      </c>
      <c r="M193" t="s">
        <v>918</v>
      </c>
      <c r="X193">
        <f t="shared" si="4"/>
        <v>0</v>
      </c>
      <c r="Z193" s="45"/>
      <c r="AA193" s="48" t="s">
        <v>649</v>
      </c>
      <c r="AB193" s="48"/>
    </row>
    <row r="194">
      <c r="A194" s="6" t="s">
        <v>919</v>
      </c>
      <c r="B194" s="31" t="s">
        <v>920</v>
      </c>
      <c r="C194" s="8" t="s">
        <v>72</v>
      </c>
      <c r="D194" s="9" t="s">
        <v>100</v>
      </c>
      <c r="E194" s="8" t="s">
        <v>31</v>
      </c>
      <c r="F194" s="9" t="s">
        <v>74</v>
      </c>
      <c r="G194" s="9" t="s">
        <v>34</v>
      </c>
      <c r="H194" s="9" t="s">
        <v>75</v>
      </c>
      <c r="I194" s="7" t="s">
        <v>45</v>
      </c>
      <c r="J194" s="7" t="s">
        <v>212</v>
      </c>
      <c r="K194" t="s">
        <v>921</v>
      </c>
      <c r="X194">
        <f t="shared" si="4"/>
        <v>0</v>
      </c>
      <c r="Z194" s="45"/>
      <c r="AA194" s="48" t="s">
        <v>668</v>
      </c>
      <c r="AB194" s="48"/>
    </row>
    <row r="195">
      <c r="A195" s="6" t="s">
        <v>922</v>
      </c>
      <c r="B195" s="7" t="s">
        <v>923</v>
      </c>
      <c r="C195" s="8" t="s">
        <v>72</v>
      </c>
      <c r="D195" s="9" t="s">
        <v>100</v>
      </c>
      <c r="E195" s="8" t="s">
        <v>31</v>
      </c>
      <c r="F195" s="9" t="s">
        <v>74</v>
      </c>
      <c r="G195" s="9" t="s">
        <v>34</v>
      </c>
      <c r="H195" s="9" t="s">
        <v>75</v>
      </c>
      <c r="I195" s="7" t="s">
        <v>51</v>
      </c>
      <c r="J195" s="7" t="s">
        <v>212</v>
      </c>
      <c r="K195" t="s">
        <v>924</v>
      </c>
      <c r="X195">
        <f t="shared" si="4"/>
        <v>0</v>
      </c>
      <c r="Z195" s="45"/>
      <c r="AA195" s="48" t="s">
        <v>682</v>
      </c>
      <c r="AB195" s="48"/>
    </row>
    <row r="196">
      <c r="A196" s="6" t="s">
        <v>925</v>
      </c>
      <c r="B196" s="7" t="s">
        <v>926</v>
      </c>
      <c r="C196" s="8" t="s">
        <v>72</v>
      </c>
      <c r="D196" s="9" t="s">
        <v>100</v>
      </c>
      <c r="E196" s="8" t="s">
        <v>31</v>
      </c>
      <c r="F196" s="9" t="s">
        <v>74</v>
      </c>
      <c r="G196" s="9" t="s">
        <v>34</v>
      </c>
      <c r="H196" s="9" t="s">
        <v>75</v>
      </c>
      <c r="I196" s="7" t="s">
        <v>56</v>
      </c>
      <c r="J196" s="7" t="s">
        <v>95</v>
      </c>
      <c r="K196" t="s">
        <v>927</v>
      </c>
      <c r="X196">
        <f t="shared" si="4"/>
        <v>0</v>
      </c>
      <c r="Z196" s="45"/>
      <c r="AA196" s="48" t="s">
        <v>693</v>
      </c>
      <c r="AB196" s="48"/>
    </row>
    <row r="197">
      <c r="A197" s="6" t="s">
        <v>928</v>
      </c>
      <c r="B197" t="s">
        <v>929</v>
      </c>
      <c r="C197" s="8" t="s">
        <v>73</v>
      </c>
      <c r="D197" s="41"/>
      <c r="E197" s="42"/>
      <c r="F197" s="43"/>
      <c r="G197" s="43"/>
      <c r="H197" s="43"/>
      <c r="I197" t="s">
        <v>35</v>
      </c>
      <c r="J197" t="s">
        <v>460</v>
      </c>
      <c r="L197" t="s">
        <v>901</v>
      </c>
      <c r="X197">
        <v>0.0</v>
      </c>
      <c r="Z197" s="45"/>
      <c r="AA197" s="48" t="s">
        <v>703</v>
      </c>
      <c r="AB197" s="48"/>
    </row>
    <row r="198">
      <c r="A198" s="6" t="s">
        <v>930</v>
      </c>
      <c r="B198" t="s">
        <v>931</v>
      </c>
      <c r="C198" s="8" t="s">
        <v>73</v>
      </c>
      <c r="D198" s="41"/>
      <c r="E198" s="46"/>
      <c r="F198" s="43"/>
      <c r="G198" s="43"/>
      <c r="H198" s="43"/>
      <c r="I198" t="s">
        <v>45</v>
      </c>
      <c r="J198" t="s">
        <v>460</v>
      </c>
      <c r="X198">
        <v>0.0</v>
      </c>
      <c r="Z198" s="45"/>
      <c r="AA198" s="48" t="s">
        <v>712</v>
      </c>
      <c r="AB198" s="48"/>
    </row>
    <row r="199">
      <c r="A199" s="6" t="s">
        <v>932</v>
      </c>
      <c r="B199" t="s">
        <v>933</v>
      </c>
      <c r="C199" s="8" t="s">
        <v>73</v>
      </c>
      <c r="D199" s="41"/>
      <c r="E199" s="46"/>
      <c r="F199" s="43"/>
      <c r="G199" s="43"/>
      <c r="H199" s="43"/>
      <c r="I199" t="s">
        <v>51</v>
      </c>
      <c r="J199" t="s">
        <v>460</v>
      </c>
      <c r="X199">
        <v>0.0</v>
      </c>
      <c r="Z199" s="45"/>
      <c r="AA199" s="48" t="s">
        <v>722</v>
      </c>
      <c r="AB199" s="48"/>
    </row>
    <row r="200">
      <c r="A200" s="6" t="s">
        <v>934</v>
      </c>
      <c r="B200" t="s">
        <v>935</v>
      </c>
      <c r="C200" s="8" t="s">
        <v>73</v>
      </c>
      <c r="D200" s="41"/>
      <c r="E200" s="46"/>
      <c r="F200" s="43"/>
      <c r="G200" s="43"/>
      <c r="H200" s="43"/>
      <c r="I200" t="s">
        <v>56</v>
      </c>
      <c r="J200" t="s">
        <v>460</v>
      </c>
      <c r="X200">
        <v>0.0</v>
      </c>
      <c r="Z200" s="45"/>
      <c r="AA200" s="48" t="s">
        <v>734</v>
      </c>
      <c r="AB200" s="48"/>
    </row>
    <row r="201">
      <c r="A201" s="6" t="s">
        <v>936</v>
      </c>
      <c r="B201" s="47" t="s">
        <v>937</v>
      </c>
      <c r="C201" s="8" t="s">
        <v>82</v>
      </c>
      <c r="D201" s="9" t="s">
        <v>31</v>
      </c>
      <c r="E201" s="8" t="s">
        <v>101</v>
      </c>
      <c r="F201" s="9" t="s">
        <v>121</v>
      </c>
      <c r="G201" s="9" t="s">
        <v>32</v>
      </c>
      <c r="H201" s="9" t="s">
        <v>141</v>
      </c>
      <c r="I201" s="7" t="s">
        <v>35</v>
      </c>
      <c r="J201" s="7" t="s">
        <v>509</v>
      </c>
      <c r="K201" t="s">
        <v>938</v>
      </c>
      <c r="L201" s="7" t="s">
        <v>939</v>
      </c>
      <c r="M201" t="s">
        <v>940</v>
      </c>
      <c r="N201" t="s">
        <v>941</v>
      </c>
      <c r="P201" s="7" t="s">
        <v>942</v>
      </c>
      <c r="Q201" s="7" t="s">
        <v>105</v>
      </c>
      <c r="S201" s="7" t="s">
        <v>943</v>
      </c>
      <c r="T201" s="7">
        <v>4.0</v>
      </c>
      <c r="U201" s="7">
        <v>3.0</v>
      </c>
      <c r="V201" s="7">
        <v>4.0</v>
      </c>
      <c r="W201" s="7">
        <v>2.0</v>
      </c>
      <c r="X201">
        <f t="shared" ref="X201:X348" si="5">SUM(T201:W201)</f>
        <v>13</v>
      </c>
      <c r="Z201" s="45"/>
      <c r="AA201" s="48" t="s">
        <v>742</v>
      </c>
      <c r="AB201" s="48"/>
    </row>
    <row r="202">
      <c r="A202" s="6" t="s">
        <v>944</v>
      </c>
      <c r="B202" s="7" t="s">
        <v>945</v>
      </c>
      <c r="C202" s="8" t="s">
        <v>82</v>
      </c>
      <c r="D202" s="9" t="s">
        <v>31</v>
      </c>
      <c r="E202" s="8" t="s">
        <v>101</v>
      </c>
      <c r="F202" s="9" t="s">
        <v>121</v>
      </c>
      <c r="G202" s="9" t="s">
        <v>32</v>
      </c>
      <c r="H202" s="9" t="s">
        <v>141</v>
      </c>
      <c r="I202" s="7" t="s">
        <v>45</v>
      </c>
      <c r="J202" s="7" t="s">
        <v>509</v>
      </c>
      <c r="T202" s="7">
        <v>8.0</v>
      </c>
      <c r="U202" s="7">
        <v>8.0</v>
      </c>
      <c r="V202" s="7">
        <v>9.0</v>
      </c>
      <c r="W202" s="7">
        <v>7.0</v>
      </c>
      <c r="X202">
        <f t="shared" si="5"/>
        <v>32</v>
      </c>
      <c r="Z202" s="45"/>
      <c r="AA202" s="48" t="s">
        <v>753</v>
      </c>
      <c r="AB202" s="48"/>
    </row>
    <row r="203">
      <c r="A203" s="6" t="s">
        <v>946</v>
      </c>
      <c r="B203" s="7" t="s">
        <v>947</v>
      </c>
      <c r="C203" s="8" t="s">
        <v>82</v>
      </c>
      <c r="D203" s="9" t="s">
        <v>31</v>
      </c>
      <c r="E203" s="8" t="s">
        <v>101</v>
      </c>
      <c r="F203" s="9" t="s">
        <v>121</v>
      </c>
      <c r="G203" s="9" t="s">
        <v>32</v>
      </c>
      <c r="H203" s="9" t="s">
        <v>141</v>
      </c>
      <c r="I203" s="7" t="s">
        <v>51</v>
      </c>
      <c r="J203" s="7" t="s">
        <v>509</v>
      </c>
      <c r="T203" s="7">
        <v>13.0</v>
      </c>
      <c r="U203" s="7">
        <v>14.0</v>
      </c>
      <c r="V203" s="7">
        <v>14.0</v>
      </c>
      <c r="W203" s="7">
        <v>12.0</v>
      </c>
      <c r="X203">
        <f t="shared" si="5"/>
        <v>53</v>
      </c>
      <c r="Z203" s="45"/>
      <c r="AA203" s="48" t="s">
        <v>764</v>
      </c>
      <c r="AB203" s="48"/>
    </row>
    <row r="204">
      <c r="A204" s="6" t="s">
        <v>948</v>
      </c>
      <c r="B204" s="7" t="s">
        <v>949</v>
      </c>
      <c r="C204" s="8" t="s">
        <v>82</v>
      </c>
      <c r="D204" s="9" t="s">
        <v>31</v>
      </c>
      <c r="E204" s="8" t="s">
        <v>101</v>
      </c>
      <c r="F204" s="9" t="s">
        <v>121</v>
      </c>
      <c r="G204" s="9" t="s">
        <v>32</v>
      </c>
      <c r="H204" s="9" t="s">
        <v>141</v>
      </c>
      <c r="I204" s="7" t="s">
        <v>56</v>
      </c>
      <c r="J204" s="7" t="s">
        <v>509</v>
      </c>
      <c r="K204" t="s">
        <v>950</v>
      </c>
      <c r="T204" s="7">
        <v>18.0</v>
      </c>
      <c r="U204" s="7">
        <v>19.0</v>
      </c>
      <c r="V204" s="7">
        <v>19.0</v>
      </c>
      <c r="W204" s="7">
        <v>17.0</v>
      </c>
      <c r="X204">
        <f t="shared" si="5"/>
        <v>73</v>
      </c>
      <c r="Z204" s="45"/>
      <c r="AA204" s="48" t="s">
        <v>786</v>
      </c>
      <c r="AB204" s="48"/>
    </row>
    <row r="205">
      <c r="A205" s="6" t="s">
        <v>951</v>
      </c>
      <c r="B205" s="47" t="s">
        <v>952</v>
      </c>
      <c r="C205" s="8" t="s">
        <v>92</v>
      </c>
      <c r="D205" s="9"/>
      <c r="E205" s="8"/>
      <c r="F205" s="43"/>
      <c r="G205" s="43"/>
      <c r="H205" s="43"/>
      <c r="I205" s="7" t="s">
        <v>35</v>
      </c>
      <c r="J205" s="7" t="s">
        <v>450</v>
      </c>
      <c r="K205" t="s">
        <v>953</v>
      </c>
      <c r="L205" s="7" t="s">
        <v>954</v>
      </c>
      <c r="M205" t="s">
        <v>955</v>
      </c>
      <c r="X205">
        <f t="shared" si="5"/>
        <v>0</v>
      </c>
      <c r="Z205" s="45"/>
      <c r="AA205" s="48" t="s">
        <v>799</v>
      </c>
      <c r="AB205" s="48"/>
    </row>
    <row r="206">
      <c r="A206" s="6" t="s">
        <v>956</v>
      </c>
      <c r="B206" s="7" t="s">
        <v>957</v>
      </c>
      <c r="C206" s="8" t="s">
        <v>92</v>
      </c>
      <c r="D206" s="9"/>
      <c r="E206" s="8"/>
      <c r="F206" s="43"/>
      <c r="G206" s="43"/>
      <c r="H206" s="43"/>
      <c r="I206" s="7" t="s">
        <v>45</v>
      </c>
      <c r="J206" s="7" t="s">
        <v>450</v>
      </c>
      <c r="K206" t="s">
        <v>958</v>
      </c>
      <c r="M206" t="s">
        <v>959</v>
      </c>
      <c r="N206" t="s">
        <v>960</v>
      </c>
      <c r="X206">
        <f t="shared" si="5"/>
        <v>0</v>
      </c>
      <c r="Z206" s="45"/>
      <c r="AA206" s="48" t="s">
        <v>812</v>
      </c>
      <c r="AB206" s="48"/>
    </row>
    <row r="207">
      <c r="A207" s="6" t="s">
        <v>961</v>
      </c>
      <c r="B207" s="7" t="s">
        <v>962</v>
      </c>
      <c r="C207" s="8" t="s">
        <v>92</v>
      </c>
      <c r="D207" s="9"/>
      <c r="E207" s="8"/>
      <c r="F207" s="43"/>
      <c r="G207" s="43"/>
      <c r="H207" s="43"/>
      <c r="I207" s="7" t="s">
        <v>51</v>
      </c>
      <c r="J207" s="7" t="s">
        <v>450</v>
      </c>
      <c r="K207" t="s">
        <v>963</v>
      </c>
      <c r="M207" t="s">
        <v>964</v>
      </c>
      <c r="N207" t="s">
        <v>965</v>
      </c>
      <c r="X207">
        <f t="shared" si="5"/>
        <v>0</v>
      </c>
      <c r="Z207" s="45"/>
      <c r="AA207" s="48" t="s">
        <v>827</v>
      </c>
      <c r="AB207" s="48"/>
    </row>
    <row r="208">
      <c r="A208" s="6" t="s">
        <v>966</v>
      </c>
      <c r="B208" s="7" t="s">
        <v>967</v>
      </c>
      <c r="C208" s="8" t="s">
        <v>92</v>
      </c>
      <c r="D208" s="9"/>
      <c r="E208" s="8"/>
      <c r="F208" s="43"/>
      <c r="G208" s="43"/>
      <c r="H208" s="43"/>
      <c r="I208" s="7" t="s">
        <v>56</v>
      </c>
      <c r="J208" s="7" t="s">
        <v>225</v>
      </c>
      <c r="X208">
        <f t="shared" si="5"/>
        <v>0</v>
      </c>
      <c r="Z208" s="45"/>
      <c r="AA208" s="48" t="s">
        <v>841</v>
      </c>
      <c r="AB208" s="48"/>
    </row>
    <row r="209">
      <c r="A209" s="6" t="s">
        <v>968</v>
      </c>
      <c r="B209" s="47" t="s">
        <v>969</v>
      </c>
      <c r="C209" s="8" t="s">
        <v>48</v>
      </c>
      <c r="D209" s="9" t="s">
        <v>139</v>
      </c>
      <c r="E209" s="8" t="s">
        <v>140</v>
      </c>
      <c r="F209" s="9" t="s">
        <v>141</v>
      </c>
      <c r="G209" s="9" t="s">
        <v>100</v>
      </c>
      <c r="H209" s="9" t="s">
        <v>101</v>
      </c>
      <c r="I209" s="7" t="s">
        <v>35</v>
      </c>
      <c r="J209" s="7" t="s">
        <v>450</v>
      </c>
      <c r="K209" t="s">
        <v>970</v>
      </c>
      <c r="L209" s="7" t="s">
        <v>971</v>
      </c>
      <c r="M209" t="s">
        <v>972</v>
      </c>
      <c r="X209">
        <f t="shared" si="5"/>
        <v>0</v>
      </c>
      <c r="Z209" s="45"/>
      <c r="AA209" s="50" t="s">
        <v>857</v>
      </c>
      <c r="AB209" s="50"/>
    </row>
    <row r="210">
      <c r="A210" s="6" t="s">
        <v>973</v>
      </c>
      <c r="B210" s="7" t="s">
        <v>974</v>
      </c>
      <c r="C210" s="8" t="s">
        <v>48</v>
      </c>
      <c r="D210" s="9" t="s">
        <v>139</v>
      </c>
      <c r="E210" s="8" t="s">
        <v>140</v>
      </c>
      <c r="F210" s="9" t="s">
        <v>141</v>
      </c>
      <c r="G210" s="9" t="s">
        <v>100</v>
      </c>
      <c r="H210" s="9" t="s">
        <v>101</v>
      </c>
      <c r="I210" s="7" t="s">
        <v>45</v>
      </c>
      <c r="J210" s="7" t="s">
        <v>450</v>
      </c>
      <c r="K210" t="s">
        <v>975</v>
      </c>
      <c r="M210" t="s">
        <v>976</v>
      </c>
      <c r="N210" t="s">
        <v>977</v>
      </c>
      <c r="X210">
        <f t="shared" si="5"/>
        <v>0</v>
      </c>
      <c r="Z210" s="45"/>
      <c r="AA210" s="48" t="s">
        <v>872</v>
      </c>
      <c r="AB210" s="48"/>
    </row>
    <row r="211">
      <c r="A211" s="6" t="s">
        <v>978</v>
      </c>
      <c r="B211" s="7" t="s">
        <v>979</v>
      </c>
      <c r="C211" s="8" t="s">
        <v>48</v>
      </c>
      <c r="D211" s="9" t="s">
        <v>139</v>
      </c>
      <c r="E211" s="8" t="s">
        <v>140</v>
      </c>
      <c r="F211" s="9" t="s">
        <v>141</v>
      </c>
      <c r="G211" s="9" t="s">
        <v>100</v>
      </c>
      <c r="H211" s="9" t="s">
        <v>101</v>
      </c>
      <c r="I211" s="7" t="s">
        <v>51</v>
      </c>
      <c r="J211" s="7" t="s">
        <v>450</v>
      </c>
      <c r="K211" t="s">
        <v>980</v>
      </c>
      <c r="M211" t="s">
        <v>981</v>
      </c>
      <c r="N211" t="s">
        <v>982</v>
      </c>
      <c r="X211">
        <f t="shared" si="5"/>
        <v>0</v>
      </c>
      <c r="Z211" s="45"/>
      <c r="AA211" s="48" t="s">
        <v>889</v>
      </c>
      <c r="AB211" s="48"/>
    </row>
    <row r="212">
      <c r="A212" s="6" t="s">
        <v>983</v>
      </c>
      <c r="B212" s="7" t="s">
        <v>984</v>
      </c>
      <c r="C212" s="8" t="s">
        <v>48</v>
      </c>
      <c r="D212" s="9" t="s">
        <v>139</v>
      </c>
      <c r="E212" s="8" t="s">
        <v>140</v>
      </c>
      <c r="F212" s="9" t="s">
        <v>141</v>
      </c>
      <c r="G212" s="9" t="s">
        <v>100</v>
      </c>
      <c r="H212" s="9" t="s">
        <v>101</v>
      </c>
      <c r="I212" s="7" t="s">
        <v>56</v>
      </c>
      <c r="J212" s="7" t="s">
        <v>65</v>
      </c>
      <c r="X212">
        <f t="shared" si="5"/>
        <v>0</v>
      </c>
      <c r="Z212" s="45"/>
      <c r="AA212" s="48" t="s">
        <v>905</v>
      </c>
      <c r="AB212" s="48"/>
    </row>
    <row r="213">
      <c r="A213" s="6" t="s">
        <v>985</v>
      </c>
      <c r="B213" s="47" t="s">
        <v>986</v>
      </c>
      <c r="C213" s="8" t="s">
        <v>69</v>
      </c>
      <c r="D213" s="9" t="s">
        <v>141</v>
      </c>
      <c r="E213" s="8" t="s">
        <v>100</v>
      </c>
      <c r="F213" s="9" t="s">
        <v>74</v>
      </c>
      <c r="G213" s="9" t="s">
        <v>34</v>
      </c>
      <c r="H213" s="9" t="s">
        <v>75</v>
      </c>
      <c r="I213" s="7" t="s">
        <v>35</v>
      </c>
      <c r="J213" s="7" t="s">
        <v>282</v>
      </c>
      <c r="K213" t="s">
        <v>987</v>
      </c>
      <c r="L213" s="7" t="s">
        <v>988</v>
      </c>
      <c r="M213" t="s">
        <v>989</v>
      </c>
      <c r="X213">
        <f t="shared" si="5"/>
        <v>0</v>
      </c>
      <c r="Z213" s="45"/>
      <c r="AA213" s="48" t="s">
        <v>990</v>
      </c>
      <c r="AB213" s="48"/>
    </row>
    <row r="214">
      <c r="A214" s="6" t="s">
        <v>991</v>
      </c>
      <c r="B214" s="7" t="s">
        <v>992</v>
      </c>
      <c r="C214" s="8" t="s">
        <v>69</v>
      </c>
      <c r="D214" s="9" t="s">
        <v>141</v>
      </c>
      <c r="E214" s="8" t="s">
        <v>100</v>
      </c>
      <c r="F214" s="9" t="s">
        <v>74</v>
      </c>
      <c r="G214" s="9" t="s">
        <v>34</v>
      </c>
      <c r="H214" s="9" t="s">
        <v>75</v>
      </c>
      <c r="I214" s="7" t="s">
        <v>45</v>
      </c>
      <c r="J214" s="7" t="s">
        <v>342</v>
      </c>
      <c r="X214">
        <f t="shared" si="5"/>
        <v>0</v>
      </c>
      <c r="Z214" s="45"/>
      <c r="AA214" s="48" t="s">
        <v>993</v>
      </c>
      <c r="AB214" s="48"/>
    </row>
    <row r="215">
      <c r="A215" s="6" t="s">
        <v>994</v>
      </c>
      <c r="B215" s="7" t="s">
        <v>995</v>
      </c>
      <c r="C215" s="8" t="s">
        <v>69</v>
      </c>
      <c r="D215" s="9" t="s">
        <v>141</v>
      </c>
      <c r="E215" s="8" t="s">
        <v>100</v>
      </c>
      <c r="F215" s="9" t="s">
        <v>74</v>
      </c>
      <c r="G215" s="9" t="s">
        <v>34</v>
      </c>
      <c r="H215" s="9" t="s">
        <v>75</v>
      </c>
      <c r="I215" s="7" t="s">
        <v>51</v>
      </c>
      <c r="J215" s="7" t="s">
        <v>444</v>
      </c>
      <c r="X215">
        <f t="shared" si="5"/>
        <v>0</v>
      </c>
      <c r="Z215" s="45"/>
      <c r="AA215" s="48" t="s">
        <v>939</v>
      </c>
      <c r="AB215" s="48"/>
    </row>
    <row r="216">
      <c r="A216" s="6" t="s">
        <v>996</v>
      </c>
      <c r="B216" s="7" t="s">
        <v>997</v>
      </c>
      <c r="C216" s="8" t="s">
        <v>69</v>
      </c>
      <c r="D216" s="9" t="s">
        <v>141</v>
      </c>
      <c r="E216" s="8" t="s">
        <v>100</v>
      </c>
      <c r="F216" s="9" t="s">
        <v>74</v>
      </c>
      <c r="G216" s="9" t="s">
        <v>34</v>
      </c>
      <c r="H216" s="9" t="s">
        <v>75</v>
      </c>
      <c r="I216" s="7" t="s">
        <v>56</v>
      </c>
      <c r="J216" s="7" t="s">
        <v>183</v>
      </c>
      <c r="L216" s="7"/>
      <c r="X216">
        <f t="shared" si="5"/>
        <v>0</v>
      </c>
      <c r="Z216" s="45"/>
      <c r="AA216" s="48" t="s">
        <v>954</v>
      </c>
      <c r="AB216" s="48"/>
    </row>
    <row r="217">
      <c r="A217" s="6" t="s">
        <v>998</v>
      </c>
      <c r="B217" s="47" t="s">
        <v>999</v>
      </c>
      <c r="C217" s="8" t="s">
        <v>92</v>
      </c>
      <c r="D217" s="9"/>
      <c r="E217" s="8"/>
      <c r="F217" s="41"/>
      <c r="G217" s="41"/>
      <c r="H217" s="41"/>
      <c r="I217" s="7" t="s">
        <v>35</v>
      </c>
      <c r="J217" s="7" t="s">
        <v>444</v>
      </c>
      <c r="K217" t="s">
        <v>1000</v>
      </c>
      <c r="L217" s="7" t="s">
        <v>1001</v>
      </c>
      <c r="M217" t="s">
        <v>1002</v>
      </c>
      <c r="N217" t="s">
        <v>1003</v>
      </c>
      <c r="X217">
        <f t="shared" si="5"/>
        <v>0</v>
      </c>
      <c r="Z217" s="45"/>
      <c r="AA217" s="48" t="s">
        <v>971</v>
      </c>
      <c r="AB217" s="48"/>
    </row>
    <row r="218">
      <c r="A218" s="6" t="s">
        <v>1004</v>
      </c>
      <c r="B218" s="7" t="s">
        <v>1005</v>
      </c>
      <c r="C218" s="8" t="s">
        <v>92</v>
      </c>
      <c r="D218" s="9"/>
      <c r="E218" s="8"/>
      <c r="F218" s="43"/>
      <c r="G218" s="43"/>
      <c r="H218" s="43"/>
      <c r="I218" s="7" t="s">
        <v>45</v>
      </c>
      <c r="J218" s="7" t="s">
        <v>444</v>
      </c>
      <c r="X218">
        <f t="shared" si="5"/>
        <v>0</v>
      </c>
      <c r="Z218" s="45"/>
      <c r="AA218" s="48" t="s">
        <v>988</v>
      </c>
      <c r="AB218" s="48"/>
    </row>
    <row r="219">
      <c r="A219" s="6" t="s">
        <v>1006</v>
      </c>
      <c r="B219" s="7" t="s">
        <v>1007</v>
      </c>
      <c r="C219" s="8" t="s">
        <v>92</v>
      </c>
      <c r="D219" s="9"/>
      <c r="E219" s="8"/>
      <c r="F219" s="43"/>
      <c r="G219" s="43"/>
      <c r="H219" s="43"/>
      <c r="I219" s="7" t="s">
        <v>51</v>
      </c>
      <c r="J219" s="7" t="s">
        <v>444</v>
      </c>
      <c r="X219">
        <f t="shared" si="5"/>
        <v>0</v>
      </c>
      <c r="Z219" s="45"/>
      <c r="AA219" s="48" t="s">
        <v>1001</v>
      </c>
      <c r="AB219" s="48"/>
    </row>
    <row r="220">
      <c r="A220" s="6" t="s">
        <v>1008</v>
      </c>
      <c r="B220" s="7" t="s">
        <v>1009</v>
      </c>
      <c r="C220" s="8" t="s">
        <v>92</v>
      </c>
      <c r="D220" s="9"/>
      <c r="E220" s="8"/>
      <c r="F220" s="43"/>
      <c r="G220" s="43"/>
      <c r="H220" s="43"/>
      <c r="I220" s="7" t="s">
        <v>56</v>
      </c>
      <c r="J220" s="7" t="s">
        <v>238</v>
      </c>
      <c r="X220">
        <f t="shared" si="5"/>
        <v>0</v>
      </c>
      <c r="Z220" s="45"/>
      <c r="AA220" s="48" t="s">
        <v>1010</v>
      </c>
      <c r="AB220" s="48"/>
    </row>
    <row r="221">
      <c r="A221" s="6" t="s">
        <v>1011</v>
      </c>
      <c r="B221" s="7" t="s">
        <v>1012</v>
      </c>
      <c r="C221" s="8" t="s">
        <v>92</v>
      </c>
      <c r="D221" s="9"/>
      <c r="E221" s="42"/>
      <c r="F221" s="43"/>
      <c r="G221" s="43"/>
      <c r="H221" s="43"/>
      <c r="I221" s="7" t="s">
        <v>45</v>
      </c>
      <c r="J221" s="7" t="s">
        <v>444</v>
      </c>
      <c r="X221">
        <f t="shared" si="5"/>
        <v>0</v>
      </c>
      <c r="Z221" s="45"/>
      <c r="AA221" s="48" t="s">
        <v>1013</v>
      </c>
      <c r="AB221" s="48"/>
    </row>
    <row r="222">
      <c r="A222" s="6" t="s">
        <v>1014</v>
      </c>
      <c r="B222" s="47" t="s">
        <v>1015</v>
      </c>
      <c r="C222" s="8" t="s">
        <v>92</v>
      </c>
      <c r="D222" s="9"/>
      <c r="E222" s="46"/>
      <c r="F222" s="43"/>
      <c r="G222" s="43"/>
      <c r="H222" s="43"/>
      <c r="I222" s="7" t="s">
        <v>51</v>
      </c>
      <c r="J222" s="7" t="s">
        <v>444</v>
      </c>
      <c r="X222">
        <f t="shared" si="5"/>
        <v>0</v>
      </c>
      <c r="Z222" s="33" t="s">
        <v>1016</v>
      </c>
      <c r="AA222" s="48" t="s">
        <v>1017</v>
      </c>
      <c r="AB222" s="48"/>
    </row>
    <row r="223">
      <c r="A223" s="6" t="s">
        <v>1018</v>
      </c>
      <c r="B223" s="7" t="s">
        <v>1019</v>
      </c>
      <c r="C223" s="8" t="s">
        <v>92</v>
      </c>
      <c r="D223" s="9"/>
      <c r="E223" s="46"/>
      <c r="F223" s="43"/>
      <c r="G223" s="43"/>
      <c r="H223" s="43"/>
      <c r="I223" s="7" t="s">
        <v>56</v>
      </c>
      <c r="J223" s="7" t="s">
        <v>242</v>
      </c>
      <c r="K223" t="s">
        <v>1020</v>
      </c>
      <c r="X223">
        <f t="shared" si="5"/>
        <v>0</v>
      </c>
      <c r="Z223" s="45"/>
      <c r="AA223" s="48" t="s">
        <v>1021</v>
      </c>
      <c r="AB223" s="48"/>
    </row>
    <row r="224">
      <c r="A224" s="6" t="s">
        <v>1022</v>
      </c>
      <c r="B224" s="7" t="s">
        <v>1023</v>
      </c>
      <c r="C224" s="8" t="s">
        <v>92</v>
      </c>
      <c r="D224" s="9"/>
      <c r="E224" s="46"/>
      <c r="F224" s="43"/>
      <c r="G224" s="43"/>
      <c r="H224" s="43"/>
      <c r="I224" s="7" t="s">
        <v>45</v>
      </c>
      <c r="J224" s="7" t="s">
        <v>513</v>
      </c>
      <c r="X224">
        <f t="shared" si="5"/>
        <v>0</v>
      </c>
      <c r="Z224" s="45"/>
      <c r="AA224" s="48" t="s">
        <v>1024</v>
      </c>
      <c r="AB224" s="48"/>
    </row>
    <row r="225">
      <c r="A225" s="6" t="s">
        <v>1025</v>
      </c>
      <c r="B225" s="7" t="s">
        <v>1026</v>
      </c>
      <c r="C225" s="8" t="s">
        <v>92</v>
      </c>
      <c r="D225" s="9"/>
      <c r="E225" s="46"/>
      <c r="F225" s="43"/>
      <c r="G225" s="43"/>
      <c r="H225" s="43"/>
      <c r="I225" s="7" t="s">
        <v>51</v>
      </c>
      <c r="J225" s="7" t="s">
        <v>513</v>
      </c>
      <c r="X225">
        <f t="shared" si="5"/>
        <v>0</v>
      </c>
      <c r="Z225" s="45"/>
      <c r="AA225" s="48" t="s">
        <v>1027</v>
      </c>
      <c r="AB225" s="48"/>
    </row>
    <row r="226">
      <c r="A226" s="6" t="s">
        <v>1028</v>
      </c>
      <c r="B226" s="7" t="s">
        <v>1029</v>
      </c>
      <c r="C226" s="8" t="s">
        <v>92</v>
      </c>
      <c r="D226" s="9"/>
      <c r="E226" s="46"/>
      <c r="F226" s="43"/>
      <c r="G226" s="43"/>
      <c r="H226" s="43"/>
      <c r="I226" s="7" t="s">
        <v>56</v>
      </c>
      <c r="J226" s="7" t="s">
        <v>216</v>
      </c>
      <c r="K226" t="s">
        <v>1030</v>
      </c>
      <c r="X226">
        <f t="shared" si="5"/>
        <v>0</v>
      </c>
      <c r="Z226" s="45"/>
      <c r="AA226" s="48" t="s">
        <v>1031</v>
      </c>
      <c r="AB226" s="48"/>
    </row>
    <row r="227">
      <c r="A227" s="6" t="s">
        <v>1032</v>
      </c>
      <c r="C227" s="8" t="s">
        <v>92</v>
      </c>
      <c r="D227" s="41"/>
      <c r="E227" s="46"/>
      <c r="F227" s="43"/>
      <c r="G227" s="43"/>
      <c r="H227" s="43"/>
      <c r="I227" s="7" t="s">
        <v>64</v>
      </c>
      <c r="J227" s="7" t="s">
        <v>238</v>
      </c>
      <c r="K227" t="s">
        <v>1033</v>
      </c>
      <c r="X227">
        <f t="shared" si="5"/>
        <v>0</v>
      </c>
      <c r="Z227" s="45"/>
      <c r="AA227" s="48" t="s">
        <v>1034</v>
      </c>
      <c r="AB227" s="48"/>
    </row>
    <row r="228">
      <c r="A228" s="6" t="s">
        <v>1035</v>
      </c>
      <c r="B228" t="s">
        <v>1036</v>
      </c>
      <c r="C228" s="8" t="s">
        <v>73</v>
      </c>
      <c r="D228" s="9"/>
      <c r="E228" s="51"/>
      <c r="F228" s="43"/>
      <c r="G228" s="43"/>
      <c r="H228" s="43"/>
      <c r="I228" s="7" t="s">
        <v>35</v>
      </c>
      <c r="J228" s="7" t="s">
        <v>517</v>
      </c>
      <c r="K228" t="s">
        <v>1037</v>
      </c>
      <c r="L228" s="7" t="s">
        <v>1010</v>
      </c>
      <c r="M228" t="s">
        <v>1038</v>
      </c>
      <c r="X228">
        <f t="shared" si="5"/>
        <v>0</v>
      </c>
      <c r="Z228" s="45"/>
      <c r="AA228" s="48" t="s">
        <v>1039</v>
      </c>
      <c r="AB228" s="48"/>
    </row>
    <row r="229">
      <c r="A229" s="6" t="s">
        <v>1040</v>
      </c>
      <c r="B229" s="31" t="s">
        <v>1041</v>
      </c>
      <c r="C229" s="8" t="s">
        <v>73</v>
      </c>
      <c r="D229" s="9"/>
      <c r="E229" s="8"/>
      <c r="F229" s="43"/>
      <c r="G229" s="43"/>
      <c r="H229" s="43"/>
      <c r="I229" s="7" t="s">
        <v>45</v>
      </c>
      <c r="J229" s="7" t="s">
        <v>517</v>
      </c>
      <c r="X229">
        <f t="shared" si="5"/>
        <v>0</v>
      </c>
      <c r="Z229" s="45"/>
      <c r="AA229" s="48" t="s">
        <v>1042</v>
      </c>
      <c r="AB229" s="48"/>
    </row>
    <row r="230">
      <c r="A230" s="6" t="s">
        <v>1043</v>
      </c>
      <c r="B230" s="7" t="s">
        <v>1044</v>
      </c>
      <c r="C230" s="8" t="s">
        <v>73</v>
      </c>
      <c r="D230" s="9"/>
      <c r="E230" s="8"/>
      <c r="F230" s="43"/>
      <c r="G230" s="43"/>
      <c r="H230" s="43"/>
      <c r="I230" s="7" t="s">
        <v>51</v>
      </c>
      <c r="J230" s="7" t="s">
        <v>517</v>
      </c>
      <c r="X230">
        <f t="shared" si="5"/>
        <v>0</v>
      </c>
      <c r="Z230" s="45"/>
      <c r="AA230" s="48" t="s">
        <v>1045</v>
      </c>
      <c r="AB230" s="48"/>
    </row>
    <row r="231">
      <c r="A231" s="6" t="s">
        <v>1046</v>
      </c>
      <c r="B231" s="7" t="s">
        <v>1047</v>
      </c>
      <c r="C231" s="8" t="s">
        <v>73</v>
      </c>
      <c r="D231" s="9"/>
      <c r="E231" s="8"/>
      <c r="F231" s="43"/>
      <c r="G231" s="43"/>
      <c r="H231" s="43"/>
      <c r="I231" s="7" t="s">
        <v>56</v>
      </c>
      <c r="J231" s="7" t="s">
        <v>216</v>
      </c>
      <c r="K231" t="s">
        <v>1048</v>
      </c>
      <c r="X231">
        <f t="shared" si="5"/>
        <v>0</v>
      </c>
      <c r="Z231" s="45"/>
      <c r="AA231" s="48" t="s">
        <v>1049</v>
      </c>
      <c r="AB231" s="48"/>
    </row>
    <row r="232">
      <c r="A232" s="6" t="s">
        <v>1050</v>
      </c>
      <c r="B232" s="7" t="s">
        <v>1051</v>
      </c>
      <c r="C232" s="8" t="s">
        <v>72</v>
      </c>
      <c r="D232" s="9" t="s">
        <v>31</v>
      </c>
      <c r="E232" s="8" t="s">
        <v>75</v>
      </c>
      <c r="F232" s="9" t="s">
        <v>33</v>
      </c>
      <c r="G232" s="9" t="s">
        <v>121</v>
      </c>
      <c r="H232" s="9" t="s">
        <v>144</v>
      </c>
      <c r="I232" s="7" t="s">
        <v>35</v>
      </c>
      <c r="J232" s="7" t="s">
        <v>282</v>
      </c>
      <c r="K232" t="s">
        <v>1052</v>
      </c>
      <c r="L232" s="7" t="s">
        <v>1013</v>
      </c>
      <c r="M232" t="s">
        <v>1053</v>
      </c>
      <c r="X232">
        <f t="shared" si="5"/>
        <v>0</v>
      </c>
      <c r="Z232" s="45"/>
      <c r="AA232" s="48" t="s">
        <v>1054</v>
      </c>
      <c r="AB232" s="48"/>
    </row>
    <row r="233">
      <c r="A233" s="6" t="s">
        <v>1055</v>
      </c>
      <c r="B233" s="7" t="s">
        <v>1056</v>
      </c>
      <c r="C233" s="8" t="s">
        <v>72</v>
      </c>
      <c r="D233" s="9" t="s">
        <v>31</v>
      </c>
      <c r="E233" s="8" t="s">
        <v>75</v>
      </c>
      <c r="F233" s="9" t="s">
        <v>33</v>
      </c>
      <c r="G233" s="9" t="s">
        <v>121</v>
      </c>
      <c r="H233" s="9" t="s">
        <v>144</v>
      </c>
      <c r="I233" s="7" t="s">
        <v>45</v>
      </c>
      <c r="J233" s="7" t="s">
        <v>282</v>
      </c>
      <c r="X233">
        <f t="shared" si="5"/>
        <v>0</v>
      </c>
      <c r="Z233" s="45"/>
      <c r="AA233" s="48" t="s">
        <v>541</v>
      </c>
      <c r="AB233" s="48"/>
    </row>
    <row r="234">
      <c r="A234" s="6" t="s">
        <v>1057</v>
      </c>
      <c r="B234" s="7" t="s">
        <v>1058</v>
      </c>
      <c r="C234" s="8" t="s">
        <v>72</v>
      </c>
      <c r="D234" s="9" t="s">
        <v>31</v>
      </c>
      <c r="E234" s="8" t="s">
        <v>75</v>
      </c>
      <c r="F234" s="9" t="s">
        <v>33</v>
      </c>
      <c r="G234" s="9" t="s">
        <v>121</v>
      </c>
      <c r="H234" s="9" t="s">
        <v>144</v>
      </c>
      <c r="I234" s="7" t="s">
        <v>51</v>
      </c>
      <c r="J234" s="7" t="s">
        <v>282</v>
      </c>
      <c r="X234">
        <f t="shared" si="5"/>
        <v>0</v>
      </c>
      <c r="Z234" s="45"/>
      <c r="AA234" s="48" t="s">
        <v>1059</v>
      </c>
      <c r="AB234" s="48"/>
    </row>
    <row r="235">
      <c r="A235" s="6" t="s">
        <v>1060</v>
      </c>
      <c r="B235" s="7" t="s">
        <v>1061</v>
      </c>
      <c r="C235" s="8" t="s">
        <v>72</v>
      </c>
      <c r="D235" s="9" t="s">
        <v>31</v>
      </c>
      <c r="E235" s="8" t="s">
        <v>75</v>
      </c>
      <c r="F235" s="9" t="s">
        <v>33</v>
      </c>
      <c r="G235" s="9" t="s">
        <v>121</v>
      </c>
      <c r="H235" s="9" t="s">
        <v>144</v>
      </c>
      <c r="I235" s="7" t="s">
        <v>56</v>
      </c>
      <c r="J235" s="7" t="s">
        <v>242</v>
      </c>
      <c r="K235" t="s">
        <v>1062</v>
      </c>
      <c r="X235">
        <f t="shared" si="5"/>
        <v>0</v>
      </c>
      <c r="Z235" s="45"/>
      <c r="AA235" s="48" t="s">
        <v>1063</v>
      </c>
      <c r="AB235" s="48"/>
    </row>
    <row r="236">
      <c r="A236" s="6" t="s">
        <v>1064</v>
      </c>
      <c r="B236" s="47" t="s">
        <v>1065</v>
      </c>
      <c r="C236" s="8" t="s">
        <v>72</v>
      </c>
      <c r="D236" s="9" t="s">
        <v>101</v>
      </c>
      <c r="E236" s="8" t="s">
        <v>30</v>
      </c>
      <c r="F236" s="9" t="s">
        <v>32</v>
      </c>
      <c r="G236" s="9" t="s">
        <v>139</v>
      </c>
      <c r="H236" s="9" t="s">
        <v>140</v>
      </c>
      <c r="I236" s="7" t="s">
        <v>35</v>
      </c>
      <c r="J236" s="7" t="s">
        <v>282</v>
      </c>
      <c r="K236" t="s">
        <v>826</v>
      </c>
      <c r="L236" s="7" t="s">
        <v>1017</v>
      </c>
      <c r="M236" t="s">
        <v>1066</v>
      </c>
      <c r="X236">
        <f t="shared" si="5"/>
        <v>0</v>
      </c>
      <c r="Z236" s="45"/>
      <c r="AA236" s="48" t="s">
        <v>1067</v>
      </c>
      <c r="AB236" s="48"/>
    </row>
    <row r="237">
      <c r="A237" s="6" t="s">
        <v>1068</v>
      </c>
      <c r="B237" s="31" t="s">
        <v>1069</v>
      </c>
      <c r="C237" s="8" t="s">
        <v>72</v>
      </c>
      <c r="D237" s="9" t="s">
        <v>101</v>
      </c>
      <c r="E237" s="8" t="s">
        <v>30</v>
      </c>
      <c r="F237" s="9" t="s">
        <v>32</v>
      </c>
      <c r="G237" s="9" t="s">
        <v>139</v>
      </c>
      <c r="H237" s="9" t="s">
        <v>140</v>
      </c>
      <c r="I237" s="7" t="s">
        <v>45</v>
      </c>
      <c r="J237" s="7" t="s">
        <v>282</v>
      </c>
      <c r="X237">
        <f t="shared" si="5"/>
        <v>0</v>
      </c>
      <c r="Z237" s="45"/>
      <c r="AA237" s="48" t="s">
        <v>1070</v>
      </c>
      <c r="AB237" s="48"/>
    </row>
    <row r="238">
      <c r="A238" s="6" t="s">
        <v>1071</v>
      </c>
      <c r="B238" s="7" t="s">
        <v>1072</v>
      </c>
      <c r="C238" s="8" t="s">
        <v>72</v>
      </c>
      <c r="D238" s="9" t="s">
        <v>101</v>
      </c>
      <c r="E238" s="8" t="s">
        <v>30</v>
      </c>
      <c r="F238" s="9" t="s">
        <v>32</v>
      </c>
      <c r="G238" s="9" t="s">
        <v>139</v>
      </c>
      <c r="H238" s="9" t="s">
        <v>140</v>
      </c>
      <c r="I238" s="7" t="s">
        <v>51</v>
      </c>
      <c r="J238" s="7" t="s">
        <v>282</v>
      </c>
      <c r="X238">
        <f t="shared" si="5"/>
        <v>0</v>
      </c>
      <c r="Z238" s="45"/>
      <c r="AA238" s="48" t="s">
        <v>1073</v>
      </c>
      <c r="AB238" s="48"/>
    </row>
    <row r="239">
      <c r="A239" s="6" t="s">
        <v>1074</v>
      </c>
      <c r="B239" s="7" t="s">
        <v>1075</v>
      </c>
      <c r="C239" s="8" t="s">
        <v>72</v>
      </c>
      <c r="D239" s="9" t="s">
        <v>101</v>
      </c>
      <c r="E239" s="8" t="s">
        <v>30</v>
      </c>
      <c r="F239" s="9" t="s">
        <v>32</v>
      </c>
      <c r="G239" s="9" t="s">
        <v>139</v>
      </c>
      <c r="H239" s="9" t="s">
        <v>140</v>
      </c>
      <c r="I239" s="7" t="s">
        <v>56</v>
      </c>
      <c r="J239" s="7" t="s">
        <v>282</v>
      </c>
      <c r="X239">
        <f t="shared" si="5"/>
        <v>0</v>
      </c>
      <c r="Z239" s="45"/>
      <c r="AA239" s="48" t="s">
        <v>1076</v>
      </c>
      <c r="AB239" s="48"/>
    </row>
    <row r="240">
      <c r="A240" s="6" t="s">
        <v>1077</v>
      </c>
      <c r="B240" s="47" t="s">
        <v>1078</v>
      </c>
      <c r="C240" s="8" t="s">
        <v>48</v>
      </c>
      <c r="D240" s="9"/>
      <c r="E240" s="46"/>
      <c r="F240" s="43"/>
      <c r="G240" s="43"/>
      <c r="H240" s="43"/>
      <c r="I240" s="7" t="s">
        <v>35</v>
      </c>
      <c r="J240" s="7" t="s">
        <v>427</v>
      </c>
      <c r="K240" t="s">
        <v>1079</v>
      </c>
      <c r="L240" s="7" t="s">
        <v>1021</v>
      </c>
      <c r="M240" t="s">
        <v>1080</v>
      </c>
      <c r="X240">
        <f t="shared" si="5"/>
        <v>0</v>
      </c>
      <c r="Z240" s="45"/>
      <c r="AA240" s="48" t="s">
        <v>1081</v>
      </c>
      <c r="AB240" s="48"/>
    </row>
    <row r="241">
      <c r="A241" s="6" t="s">
        <v>1082</v>
      </c>
      <c r="B241" s="31" t="s">
        <v>1083</v>
      </c>
      <c r="C241" s="8" t="s">
        <v>48</v>
      </c>
      <c r="D241" s="9"/>
      <c r="E241" s="46"/>
      <c r="F241" s="43"/>
      <c r="G241" s="43"/>
      <c r="H241" s="43"/>
      <c r="I241" s="7" t="s">
        <v>45</v>
      </c>
      <c r="J241" s="7" t="s">
        <v>427</v>
      </c>
      <c r="X241">
        <f t="shared" si="5"/>
        <v>0</v>
      </c>
      <c r="Z241" s="45"/>
      <c r="AA241" s="48" t="s">
        <v>416</v>
      </c>
      <c r="AB241" s="48"/>
    </row>
    <row r="242">
      <c r="A242" s="6" t="s">
        <v>1084</v>
      </c>
      <c r="B242" s="7" t="s">
        <v>1085</v>
      </c>
      <c r="C242" s="8" t="s">
        <v>48</v>
      </c>
      <c r="D242" s="9"/>
      <c r="E242" s="46"/>
      <c r="F242" s="43"/>
      <c r="G242" s="43"/>
      <c r="H242" s="43"/>
      <c r="I242" s="7" t="s">
        <v>51</v>
      </c>
      <c r="J242" s="7" t="s">
        <v>427</v>
      </c>
      <c r="X242">
        <f t="shared" si="5"/>
        <v>0</v>
      </c>
      <c r="Z242" s="45"/>
      <c r="AA242" s="48" t="s">
        <v>1086</v>
      </c>
      <c r="AB242" s="48"/>
    </row>
    <row r="243">
      <c r="A243" s="6" t="s">
        <v>1087</v>
      </c>
      <c r="B243" s="47" t="s">
        <v>1088</v>
      </c>
      <c r="C243" s="8" t="s">
        <v>48</v>
      </c>
      <c r="D243" s="9"/>
      <c r="E243" s="46"/>
      <c r="F243" s="43"/>
      <c r="G243" s="43"/>
      <c r="H243" s="43"/>
      <c r="I243" s="7" t="s">
        <v>56</v>
      </c>
      <c r="J243" s="7" t="s">
        <v>178</v>
      </c>
      <c r="X243">
        <f t="shared" si="5"/>
        <v>0</v>
      </c>
      <c r="Z243" s="45"/>
      <c r="AA243" s="48" t="s">
        <v>1089</v>
      </c>
      <c r="AB243" s="48"/>
    </row>
    <row r="244">
      <c r="A244" s="6" t="s">
        <v>1090</v>
      </c>
      <c r="B244" t="s">
        <v>1091</v>
      </c>
      <c r="C244" s="8" t="s">
        <v>41</v>
      </c>
      <c r="D244" s="9"/>
      <c r="E244" s="46"/>
      <c r="F244" s="43"/>
      <c r="G244" s="43"/>
      <c r="H244" s="43"/>
      <c r="I244" s="7" t="s">
        <v>35</v>
      </c>
      <c r="J244" s="7" t="s">
        <v>183</v>
      </c>
      <c r="K244" t="s">
        <v>1092</v>
      </c>
      <c r="L244" s="7" t="s">
        <v>1024</v>
      </c>
      <c r="M244" t="s">
        <v>1093</v>
      </c>
      <c r="N244" t="s">
        <v>1094</v>
      </c>
      <c r="X244">
        <f t="shared" si="5"/>
        <v>0</v>
      </c>
      <c r="Z244" s="45"/>
      <c r="AA244" s="48" t="s">
        <v>1095</v>
      </c>
      <c r="AB244" s="48"/>
    </row>
    <row r="245">
      <c r="A245" s="6" t="s">
        <v>1096</v>
      </c>
      <c r="B245" s="31" t="s">
        <v>1097</v>
      </c>
      <c r="C245" s="8" t="s">
        <v>41</v>
      </c>
      <c r="D245" s="9"/>
      <c r="E245" s="46"/>
      <c r="F245" s="43"/>
      <c r="G245" s="43"/>
      <c r="H245" s="43"/>
      <c r="I245" s="7" t="s">
        <v>45</v>
      </c>
      <c r="J245" s="7" t="s">
        <v>183</v>
      </c>
      <c r="K245" t="s">
        <v>1098</v>
      </c>
      <c r="M245" t="s">
        <v>1099</v>
      </c>
      <c r="N245" t="s">
        <v>1100</v>
      </c>
      <c r="X245">
        <f t="shared" si="5"/>
        <v>0</v>
      </c>
      <c r="Z245" s="45"/>
      <c r="AA245" s="48" t="s">
        <v>1101</v>
      </c>
      <c r="AB245" s="48"/>
    </row>
    <row r="246">
      <c r="A246" s="6" t="s">
        <v>1102</v>
      </c>
      <c r="B246" s="7" t="s">
        <v>1103</v>
      </c>
      <c r="C246" s="8" t="s">
        <v>41</v>
      </c>
      <c r="D246" s="9"/>
      <c r="E246" s="46"/>
      <c r="F246" s="43"/>
      <c r="G246" s="43"/>
      <c r="H246" s="43"/>
      <c r="I246" s="7" t="s">
        <v>51</v>
      </c>
      <c r="J246" s="7" t="s">
        <v>183</v>
      </c>
      <c r="X246">
        <f t="shared" si="5"/>
        <v>0</v>
      </c>
      <c r="Z246" s="45"/>
      <c r="AA246" s="48" t="s">
        <v>1104</v>
      </c>
      <c r="AB246" s="48"/>
    </row>
    <row r="247">
      <c r="A247" s="6" t="s">
        <v>1105</v>
      </c>
      <c r="B247" s="7" t="s">
        <v>1106</v>
      </c>
      <c r="C247" s="8" t="s">
        <v>41</v>
      </c>
      <c r="D247" s="9"/>
      <c r="E247" s="46"/>
      <c r="F247" s="43"/>
      <c r="G247" s="43"/>
      <c r="H247" s="43"/>
      <c r="I247" s="7" t="s">
        <v>56</v>
      </c>
      <c r="J247" s="7" t="s">
        <v>95</v>
      </c>
      <c r="K247" s="7" t="s">
        <v>1107</v>
      </c>
      <c r="L247" s="7"/>
      <c r="X247">
        <f t="shared" si="5"/>
        <v>0</v>
      </c>
      <c r="Z247" s="45"/>
      <c r="AA247" s="48" t="s">
        <v>1108</v>
      </c>
      <c r="AB247" s="48"/>
    </row>
    <row r="248">
      <c r="A248" s="6" t="s">
        <v>1109</v>
      </c>
      <c r="B248" s="47" t="s">
        <v>1110</v>
      </c>
      <c r="C248" s="8" t="s">
        <v>82</v>
      </c>
      <c r="D248" s="9"/>
      <c r="E248" s="46"/>
      <c r="F248" s="43"/>
      <c r="G248" s="43"/>
      <c r="H248" s="43"/>
      <c r="I248" s="7" t="s">
        <v>35</v>
      </c>
      <c r="J248" s="7" t="s">
        <v>427</v>
      </c>
      <c r="K248" t="s">
        <v>1111</v>
      </c>
      <c r="L248" s="7" t="s">
        <v>1112</v>
      </c>
      <c r="M248" t="s">
        <v>1113</v>
      </c>
      <c r="N248" t="s">
        <v>1114</v>
      </c>
      <c r="X248">
        <f t="shared" si="5"/>
        <v>0</v>
      </c>
      <c r="Z248" s="45"/>
      <c r="AA248" s="48" t="s">
        <v>1115</v>
      </c>
      <c r="AB248" s="48"/>
    </row>
    <row r="249">
      <c r="A249" s="6" t="s">
        <v>1116</v>
      </c>
      <c r="B249" s="31" t="s">
        <v>1117</v>
      </c>
      <c r="C249" s="8" t="s">
        <v>82</v>
      </c>
      <c r="D249" s="9"/>
      <c r="E249" s="46"/>
      <c r="F249" s="43"/>
      <c r="G249" s="43"/>
      <c r="H249" s="43"/>
      <c r="I249" s="7" t="s">
        <v>45</v>
      </c>
      <c r="J249" s="7" t="s">
        <v>460</v>
      </c>
      <c r="X249">
        <f t="shared" si="5"/>
        <v>0</v>
      </c>
      <c r="Z249" s="45"/>
      <c r="AA249" s="48" t="s">
        <v>1118</v>
      </c>
      <c r="AB249" s="48"/>
    </row>
    <row r="250">
      <c r="A250" s="6" t="s">
        <v>1119</v>
      </c>
      <c r="B250" s="7" t="s">
        <v>1120</v>
      </c>
      <c r="C250" s="8" t="s">
        <v>82</v>
      </c>
      <c r="D250" s="9"/>
      <c r="E250" s="46"/>
      <c r="F250" s="43"/>
      <c r="G250" s="43"/>
      <c r="H250" s="43"/>
      <c r="I250" s="7" t="s">
        <v>51</v>
      </c>
      <c r="J250" s="7" t="s">
        <v>460</v>
      </c>
      <c r="X250">
        <f t="shared" si="5"/>
        <v>0</v>
      </c>
      <c r="Z250" s="45"/>
      <c r="AA250" s="48" t="s">
        <v>1121</v>
      </c>
      <c r="AB250" s="48"/>
    </row>
    <row r="251">
      <c r="A251" s="6" t="s">
        <v>1122</v>
      </c>
      <c r="B251" s="47"/>
      <c r="C251" s="8" t="s">
        <v>82</v>
      </c>
      <c r="D251" s="41"/>
      <c r="E251" s="46"/>
      <c r="F251" s="43"/>
      <c r="G251" s="43"/>
      <c r="H251" s="43"/>
      <c r="I251" s="7" t="s">
        <v>56</v>
      </c>
      <c r="J251" s="47"/>
      <c r="X251">
        <f t="shared" si="5"/>
        <v>0</v>
      </c>
      <c r="Z251" s="45"/>
      <c r="AA251" s="48" t="s">
        <v>663</v>
      </c>
      <c r="AB251" s="48"/>
    </row>
    <row r="252">
      <c r="A252" s="6" t="s">
        <v>1123</v>
      </c>
      <c r="B252" t="s">
        <v>1124</v>
      </c>
      <c r="C252" s="8" t="s">
        <v>92</v>
      </c>
      <c r="D252" s="40"/>
      <c r="E252" s="46"/>
      <c r="F252" s="43"/>
      <c r="G252" s="43"/>
      <c r="H252" s="43"/>
      <c r="I252" s="7" t="s">
        <v>35</v>
      </c>
      <c r="J252" s="31" t="s">
        <v>597</v>
      </c>
      <c r="K252" t="s">
        <v>1125</v>
      </c>
      <c r="L252" s="7" t="s">
        <v>1031</v>
      </c>
      <c r="M252" t="s">
        <v>1126</v>
      </c>
      <c r="X252">
        <f t="shared" si="5"/>
        <v>0</v>
      </c>
      <c r="Z252" s="45"/>
      <c r="AA252" s="48" t="s">
        <v>1127</v>
      </c>
      <c r="AB252" s="48"/>
    </row>
    <row r="253">
      <c r="A253" s="6" t="s">
        <v>1128</v>
      </c>
      <c r="B253" s="31" t="s">
        <v>1129</v>
      </c>
      <c r="C253" s="8" t="s">
        <v>92</v>
      </c>
      <c r="D253" s="9"/>
      <c r="E253" s="46"/>
      <c r="F253" s="43"/>
      <c r="G253" s="43"/>
      <c r="H253" s="43"/>
      <c r="I253" s="7" t="s">
        <v>45</v>
      </c>
      <c r="J253" s="7" t="s">
        <v>597</v>
      </c>
      <c r="X253">
        <f t="shared" si="5"/>
        <v>0</v>
      </c>
      <c r="Z253" s="45"/>
      <c r="AA253" s="48" t="s">
        <v>1130</v>
      </c>
      <c r="AB253" s="48"/>
    </row>
    <row r="254">
      <c r="A254" s="6" t="s">
        <v>1131</v>
      </c>
      <c r="B254" s="7" t="s">
        <v>1132</v>
      </c>
      <c r="C254" s="8" t="s">
        <v>92</v>
      </c>
      <c r="D254" s="9"/>
      <c r="E254" s="46"/>
      <c r="F254" s="43"/>
      <c r="G254" s="43"/>
      <c r="H254" s="43"/>
      <c r="I254" s="7" t="s">
        <v>51</v>
      </c>
      <c r="J254" s="7" t="s">
        <v>597</v>
      </c>
      <c r="X254">
        <f t="shared" si="5"/>
        <v>0</v>
      </c>
      <c r="Z254" s="45"/>
      <c r="AA254" s="48" t="s">
        <v>1133</v>
      </c>
      <c r="AB254" s="48"/>
    </row>
    <row r="255">
      <c r="A255" s="6" t="s">
        <v>1134</v>
      </c>
      <c r="B255" s="7" t="s">
        <v>1135</v>
      </c>
      <c r="C255" s="8" t="s">
        <v>92</v>
      </c>
      <c r="D255" s="9"/>
      <c r="E255" s="46"/>
      <c r="F255" s="43"/>
      <c r="G255" s="43"/>
      <c r="H255" s="43"/>
      <c r="I255" s="7" t="s">
        <v>56</v>
      </c>
      <c r="J255" s="7" t="s">
        <v>597</v>
      </c>
      <c r="X255">
        <f t="shared" si="5"/>
        <v>0</v>
      </c>
      <c r="Z255" s="45"/>
      <c r="AA255" s="48" t="s">
        <v>1136</v>
      </c>
      <c r="AB255" s="48"/>
    </row>
    <row r="256">
      <c r="A256" s="6" t="s">
        <v>1137</v>
      </c>
      <c r="B256" s="47" t="s">
        <v>1138</v>
      </c>
      <c r="C256" s="8" t="s">
        <v>72</v>
      </c>
      <c r="D256" s="9" t="s">
        <v>33</v>
      </c>
      <c r="E256" s="8" t="s">
        <v>101</v>
      </c>
      <c r="F256" s="9" t="s">
        <v>121</v>
      </c>
      <c r="G256" s="9" t="s">
        <v>30</v>
      </c>
      <c r="H256" s="9" t="s">
        <v>144</v>
      </c>
      <c r="I256" s="7" t="s">
        <v>35</v>
      </c>
      <c r="J256" s="7" t="s">
        <v>490</v>
      </c>
      <c r="K256" t="s">
        <v>1139</v>
      </c>
      <c r="L256" s="7" t="s">
        <v>1034</v>
      </c>
      <c r="M256" t="s">
        <v>1140</v>
      </c>
      <c r="N256" t="s">
        <v>1141</v>
      </c>
      <c r="X256">
        <f t="shared" si="5"/>
        <v>0</v>
      </c>
      <c r="Z256" s="45"/>
      <c r="AA256" s="48" t="s">
        <v>235</v>
      </c>
      <c r="AB256" s="48"/>
    </row>
    <row r="257">
      <c r="A257" s="6" t="s">
        <v>1142</v>
      </c>
      <c r="B257" s="31" t="s">
        <v>1143</v>
      </c>
      <c r="C257" s="8" t="s">
        <v>72</v>
      </c>
      <c r="D257" s="9" t="s">
        <v>33</v>
      </c>
      <c r="E257" s="8" t="s">
        <v>101</v>
      </c>
      <c r="F257" s="9" t="s">
        <v>121</v>
      </c>
      <c r="G257" s="9" t="s">
        <v>30</v>
      </c>
      <c r="H257" s="9" t="s">
        <v>144</v>
      </c>
      <c r="I257" s="7" t="s">
        <v>45</v>
      </c>
      <c r="J257" s="7" t="s">
        <v>490</v>
      </c>
      <c r="X257">
        <f t="shared" si="5"/>
        <v>0</v>
      </c>
      <c r="Z257" s="45"/>
      <c r="AA257" s="48" t="s">
        <v>1144</v>
      </c>
      <c r="AB257" s="48"/>
    </row>
    <row r="258">
      <c r="A258" s="6" t="s">
        <v>1145</v>
      </c>
      <c r="B258" s="7" t="s">
        <v>1146</v>
      </c>
      <c r="C258" s="8" t="s">
        <v>72</v>
      </c>
      <c r="D258" s="9" t="s">
        <v>33</v>
      </c>
      <c r="E258" s="8" t="s">
        <v>101</v>
      </c>
      <c r="F258" s="9" t="s">
        <v>121</v>
      </c>
      <c r="G258" s="9" t="s">
        <v>30</v>
      </c>
      <c r="H258" s="9" t="s">
        <v>144</v>
      </c>
      <c r="I258" s="7" t="s">
        <v>51</v>
      </c>
      <c r="J258" s="7" t="s">
        <v>490</v>
      </c>
      <c r="X258">
        <f t="shared" si="5"/>
        <v>0</v>
      </c>
      <c r="Z258" s="45"/>
      <c r="AA258" s="48" t="s">
        <v>436</v>
      </c>
      <c r="AB258" s="48"/>
    </row>
    <row r="259">
      <c r="A259" s="6" t="s">
        <v>1147</v>
      </c>
      <c r="B259" s="7" t="s">
        <v>1148</v>
      </c>
      <c r="C259" s="8" t="s">
        <v>72</v>
      </c>
      <c r="D259" s="9" t="s">
        <v>33</v>
      </c>
      <c r="E259" s="8" t="s">
        <v>101</v>
      </c>
      <c r="F259" s="9" t="s">
        <v>121</v>
      </c>
      <c r="G259" s="9" t="s">
        <v>30</v>
      </c>
      <c r="H259" s="9" t="s">
        <v>144</v>
      </c>
      <c r="I259" s="7" t="s">
        <v>56</v>
      </c>
      <c r="J259" s="7" t="s">
        <v>423</v>
      </c>
      <c r="X259">
        <f t="shared" si="5"/>
        <v>0</v>
      </c>
      <c r="Z259" s="45"/>
      <c r="AA259" s="48" t="s">
        <v>398</v>
      </c>
      <c r="AB259" s="48"/>
    </row>
    <row r="260">
      <c r="A260" s="6" t="s">
        <v>1149</v>
      </c>
      <c r="B260" s="47" t="s">
        <v>1150</v>
      </c>
      <c r="C260" s="8" t="s">
        <v>92</v>
      </c>
      <c r="D260" s="9"/>
      <c r="E260" s="42"/>
      <c r="F260" s="41"/>
      <c r="G260" s="41"/>
      <c r="H260" s="41"/>
      <c r="I260" s="7" t="s">
        <v>35</v>
      </c>
      <c r="J260" s="7" t="s">
        <v>437</v>
      </c>
      <c r="K260" t="s">
        <v>1151</v>
      </c>
      <c r="L260" s="7" t="s">
        <v>1039</v>
      </c>
      <c r="M260" t="s">
        <v>1152</v>
      </c>
      <c r="N260" t="s">
        <v>1153</v>
      </c>
      <c r="X260">
        <f t="shared" si="5"/>
        <v>0</v>
      </c>
      <c r="Z260" s="45"/>
      <c r="AA260" s="48" t="s">
        <v>1154</v>
      </c>
      <c r="AB260" s="48"/>
    </row>
    <row r="261">
      <c r="A261" s="6" t="s">
        <v>1155</v>
      </c>
      <c r="B261" s="31" t="s">
        <v>1156</v>
      </c>
      <c r="C261" s="8" t="s">
        <v>92</v>
      </c>
      <c r="D261" s="9"/>
      <c r="E261" s="46"/>
      <c r="F261" s="43"/>
      <c r="G261" s="43"/>
      <c r="H261" s="43"/>
      <c r="I261" s="7" t="s">
        <v>45</v>
      </c>
      <c r="J261" s="7" t="s">
        <v>444</v>
      </c>
      <c r="X261">
        <f t="shared" si="5"/>
        <v>0</v>
      </c>
      <c r="Z261" s="45"/>
      <c r="AA261" s="48" t="s">
        <v>1157</v>
      </c>
      <c r="AB261" s="48"/>
    </row>
    <row r="262">
      <c r="A262" s="6" t="s">
        <v>1158</v>
      </c>
      <c r="B262" s="7" t="s">
        <v>1159</v>
      </c>
      <c r="C262" s="8" t="s">
        <v>92</v>
      </c>
      <c r="D262" s="9"/>
      <c r="E262" s="46"/>
      <c r="F262" s="43"/>
      <c r="G262" s="43"/>
      <c r="H262" s="43"/>
      <c r="I262" s="7" t="s">
        <v>51</v>
      </c>
      <c r="J262" s="7" t="s">
        <v>444</v>
      </c>
      <c r="X262">
        <f t="shared" si="5"/>
        <v>0</v>
      </c>
      <c r="Z262" s="45"/>
      <c r="AA262" s="48" t="s">
        <v>1160</v>
      </c>
      <c r="AB262" s="48"/>
    </row>
    <row r="263">
      <c r="A263" s="6" t="s">
        <v>1161</v>
      </c>
      <c r="B263" s="7" t="s">
        <v>1162</v>
      </c>
      <c r="C263" s="8" t="s">
        <v>92</v>
      </c>
      <c r="D263" s="9"/>
      <c r="E263" s="46"/>
      <c r="F263" s="43"/>
      <c r="G263" s="43"/>
      <c r="H263" s="43"/>
      <c r="I263" s="7" t="s">
        <v>56</v>
      </c>
      <c r="J263" s="7" t="s">
        <v>242</v>
      </c>
      <c r="K263" t="s">
        <v>1163</v>
      </c>
      <c r="X263">
        <f t="shared" si="5"/>
        <v>0</v>
      </c>
      <c r="Z263" s="45"/>
      <c r="AA263" s="48" t="s">
        <v>1164</v>
      </c>
      <c r="AB263" s="48"/>
    </row>
    <row r="264">
      <c r="A264" s="6" t="s">
        <v>1165</v>
      </c>
      <c r="B264" s="47" t="s">
        <v>1166</v>
      </c>
      <c r="C264" s="8" t="s">
        <v>48</v>
      </c>
      <c r="D264" s="9"/>
      <c r="E264" s="46"/>
      <c r="F264" s="43"/>
      <c r="G264" s="43"/>
      <c r="H264" s="43"/>
      <c r="I264" s="7" t="s">
        <v>35</v>
      </c>
      <c r="J264" s="7" t="s">
        <v>427</v>
      </c>
      <c r="K264" t="s">
        <v>1167</v>
      </c>
      <c r="L264" s="7" t="s">
        <v>1042</v>
      </c>
      <c r="M264" t="s">
        <v>1168</v>
      </c>
      <c r="X264">
        <f t="shared" si="5"/>
        <v>0</v>
      </c>
      <c r="Z264" s="45"/>
      <c r="AA264" s="48" t="s">
        <v>546</v>
      </c>
      <c r="AB264" s="48"/>
    </row>
    <row r="265">
      <c r="A265" s="6" t="s">
        <v>1169</v>
      </c>
      <c r="B265" s="31" t="s">
        <v>1170</v>
      </c>
      <c r="C265" s="8" t="s">
        <v>48</v>
      </c>
      <c r="D265" s="9"/>
      <c r="E265" s="46"/>
      <c r="F265" s="43"/>
      <c r="G265" s="43"/>
      <c r="H265" s="43"/>
      <c r="I265" s="7" t="s">
        <v>45</v>
      </c>
      <c r="J265" s="7" t="s">
        <v>427</v>
      </c>
      <c r="X265">
        <f t="shared" si="5"/>
        <v>0</v>
      </c>
      <c r="Z265" s="45"/>
      <c r="AA265" s="48" t="s">
        <v>1171</v>
      </c>
      <c r="AB265" s="48"/>
    </row>
    <row r="266">
      <c r="A266" s="6" t="s">
        <v>1172</v>
      </c>
      <c r="B266" s="7" t="s">
        <v>1173</v>
      </c>
      <c r="C266" s="8" t="s">
        <v>48</v>
      </c>
      <c r="D266" s="9"/>
      <c r="E266" s="46"/>
      <c r="F266" s="43"/>
      <c r="G266" s="43"/>
      <c r="H266" s="43"/>
      <c r="I266" s="7" t="s">
        <v>51</v>
      </c>
      <c r="J266" s="7" t="s">
        <v>427</v>
      </c>
      <c r="X266">
        <f t="shared" si="5"/>
        <v>0</v>
      </c>
      <c r="Z266" s="45"/>
      <c r="AA266" s="48" t="s">
        <v>160</v>
      </c>
      <c r="AB266" s="48"/>
    </row>
    <row r="267">
      <c r="A267" s="6" t="s">
        <v>1174</v>
      </c>
      <c r="B267" s="47" t="s">
        <v>1175</v>
      </c>
      <c r="C267" s="8" t="s">
        <v>48</v>
      </c>
      <c r="D267" s="9"/>
      <c r="E267" s="46"/>
      <c r="F267" s="43"/>
      <c r="G267" s="43"/>
      <c r="H267" s="43"/>
      <c r="I267" s="7" t="s">
        <v>56</v>
      </c>
      <c r="J267" s="7" t="s">
        <v>178</v>
      </c>
      <c r="K267" t="s">
        <v>1176</v>
      </c>
      <c r="X267">
        <f t="shared" si="5"/>
        <v>0</v>
      </c>
      <c r="Z267" s="45"/>
      <c r="AA267" s="48" t="s">
        <v>1177</v>
      </c>
      <c r="AB267" s="48"/>
    </row>
    <row r="268">
      <c r="A268" s="6" t="s">
        <v>1178</v>
      </c>
      <c r="B268" t="s">
        <v>1179</v>
      </c>
      <c r="C268" s="8" t="s">
        <v>41</v>
      </c>
      <c r="D268" s="9"/>
      <c r="E268" s="46"/>
      <c r="F268" s="43"/>
      <c r="G268" s="43"/>
      <c r="H268" s="43"/>
      <c r="I268" s="7" t="s">
        <v>35</v>
      </c>
      <c r="J268" s="7" t="s">
        <v>183</v>
      </c>
      <c r="K268" t="s">
        <v>1180</v>
      </c>
      <c r="L268" s="7" t="s">
        <v>1181</v>
      </c>
      <c r="M268" t="s">
        <v>1182</v>
      </c>
      <c r="X268">
        <f t="shared" si="5"/>
        <v>0</v>
      </c>
      <c r="Z268" s="45"/>
      <c r="AA268" s="48" t="s">
        <v>507</v>
      </c>
      <c r="AB268" s="48"/>
    </row>
    <row r="269">
      <c r="A269" s="6" t="s">
        <v>1183</v>
      </c>
      <c r="B269" s="31" t="s">
        <v>1184</v>
      </c>
      <c r="C269" s="8" t="s">
        <v>41</v>
      </c>
      <c r="D269" s="9"/>
      <c r="E269" s="46"/>
      <c r="F269" s="43"/>
      <c r="G269" s="43"/>
      <c r="H269" s="43"/>
      <c r="I269" s="7" t="s">
        <v>45</v>
      </c>
      <c r="J269" s="7" t="s">
        <v>183</v>
      </c>
      <c r="X269">
        <f t="shared" si="5"/>
        <v>0</v>
      </c>
      <c r="Z269" s="45"/>
      <c r="AA269" s="48" t="s">
        <v>1185</v>
      </c>
      <c r="AB269" s="48"/>
    </row>
    <row r="270">
      <c r="A270" s="6" t="s">
        <v>1186</v>
      </c>
      <c r="B270" s="7" t="s">
        <v>1187</v>
      </c>
      <c r="C270" s="8" t="s">
        <v>41</v>
      </c>
      <c r="D270" s="9"/>
      <c r="E270" s="46"/>
      <c r="F270" s="43"/>
      <c r="G270" s="43"/>
      <c r="H270" s="43"/>
      <c r="I270" s="7" t="s">
        <v>51</v>
      </c>
      <c r="J270" s="7" t="s">
        <v>183</v>
      </c>
      <c r="K270" t="s">
        <v>1188</v>
      </c>
      <c r="M270" t="s">
        <v>1189</v>
      </c>
      <c r="N270" t="s">
        <v>1190</v>
      </c>
      <c r="X270">
        <f t="shared" si="5"/>
        <v>0</v>
      </c>
      <c r="Z270" s="45"/>
      <c r="AA270" s="48" t="s">
        <v>1191</v>
      </c>
      <c r="AB270" s="48"/>
    </row>
    <row r="271">
      <c r="A271" s="6" t="s">
        <v>1192</v>
      </c>
      <c r="B271" s="7" t="s">
        <v>1193</v>
      </c>
      <c r="C271" s="8" t="s">
        <v>41</v>
      </c>
      <c r="D271" s="9"/>
      <c r="E271" s="46"/>
      <c r="F271" s="43"/>
      <c r="G271" s="43"/>
      <c r="H271" s="43"/>
      <c r="I271" s="7" t="s">
        <v>56</v>
      </c>
      <c r="J271" s="7" t="s">
        <v>95</v>
      </c>
      <c r="K271" s="7" t="s">
        <v>1194</v>
      </c>
      <c r="L271" s="7"/>
      <c r="X271">
        <f t="shared" si="5"/>
        <v>0</v>
      </c>
      <c r="Z271" s="45"/>
      <c r="AA271" s="48" t="s">
        <v>1195</v>
      </c>
      <c r="AB271" s="48"/>
    </row>
    <row r="272">
      <c r="A272" s="6" t="s">
        <v>1196</v>
      </c>
      <c r="B272" s="47" t="s">
        <v>1197</v>
      </c>
      <c r="C272" s="8" t="s">
        <v>92</v>
      </c>
      <c r="D272" s="9"/>
      <c r="E272" s="8"/>
      <c r="F272" s="9"/>
      <c r="G272" s="9"/>
      <c r="H272" s="9"/>
      <c r="I272" s="7" t="s">
        <v>35</v>
      </c>
      <c r="J272" s="7" t="s">
        <v>141</v>
      </c>
      <c r="K272" t="s">
        <v>77</v>
      </c>
      <c r="L272" s="7" t="s">
        <v>1049</v>
      </c>
      <c r="X272">
        <f t="shared" si="5"/>
        <v>0</v>
      </c>
      <c r="Z272" s="45"/>
      <c r="AA272" s="48" t="s">
        <v>1198</v>
      </c>
      <c r="AB272" s="48"/>
    </row>
    <row r="273">
      <c r="A273" s="6" t="s">
        <v>1199</v>
      </c>
      <c r="B273" s="31" t="s">
        <v>1200</v>
      </c>
      <c r="C273" s="8" t="s">
        <v>92</v>
      </c>
      <c r="D273" s="9"/>
      <c r="E273" s="8"/>
      <c r="F273" s="9"/>
      <c r="G273" s="9"/>
      <c r="H273" s="9"/>
      <c r="I273" s="7" t="s">
        <v>45</v>
      </c>
      <c r="J273" s="7" t="s">
        <v>141</v>
      </c>
      <c r="X273">
        <f t="shared" si="5"/>
        <v>0</v>
      </c>
      <c r="Z273" s="45"/>
      <c r="AA273" s="48" t="s">
        <v>1201</v>
      </c>
      <c r="AB273" s="48"/>
    </row>
    <row r="274">
      <c r="A274" s="6" t="s">
        <v>1202</v>
      </c>
      <c r="B274" s="7" t="s">
        <v>1203</v>
      </c>
      <c r="C274" s="8" t="s">
        <v>92</v>
      </c>
      <c r="D274" s="9"/>
      <c r="E274" s="8"/>
      <c r="F274" s="9"/>
      <c r="G274" s="9"/>
      <c r="H274" s="9"/>
      <c r="I274" s="7" t="s">
        <v>51</v>
      </c>
      <c r="J274" s="7" t="s">
        <v>141</v>
      </c>
      <c r="X274">
        <f t="shared" si="5"/>
        <v>0</v>
      </c>
      <c r="Z274" s="45"/>
      <c r="AA274" s="48" t="s">
        <v>1204</v>
      </c>
      <c r="AB274" s="48"/>
    </row>
    <row r="275">
      <c r="A275" s="6" t="s">
        <v>1205</v>
      </c>
      <c r="B275" s="7" t="s">
        <v>1206</v>
      </c>
      <c r="C275" s="8" t="s">
        <v>92</v>
      </c>
      <c r="D275" s="9"/>
      <c r="E275" s="8"/>
      <c r="F275" s="9"/>
      <c r="G275" s="9"/>
      <c r="H275" s="9"/>
      <c r="I275" s="7" t="s">
        <v>56</v>
      </c>
      <c r="J275" s="7" t="s">
        <v>141</v>
      </c>
      <c r="X275">
        <f t="shared" si="5"/>
        <v>0</v>
      </c>
      <c r="Z275" s="45"/>
      <c r="AA275" s="48" t="s">
        <v>1207</v>
      </c>
      <c r="AB275" s="48"/>
    </row>
    <row r="276">
      <c r="A276" s="6" t="s">
        <v>1208</v>
      </c>
      <c r="B276" s="47" t="s">
        <v>1209</v>
      </c>
      <c r="C276" s="8" t="s">
        <v>48</v>
      </c>
      <c r="D276" s="41"/>
      <c r="E276" s="42"/>
      <c r="F276" s="43"/>
      <c r="G276" s="43"/>
      <c r="H276" s="43"/>
      <c r="I276" s="7" t="s">
        <v>35</v>
      </c>
      <c r="J276" s="7" t="s">
        <v>77</v>
      </c>
      <c r="L276" s="7" t="s">
        <v>1054</v>
      </c>
      <c r="X276">
        <f t="shared" si="5"/>
        <v>0</v>
      </c>
      <c r="Z276" s="45"/>
      <c r="AA276" s="48" t="s">
        <v>1210</v>
      </c>
      <c r="AB276" s="48"/>
    </row>
    <row r="277">
      <c r="A277" s="52" t="s">
        <v>1211</v>
      </c>
      <c r="B277" t="s">
        <v>1212</v>
      </c>
      <c r="C277" s="42" t="s">
        <v>48</v>
      </c>
      <c r="D277" s="41" t="s">
        <v>121</v>
      </c>
      <c r="E277" s="42" t="s">
        <v>34</v>
      </c>
      <c r="F277" s="41" t="s">
        <v>141</v>
      </c>
      <c r="G277" s="41" t="s">
        <v>140</v>
      </c>
      <c r="H277" s="9" t="s">
        <v>41</v>
      </c>
      <c r="I277" t="s">
        <v>45</v>
      </c>
      <c r="J277" t="s">
        <v>536</v>
      </c>
      <c r="X277">
        <f t="shared" si="5"/>
        <v>0</v>
      </c>
      <c r="Z277" s="45"/>
      <c r="AA277" s="48" t="s">
        <v>1213</v>
      </c>
      <c r="AB277" s="48"/>
    </row>
    <row r="278">
      <c r="A278" s="52" t="s">
        <v>1214</v>
      </c>
      <c r="B278" t="s">
        <v>1215</v>
      </c>
      <c r="C278" s="42" t="s">
        <v>48</v>
      </c>
      <c r="D278" s="41" t="s">
        <v>121</v>
      </c>
      <c r="E278" s="42" t="s">
        <v>34</v>
      </c>
      <c r="F278" s="41" t="s">
        <v>141</v>
      </c>
      <c r="G278" s="41" t="s">
        <v>140</v>
      </c>
      <c r="H278" s="9" t="s">
        <v>41</v>
      </c>
      <c r="I278" t="s">
        <v>51</v>
      </c>
      <c r="J278" t="s">
        <v>536</v>
      </c>
      <c r="X278">
        <f t="shared" si="5"/>
        <v>0</v>
      </c>
      <c r="Z278" s="45"/>
      <c r="AA278" s="48" t="s">
        <v>1216</v>
      </c>
      <c r="AB278" s="48"/>
    </row>
    <row r="279">
      <c r="A279" s="52" t="s">
        <v>1217</v>
      </c>
      <c r="B279" s="7" t="s">
        <v>1218</v>
      </c>
      <c r="C279" s="8" t="s">
        <v>48</v>
      </c>
      <c r="D279" s="9" t="s">
        <v>74</v>
      </c>
      <c r="E279" s="8" t="s">
        <v>32</v>
      </c>
      <c r="F279" s="9" t="s">
        <v>31</v>
      </c>
      <c r="G279" s="9" t="s">
        <v>69</v>
      </c>
      <c r="H279" s="9" t="s">
        <v>61</v>
      </c>
      <c r="I279" s="7" t="s">
        <v>45</v>
      </c>
      <c r="J279" s="7" t="s">
        <v>536</v>
      </c>
      <c r="X279">
        <f t="shared" si="5"/>
        <v>0</v>
      </c>
      <c r="Z279" s="45"/>
      <c r="AA279" s="48" t="s">
        <v>1219</v>
      </c>
      <c r="AB279" s="48"/>
    </row>
    <row r="280">
      <c r="A280" s="52" t="s">
        <v>1220</v>
      </c>
      <c r="B280" s="7" t="s">
        <v>1221</v>
      </c>
      <c r="C280" s="8" t="s">
        <v>48</v>
      </c>
      <c r="D280" s="9" t="s">
        <v>74</v>
      </c>
      <c r="E280" s="8" t="s">
        <v>32</v>
      </c>
      <c r="F280" s="9" t="s">
        <v>31</v>
      </c>
      <c r="G280" s="9" t="s">
        <v>69</v>
      </c>
      <c r="H280" s="9" t="s">
        <v>61</v>
      </c>
      <c r="I280" s="7" t="s">
        <v>51</v>
      </c>
      <c r="J280" s="7" t="s">
        <v>536</v>
      </c>
      <c r="X280">
        <f t="shared" si="5"/>
        <v>0</v>
      </c>
      <c r="Z280" s="45"/>
      <c r="AA280" s="48" t="s">
        <v>1222</v>
      </c>
      <c r="AB280" s="48"/>
    </row>
    <row r="281">
      <c r="A281" s="52" t="s">
        <v>1223</v>
      </c>
      <c r="B281" s="7" t="s">
        <v>1224</v>
      </c>
      <c r="C281" s="8" t="s">
        <v>48</v>
      </c>
      <c r="D281" s="9" t="s">
        <v>139</v>
      </c>
      <c r="E281" s="8" t="s">
        <v>75</v>
      </c>
      <c r="F281" s="9" t="s">
        <v>33</v>
      </c>
      <c r="G281" s="9" t="s">
        <v>30</v>
      </c>
      <c r="H281" s="9" t="s">
        <v>72</v>
      </c>
      <c r="I281" s="7" t="s">
        <v>45</v>
      </c>
      <c r="J281" s="7" t="s">
        <v>536</v>
      </c>
      <c r="X281">
        <f t="shared" si="5"/>
        <v>0</v>
      </c>
      <c r="Z281" s="45"/>
      <c r="AA281" s="48" t="s">
        <v>1225</v>
      </c>
      <c r="AB281" s="48"/>
    </row>
    <row r="282">
      <c r="A282" s="52" t="s">
        <v>1226</v>
      </c>
      <c r="B282" s="7" t="s">
        <v>1227</v>
      </c>
      <c r="C282" s="8" t="s">
        <v>48</v>
      </c>
      <c r="D282" s="9" t="s">
        <v>139</v>
      </c>
      <c r="E282" s="8" t="s">
        <v>75</v>
      </c>
      <c r="F282" s="9" t="s">
        <v>33</v>
      </c>
      <c r="G282" s="9" t="s">
        <v>30</v>
      </c>
      <c r="H282" s="9" t="s">
        <v>72</v>
      </c>
      <c r="I282" s="7" t="s">
        <v>51</v>
      </c>
      <c r="J282" s="7" t="s">
        <v>536</v>
      </c>
      <c r="X282">
        <f t="shared" si="5"/>
        <v>0</v>
      </c>
      <c r="Z282" s="45"/>
      <c r="AA282" s="48" t="s">
        <v>521</v>
      </c>
      <c r="AB282" s="48"/>
    </row>
    <row r="283">
      <c r="A283" s="52" t="s">
        <v>1228</v>
      </c>
      <c r="B283" s="7" t="s">
        <v>1229</v>
      </c>
      <c r="C283" s="8" t="s">
        <v>48</v>
      </c>
      <c r="D283" s="9" t="s">
        <v>144</v>
      </c>
      <c r="E283" s="8" t="s">
        <v>100</v>
      </c>
      <c r="F283" s="9" t="s">
        <v>73</v>
      </c>
      <c r="G283" s="9" t="s">
        <v>101</v>
      </c>
      <c r="H283" s="9" t="s">
        <v>92</v>
      </c>
      <c r="I283" s="7" t="s">
        <v>45</v>
      </c>
      <c r="J283" s="7" t="s">
        <v>536</v>
      </c>
      <c r="X283">
        <f t="shared" si="5"/>
        <v>0</v>
      </c>
      <c r="Z283" s="45"/>
      <c r="AA283" s="48" t="s">
        <v>1230</v>
      </c>
      <c r="AB283" s="48"/>
    </row>
    <row r="284">
      <c r="A284" s="52" t="s">
        <v>1231</v>
      </c>
      <c r="B284" s="7" t="s">
        <v>1232</v>
      </c>
      <c r="C284" s="8" t="s">
        <v>48</v>
      </c>
      <c r="D284" s="9" t="s">
        <v>144</v>
      </c>
      <c r="E284" s="8" t="s">
        <v>100</v>
      </c>
      <c r="F284" s="9" t="s">
        <v>73</v>
      </c>
      <c r="G284" s="9" t="s">
        <v>101</v>
      </c>
      <c r="H284" s="9" t="s">
        <v>92</v>
      </c>
      <c r="I284" s="7" t="s">
        <v>51</v>
      </c>
      <c r="J284" s="7" t="s">
        <v>536</v>
      </c>
      <c r="X284">
        <f t="shared" si="5"/>
        <v>0</v>
      </c>
      <c r="Z284" s="45"/>
      <c r="AA284" s="48" t="s">
        <v>1233</v>
      </c>
      <c r="AB284" s="48"/>
    </row>
    <row r="285">
      <c r="A285" s="52" t="s">
        <v>1234</v>
      </c>
      <c r="B285" s="7" t="s">
        <v>1235</v>
      </c>
      <c r="C285" s="9" t="s">
        <v>48</v>
      </c>
      <c r="D285" s="9" t="s">
        <v>144</v>
      </c>
      <c r="E285" s="8" t="s">
        <v>141</v>
      </c>
      <c r="F285" s="43"/>
      <c r="G285" s="43"/>
      <c r="H285" s="43"/>
      <c r="I285" s="7" t="s">
        <v>56</v>
      </c>
      <c r="J285" s="7" t="s">
        <v>536</v>
      </c>
      <c r="X285">
        <f t="shared" si="5"/>
        <v>0</v>
      </c>
      <c r="Z285" s="45"/>
      <c r="AA285" s="48" t="s">
        <v>1236</v>
      </c>
      <c r="AB285" s="48"/>
    </row>
    <row r="286">
      <c r="A286" s="52" t="s">
        <v>1237</v>
      </c>
      <c r="B286" s="7" t="s">
        <v>1238</v>
      </c>
      <c r="C286" s="9" t="s">
        <v>29</v>
      </c>
      <c r="D286" s="9" t="s">
        <v>31</v>
      </c>
      <c r="E286" s="8"/>
      <c r="F286" s="9"/>
      <c r="G286" s="9"/>
      <c r="H286" s="43"/>
      <c r="I286" s="7" t="s">
        <v>56</v>
      </c>
      <c r="J286" s="7" t="s">
        <v>536</v>
      </c>
      <c r="X286">
        <f t="shared" si="5"/>
        <v>0</v>
      </c>
      <c r="Z286" s="45"/>
      <c r="AA286" s="48" t="s">
        <v>1239</v>
      </c>
      <c r="AB286" s="48"/>
    </row>
    <row r="287">
      <c r="A287" s="52" t="s">
        <v>1240</v>
      </c>
      <c r="B287" s="7" t="s">
        <v>1241</v>
      </c>
      <c r="C287" s="9" t="s">
        <v>61</v>
      </c>
      <c r="D287" s="9" t="s">
        <v>74</v>
      </c>
      <c r="E287" s="46"/>
      <c r="F287" s="43"/>
      <c r="G287" s="43"/>
      <c r="H287" s="43"/>
      <c r="I287" s="7" t="s">
        <v>56</v>
      </c>
      <c r="J287" s="7" t="s">
        <v>536</v>
      </c>
      <c r="X287">
        <f t="shared" si="5"/>
        <v>0</v>
      </c>
      <c r="Z287" s="45"/>
      <c r="AA287" s="48" t="s">
        <v>1242</v>
      </c>
      <c r="AB287" s="48"/>
    </row>
    <row r="288">
      <c r="A288" s="52" t="s">
        <v>1243</v>
      </c>
      <c r="B288" s="7" t="s">
        <v>1244</v>
      </c>
      <c r="C288" s="9" t="s">
        <v>69</v>
      </c>
      <c r="D288" s="9" t="s">
        <v>75</v>
      </c>
      <c r="E288" s="46"/>
      <c r="F288" s="43"/>
      <c r="G288" s="43"/>
      <c r="H288" s="43"/>
      <c r="I288" s="7" t="s">
        <v>56</v>
      </c>
      <c r="J288" s="7" t="s">
        <v>536</v>
      </c>
      <c r="X288">
        <f t="shared" si="5"/>
        <v>0</v>
      </c>
      <c r="Z288" s="45"/>
      <c r="AA288" s="48" t="s">
        <v>346</v>
      </c>
      <c r="AB288" s="48"/>
    </row>
    <row r="289">
      <c r="A289" s="52" t="s">
        <v>1245</v>
      </c>
      <c r="B289" s="7" t="s">
        <v>1246</v>
      </c>
      <c r="C289" s="9" t="s">
        <v>82</v>
      </c>
      <c r="D289" s="9" t="s">
        <v>33</v>
      </c>
      <c r="E289" s="8"/>
      <c r="F289" s="9"/>
      <c r="G289" s="43"/>
      <c r="H289" s="43"/>
      <c r="I289" s="7" t="s">
        <v>56</v>
      </c>
      <c r="J289" s="7" t="s">
        <v>536</v>
      </c>
      <c r="X289">
        <f t="shared" si="5"/>
        <v>0</v>
      </c>
      <c r="Z289" s="45"/>
      <c r="AA289" s="48" t="s">
        <v>1247</v>
      </c>
      <c r="AB289" s="48"/>
    </row>
    <row r="290">
      <c r="A290" s="52" t="s">
        <v>1248</v>
      </c>
      <c r="B290" s="7" t="s">
        <v>1249</v>
      </c>
      <c r="C290" s="9" t="s">
        <v>72</v>
      </c>
      <c r="D290" s="9" t="s">
        <v>32</v>
      </c>
      <c r="E290" s="46"/>
      <c r="F290" s="43"/>
      <c r="G290" s="43"/>
      <c r="H290" s="43"/>
      <c r="I290" s="7" t="s">
        <v>56</v>
      </c>
      <c r="J290" s="7" t="s">
        <v>536</v>
      </c>
      <c r="X290">
        <f t="shared" si="5"/>
        <v>0</v>
      </c>
      <c r="Z290" s="45"/>
      <c r="AA290" s="48" t="s">
        <v>1250</v>
      </c>
      <c r="AB290" s="48"/>
    </row>
    <row r="291">
      <c r="A291" s="52" t="s">
        <v>1251</v>
      </c>
      <c r="B291" s="7" t="s">
        <v>1252</v>
      </c>
      <c r="C291" s="9" t="s">
        <v>92</v>
      </c>
      <c r="D291" s="9" t="s">
        <v>140</v>
      </c>
      <c r="E291" s="46"/>
      <c r="F291" s="43"/>
      <c r="G291" s="43"/>
      <c r="H291" s="43"/>
      <c r="I291" s="7" t="s">
        <v>56</v>
      </c>
      <c r="J291" s="7" t="s">
        <v>536</v>
      </c>
      <c r="X291">
        <f t="shared" si="5"/>
        <v>0</v>
      </c>
      <c r="Z291" s="45"/>
      <c r="AA291" s="48" t="s">
        <v>212</v>
      </c>
      <c r="AB291" s="48"/>
    </row>
    <row r="292">
      <c r="A292" s="52" t="s">
        <v>1253</v>
      </c>
      <c r="B292" s="31" t="s">
        <v>1254</v>
      </c>
      <c r="C292" s="9" t="s">
        <v>73</v>
      </c>
      <c r="D292" s="9"/>
      <c r="E292" s="8"/>
      <c r="F292" s="9"/>
      <c r="G292" s="43"/>
      <c r="H292" s="43"/>
      <c r="I292" s="7" t="s">
        <v>56</v>
      </c>
      <c r="J292" s="7" t="s">
        <v>258</v>
      </c>
      <c r="K292" s="7" t="s">
        <v>1255</v>
      </c>
      <c r="X292">
        <f t="shared" si="5"/>
        <v>0</v>
      </c>
      <c r="Z292" s="45"/>
      <c r="AA292" s="48" t="s">
        <v>1256</v>
      </c>
      <c r="AB292" s="48"/>
    </row>
    <row r="293">
      <c r="A293" s="52" t="s">
        <v>1257</v>
      </c>
      <c r="B293" s="7" t="s">
        <v>1258</v>
      </c>
      <c r="C293" s="9" t="s">
        <v>121</v>
      </c>
      <c r="D293" s="9"/>
      <c r="E293" s="46"/>
      <c r="F293" s="43"/>
      <c r="G293" s="43"/>
      <c r="H293" s="43"/>
      <c r="I293" s="7" t="s">
        <v>56</v>
      </c>
      <c r="J293" s="7" t="s">
        <v>258</v>
      </c>
      <c r="K293" s="7" t="s">
        <v>731</v>
      </c>
      <c r="X293">
        <f t="shared" si="5"/>
        <v>0</v>
      </c>
      <c r="Z293" s="45"/>
      <c r="AA293" s="48" t="s">
        <v>1259</v>
      </c>
      <c r="AB293" s="48"/>
    </row>
    <row r="294">
      <c r="A294" s="52" t="s">
        <v>1260</v>
      </c>
      <c r="B294" s="7" t="s">
        <v>1261</v>
      </c>
      <c r="C294" s="9" t="s">
        <v>100</v>
      </c>
      <c r="D294" s="9"/>
      <c r="E294" s="46"/>
      <c r="F294" s="43"/>
      <c r="G294" s="43"/>
      <c r="H294" s="43"/>
      <c r="I294" s="7" t="s">
        <v>56</v>
      </c>
      <c r="J294" s="7" t="s">
        <v>258</v>
      </c>
      <c r="K294" s="7" t="s">
        <v>1262</v>
      </c>
      <c r="X294">
        <f t="shared" si="5"/>
        <v>0</v>
      </c>
      <c r="Z294" s="45"/>
      <c r="AA294" s="48" t="s">
        <v>1263</v>
      </c>
      <c r="AB294" s="48"/>
    </row>
    <row r="295">
      <c r="A295" s="52" t="s">
        <v>1264</v>
      </c>
      <c r="B295" s="7" t="s">
        <v>1265</v>
      </c>
      <c r="C295" s="9" t="s">
        <v>139</v>
      </c>
      <c r="D295" s="9"/>
      <c r="E295" s="8"/>
      <c r="F295" s="9"/>
      <c r="G295" s="43"/>
      <c r="H295" s="43"/>
      <c r="I295" s="7" t="s">
        <v>56</v>
      </c>
      <c r="J295" s="7" t="s">
        <v>258</v>
      </c>
      <c r="K295" s="7" t="s">
        <v>1266</v>
      </c>
      <c r="X295">
        <f t="shared" si="5"/>
        <v>0</v>
      </c>
      <c r="Z295" s="45"/>
      <c r="AA295" s="48" t="s">
        <v>1267</v>
      </c>
      <c r="AB295" s="48"/>
    </row>
    <row r="296">
      <c r="A296" s="52" t="s">
        <v>1268</v>
      </c>
      <c r="B296" s="7" t="s">
        <v>1269</v>
      </c>
      <c r="C296" s="9" t="s">
        <v>32</v>
      </c>
      <c r="D296" s="9"/>
      <c r="E296" s="46"/>
      <c r="F296" s="43"/>
      <c r="G296" s="43"/>
      <c r="H296" s="43"/>
      <c r="I296" s="7" t="s">
        <v>56</v>
      </c>
      <c r="J296" s="7" t="s">
        <v>258</v>
      </c>
      <c r="K296" s="7" t="s">
        <v>1270</v>
      </c>
      <c r="X296">
        <f t="shared" si="5"/>
        <v>0</v>
      </c>
      <c r="Z296" s="45"/>
      <c r="AA296" s="48" t="s">
        <v>1271</v>
      </c>
      <c r="AB296" s="48"/>
    </row>
    <row r="297">
      <c r="A297" s="52" t="s">
        <v>1272</v>
      </c>
      <c r="B297" s="7" t="s">
        <v>1273</v>
      </c>
      <c r="C297" s="9" t="s">
        <v>30</v>
      </c>
      <c r="D297" s="9"/>
      <c r="E297" s="46"/>
      <c r="F297" s="43"/>
      <c r="G297" s="43"/>
      <c r="H297" s="43"/>
      <c r="I297" s="7" t="s">
        <v>56</v>
      </c>
      <c r="J297" s="7" t="s">
        <v>258</v>
      </c>
      <c r="K297" s="7" t="s">
        <v>1274</v>
      </c>
      <c r="X297">
        <f t="shared" si="5"/>
        <v>0</v>
      </c>
      <c r="Z297" s="45"/>
      <c r="AA297" s="48" t="s">
        <v>1275</v>
      </c>
      <c r="AB297" s="48"/>
    </row>
    <row r="298">
      <c r="A298" s="52" t="s">
        <v>1276</v>
      </c>
      <c r="B298" s="7" t="s">
        <v>1277</v>
      </c>
      <c r="C298" s="9" t="s">
        <v>34</v>
      </c>
      <c r="D298" s="9"/>
      <c r="E298" s="8"/>
      <c r="F298" s="9"/>
      <c r="G298" s="9"/>
      <c r="H298" s="9"/>
      <c r="I298" s="7" t="s">
        <v>56</v>
      </c>
      <c r="J298" s="7" t="s">
        <v>258</v>
      </c>
      <c r="K298" s="7" t="s">
        <v>1278</v>
      </c>
      <c r="X298">
        <f t="shared" si="5"/>
        <v>0</v>
      </c>
      <c r="Z298" s="45"/>
      <c r="AA298" s="48" t="s">
        <v>1279</v>
      </c>
      <c r="AB298" s="48"/>
    </row>
    <row r="299">
      <c r="A299" s="52" t="s">
        <v>1280</v>
      </c>
      <c r="B299" s="7" t="s">
        <v>1281</v>
      </c>
      <c r="C299" s="9" t="s">
        <v>101</v>
      </c>
      <c r="D299" s="9"/>
      <c r="E299" s="8"/>
      <c r="F299" s="43"/>
      <c r="G299" s="43"/>
      <c r="H299" s="43"/>
      <c r="I299" s="7" t="s">
        <v>56</v>
      </c>
      <c r="J299" s="7" t="s">
        <v>258</v>
      </c>
      <c r="K299" s="7" t="s">
        <v>1282</v>
      </c>
      <c r="X299">
        <f t="shared" si="5"/>
        <v>0</v>
      </c>
      <c r="Z299" s="45"/>
      <c r="AA299" s="48" t="s">
        <v>1283</v>
      </c>
      <c r="AB299" s="48"/>
    </row>
    <row r="300">
      <c r="A300" s="52" t="s">
        <v>1284</v>
      </c>
      <c r="B300" s="7" t="s">
        <v>1285</v>
      </c>
      <c r="C300" s="9" t="s">
        <v>41</v>
      </c>
      <c r="D300" s="9"/>
      <c r="E300" s="8"/>
      <c r="F300" s="43"/>
      <c r="G300" s="43"/>
      <c r="H300" s="43"/>
      <c r="I300" s="7" t="s">
        <v>56</v>
      </c>
      <c r="J300" s="7" t="s">
        <v>258</v>
      </c>
      <c r="K300" s="7" t="s">
        <v>1286</v>
      </c>
      <c r="X300">
        <f t="shared" si="5"/>
        <v>0</v>
      </c>
      <c r="Z300" s="45"/>
      <c r="AA300" s="48" t="s">
        <v>1287</v>
      </c>
      <c r="AB300" s="48"/>
    </row>
    <row r="301">
      <c r="A301" s="6" t="s">
        <v>1288</v>
      </c>
      <c r="B301" s="47" t="s">
        <v>1289</v>
      </c>
      <c r="C301" s="9" t="s">
        <v>170</v>
      </c>
      <c r="D301" s="9"/>
      <c r="E301" s="42"/>
      <c r="F301" s="43"/>
      <c r="G301" s="43"/>
      <c r="H301" s="43"/>
      <c r="I301" s="7" t="s">
        <v>64</v>
      </c>
      <c r="J301" s="7" t="s">
        <v>423</v>
      </c>
      <c r="K301" s="7" t="s">
        <v>1290</v>
      </c>
      <c r="X301">
        <f t="shared" si="5"/>
        <v>0</v>
      </c>
      <c r="Z301" s="45"/>
      <c r="AA301" s="48" t="s">
        <v>1291</v>
      </c>
      <c r="AB301" s="48"/>
    </row>
    <row r="302">
      <c r="A302" s="6" t="s">
        <v>1292</v>
      </c>
      <c r="B302" t="s">
        <v>1293</v>
      </c>
      <c r="C302" s="8" t="s">
        <v>69</v>
      </c>
      <c r="D302" s="9" t="s">
        <v>34</v>
      </c>
      <c r="E302" s="8" t="s">
        <v>140</v>
      </c>
      <c r="F302" s="9" t="s">
        <v>73</v>
      </c>
      <c r="G302" s="9" t="s">
        <v>31</v>
      </c>
      <c r="H302" s="9" t="s">
        <v>121</v>
      </c>
      <c r="I302" s="7" t="s">
        <v>35</v>
      </c>
      <c r="J302" s="7" t="s">
        <v>541</v>
      </c>
      <c r="K302" t="s">
        <v>1294</v>
      </c>
      <c r="L302" s="7" t="s">
        <v>541</v>
      </c>
      <c r="P302" s="7" t="s">
        <v>1295</v>
      </c>
      <c r="Q302" s="7" t="s">
        <v>105</v>
      </c>
      <c r="S302" s="7" t="s">
        <v>1296</v>
      </c>
      <c r="T302" s="7">
        <v>3.0</v>
      </c>
      <c r="U302" s="7">
        <v>3.0</v>
      </c>
      <c r="V302" s="7">
        <v>5.0</v>
      </c>
      <c r="W302" s="7">
        <v>3.0</v>
      </c>
      <c r="X302">
        <f t="shared" si="5"/>
        <v>14</v>
      </c>
      <c r="Z302" s="45"/>
      <c r="AA302" s="48" t="s">
        <v>1297</v>
      </c>
      <c r="AB302" s="48"/>
    </row>
    <row r="303">
      <c r="A303" s="6" t="s">
        <v>1298</v>
      </c>
      <c r="B303" s="31" t="s">
        <v>1299</v>
      </c>
      <c r="C303" s="8" t="s">
        <v>69</v>
      </c>
      <c r="D303" s="9" t="s">
        <v>34</v>
      </c>
      <c r="E303" s="8" t="s">
        <v>140</v>
      </c>
      <c r="F303" s="9" t="s">
        <v>73</v>
      </c>
      <c r="G303" s="9" t="s">
        <v>31</v>
      </c>
      <c r="H303" s="9" t="s">
        <v>121</v>
      </c>
      <c r="I303" s="7" t="s">
        <v>45</v>
      </c>
      <c r="J303" s="7" t="s">
        <v>541</v>
      </c>
      <c r="T303" s="7">
        <v>9.0</v>
      </c>
      <c r="U303" s="7">
        <v>9.0</v>
      </c>
      <c r="V303" s="7">
        <v>9.0</v>
      </c>
      <c r="W303" s="7">
        <v>6.0</v>
      </c>
      <c r="X303">
        <f t="shared" si="5"/>
        <v>33</v>
      </c>
      <c r="Z303" s="45"/>
      <c r="AA303" s="48" t="s">
        <v>1300</v>
      </c>
      <c r="AB303" s="48"/>
    </row>
    <row r="304">
      <c r="A304" s="6" t="s">
        <v>1301</v>
      </c>
      <c r="B304" s="7" t="s">
        <v>1302</v>
      </c>
      <c r="C304" s="8" t="s">
        <v>69</v>
      </c>
      <c r="D304" s="9" t="s">
        <v>34</v>
      </c>
      <c r="E304" s="8" t="s">
        <v>140</v>
      </c>
      <c r="F304" s="9" t="s">
        <v>73</v>
      </c>
      <c r="G304" s="9" t="s">
        <v>31</v>
      </c>
      <c r="H304" s="9" t="s">
        <v>121</v>
      </c>
      <c r="I304" s="7" t="s">
        <v>51</v>
      </c>
      <c r="J304" s="7" t="s">
        <v>541</v>
      </c>
      <c r="T304" s="7">
        <v>14.0</v>
      </c>
      <c r="U304" s="7">
        <v>14.0</v>
      </c>
      <c r="V304" s="7">
        <v>14.0</v>
      </c>
      <c r="W304" s="7">
        <v>11.0</v>
      </c>
      <c r="X304">
        <f t="shared" si="5"/>
        <v>53</v>
      </c>
      <c r="Z304" s="45"/>
      <c r="AA304" s="48" t="s">
        <v>1303</v>
      </c>
      <c r="AB304" s="48"/>
    </row>
    <row r="305">
      <c r="A305" s="6" t="s">
        <v>1304</v>
      </c>
      <c r="B305" s="7" t="s">
        <v>1305</v>
      </c>
      <c r="C305" s="8" t="s">
        <v>69</v>
      </c>
      <c r="D305" s="9" t="s">
        <v>34</v>
      </c>
      <c r="E305" s="8" t="s">
        <v>140</v>
      </c>
      <c r="F305" s="9" t="s">
        <v>73</v>
      </c>
      <c r="G305" s="9" t="s">
        <v>31</v>
      </c>
      <c r="H305" s="9" t="s">
        <v>121</v>
      </c>
      <c r="I305" s="7" t="s">
        <v>56</v>
      </c>
      <c r="J305" s="7" t="s">
        <v>541</v>
      </c>
      <c r="T305" s="7">
        <v>16.0</v>
      </c>
      <c r="U305" s="7">
        <v>20.0</v>
      </c>
      <c r="V305" s="7">
        <v>20.0</v>
      </c>
      <c r="W305" s="7">
        <v>20.0</v>
      </c>
      <c r="X305">
        <f t="shared" si="5"/>
        <v>76</v>
      </c>
      <c r="Z305" s="45"/>
      <c r="AA305" s="48" t="s">
        <v>1306</v>
      </c>
      <c r="AB305" s="48"/>
    </row>
    <row r="306">
      <c r="A306" s="6" t="s">
        <v>1307</v>
      </c>
      <c r="B306" s="47" t="s">
        <v>1308</v>
      </c>
      <c r="C306" s="8" t="s">
        <v>82</v>
      </c>
      <c r="D306" s="9"/>
      <c r="E306" s="46"/>
      <c r="F306" s="43"/>
      <c r="G306" s="43"/>
      <c r="H306" s="43"/>
      <c r="I306" s="7" t="s">
        <v>35</v>
      </c>
      <c r="J306" s="7" t="s">
        <v>478</v>
      </c>
      <c r="L306" s="7" t="s">
        <v>1059</v>
      </c>
      <c r="X306">
        <f t="shared" si="5"/>
        <v>0</v>
      </c>
      <c r="Z306" s="45"/>
      <c r="AA306" s="48" t="s">
        <v>1309</v>
      </c>
      <c r="AB306" s="48"/>
    </row>
    <row r="307">
      <c r="A307" s="6" t="s">
        <v>1310</v>
      </c>
      <c r="B307" s="31" t="s">
        <v>1311</v>
      </c>
      <c r="C307" s="8" t="s">
        <v>82</v>
      </c>
      <c r="D307" s="9"/>
      <c r="E307" s="46"/>
      <c r="F307" s="43"/>
      <c r="G307" s="43"/>
      <c r="H307" s="43"/>
      <c r="I307" s="7" t="s">
        <v>45</v>
      </c>
      <c r="J307" s="7" t="s">
        <v>478</v>
      </c>
      <c r="X307">
        <f t="shared" si="5"/>
        <v>0</v>
      </c>
      <c r="Z307" s="45"/>
      <c r="AA307" s="48" t="s">
        <v>554</v>
      </c>
      <c r="AB307" s="48"/>
    </row>
    <row r="308">
      <c r="A308" s="6" t="s">
        <v>1312</v>
      </c>
      <c r="B308" s="7" t="s">
        <v>1313</v>
      </c>
      <c r="C308" s="8" t="s">
        <v>82</v>
      </c>
      <c r="D308" s="9"/>
      <c r="E308" s="46"/>
      <c r="F308" s="43"/>
      <c r="G308" s="43"/>
      <c r="H308" s="43"/>
      <c r="I308" s="7" t="s">
        <v>51</v>
      </c>
      <c r="J308" s="7" t="s">
        <v>478</v>
      </c>
      <c r="X308">
        <f t="shared" si="5"/>
        <v>0</v>
      </c>
      <c r="Z308" s="45"/>
      <c r="AA308" s="48" t="s">
        <v>1314</v>
      </c>
      <c r="AB308" s="48"/>
    </row>
    <row r="309">
      <c r="A309" s="6" t="s">
        <v>1315</v>
      </c>
      <c r="B309" s="7" t="s">
        <v>1316</v>
      </c>
      <c r="C309" s="8" t="s">
        <v>82</v>
      </c>
      <c r="D309" s="9"/>
      <c r="E309" s="46"/>
      <c r="F309" s="43"/>
      <c r="G309" s="43"/>
      <c r="H309" s="43"/>
      <c r="I309" s="7" t="s">
        <v>56</v>
      </c>
      <c r="J309" s="7" t="s">
        <v>478</v>
      </c>
      <c r="X309">
        <f t="shared" si="5"/>
        <v>0</v>
      </c>
      <c r="Z309" s="45"/>
      <c r="AA309" s="48" t="s">
        <v>1317</v>
      </c>
      <c r="AB309" s="48"/>
    </row>
    <row r="310">
      <c r="A310" s="6" t="s">
        <v>1318</v>
      </c>
      <c r="B310" s="47" t="s">
        <v>1319</v>
      </c>
      <c r="C310" s="8" t="s">
        <v>82</v>
      </c>
      <c r="D310" s="9" t="s">
        <v>144</v>
      </c>
      <c r="E310" s="8" t="s">
        <v>32</v>
      </c>
      <c r="F310" s="9" t="s">
        <v>139</v>
      </c>
      <c r="G310" s="9" t="s">
        <v>140</v>
      </c>
      <c r="H310" s="9" t="s">
        <v>141</v>
      </c>
      <c r="I310" s="7" t="s">
        <v>35</v>
      </c>
      <c r="J310" s="7" t="s">
        <v>509</v>
      </c>
      <c r="K310" t="s">
        <v>1320</v>
      </c>
      <c r="L310" s="7" t="s">
        <v>1063</v>
      </c>
      <c r="M310" t="s">
        <v>1321</v>
      </c>
      <c r="N310" t="s">
        <v>1322</v>
      </c>
      <c r="X310">
        <f t="shared" si="5"/>
        <v>0</v>
      </c>
      <c r="Z310" s="45"/>
      <c r="AA310" s="48" t="s">
        <v>1323</v>
      </c>
      <c r="AB310" s="48"/>
    </row>
    <row r="311">
      <c r="A311" s="6" t="s">
        <v>1324</v>
      </c>
      <c r="B311" t="s">
        <v>1325</v>
      </c>
      <c r="C311" s="8" t="s">
        <v>82</v>
      </c>
      <c r="D311" s="9" t="s">
        <v>144</v>
      </c>
      <c r="E311" s="8" t="s">
        <v>32</v>
      </c>
      <c r="F311" s="9" t="s">
        <v>139</v>
      </c>
      <c r="G311" s="9" t="s">
        <v>140</v>
      </c>
      <c r="H311" s="9" t="s">
        <v>141</v>
      </c>
      <c r="I311" s="7" t="s">
        <v>45</v>
      </c>
      <c r="J311" s="7" t="s">
        <v>509</v>
      </c>
      <c r="X311">
        <f t="shared" si="5"/>
        <v>0</v>
      </c>
      <c r="Z311" s="45"/>
      <c r="AA311" s="48" t="s">
        <v>1326</v>
      </c>
      <c r="AB311" s="48"/>
    </row>
    <row r="312">
      <c r="A312" s="6" t="s">
        <v>1327</v>
      </c>
      <c r="B312" s="47" t="s">
        <v>1328</v>
      </c>
      <c r="C312" s="8" t="s">
        <v>82</v>
      </c>
      <c r="D312" s="9" t="s">
        <v>144</v>
      </c>
      <c r="E312" s="8" t="s">
        <v>32</v>
      </c>
      <c r="F312" s="9" t="s">
        <v>139</v>
      </c>
      <c r="G312" s="9" t="s">
        <v>140</v>
      </c>
      <c r="H312" s="9" t="s">
        <v>141</v>
      </c>
      <c r="I312" s="7" t="s">
        <v>51</v>
      </c>
      <c r="J312" s="7" t="s">
        <v>509</v>
      </c>
      <c r="X312">
        <f t="shared" si="5"/>
        <v>0</v>
      </c>
      <c r="Z312" s="33" t="s">
        <v>1329</v>
      </c>
      <c r="AA312" s="48" t="s">
        <v>1330</v>
      </c>
      <c r="AB312" s="48"/>
    </row>
    <row r="313">
      <c r="A313" s="6" t="s">
        <v>1331</v>
      </c>
      <c r="B313" s="7" t="s">
        <v>1332</v>
      </c>
      <c r="C313" s="8" t="s">
        <v>82</v>
      </c>
      <c r="D313" s="9" t="s">
        <v>144</v>
      </c>
      <c r="E313" s="8" t="s">
        <v>32</v>
      </c>
      <c r="F313" s="9" t="s">
        <v>139</v>
      </c>
      <c r="G313" s="9" t="s">
        <v>140</v>
      </c>
      <c r="H313" s="9" t="s">
        <v>141</v>
      </c>
      <c r="I313" s="7" t="s">
        <v>56</v>
      </c>
      <c r="J313" s="7" t="s">
        <v>178</v>
      </c>
      <c r="K313" s="7" t="s">
        <v>1333</v>
      </c>
      <c r="X313">
        <f t="shared" si="5"/>
        <v>0</v>
      </c>
      <c r="Z313" s="45"/>
      <c r="AA313" s="48" t="s">
        <v>1334</v>
      </c>
      <c r="AB313" s="48"/>
    </row>
    <row r="314">
      <c r="A314" s="6" t="s">
        <v>1335</v>
      </c>
      <c r="B314" s="47" t="s">
        <v>1336</v>
      </c>
      <c r="C314" s="8" t="s">
        <v>72</v>
      </c>
      <c r="D314" s="9" t="s">
        <v>100</v>
      </c>
      <c r="E314" s="8" t="s">
        <v>30</v>
      </c>
      <c r="F314" s="9" t="s">
        <v>73</v>
      </c>
      <c r="G314" s="9" t="s">
        <v>31</v>
      </c>
      <c r="H314" s="9" t="s">
        <v>75</v>
      </c>
      <c r="I314" s="7" t="s">
        <v>35</v>
      </c>
      <c r="J314" s="7" t="s">
        <v>282</v>
      </c>
      <c r="L314" s="7" t="s">
        <v>1067</v>
      </c>
      <c r="X314">
        <f t="shared" si="5"/>
        <v>0</v>
      </c>
      <c r="Z314" s="45"/>
      <c r="AA314" s="48" t="s">
        <v>1337</v>
      </c>
      <c r="AB314" s="48"/>
    </row>
    <row r="315">
      <c r="A315" s="6" t="s">
        <v>1338</v>
      </c>
      <c r="B315" t="s">
        <v>1339</v>
      </c>
      <c r="C315" s="8" t="s">
        <v>72</v>
      </c>
      <c r="D315" s="9" t="s">
        <v>100</v>
      </c>
      <c r="E315" s="8" t="s">
        <v>30</v>
      </c>
      <c r="F315" s="9" t="s">
        <v>73</v>
      </c>
      <c r="G315" s="9" t="s">
        <v>31</v>
      </c>
      <c r="H315" s="9" t="s">
        <v>75</v>
      </c>
      <c r="I315" s="7" t="s">
        <v>45</v>
      </c>
      <c r="J315" s="7" t="s">
        <v>282</v>
      </c>
      <c r="X315">
        <f t="shared" si="5"/>
        <v>0</v>
      </c>
      <c r="Z315" s="45"/>
      <c r="AA315" s="48" t="s">
        <v>1340</v>
      </c>
      <c r="AB315" s="48"/>
    </row>
    <row r="316">
      <c r="A316" s="6" t="s">
        <v>1341</v>
      </c>
      <c r="B316" t="s">
        <v>1342</v>
      </c>
      <c r="C316" s="8" t="s">
        <v>72</v>
      </c>
      <c r="D316" s="9" t="s">
        <v>100</v>
      </c>
      <c r="E316" s="8" t="s">
        <v>30</v>
      </c>
      <c r="F316" s="9" t="s">
        <v>73</v>
      </c>
      <c r="G316" s="9" t="s">
        <v>31</v>
      </c>
      <c r="H316" s="9" t="s">
        <v>75</v>
      </c>
      <c r="I316" s="7" t="s">
        <v>51</v>
      </c>
      <c r="J316" s="7" t="s">
        <v>282</v>
      </c>
      <c r="X316">
        <f t="shared" si="5"/>
        <v>0</v>
      </c>
      <c r="Z316" s="45"/>
      <c r="AA316" s="48" t="s">
        <v>1343</v>
      </c>
      <c r="AB316" s="48"/>
    </row>
    <row r="317">
      <c r="A317" s="6" t="s">
        <v>1344</v>
      </c>
      <c r="B317" t="s">
        <v>1345</v>
      </c>
      <c r="C317" s="8" t="s">
        <v>72</v>
      </c>
      <c r="D317" s="9" t="s">
        <v>100</v>
      </c>
      <c r="E317" s="8" t="s">
        <v>30</v>
      </c>
      <c r="F317" s="9" t="s">
        <v>73</v>
      </c>
      <c r="G317" s="9" t="s">
        <v>31</v>
      </c>
      <c r="H317" s="9" t="s">
        <v>75</v>
      </c>
      <c r="I317" s="7" t="s">
        <v>56</v>
      </c>
      <c r="J317" s="7" t="s">
        <v>282</v>
      </c>
      <c r="X317">
        <f t="shared" si="5"/>
        <v>0</v>
      </c>
      <c r="Z317" s="45"/>
      <c r="AA317" s="48" t="s">
        <v>1346</v>
      </c>
      <c r="AB317" s="48"/>
    </row>
    <row r="318">
      <c r="A318" s="6" t="s">
        <v>1347</v>
      </c>
      <c r="B318" t="s">
        <v>1348</v>
      </c>
      <c r="C318" s="8" t="s">
        <v>29</v>
      </c>
      <c r="D318" s="9"/>
      <c r="E318" s="8"/>
      <c r="F318" s="43"/>
      <c r="G318" s="43"/>
      <c r="H318" s="43"/>
      <c r="I318" s="7" t="s">
        <v>35</v>
      </c>
      <c r="J318" s="7" t="s">
        <v>36</v>
      </c>
      <c r="L318" s="7" t="s">
        <v>1070</v>
      </c>
      <c r="X318">
        <f t="shared" si="5"/>
        <v>0</v>
      </c>
      <c r="Z318" s="33" t="s">
        <v>1349</v>
      </c>
      <c r="AA318" s="48" t="s">
        <v>1350</v>
      </c>
      <c r="AB318" s="48"/>
    </row>
    <row r="319">
      <c r="A319" s="6" t="s">
        <v>1351</v>
      </c>
      <c r="B319" s="31" t="s">
        <v>1352</v>
      </c>
      <c r="C319" s="8" t="s">
        <v>29</v>
      </c>
      <c r="D319" s="9"/>
      <c r="E319" s="8"/>
      <c r="F319" s="43"/>
      <c r="G319" s="43"/>
      <c r="H319" s="43"/>
      <c r="I319" s="7" t="s">
        <v>45</v>
      </c>
      <c r="J319" s="7" t="s">
        <v>36</v>
      </c>
      <c r="X319">
        <f t="shared" si="5"/>
        <v>0</v>
      </c>
      <c r="Z319" s="33" t="s">
        <v>1353</v>
      </c>
      <c r="AA319" s="48" t="s">
        <v>1354</v>
      </c>
      <c r="AB319" s="48"/>
    </row>
    <row r="320">
      <c r="A320" s="6" t="s">
        <v>1355</v>
      </c>
      <c r="B320" s="7" t="s">
        <v>1356</v>
      </c>
      <c r="C320" s="8" t="s">
        <v>29</v>
      </c>
      <c r="D320" s="9"/>
      <c r="E320" s="8"/>
      <c r="F320" s="43"/>
      <c r="G320" s="43"/>
      <c r="H320" s="43"/>
      <c r="I320" s="7" t="s">
        <v>51</v>
      </c>
      <c r="J320" s="7" t="s">
        <v>36</v>
      </c>
      <c r="X320">
        <f t="shared" si="5"/>
        <v>0</v>
      </c>
      <c r="Z320" s="33" t="s">
        <v>1306</v>
      </c>
      <c r="AA320" s="48" t="s">
        <v>1357</v>
      </c>
      <c r="AB320" s="48"/>
    </row>
    <row r="321">
      <c r="A321" s="6" t="s">
        <v>1358</v>
      </c>
      <c r="B321" s="7" t="s">
        <v>1359</v>
      </c>
      <c r="C321" s="8" t="s">
        <v>29</v>
      </c>
      <c r="D321" s="9"/>
      <c r="E321" s="8"/>
      <c r="F321" s="43"/>
      <c r="G321" s="43"/>
      <c r="H321" s="43"/>
      <c r="I321" s="7" t="s">
        <v>56</v>
      </c>
      <c r="J321" s="7" t="s">
        <v>36</v>
      </c>
      <c r="X321">
        <f t="shared" si="5"/>
        <v>0</v>
      </c>
      <c r="Z321" s="33" t="s">
        <v>1360</v>
      </c>
      <c r="AA321" s="48" t="s">
        <v>142</v>
      </c>
      <c r="AB321" s="48"/>
    </row>
    <row r="322">
      <c r="A322" s="6" t="s">
        <v>1361</v>
      </c>
      <c r="B322" s="47" t="s">
        <v>1362</v>
      </c>
      <c r="C322" s="8" t="s">
        <v>29</v>
      </c>
      <c r="D322" s="41"/>
      <c r="E322" s="46"/>
      <c r="F322" s="43"/>
      <c r="G322" s="43"/>
      <c r="H322" s="43"/>
      <c r="I322" s="7" t="s">
        <v>35</v>
      </c>
      <c r="J322" s="7" t="s">
        <v>77</v>
      </c>
      <c r="L322" s="7" t="s">
        <v>1073</v>
      </c>
      <c r="X322">
        <f t="shared" si="5"/>
        <v>0</v>
      </c>
      <c r="Z322" s="33" t="s">
        <v>1363</v>
      </c>
      <c r="AA322" s="48" t="s">
        <v>1364</v>
      </c>
      <c r="AB322" s="48"/>
    </row>
    <row r="323">
      <c r="A323" s="6" t="s">
        <v>1365</v>
      </c>
      <c r="B323" s="31" t="s">
        <v>1366</v>
      </c>
      <c r="C323" s="8" t="s">
        <v>29</v>
      </c>
      <c r="D323" s="40"/>
      <c r="E323" s="51"/>
      <c r="F323" s="43"/>
      <c r="G323" s="43"/>
      <c r="H323" s="43"/>
      <c r="I323" s="7" t="s">
        <v>45</v>
      </c>
      <c r="J323" s="7" t="s">
        <v>547</v>
      </c>
      <c r="X323">
        <f t="shared" si="5"/>
        <v>0</v>
      </c>
      <c r="Z323" s="33" t="s">
        <v>1367</v>
      </c>
      <c r="AA323" s="48" t="s">
        <v>1368</v>
      </c>
      <c r="AB323" s="48"/>
    </row>
    <row r="324">
      <c r="A324" s="6" t="s">
        <v>1369</v>
      </c>
      <c r="B324" s="7" t="s">
        <v>1370</v>
      </c>
      <c r="C324" s="8" t="s">
        <v>29</v>
      </c>
      <c r="D324" s="9"/>
      <c r="E324" s="8"/>
      <c r="F324" s="43"/>
      <c r="G324" s="43"/>
      <c r="H324" s="43"/>
      <c r="I324" s="7" t="s">
        <v>51</v>
      </c>
      <c r="J324" s="7" t="s">
        <v>547</v>
      </c>
      <c r="X324">
        <f t="shared" si="5"/>
        <v>0</v>
      </c>
      <c r="Z324" s="33" t="s">
        <v>1371</v>
      </c>
      <c r="AA324" s="48" t="s">
        <v>1372</v>
      </c>
      <c r="AB324" s="48"/>
    </row>
    <row r="325">
      <c r="A325" s="6" t="s">
        <v>1373</v>
      </c>
      <c r="B325" s="7" t="s">
        <v>1374</v>
      </c>
      <c r="C325" s="8" t="s">
        <v>29</v>
      </c>
      <c r="D325" s="9"/>
      <c r="E325" s="8"/>
      <c r="F325" s="43"/>
      <c r="G325" s="43"/>
      <c r="H325" s="43"/>
      <c r="I325" s="7" t="s">
        <v>56</v>
      </c>
      <c r="J325" s="7" t="s">
        <v>57</v>
      </c>
      <c r="X325">
        <f t="shared" si="5"/>
        <v>0</v>
      </c>
      <c r="Z325" s="33" t="s">
        <v>1375</v>
      </c>
      <c r="AA325" s="48" t="s">
        <v>1376</v>
      </c>
      <c r="AB325" s="48"/>
    </row>
    <row r="326">
      <c r="A326" s="6" t="s">
        <v>1377</v>
      </c>
      <c r="B326" s="7" t="s">
        <v>1378</v>
      </c>
      <c r="C326" s="8" t="s">
        <v>29</v>
      </c>
      <c r="D326" s="9"/>
      <c r="E326" s="8"/>
      <c r="F326" s="43"/>
      <c r="G326" s="43"/>
      <c r="H326" s="43"/>
      <c r="I326" s="7" t="s">
        <v>45</v>
      </c>
      <c r="J326" s="7" t="s">
        <v>547</v>
      </c>
      <c r="X326">
        <f t="shared" si="5"/>
        <v>0</v>
      </c>
      <c r="Z326" s="45"/>
      <c r="AA326" s="48" t="s">
        <v>1379</v>
      </c>
      <c r="AB326" s="48"/>
    </row>
    <row r="327">
      <c r="A327" s="6" t="s">
        <v>1380</v>
      </c>
      <c r="B327" s="7" t="s">
        <v>1381</v>
      </c>
      <c r="C327" s="8" t="s">
        <v>29</v>
      </c>
      <c r="D327" s="9"/>
      <c r="E327" s="8"/>
      <c r="F327" s="43"/>
      <c r="G327" s="43"/>
      <c r="H327" s="43"/>
      <c r="I327" s="7" t="s">
        <v>51</v>
      </c>
      <c r="J327" s="7" t="s">
        <v>547</v>
      </c>
      <c r="X327">
        <f t="shared" si="5"/>
        <v>0</v>
      </c>
      <c r="Z327" s="45"/>
      <c r="AA327" s="48" t="s">
        <v>1382</v>
      </c>
      <c r="AB327" s="48"/>
    </row>
    <row r="328">
      <c r="A328" s="6" t="s">
        <v>1383</v>
      </c>
      <c r="B328" s="7" t="s">
        <v>1384</v>
      </c>
      <c r="C328" s="8" t="s">
        <v>29</v>
      </c>
      <c r="D328" s="9"/>
      <c r="E328" s="8"/>
      <c r="F328" s="43"/>
      <c r="G328" s="43"/>
      <c r="H328" s="43"/>
      <c r="I328" s="7" t="s">
        <v>56</v>
      </c>
      <c r="J328" s="7" t="s">
        <v>57</v>
      </c>
      <c r="X328">
        <f t="shared" si="5"/>
        <v>0</v>
      </c>
      <c r="Z328" s="45"/>
      <c r="AA328" s="48" t="s">
        <v>1385</v>
      </c>
      <c r="AB328" s="48"/>
    </row>
    <row r="329">
      <c r="A329" s="6" t="s">
        <v>1386</v>
      </c>
      <c r="B329" s="7" t="s">
        <v>1387</v>
      </c>
      <c r="C329" s="8" t="s">
        <v>29</v>
      </c>
      <c r="D329" s="9"/>
      <c r="E329" s="8"/>
      <c r="F329" s="43"/>
      <c r="G329" s="43"/>
      <c r="H329" s="43"/>
      <c r="I329" s="7" t="s">
        <v>45</v>
      </c>
      <c r="J329" s="7" t="s">
        <v>547</v>
      </c>
      <c r="X329">
        <f t="shared" si="5"/>
        <v>0</v>
      </c>
      <c r="Z329" s="45"/>
      <c r="AA329" s="48" t="s">
        <v>1388</v>
      </c>
      <c r="AB329" s="48"/>
    </row>
    <row r="330">
      <c r="A330" s="6" t="s">
        <v>1389</v>
      </c>
      <c r="B330" s="7" t="s">
        <v>1390</v>
      </c>
      <c r="C330" s="8" t="s">
        <v>29</v>
      </c>
      <c r="D330" s="9"/>
      <c r="E330" s="8"/>
      <c r="F330" s="43"/>
      <c r="G330" s="43"/>
      <c r="H330" s="43"/>
      <c r="I330" s="7" t="s">
        <v>51</v>
      </c>
      <c r="J330" s="7" t="s">
        <v>547</v>
      </c>
      <c r="X330">
        <f t="shared" si="5"/>
        <v>0</v>
      </c>
      <c r="Z330" s="45"/>
      <c r="AA330" s="48" t="s">
        <v>1391</v>
      </c>
      <c r="AB330" s="48"/>
    </row>
    <row r="331">
      <c r="A331" s="6" t="s">
        <v>1392</v>
      </c>
      <c r="B331" s="7" t="s">
        <v>1393</v>
      </c>
      <c r="C331" s="8" t="s">
        <v>29</v>
      </c>
      <c r="D331" s="9"/>
      <c r="E331" s="8"/>
      <c r="F331" s="43"/>
      <c r="G331" s="43"/>
      <c r="H331" s="43"/>
      <c r="I331" s="7" t="s">
        <v>56</v>
      </c>
      <c r="J331" s="7" t="s">
        <v>57</v>
      </c>
      <c r="X331">
        <f t="shared" si="5"/>
        <v>0</v>
      </c>
      <c r="Z331" s="45"/>
      <c r="AA331" s="48" t="s">
        <v>1394</v>
      </c>
      <c r="AB331" s="48"/>
    </row>
    <row r="332">
      <c r="A332" s="6" t="s">
        <v>1395</v>
      </c>
      <c r="B332" s="7" t="s">
        <v>1396</v>
      </c>
      <c r="C332" s="8" t="s">
        <v>29</v>
      </c>
      <c r="D332" s="9"/>
      <c r="E332" s="51"/>
      <c r="F332" s="43"/>
      <c r="G332" s="43"/>
      <c r="H332" s="43"/>
      <c r="I332" s="7" t="s">
        <v>45</v>
      </c>
      <c r="J332" s="7" t="s">
        <v>547</v>
      </c>
      <c r="X332">
        <f t="shared" si="5"/>
        <v>0</v>
      </c>
      <c r="Z332" s="45"/>
      <c r="AA332" s="48" t="s">
        <v>1397</v>
      </c>
      <c r="AB332" s="48"/>
    </row>
    <row r="333">
      <c r="A333" s="6" t="s">
        <v>1398</v>
      </c>
      <c r="B333" s="7" t="s">
        <v>1399</v>
      </c>
      <c r="C333" s="8" t="s">
        <v>29</v>
      </c>
      <c r="D333" s="9"/>
      <c r="E333" s="8"/>
      <c r="F333" s="43"/>
      <c r="G333" s="43"/>
      <c r="H333" s="43"/>
      <c r="I333" s="7" t="s">
        <v>51</v>
      </c>
      <c r="J333" s="7" t="s">
        <v>547</v>
      </c>
      <c r="X333">
        <f t="shared" si="5"/>
        <v>0</v>
      </c>
      <c r="Z333" s="45"/>
      <c r="AA333" s="48" t="s">
        <v>1400</v>
      </c>
      <c r="AB333" s="48"/>
    </row>
    <row r="334">
      <c r="A334" s="6" t="s">
        <v>1401</v>
      </c>
      <c r="B334" s="7" t="s">
        <v>1402</v>
      </c>
      <c r="C334" s="8" t="s">
        <v>29</v>
      </c>
      <c r="D334" s="9"/>
      <c r="E334" s="8"/>
      <c r="F334" s="43"/>
      <c r="G334" s="43"/>
      <c r="H334" s="43"/>
      <c r="I334" s="7" t="s">
        <v>56</v>
      </c>
      <c r="J334" s="7" t="s">
        <v>57</v>
      </c>
      <c r="X334">
        <f t="shared" si="5"/>
        <v>0</v>
      </c>
      <c r="Z334" s="45"/>
      <c r="AA334" s="48" t="s">
        <v>1403</v>
      </c>
      <c r="AB334" s="48"/>
    </row>
    <row r="335">
      <c r="A335" s="6" t="s">
        <v>1404</v>
      </c>
      <c r="B335" s="7" t="s">
        <v>1405</v>
      </c>
      <c r="C335" s="8" t="s">
        <v>29</v>
      </c>
      <c r="D335" s="9"/>
      <c r="E335" s="8"/>
      <c r="F335" s="43"/>
      <c r="G335" s="43"/>
      <c r="H335" s="43"/>
      <c r="I335" s="7" t="s">
        <v>45</v>
      </c>
      <c r="J335" s="7" t="s">
        <v>547</v>
      </c>
      <c r="X335">
        <f t="shared" si="5"/>
        <v>0</v>
      </c>
      <c r="Z335" s="45"/>
      <c r="AA335" s="48" t="s">
        <v>1406</v>
      </c>
      <c r="AB335" s="48"/>
    </row>
    <row r="336">
      <c r="A336" s="6" t="s">
        <v>1407</v>
      </c>
      <c r="B336" s="7" t="s">
        <v>1408</v>
      </c>
      <c r="C336" s="8" t="s">
        <v>29</v>
      </c>
      <c r="D336" s="9"/>
      <c r="E336" s="8"/>
      <c r="F336" s="43"/>
      <c r="G336" s="43"/>
      <c r="H336" s="43"/>
      <c r="I336" s="7" t="s">
        <v>51</v>
      </c>
      <c r="J336" s="7" t="s">
        <v>547</v>
      </c>
      <c r="X336">
        <f t="shared" si="5"/>
        <v>0</v>
      </c>
      <c r="Z336" s="45"/>
      <c r="AA336" s="48" t="s">
        <v>1409</v>
      </c>
      <c r="AB336" s="48"/>
    </row>
    <row r="337">
      <c r="A337" s="6" t="s">
        <v>1410</v>
      </c>
      <c r="B337" s="7" t="s">
        <v>1411</v>
      </c>
      <c r="C337" s="8" t="s">
        <v>29</v>
      </c>
      <c r="D337" s="9"/>
      <c r="E337" s="8"/>
      <c r="F337" s="43"/>
      <c r="G337" s="43"/>
      <c r="H337" s="43"/>
      <c r="I337" s="7" t="s">
        <v>56</v>
      </c>
      <c r="J337" s="7" t="s">
        <v>57</v>
      </c>
      <c r="X337">
        <f t="shared" si="5"/>
        <v>0</v>
      </c>
      <c r="Z337" s="45"/>
      <c r="AA337" s="48" t="s">
        <v>1412</v>
      </c>
      <c r="AB337" s="48"/>
    </row>
    <row r="338">
      <c r="A338" s="6" t="s">
        <v>1413</v>
      </c>
      <c r="B338" s="7" t="s">
        <v>1414</v>
      </c>
      <c r="C338" s="8" t="s">
        <v>29</v>
      </c>
      <c r="D338" s="9"/>
      <c r="E338" s="51"/>
      <c r="F338" s="9"/>
      <c r="G338" s="9"/>
      <c r="H338" s="9"/>
      <c r="I338" s="7" t="s">
        <v>45</v>
      </c>
      <c r="J338" s="7" t="s">
        <v>547</v>
      </c>
      <c r="X338">
        <f t="shared" si="5"/>
        <v>0</v>
      </c>
      <c r="Z338" s="45"/>
      <c r="AA338" s="48" t="s">
        <v>1415</v>
      </c>
      <c r="AB338" s="48"/>
    </row>
    <row r="339">
      <c r="A339" s="6" t="s">
        <v>1416</v>
      </c>
      <c r="B339" s="47" t="s">
        <v>1417</v>
      </c>
      <c r="C339" s="8" t="s">
        <v>29</v>
      </c>
      <c r="D339" s="9"/>
      <c r="E339" s="8"/>
      <c r="F339" s="9"/>
      <c r="G339" s="9"/>
      <c r="H339" s="9"/>
      <c r="I339" s="7" t="s">
        <v>51</v>
      </c>
      <c r="J339" s="7" t="s">
        <v>547</v>
      </c>
      <c r="X339">
        <f t="shared" si="5"/>
        <v>0</v>
      </c>
      <c r="Z339" s="45"/>
      <c r="AA339" s="48" t="s">
        <v>1418</v>
      </c>
      <c r="AB339" s="48"/>
    </row>
    <row r="340">
      <c r="A340" s="6" t="s">
        <v>1419</v>
      </c>
      <c r="B340" s="31" t="s">
        <v>1420</v>
      </c>
      <c r="C340" s="8" t="s">
        <v>29</v>
      </c>
      <c r="D340" s="9"/>
      <c r="E340" s="8"/>
      <c r="F340" s="9"/>
      <c r="G340" s="9"/>
      <c r="H340" s="9"/>
      <c r="I340" s="7" t="s">
        <v>56</v>
      </c>
      <c r="J340" s="7" t="s">
        <v>57</v>
      </c>
      <c r="X340">
        <f t="shared" si="5"/>
        <v>0</v>
      </c>
      <c r="Z340" s="33" t="s">
        <v>1421</v>
      </c>
      <c r="AA340" s="48" t="s">
        <v>1422</v>
      </c>
      <c r="AB340" s="48"/>
    </row>
    <row r="341">
      <c r="A341" s="6" t="s">
        <v>1423</v>
      </c>
      <c r="B341" s="7" t="s">
        <v>1424</v>
      </c>
      <c r="C341" s="8" t="s">
        <v>29</v>
      </c>
      <c r="D341" s="9"/>
      <c r="E341" s="8"/>
      <c r="F341" s="43"/>
      <c r="G341" s="43"/>
      <c r="H341" s="43"/>
      <c r="I341" s="7" t="s">
        <v>45</v>
      </c>
      <c r="J341" s="7" t="s">
        <v>547</v>
      </c>
      <c r="X341">
        <f t="shared" si="5"/>
        <v>0</v>
      </c>
      <c r="Z341" s="45"/>
      <c r="AA341" s="48" t="s">
        <v>1425</v>
      </c>
      <c r="AB341" s="48"/>
    </row>
    <row r="342">
      <c r="A342" s="6" t="s">
        <v>1426</v>
      </c>
      <c r="B342" s="7" t="s">
        <v>1427</v>
      </c>
      <c r="C342" s="8" t="s">
        <v>29</v>
      </c>
      <c r="D342" s="9"/>
      <c r="E342" s="8"/>
      <c r="F342" s="43"/>
      <c r="G342" s="43"/>
      <c r="H342" s="43"/>
      <c r="I342" s="7" t="s">
        <v>51</v>
      </c>
      <c r="J342" s="7" t="s">
        <v>547</v>
      </c>
      <c r="X342">
        <f t="shared" si="5"/>
        <v>0</v>
      </c>
      <c r="Z342" s="45"/>
      <c r="AA342" s="48" t="s">
        <v>1428</v>
      </c>
      <c r="AB342" s="48"/>
    </row>
    <row r="343">
      <c r="A343" s="6" t="s">
        <v>1429</v>
      </c>
      <c r="B343" s="7" t="s">
        <v>1430</v>
      </c>
      <c r="C343" s="8" t="s">
        <v>29</v>
      </c>
      <c r="D343" s="9"/>
      <c r="E343" s="8"/>
      <c r="F343" s="43"/>
      <c r="G343" s="43"/>
      <c r="H343" s="43"/>
      <c r="I343" s="7" t="s">
        <v>56</v>
      </c>
      <c r="J343" s="7" t="s">
        <v>57</v>
      </c>
      <c r="X343">
        <f t="shared" si="5"/>
        <v>0</v>
      </c>
      <c r="Z343" s="33" t="s">
        <v>1431</v>
      </c>
      <c r="AA343" s="48" t="s">
        <v>509</v>
      </c>
      <c r="AB343" s="48"/>
    </row>
    <row r="344">
      <c r="A344" s="6" t="s">
        <v>1432</v>
      </c>
      <c r="B344" s="7" t="s">
        <v>1433</v>
      </c>
      <c r="C344" s="8" t="s">
        <v>29</v>
      </c>
      <c r="D344" s="41"/>
      <c r="E344" s="42"/>
      <c r="F344" s="43"/>
      <c r="G344" s="43"/>
      <c r="H344" s="43"/>
      <c r="I344" s="7" t="s">
        <v>64</v>
      </c>
      <c r="J344" s="7" t="s">
        <v>423</v>
      </c>
      <c r="X344">
        <f t="shared" si="5"/>
        <v>0</v>
      </c>
      <c r="Z344" s="45"/>
      <c r="AA344" s="48" t="s">
        <v>1434</v>
      </c>
      <c r="AB344" s="48"/>
    </row>
    <row r="345">
      <c r="A345" s="6" t="s">
        <v>1435</v>
      </c>
      <c r="B345" s="47" t="s">
        <v>1436</v>
      </c>
      <c r="C345" s="8" t="s">
        <v>41</v>
      </c>
      <c r="D345" s="40"/>
      <c r="E345" s="8"/>
      <c r="F345" s="43"/>
      <c r="G345" s="43"/>
      <c r="H345" s="43"/>
      <c r="I345" s="7" t="s">
        <v>35</v>
      </c>
      <c r="J345" s="7" t="s">
        <v>554</v>
      </c>
      <c r="K345" s="20" t="s">
        <v>1437</v>
      </c>
      <c r="L345" s="19" t="s">
        <v>1076</v>
      </c>
      <c r="M345" s="20" t="s">
        <v>1438</v>
      </c>
      <c r="N345" s="20" t="s">
        <v>1439</v>
      </c>
      <c r="O345" s="20"/>
      <c r="P345" s="20"/>
      <c r="Q345" s="20"/>
      <c r="R345" s="20"/>
      <c r="S345" s="20"/>
      <c r="T345" s="20"/>
      <c r="U345" s="20"/>
      <c r="V345" s="20"/>
      <c r="W345" s="20"/>
      <c r="X345" s="22">
        <f t="shared" si="5"/>
        <v>0</v>
      </c>
      <c r="Z345" s="45"/>
      <c r="AA345" s="48" t="s">
        <v>1016</v>
      </c>
      <c r="AB345" s="48"/>
    </row>
    <row r="346">
      <c r="A346" s="6" t="s">
        <v>1440</v>
      </c>
      <c r="B346" s="31" t="s">
        <v>1441</v>
      </c>
      <c r="C346" s="8" t="s">
        <v>41</v>
      </c>
      <c r="D346" s="9"/>
      <c r="E346" s="8"/>
      <c r="F346" s="43"/>
      <c r="G346" s="43"/>
      <c r="H346" s="43"/>
      <c r="I346" s="7" t="s">
        <v>45</v>
      </c>
      <c r="J346" s="7" t="s">
        <v>554</v>
      </c>
      <c r="K346" s="20"/>
      <c r="L346" s="20"/>
      <c r="M346" s="20"/>
      <c r="N346" s="20"/>
      <c r="O346" s="20"/>
      <c r="P346" s="20"/>
      <c r="Q346" s="20"/>
      <c r="R346" s="20"/>
      <c r="S346" s="20"/>
      <c r="T346" s="20"/>
      <c r="U346" s="20"/>
      <c r="V346" s="20"/>
      <c r="W346" s="20"/>
      <c r="X346" s="22">
        <f t="shared" si="5"/>
        <v>0</v>
      </c>
      <c r="Z346" s="45"/>
      <c r="AA346" s="50" t="s">
        <v>626</v>
      </c>
      <c r="AB346" s="49"/>
    </row>
    <row r="347">
      <c r="A347" s="6" t="s">
        <v>1442</v>
      </c>
      <c r="B347" s="7" t="s">
        <v>1443</v>
      </c>
      <c r="C347" s="8" t="s">
        <v>41</v>
      </c>
      <c r="D347" s="9"/>
      <c r="E347" s="8"/>
      <c r="F347" s="43"/>
      <c r="G347" s="43"/>
      <c r="H347" s="43"/>
      <c r="I347" s="7" t="s">
        <v>51</v>
      </c>
      <c r="J347" s="7" t="s">
        <v>554</v>
      </c>
      <c r="K347" s="20"/>
      <c r="L347" s="20"/>
      <c r="M347" s="20"/>
      <c r="N347" s="20"/>
      <c r="O347" s="20"/>
      <c r="P347" s="20"/>
      <c r="Q347" s="20"/>
      <c r="R347" s="20"/>
      <c r="S347" s="20"/>
      <c r="T347" s="20"/>
      <c r="U347" s="20"/>
      <c r="V347" s="20"/>
      <c r="W347" s="20"/>
      <c r="X347" s="22">
        <f t="shared" si="5"/>
        <v>0</v>
      </c>
      <c r="Z347" s="45"/>
      <c r="AA347" s="50" t="s">
        <v>1329</v>
      </c>
      <c r="AB347" s="49"/>
    </row>
    <row r="348">
      <c r="A348" s="6" t="s">
        <v>1444</v>
      </c>
      <c r="B348" s="7" t="s">
        <v>1445</v>
      </c>
      <c r="C348" s="8" t="s">
        <v>41</v>
      </c>
      <c r="D348" s="9"/>
      <c r="E348" s="8"/>
      <c r="F348" s="43"/>
      <c r="G348" s="43"/>
      <c r="H348" s="43"/>
      <c r="I348" s="7" t="s">
        <v>56</v>
      </c>
      <c r="J348" s="7" t="s">
        <v>95</v>
      </c>
      <c r="K348" s="19" t="s">
        <v>1446</v>
      </c>
      <c r="L348" s="19"/>
      <c r="M348" s="20" t="s">
        <v>1447</v>
      </c>
      <c r="N348" s="20" t="s">
        <v>1448</v>
      </c>
      <c r="O348" s="20"/>
      <c r="P348" s="20"/>
      <c r="Q348" s="20"/>
      <c r="R348" s="20"/>
      <c r="S348" s="20"/>
      <c r="T348" s="20"/>
      <c r="U348" s="20"/>
      <c r="V348" s="20"/>
      <c r="W348" s="20"/>
      <c r="X348" s="22">
        <f t="shared" si="5"/>
        <v>0</v>
      </c>
      <c r="Z348" s="45"/>
      <c r="AA348" s="50" t="s">
        <v>1449</v>
      </c>
      <c r="AB348" s="49"/>
    </row>
    <row r="349">
      <c r="A349" s="6" t="s">
        <v>1450</v>
      </c>
      <c r="B349" s="7" t="s">
        <v>1451</v>
      </c>
      <c r="C349" s="8" t="s">
        <v>48</v>
      </c>
      <c r="D349" s="9" t="s">
        <v>74</v>
      </c>
      <c r="E349" s="8" t="s">
        <v>34</v>
      </c>
      <c r="F349" s="40" t="s">
        <v>75</v>
      </c>
      <c r="G349" s="9" t="s">
        <v>100</v>
      </c>
      <c r="H349" s="9" t="s">
        <v>33</v>
      </c>
      <c r="I349" s="7" t="s">
        <v>35</v>
      </c>
      <c r="J349" s="7" t="s">
        <v>1452</v>
      </c>
      <c r="L349" s="7" t="s">
        <v>1453</v>
      </c>
      <c r="Z349" s="45"/>
      <c r="AA349" s="50" t="s">
        <v>1454</v>
      </c>
      <c r="AB349" s="48"/>
    </row>
    <row r="350">
      <c r="A350" s="6" t="s">
        <v>1455</v>
      </c>
      <c r="B350" s="7" t="s">
        <v>1456</v>
      </c>
      <c r="C350" s="8" t="s">
        <v>48</v>
      </c>
      <c r="D350" s="9" t="s">
        <v>74</v>
      </c>
      <c r="E350" s="8" t="s">
        <v>34</v>
      </c>
      <c r="F350" s="40" t="s">
        <v>75</v>
      </c>
      <c r="G350" s="9" t="s">
        <v>100</v>
      </c>
      <c r="H350" s="9" t="s">
        <v>33</v>
      </c>
      <c r="I350" s="7" t="s">
        <v>45</v>
      </c>
      <c r="J350" s="7" t="s">
        <v>1452</v>
      </c>
      <c r="Z350" s="45"/>
      <c r="AA350" s="50" t="s">
        <v>1457</v>
      </c>
      <c r="AB350" s="49"/>
    </row>
    <row r="351">
      <c r="A351" s="6" t="s">
        <v>1458</v>
      </c>
      <c r="B351" s="7" t="s">
        <v>1459</v>
      </c>
      <c r="C351" s="8" t="s">
        <v>48</v>
      </c>
      <c r="D351" s="9" t="s">
        <v>74</v>
      </c>
      <c r="E351" s="8" t="s">
        <v>34</v>
      </c>
      <c r="F351" s="40" t="s">
        <v>75</v>
      </c>
      <c r="G351" s="9" t="s">
        <v>100</v>
      </c>
      <c r="H351" s="9" t="s">
        <v>33</v>
      </c>
      <c r="I351" s="7" t="s">
        <v>51</v>
      </c>
      <c r="J351" s="7" t="s">
        <v>1452</v>
      </c>
      <c r="Z351" s="45"/>
      <c r="AA351" s="49"/>
      <c r="AB351" s="49"/>
    </row>
    <row r="352">
      <c r="A352" s="6" t="s">
        <v>1460</v>
      </c>
      <c r="B352" s="7" t="s">
        <v>1461</v>
      </c>
      <c r="C352" s="8" t="s">
        <v>48</v>
      </c>
      <c r="D352" s="9" t="s">
        <v>74</v>
      </c>
      <c r="E352" s="8" t="s">
        <v>34</v>
      </c>
      <c r="F352" s="40" t="s">
        <v>75</v>
      </c>
      <c r="G352" s="9" t="s">
        <v>100</v>
      </c>
      <c r="H352" s="9" t="s">
        <v>33</v>
      </c>
      <c r="I352" s="7" t="s">
        <v>56</v>
      </c>
      <c r="J352" s="7" t="s">
        <v>1452</v>
      </c>
      <c r="K352" s="7" t="s">
        <v>1462</v>
      </c>
      <c r="Z352" s="45"/>
      <c r="AA352" s="49"/>
      <c r="AB352" s="49"/>
    </row>
    <row r="353">
      <c r="A353" s="6" t="s">
        <v>1463</v>
      </c>
      <c r="B353" s="31" t="s">
        <v>1464</v>
      </c>
      <c r="C353" s="8" t="s">
        <v>48</v>
      </c>
      <c r="D353" s="9" t="s">
        <v>74</v>
      </c>
      <c r="E353" s="8" t="s">
        <v>32</v>
      </c>
      <c r="F353" s="9" t="s">
        <v>100</v>
      </c>
      <c r="G353" s="9" t="s">
        <v>141</v>
      </c>
      <c r="H353" s="9" t="s">
        <v>140</v>
      </c>
      <c r="I353" s="31" t="s">
        <v>35</v>
      </c>
      <c r="J353" s="31" t="s">
        <v>359</v>
      </c>
      <c r="K353" t="s">
        <v>1465</v>
      </c>
      <c r="L353" s="7" t="s">
        <v>1466</v>
      </c>
      <c r="M353" t="s">
        <v>1467</v>
      </c>
      <c r="P353" s="7" t="s">
        <v>1468</v>
      </c>
      <c r="Q353" s="7" t="s">
        <v>105</v>
      </c>
      <c r="S353" s="7" t="s">
        <v>1469</v>
      </c>
      <c r="T353" s="7">
        <v>6.0</v>
      </c>
      <c r="U353" s="7">
        <v>3.0</v>
      </c>
      <c r="V353" s="7">
        <v>6.0</v>
      </c>
      <c r="W353" s="7">
        <v>1.0</v>
      </c>
      <c r="X353">
        <v>0.0</v>
      </c>
      <c r="Z353" s="45"/>
      <c r="AA353" s="48"/>
      <c r="AB353" s="48"/>
    </row>
    <row r="354">
      <c r="A354" s="6" t="s">
        <v>1470</v>
      </c>
      <c r="B354" s="31" t="s">
        <v>1471</v>
      </c>
      <c r="C354" s="8" t="s">
        <v>48</v>
      </c>
      <c r="D354" s="9" t="s">
        <v>74</v>
      </c>
      <c r="E354" s="8" t="s">
        <v>32</v>
      </c>
      <c r="F354" s="9" t="s">
        <v>100</v>
      </c>
      <c r="G354" s="9" t="s">
        <v>141</v>
      </c>
      <c r="H354" s="9" t="s">
        <v>140</v>
      </c>
      <c r="I354" s="31" t="s">
        <v>45</v>
      </c>
      <c r="J354" s="31" t="s">
        <v>359</v>
      </c>
      <c r="K354" t="s">
        <v>1472</v>
      </c>
      <c r="T354" s="7">
        <v>14.0</v>
      </c>
      <c r="U354" s="7">
        <v>6.0</v>
      </c>
      <c r="V354" s="7">
        <v>14.0</v>
      </c>
      <c r="W354" s="7">
        <v>2.0</v>
      </c>
      <c r="X354">
        <v>0.0</v>
      </c>
      <c r="Z354" s="45"/>
      <c r="AA354" s="49"/>
      <c r="AB354" s="49"/>
    </row>
    <row r="355">
      <c r="A355" s="6" t="s">
        <v>1473</v>
      </c>
      <c r="B355" s="31" t="s">
        <v>1474</v>
      </c>
      <c r="C355" s="8" t="s">
        <v>48</v>
      </c>
      <c r="D355" s="9" t="s">
        <v>74</v>
      </c>
      <c r="E355" s="8" t="s">
        <v>32</v>
      </c>
      <c r="F355" s="9" t="s">
        <v>100</v>
      </c>
      <c r="G355" s="9" t="s">
        <v>141</v>
      </c>
      <c r="H355" s="9" t="s">
        <v>140</v>
      </c>
      <c r="I355" s="31" t="s">
        <v>51</v>
      </c>
      <c r="J355" s="31" t="s">
        <v>359</v>
      </c>
      <c r="K355" t="s">
        <v>1475</v>
      </c>
      <c r="T355" s="7">
        <v>18.0</v>
      </c>
      <c r="U355" s="7">
        <v>13.0</v>
      </c>
      <c r="V355" s="7">
        <v>18.0</v>
      </c>
      <c r="W355" s="7">
        <v>3.0</v>
      </c>
      <c r="X355">
        <v>0.0</v>
      </c>
      <c r="Z355" s="45"/>
      <c r="AA355" s="49"/>
      <c r="AB355" s="49"/>
    </row>
    <row r="356">
      <c r="A356" s="6" t="s">
        <v>1476</v>
      </c>
      <c r="B356" s="31" t="s">
        <v>1477</v>
      </c>
      <c r="C356" s="8" t="s">
        <v>48</v>
      </c>
      <c r="D356" s="9" t="s">
        <v>74</v>
      </c>
      <c r="E356" s="8" t="s">
        <v>32</v>
      </c>
      <c r="F356" s="9" t="s">
        <v>100</v>
      </c>
      <c r="G356" s="9" t="s">
        <v>141</v>
      </c>
      <c r="H356" s="9" t="s">
        <v>140</v>
      </c>
      <c r="I356" s="31" t="s">
        <v>56</v>
      </c>
      <c r="J356" s="31" t="s">
        <v>359</v>
      </c>
      <c r="K356" t="s">
        <v>1478</v>
      </c>
      <c r="T356" s="7">
        <v>26.0</v>
      </c>
      <c r="U356" s="7">
        <v>17.0</v>
      </c>
      <c r="V356" s="7">
        <v>26.0</v>
      </c>
      <c r="W356" s="7">
        <v>4.0</v>
      </c>
      <c r="X356">
        <v>0.0</v>
      </c>
      <c r="Z356" s="45"/>
      <c r="AA356" s="49"/>
      <c r="AB356" s="49"/>
    </row>
    <row r="357">
      <c r="A357" s="6" t="s">
        <v>1479</v>
      </c>
      <c r="B357" s="47" t="s">
        <v>1480</v>
      </c>
      <c r="C357" s="8" t="s">
        <v>61</v>
      </c>
      <c r="D357" s="9" t="s">
        <v>73</v>
      </c>
      <c r="E357" s="8" t="s">
        <v>31</v>
      </c>
      <c r="F357" s="9" t="s">
        <v>74</v>
      </c>
      <c r="G357" s="9" t="s">
        <v>33</v>
      </c>
      <c r="H357" s="9" t="s">
        <v>32</v>
      </c>
      <c r="I357" s="7" t="s">
        <v>35</v>
      </c>
      <c r="J357" s="7" t="s">
        <v>497</v>
      </c>
      <c r="L357" s="7" t="s">
        <v>1086</v>
      </c>
      <c r="X357">
        <f t="shared" ref="X357:X413" si="6">SUM(T357:W357)</f>
        <v>0</v>
      </c>
      <c r="Z357" s="45"/>
      <c r="AA357" s="48"/>
      <c r="AB357" s="48"/>
    </row>
    <row r="358">
      <c r="A358" s="6" t="s">
        <v>1481</v>
      </c>
      <c r="B358" s="31" t="s">
        <v>1482</v>
      </c>
      <c r="C358" s="8" t="s">
        <v>61</v>
      </c>
      <c r="D358" s="9" t="s">
        <v>73</v>
      </c>
      <c r="E358" s="8" t="s">
        <v>31</v>
      </c>
      <c r="F358" s="9" t="s">
        <v>74</v>
      </c>
      <c r="G358" s="9" t="s">
        <v>33</v>
      </c>
      <c r="H358" s="9" t="s">
        <v>32</v>
      </c>
      <c r="I358" s="7" t="s">
        <v>45</v>
      </c>
      <c r="J358" s="7" t="s">
        <v>497</v>
      </c>
      <c r="X358">
        <f t="shared" si="6"/>
        <v>0</v>
      </c>
      <c r="Z358" s="45"/>
      <c r="AA358" s="49"/>
      <c r="AB358" s="49"/>
    </row>
    <row r="359">
      <c r="A359" s="6" t="s">
        <v>1483</v>
      </c>
      <c r="B359" s="7" t="s">
        <v>1484</v>
      </c>
      <c r="C359" s="8" t="s">
        <v>61</v>
      </c>
      <c r="D359" s="9" t="s">
        <v>73</v>
      </c>
      <c r="E359" s="8" t="s">
        <v>31</v>
      </c>
      <c r="F359" s="9" t="s">
        <v>74</v>
      </c>
      <c r="G359" s="9" t="s">
        <v>33</v>
      </c>
      <c r="H359" s="9" t="s">
        <v>32</v>
      </c>
      <c r="I359" s="7" t="s">
        <v>51</v>
      </c>
      <c r="J359" s="7" t="s">
        <v>497</v>
      </c>
      <c r="X359">
        <f t="shared" si="6"/>
        <v>0</v>
      </c>
      <c r="Z359" s="45"/>
      <c r="AA359" s="49"/>
      <c r="AB359" s="49"/>
    </row>
    <row r="360">
      <c r="A360" s="6" t="s">
        <v>1485</v>
      </c>
      <c r="B360" s="7" t="s">
        <v>1486</v>
      </c>
      <c r="C360" s="8" t="s">
        <v>41</v>
      </c>
      <c r="D360" s="9" t="s">
        <v>73</v>
      </c>
      <c r="E360" s="8" t="s">
        <v>31</v>
      </c>
      <c r="F360" s="9" t="s">
        <v>74</v>
      </c>
      <c r="G360" s="9" t="s">
        <v>33</v>
      </c>
      <c r="H360" s="9" t="s">
        <v>32</v>
      </c>
      <c r="I360" s="7" t="s">
        <v>56</v>
      </c>
      <c r="J360" s="7" t="s">
        <v>95</v>
      </c>
      <c r="K360" s="7" t="s">
        <v>1487</v>
      </c>
      <c r="L360" s="7"/>
      <c r="X360">
        <f t="shared" si="6"/>
        <v>0</v>
      </c>
      <c r="Z360" s="45"/>
      <c r="AA360" s="49"/>
      <c r="AB360" s="49"/>
    </row>
    <row r="361">
      <c r="A361" s="6" t="s">
        <v>1488</v>
      </c>
      <c r="B361" s="47" t="s">
        <v>1489</v>
      </c>
      <c r="C361" s="8" t="s">
        <v>48</v>
      </c>
      <c r="D361" s="9"/>
      <c r="E361" s="8"/>
      <c r="F361" s="9"/>
      <c r="G361" s="43"/>
      <c r="H361" s="43"/>
      <c r="I361" s="7" t="s">
        <v>35</v>
      </c>
      <c r="J361" s="7" t="s">
        <v>427</v>
      </c>
      <c r="L361" s="7" t="s">
        <v>1490</v>
      </c>
      <c r="X361">
        <f t="shared" si="6"/>
        <v>0</v>
      </c>
      <c r="Z361" s="45"/>
      <c r="AA361" s="48"/>
      <c r="AB361" s="48"/>
    </row>
    <row r="362">
      <c r="A362" s="6" t="s">
        <v>1491</v>
      </c>
      <c r="B362" s="31" t="s">
        <v>1492</v>
      </c>
      <c r="C362" s="8" t="s">
        <v>48</v>
      </c>
      <c r="D362" s="9"/>
      <c r="E362" s="8"/>
      <c r="F362" s="9"/>
      <c r="G362" s="43"/>
      <c r="H362" s="43"/>
      <c r="I362" s="7" t="s">
        <v>45</v>
      </c>
      <c r="J362" s="7" t="s">
        <v>427</v>
      </c>
      <c r="X362">
        <f t="shared" si="6"/>
        <v>0</v>
      </c>
      <c r="Z362" s="45"/>
      <c r="AA362" s="49"/>
      <c r="AB362" s="49"/>
    </row>
    <row r="363">
      <c r="A363" s="6" t="s">
        <v>1493</v>
      </c>
      <c r="B363" s="7" t="s">
        <v>1494</v>
      </c>
      <c r="C363" s="8" t="s">
        <v>48</v>
      </c>
      <c r="D363" s="9"/>
      <c r="E363" s="8"/>
      <c r="F363" s="9"/>
      <c r="G363" s="43"/>
      <c r="H363" s="43"/>
      <c r="I363" s="7" t="s">
        <v>51</v>
      </c>
      <c r="J363" s="7" t="s">
        <v>427</v>
      </c>
      <c r="X363">
        <f t="shared" si="6"/>
        <v>0</v>
      </c>
      <c r="Z363" s="45"/>
      <c r="AA363" s="49"/>
      <c r="AB363" s="49"/>
    </row>
    <row r="364">
      <c r="A364" s="6" t="s">
        <v>1495</v>
      </c>
      <c r="B364" s="7" t="s">
        <v>1496</v>
      </c>
      <c r="C364" s="8" t="s">
        <v>48</v>
      </c>
      <c r="D364" s="9"/>
      <c r="E364" s="8"/>
      <c r="F364" s="9"/>
      <c r="G364" s="43"/>
      <c r="H364" s="43"/>
      <c r="I364" s="7" t="s">
        <v>56</v>
      </c>
      <c r="J364" s="7" t="s">
        <v>497</v>
      </c>
      <c r="X364">
        <f t="shared" si="6"/>
        <v>0</v>
      </c>
      <c r="Z364" s="45"/>
      <c r="AA364" s="49"/>
      <c r="AB364" s="49"/>
    </row>
    <row r="365">
      <c r="A365" s="6" t="s">
        <v>1497</v>
      </c>
      <c r="B365" s="47" t="s">
        <v>1498</v>
      </c>
      <c r="C365" s="8" t="s">
        <v>82</v>
      </c>
      <c r="D365" s="9" t="s">
        <v>73</v>
      </c>
      <c r="E365" s="8" t="s">
        <v>31</v>
      </c>
      <c r="F365" s="9" t="s">
        <v>74</v>
      </c>
      <c r="G365" s="9" t="s">
        <v>34</v>
      </c>
      <c r="H365" s="9" t="s">
        <v>75</v>
      </c>
      <c r="I365" s="7" t="s">
        <v>35</v>
      </c>
      <c r="J365" s="7" t="s">
        <v>585</v>
      </c>
      <c r="L365" s="7" t="s">
        <v>1095</v>
      </c>
      <c r="X365">
        <f t="shared" si="6"/>
        <v>0</v>
      </c>
      <c r="Z365" s="45"/>
      <c r="AA365" s="48"/>
      <c r="AB365" s="48"/>
    </row>
    <row r="366">
      <c r="A366" s="6" t="s">
        <v>1499</v>
      </c>
      <c r="B366" s="31" t="s">
        <v>1500</v>
      </c>
      <c r="C366" s="8" t="s">
        <v>82</v>
      </c>
      <c r="D366" s="9" t="s">
        <v>73</v>
      </c>
      <c r="E366" s="8" t="s">
        <v>31</v>
      </c>
      <c r="F366" s="9" t="s">
        <v>74</v>
      </c>
      <c r="G366" s="9" t="s">
        <v>34</v>
      </c>
      <c r="H366" s="9" t="s">
        <v>75</v>
      </c>
      <c r="I366" s="7" t="s">
        <v>45</v>
      </c>
      <c r="J366" s="7" t="s">
        <v>585</v>
      </c>
      <c r="X366">
        <f t="shared" si="6"/>
        <v>0</v>
      </c>
      <c r="Z366" s="45"/>
      <c r="AA366" s="49"/>
      <c r="AB366" s="49"/>
    </row>
    <row r="367">
      <c r="A367" s="6" t="s">
        <v>1501</v>
      </c>
      <c r="B367" s="7" t="s">
        <v>1502</v>
      </c>
      <c r="C367" s="8" t="s">
        <v>82</v>
      </c>
      <c r="D367" s="9" t="s">
        <v>73</v>
      </c>
      <c r="E367" s="8" t="s">
        <v>31</v>
      </c>
      <c r="F367" s="9" t="s">
        <v>74</v>
      </c>
      <c r="G367" s="9" t="s">
        <v>34</v>
      </c>
      <c r="H367" s="9" t="s">
        <v>75</v>
      </c>
      <c r="I367" s="7" t="s">
        <v>51</v>
      </c>
      <c r="J367" s="7" t="s">
        <v>585</v>
      </c>
      <c r="X367">
        <f t="shared" si="6"/>
        <v>0</v>
      </c>
      <c r="Z367" s="45"/>
      <c r="AA367" s="49"/>
      <c r="AB367" s="49"/>
    </row>
    <row r="368">
      <c r="A368" s="6" t="s">
        <v>1503</v>
      </c>
      <c r="B368" s="7" t="s">
        <v>1504</v>
      </c>
      <c r="C368" s="8" t="s">
        <v>82</v>
      </c>
      <c r="D368" s="9" t="s">
        <v>73</v>
      </c>
      <c r="E368" s="8" t="s">
        <v>31</v>
      </c>
      <c r="F368" s="9" t="s">
        <v>74</v>
      </c>
      <c r="G368" s="9" t="s">
        <v>34</v>
      </c>
      <c r="H368" s="9" t="s">
        <v>75</v>
      </c>
      <c r="I368" s="7" t="s">
        <v>56</v>
      </c>
      <c r="J368" s="7" t="s">
        <v>246</v>
      </c>
      <c r="X368">
        <f t="shared" si="6"/>
        <v>0</v>
      </c>
      <c r="Z368" s="45"/>
      <c r="AA368" s="49"/>
      <c r="AB368" s="49"/>
    </row>
    <row r="369">
      <c r="A369" s="6" t="s">
        <v>1505</v>
      </c>
      <c r="B369" s="47" t="s">
        <v>1506</v>
      </c>
      <c r="C369" s="8" t="s">
        <v>61</v>
      </c>
      <c r="D369" s="9"/>
      <c r="E369" s="8"/>
      <c r="F369" s="9"/>
      <c r="G369" s="9"/>
      <c r="H369" s="9"/>
      <c r="I369" s="7" t="s">
        <v>35</v>
      </c>
      <c r="J369" s="7" t="s">
        <v>591</v>
      </c>
      <c r="L369" s="7" t="s">
        <v>1101</v>
      </c>
      <c r="X369">
        <f t="shared" si="6"/>
        <v>0</v>
      </c>
      <c r="Z369" s="45"/>
      <c r="AA369" s="48"/>
      <c r="AB369" s="48"/>
    </row>
    <row r="370">
      <c r="A370" s="6" t="s">
        <v>1507</v>
      </c>
      <c r="B370" s="31" t="s">
        <v>1508</v>
      </c>
      <c r="C370" s="8" t="s">
        <v>61</v>
      </c>
      <c r="D370" s="9"/>
      <c r="E370" s="42"/>
      <c r="F370" s="9"/>
      <c r="G370" s="9"/>
      <c r="H370" s="9"/>
      <c r="I370" s="7" t="s">
        <v>45</v>
      </c>
      <c r="J370" s="7" t="s">
        <v>591</v>
      </c>
      <c r="X370">
        <f t="shared" si="6"/>
        <v>0</v>
      </c>
      <c r="Z370" s="45"/>
      <c r="AA370" s="49"/>
      <c r="AB370" s="49"/>
    </row>
    <row r="371">
      <c r="A371" s="6" t="s">
        <v>1509</v>
      </c>
      <c r="B371" s="7" t="s">
        <v>1510</v>
      </c>
      <c r="C371" s="8" t="s">
        <v>61</v>
      </c>
      <c r="D371" s="9"/>
      <c r="E371" s="46"/>
      <c r="F371" s="9"/>
      <c r="G371" s="9"/>
      <c r="H371" s="9"/>
      <c r="I371" s="7" t="s">
        <v>51</v>
      </c>
      <c r="J371" s="7" t="s">
        <v>591</v>
      </c>
      <c r="X371">
        <f t="shared" si="6"/>
        <v>0</v>
      </c>
      <c r="Z371" s="45"/>
      <c r="AA371" s="49"/>
      <c r="AB371" s="49"/>
    </row>
    <row r="372">
      <c r="A372" s="6" t="s">
        <v>1511</v>
      </c>
      <c r="B372" s="7" t="s">
        <v>1512</v>
      </c>
      <c r="C372" s="8" t="s">
        <v>61</v>
      </c>
      <c r="D372" s="9"/>
      <c r="E372" s="46"/>
      <c r="F372" s="43"/>
      <c r="G372" s="43"/>
      <c r="H372" s="43"/>
      <c r="I372" s="7" t="s">
        <v>56</v>
      </c>
      <c r="J372" s="7" t="s">
        <v>225</v>
      </c>
      <c r="X372">
        <f t="shared" si="6"/>
        <v>0</v>
      </c>
      <c r="Z372" s="45"/>
      <c r="AA372" s="49"/>
      <c r="AB372" s="49"/>
    </row>
    <row r="373">
      <c r="A373" s="6" t="s">
        <v>1513</v>
      </c>
      <c r="B373" s="7" t="s">
        <v>1514</v>
      </c>
      <c r="C373" s="8" t="s">
        <v>82</v>
      </c>
      <c r="D373" s="9" t="s">
        <v>33</v>
      </c>
      <c r="E373" s="8" t="s">
        <v>101</v>
      </c>
      <c r="F373" s="9" t="s">
        <v>121</v>
      </c>
      <c r="G373" s="9" t="s">
        <v>30</v>
      </c>
      <c r="H373" s="9" t="s">
        <v>144</v>
      </c>
      <c r="I373" s="7" t="s">
        <v>35</v>
      </c>
      <c r="J373" s="7" t="s">
        <v>585</v>
      </c>
      <c r="L373" s="7" t="s">
        <v>1104</v>
      </c>
      <c r="P373" s="7" t="s">
        <v>1515</v>
      </c>
      <c r="Q373" s="7" t="s">
        <v>133</v>
      </c>
      <c r="S373" s="7" t="s">
        <v>1516</v>
      </c>
      <c r="T373" s="7">
        <v>6.0</v>
      </c>
      <c r="U373" s="7">
        <v>4.0</v>
      </c>
      <c r="V373" s="7">
        <v>5.0</v>
      </c>
      <c r="W373" s="7">
        <v>1.0</v>
      </c>
      <c r="X373">
        <f t="shared" si="6"/>
        <v>16</v>
      </c>
      <c r="Z373" s="45"/>
      <c r="AA373" s="48"/>
      <c r="AB373" s="48"/>
    </row>
    <row r="374">
      <c r="A374" s="6" t="s">
        <v>1517</v>
      </c>
      <c r="B374" s="7" t="s">
        <v>1518</v>
      </c>
      <c r="C374" s="8" t="s">
        <v>82</v>
      </c>
      <c r="D374" s="9" t="s">
        <v>33</v>
      </c>
      <c r="E374" s="8" t="s">
        <v>101</v>
      </c>
      <c r="F374" s="9" t="s">
        <v>121</v>
      </c>
      <c r="G374" s="9" t="s">
        <v>30</v>
      </c>
      <c r="H374" s="9" t="s">
        <v>144</v>
      </c>
      <c r="I374" s="7" t="s">
        <v>45</v>
      </c>
      <c r="J374" s="7" t="s">
        <v>585</v>
      </c>
      <c r="T374" s="7">
        <v>7.0</v>
      </c>
      <c r="U374" s="7">
        <v>10.0</v>
      </c>
      <c r="V374" s="7">
        <v>7.0</v>
      </c>
      <c r="W374" s="7">
        <v>8.0</v>
      </c>
      <c r="X374">
        <f t="shared" si="6"/>
        <v>32</v>
      </c>
      <c r="Z374" s="45"/>
      <c r="AA374" s="49"/>
      <c r="AB374" s="49"/>
    </row>
    <row r="375">
      <c r="A375" s="6" t="s">
        <v>1519</v>
      </c>
      <c r="B375" s="7" t="s">
        <v>1520</v>
      </c>
      <c r="C375" s="8" t="s">
        <v>82</v>
      </c>
      <c r="D375" s="9" t="s">
        <v>33</v>
      </c>
      <c r="E375" s="8" t="s">
        <v>101</v>
      </c>
      <c r="F375" s="9" t="s">
        <v>121</v>
      </c>
      <c r="G375" s="9" t="s">
        <v>30</v>
      </c>
      <c r="H375" s="9" t="s">
        <v>144</v>
      </c>
      <c r="I375" s="7" t="s">
        <v>51</v>
      </c>
      <c r="J375" s="7" t="s">
        <v>585</v>
      </c>
      <c r="T375" s="7">
        <v>15.0</v>
      </c>
      <c r="U375" s="7">
        <v>15.0</v>
      </c>
      <c r="V375" s="7">
        <v>12.0</v>
      </c>
      <c r="W375" s="7">
        <v>11.0</v>
      </c>
      <c r="X375">
        <f t="shared" si="6"/>
        <v>53</v>
      </c>
      <c r="Z375" s="45"/>
      <c r="AA375" s="49"/>
      <c r="AB375" s="49"/>
    </row>
    <row r="376">
      <c r="A376" s="6" t="s">
        <v>1521</v>
      </c>
      <c r="B376" s="7" t="s">
        <v>1522</v>
      </c>
      <c r="C376" s="8" t="s">
        <v>82</v>
      </c>
      <c r="D376" s="9" t="s">
        <v>33</v>
      </c>
      <c r="E376" s="8" t="s">
        <v>101</v>
      </c>
      <c r="F376" s="9" t="s">
        <v>121</v>
      </c>
      <c r="G376" s="9" t="s">
        <v>30</v>
      </c>
      <c r="H376" s="9" t="s">
        <v>144</v>
      </c>
      <c r="I376" s="7" t="s">
        <v>56</v>
      </c>
      <c r="J376" s="7" t="s">
        <v>246</v>
      </c>
      <c r="T376" s="7">
        <v>20.0</v>
      </c>
      <c r="U376" s="7">
        <v>20.0</v>
      </c>
      <c r="V376" s="7">
        <v>20.0</v>
      </c>
      <c r="W376" s="7">
        <v>11.0</v>
      </c>
      <c r="X376">
        <f t="shared" si="6"/>
        <v>71</v>
      </c>
      <c r="Z376" s="45"/>
      <c r="AA376" s="49"/>
      <c r="AB376" s="49"/>
    </row>
    <row r="377">
      <c r="A377" s="6" t="s">
        <v>1523</v>
      </c>
      <c r="B377" s="47" t="s">
        <v>1524</v>
      </c>
      <c r="C377" s="8" t="s">
        <v>92</v>
      </c>
      <c r="D377" s="9"/>
      <c r="E377" s="46"/>
      <c r="F377" s="43"/>
      <c r="G377" s="43"/>
      <c r="H377" s="43"/>
      <c r="I377" s="7" t="s">
        <v>35</v>
      </c>
      <c r="J377" s="7" t="s">
        <v>597</v>
      </c>
      <c r="K377" t="s">
        <v>281</v>
      </c>
      <c r="L377" s="7" t="s">
        <v>1108</v>
      </c>
      <c r="M377" t="s">
        <v>1525</v>
      </c>
      <c r="N377" t="s">
        <v>1526</v>
      </c>
      <c r="X377">
        <f t="shared" si="6"/>
        <v>0</v>
      </c>
      <c r="Z377" s="45"/>
      <c r="AA377" s="48"/>
      <c r="AB377" s="48"/>
    </row>
    <row r="378">
      <c r="A378" s="6" t="s">
        <v>1527</v>
      </c>
      <c r="B378" s="31" t="s">
        <v>1528</v>
      </c>
      <c r="C378" s="8" t="s">
        <v>92</v>
      </c>
      <c r="D378" s="9"/>
      <c r="E378" s="46"/>
      <c r="F378" s="43"/>
      <c r="G378" s="43"/>
      <c r="H378" s="43"/>
      <c r="I378" s="7" t="s">
        <v>45</v>
      </c>
      <c r="J378" s="7" t="s">
        <v>597</v>
      </c>
      <c r="X378">
        <f t="shared" si="6"/>
        <v>0</v>
      </c>
      <c r="Z378" s="45"/>
      <c r="AA378" s="49"/>
      <c r="AB378" s="49"/>
    </row>
    <row r="379">
      <c r="A379" s="6" t="s">
        <v>1529</v>
      </c>
      <c r="B379" s="7" t="s">
        <v>1530</v>
      </c>
      <c r="C379" s="8" t="s">
        <v>92</v>
      </c>
      <c r="D379" s="9"/>
      <c r="E379" s="46"/>
      <c r="F379" s="43"/>
      <c r="G379" s="43"/>
      <c r="H379" s="43"/>
      <c r="I379" s="7" t="s">
        <v>51</v>
      </c>
      <c r="J379" s="7" t="s">
        <v>597</v>
      </c>
      <c r="X379">
        <f t="shared" si="6"/>
        <v>0</v>
      </c>
      <c r="Z379" s="45"/>
      <c r="AA379" s="49"/>
      <c r="AB379" s="49"/>
    </row>
    <row r="380">
      <c r="A380" s="6" t="s">
        <v>1531</v>
      </c>
      <c r="B380" s="7" t="s">
        <v>1532</v>
      </c>
      <c r="C380" s="8" t="s">
        <v>92</v>
      </c>
      <c r="D380" s="9"/>
      <c r="E380" s="46"/>
      <c r="F380" s="43"/>
      <c r="G380" s="43"/>
      <c r="H380" s="43"/>
      <c r="I380" s="7" t="s">
        <v>56</v>
      </c>
      <c r="J380" s="7" t="s">
        <v>208</v>
      </c>
      <c r="K380" t="s">
        <v>1533</v>
      </c>
      <c r="X380">
        <f t="shared" si="6"/>
        <v>0</v>
      </c>
      <c r="Z380" s="45"/>
      <c r="AA380" s="49"/>
      <c r="AB380" s="49"/>
    </row>
    <row r="381">
      <c r="A381" s="6" t="s">
        <v>1534</v>
      </c>
      <c r="B381" s="47" t="s">
        <v>1535</v>
      </c>
      <c r="C381" s="8" t="s">
        <v>92</v>
      </c>
      <c r="D381" s="9"/>
      <c r="E381" s="51"/>
      <c r="F381" s="40"/>
      <c r="G381" s="40"/>
      <c r="H381" s="40"/>
      <c r="I381" s="7" t="s">
        <v>35</v>
      </c>
      <c r="J381" s="7" t="s">
        <v>602</v>
      </c>
      <c r="L381" s="7" t="s">
        <v>1115</v>
      </c>
      <c r="X381">
        <f t="shared" si="6"/>
        <v>0</v>
      </c>
      <c r="Z381" s="45"/>
      <c r="AA381" s="48"/>
      <c r="AB381" s="48"/>
    </row>
    <row r="382">
      <c r="A382" s="6" t="s">
        <v>1536</v>
      </c>
      <c r="B382" t="s">
        <v>1537</v>
      </c>
      <c r="C382" s="8" t="s">
        <v>92</v>
      </c>
      <c r="D382" s="9"/>
      <c r="E382" s="8"/>
      <c r="F382" s="9"/>
      <c r="G382" s="9"/>
      <c r="H382" s="9"/>
      <c r="I382" s="7" t="s">
        <v>45</v>
      </c>
      <c r="J382" s="7" t="s">
        <v>355</v>
      </c>
      <c r="X382">
        <f t="shared" si="6"/>
        <v>0</v>
      </c>
      <c r="Z382" s="33" t="s">
        <v>1434</v>
      </c>
      <c r="AA382" s="49"/>
      <c r="AB382" s="49"/>
    </row>
    <row r="383">
      <c r="A383" s="6" t="s">
        <v>1538</v>
      </c>
      <c r="B383" s="31" t="s">
        <v>1539</v>
      </c>
      <c r="C383" s="8" t="s">
        <v>92</v>
      </c>
      <c r="D383" s="9"/>
      <c r="E383" s="8"/>
      <c r="F383" s="9"/>
      <c r="G383" s="9"/>
      <c r="H383" s="9"/>
      <c r="I383" s="7" t="s">
        <v>51</v>
      </c>
      <c r="J383" s="7" t="s">
        <v>355</v>
      </c>
      <c r="X383">
        <f t="shared" si="6"/>
        <v>0</v>
      </c>
      <c r="Z383" s="33" t="s">
        <v>890</v>
      </c>
      <c r="AA383" s="49"/>
      <c r="AB383" s="49"/>
    </row>
    <row r="384">
      <c r="A384" s="6" t="s">
        <v>1540</v>
      </c>
      <c r="B384" s="7" t="s">
        <v>1541</v>
      </c>
      <c r="C384" s="8" t="s">
        <v>92</v>
      </c>
      <c r="D384" s="9"/>
      <c r="E384" s="8"/>
      <c r="F384" s="9"/>
      <c r="G384" s="9"/>
      <c r="H384" s="9"/>
      <c r="I384" s="7" t="s">
        <v>56</v>
      </c>
      <c r="J384" s="7" t="s">
        <v>208</v>
      </c>
      <c r="X384">
        <f t="shared" si="6"/>
        <v>0</v>
      </c>
      <c r="Z384" s="33" t="s">
        <v>1542</v>
      </c>
      <c r="AA384" s="49"/>
      <c r="AB384" s="49"/>
    </row>
    <row r="385">
      <c r="A385" s="6" t="s">
        <v>1543</v>
      </c>
      <c r="B385" s="7" t="s">
        <v>1544</v>
      </c>
      <c r="C385" s="8" t="s">
        <v>92</v>
      </c>
      <c r="D385" s="9"/>
      <c r="E385" s="8"/>
      <c r="F385" s="9"/>
      <c r="G385" s="9"/>
      <c r="H385" s="9"/>
      <c r="I385" s="7" t="s">
        <v>56</v>
      </c>
      <c r="J385" s="7" t="s">
        <v>225</v>
      </c>
      <c r="X385">
        <f t="shared" si="6"/>
        <v>0</v>
      </c>
      <c r="Z385" s="45"/>
      <c r="AA385" s="49"/>
      <c r="AB385" s="49"/>
    </row>
    <row r="386">
      <c r="A386" s="6" t="s">
        <v>1545</v>
      </c>
      <c r="B386" s="47" t="s">
        <v>1546</v>
      </c>
      <c r="C386" s="8" t="s">
        <v>48</v>
      </c>
      <c r="D386" s="9" t="s">
        <v>101</v>
      </c>
      <c r="E386" s="8" t="s">
        <v>30</v>
      </c>
      <c r="F386" s="9" t="s">
        <v>74</v>
      </c>
      <c r="G386" s="9" t="s">
        <v>34</v>
      </c>
      <c r="H386" s="9" t="s">
        <v>75</v>
      </c>
      <c r="I386" s="7" t="s">
        <v>35</v>
      </c>
      <c r="J386" s="7" t="s">
        <v>1542</v>
      </c>
      <c r="L386" s="7" t="s">
        <v>1118</v>
      </c>
      <c r="X386">
        <f t="shared" si="6"/>
        <v>0</v>
      </c>
      <c r="Z386" s="45"/>
      <c r="AA386" s="48"/>
      <c r="AB386" s="48"/>
    </row>
    <row r="387">
      <c r="A387" s="6" t="s">
        <v>1547</v>
      </c>
      <c r="B387" s="31" t="s">
        <v>1548</v>
      </c>
      <c r="C387" s="8" t="s">
        <v>48</v>
      </c>
      <c r="D387" s="9" t="s">
        <v>101</v>
      </c>
      <c r="E387" s="8" t="s">
        <v>30</v>
      </c>
      <c r="F387" s="9" t="s">
        <v>74</v>
      </c>
      <c r="G387" s="9" t="s">
        <v>34</v>
      </c>
      <c r="H387" s="9" t="s">
        <v>75</v>
      </c>
      <c r="I387" s="7" t="s">
        <v>45</v>
      </c>
      <c r="J387" s="7" t="s">
        <v>1542</v>
      </c>
      <c r="K387" t="s">
        <v>1549</v>
      </c>
      <c r="M387" t="s">
        <v>1550</v>
      </c>
      <c r="N387" t="s">
        <v>1551</v>
      </c>
      <c r="X387">
        <f t="shared" si="6"/>
        <v>0</v>
      </c>
      <c r="Z387" s="45"/>
      <c r="AA387" s="49"/>
      <c r="AB387" s="49"/>
    </row>
    <row r="388">
      <c r="A388" s="6" t="s">
        <v>1552</v>
      </c>
      <c r="B388" s="7" t="s">
        <v>1553</v>
      </c>
      <c r="C388" s="8" t="s">
        <v>48</v>
      </c>
      <c r="D388" s="9" t="s">
        <v>101</v>
      </c>
      <c r="E388" s="8" t="s">
        <v>30</v>
      </c>
      <c r="F388" s="9" t="s">
        <v>74</v>
      </c>
      <c r="G388" s="9" t="s">
        <v>34</v>
      </c>
      <c r="H388" s="9" t="s">
        <v>75</v>
      </c>
      <c r="I388" s="7" t="s">
        <v>51</v>
      </c>
      <c r="J388" s="7" t="s">
        <v>1542</v>
      </c>
      <c r="X388">
        <f t="shared" si="6"/>
        <v>0</v>
      </c>
      <c r="Z388" s="45"/>
      <c r="AA388" s="49"/>
      <c r="AB388" s="49"/>
    </row>
    <row r="389">
      <c r="A389" s="6" t="s">
        <v>1554</v>
      </c>
      <c r="B389" s="7" t="s">
        <v>1555</v>
      </c>
      <c r="C389" s="8" t="s">
        <v>48</v>
      </c>
      <c r="D389" s="9" t="s">
        <v>101</v>
      </c>
      <c r="E389" s="8" t="s">
        <v>30</v>
      </c>
      <c r="F389" s="9" t="s">
        <v>74</v>
      </c>
      <c r="G389" s="9" t="s">
        <v>34</v>
      </c>
      <c r="H389" s="9" t="s">
        <v>75</v>
      </c>
      <c r="I389" s="7" t="s">
        <v>56</v>
      </c>
      <c r="J389" s="7" t="s">
        <v>242</v>
      </c>
      <c r="K389" t="s">
        <v>1556</v>
      </c>
      <c r="X389">
        <f t="shared" si="6"/>
        <v>0</v>
      </c>
      <c r="Z389" s="45"/>
      <c r="AA389" s="49"/>
      <c r="AB389" s="49"/>
    </row>
    <row r="390">
      <c r="A390" s="6" t="s">
        <v>1557</v>
      </c>
      <c r="B390" s="47" t="s">
        <v>1558</v>
      </c>
      <c r="C390" s="8" t="s">
        <v>41</v>
      </c>
      <c r="D390" s="41"/>
      <c r="E390" s="46"/>
      <c r="F390" s="43"/>
      <c r="G390" s="43"/>
      <c r="H390" s="43"/>
      <c r="I390" s="7" t="s">
        <v>35</v>
      </c>
      <c r="J390" s="7" t="s">
        <v>183</v>
      </c>
      <c r="L390" s="7" t="s">
        <v>1121</v>
      </c>
      <c r="X390">
        <f t="shared" si="6"/>
        <v>0</v>
      </c>
      <c r="Z390" s="45"/>
      <c r="AA390" s="48"/>
      <c r="AB390" s="48"/>
    </row>
    <row r="391">
      <c r="A391" s="6" t="s">
        <v>1559</v>
      </c>
      <c r="B391" s="7" t="s">
        <v>1560</v>
      </c>
      <c r="C391" s="8" t="s">
        <v>41</v>
      </c>
      <c r="D391" s="40"/>
      <c r="E391" s="46"/>
      <c r="F391" s="43"/>
      <c r="G391" s="43"/>
      <c r="H391" s="43"/>
      <c r="I391" s="7" t="s">
        <v>45</v>
      </c>
      <c r="J391" s="7" t="s">
        <v>183</v>
      </c>
      <c r="X391">
        <f t="shared" si="6"/>
        <v>0</v>
      </c>
      <c r="Z391" s="45"/>
      <c r="AA391" s="49"/>
      <c r="AB391" s="49"/>
    </row>
    <row r="392">
      <c r="A392" s="6" t="s">
        <v>1561</v>
      </c>
      <c r="B392" s="7" t="s">
        <v>1562</v>
      </c>
      <c r="C392" s="8" t="s">
        <v>41</v>
      </c>
      <c r="D392" s="9"/>
      <c r="E392" s="46"/>
      <c r="F392" s="43"/>
      <c r="G392" s="43"/>
      <c r="H392" s="43"/>
      <c r="I392" s="7" t="s">
        <v>51</v>
      </c>
      <c r="J392" s="7" t="s">
        <v>183</v>
      </c>
      <c r="X392">
        <f t="shared" si="6"/>
        <v>0</v>
      </c>
      <c r="Z392" s="45"/>
      <c r="AA392" s="49"/>
      <c r="AB392" s="49"/>
    </row>
    <row r="393">
      <c r="A393" s="6" t="s">
        <v>1563</v>
      </c>
      <c r="B393" s="7" t="s">
        <v>1564</v>
      </c>
      <c r="C393" s="8" t="s">
        <v>41</v>
      </c>
      <c r="D393" s="9"/>
      <c r="E393" s="46"/>
      <c r="F393" s="43"/>
      <c r="G393" s="43"/>
      <c r="H393" s="43"/>
      <c r="I393" s="7" t="s">
        <v>56</v>
      </c>
      <c r="J393" s="7" t="s">
        <v>238</v>
      </c>
      <c r="K393" t="s">
        <v>1565</v>
      </c>
      <c r="X393">
        <f t="shared" si="6"/>
        <v>0</v>
      </c>
      <c r="Z393" s="45"/>
      <c r="AA393" s="49"/>
      <c r="AB393" s="49"/>
    </row>
    <row r="394">
      <c r="A394" s="6" t="s">
        <v>1566</v>
      </c>
      <c r="B394" s="7" t="s">
        <v>1567</v>
      </c>
      <c r="C394" s="8" t="s">
        <v>73</v>
      </c>
      <c r="D394" s="9"/>
      <c r="E394" s="46"/>
      <c r="F394" s="43"/>
      <c r="G394" s="43"/>
      <c r="H394" s="43"/>
      <c r="I394" s="7" t="s">
        <v>35</v>
      </c>
      <c r="J394" s="7" t="s">
        <v>663</v>
      </c>
      <c r="K394" t="s">
        <v>1568</v>
      </c>
      <c r="L394" s="7" t="s">
        <v>663</v>
      </c>
      <c r="M394" t="s">
        <v>1569</v>
      </c>
      <c r="N394" t="s">
        <v>1570</v>
      </c>
      <c r="X394">
        <f t="shared" si="6"/>
        <v>0</v>
      </c>
      <c r="Z394" s="45"/>
      <c r="AA394" s="48"/>
      <c r="AB394" s="48"/>
    </row>
    <row r="395">
      <c r="A395" s="6" t="s">
        <v>1571</v>
      </c>
      <c r="B395" s="7" t="s">
        <v>1572</v>
      </c>
      <c r="C395" s="8" t="s">
        <v>73</v>
      </c>
      <c r="D395" s="9"/>
      <c r="E395" s="46"/>
      <c r="F395" s="43"/>
      <c r="G395" s="43"/>
      <c r="H395" s="43"/>
      <c r="I395" s="7" t="s">
        <v>45</v>
      </c>
      <c r="J395" s="7" t="s">
        <v>663</v>
      </c>
      <c r="X395">
        <f t="shared" si="6"/>
        <v>0</v>
      </c>
      <c r="Z395" s="45"/>
      <c r="AA395" s="49"/>
      <c r="AB395" s="49"/>
    </row>
    <row r="396">
      <c r="A396" s="6" t="s">
        <v>1573</v>
      </c>
      <c r="B396" s="7" t="s">
        <v>1574</v>
      </c>
      <c r="C396" s="8" t="s">
        <v>73</v>
      </c>
      <c r="D396" s="9"/>
      <c r="E396" s="46"/>
      <c r="F396" s="43"/>
      <c r="G396" s="43"/>
      <c r="H396" s="43"/>
      <c r="I396" s="7" t="s">
        <v>51</v>
      </c>
      <c r="J396" s="7" t="s">
        <v>663</v>
      </c>
      <c r="X396">
        <f t="shared" si="6"/>
        <v>0</v>
      </c>
      <c r="Z396" s="45"/>
      <c r="AA396" s="49"/>
      <c r="AB396" s="49"/>
    </row>
    <row r="397">
      <c r="A397" s="6" t="s">
        <v>1575</v>
      </c>
      <c r="B397" s="7" t="s">
        <v>1576</v>
      </c>
      <c r="C397" s="8" t="s">
        <v>73</v>
      </c>
      <c r="D397" s="9"/>
      <c r="E397" s="46"/>
      <c r="F397" s="43"/>
      <c r="G397" s="43"/>
      <c r="H397" s="43"/>
      <c r="I397" s="7" t="s">
        <v>56</v>
      </c>
      <c r="J397" s="7" t="s">
        <v>423</v>
      </c>
      <c r="X397">
        <f t="shared" si="6"/>
        <v>0</v>
      </c>
      <c r="Z397" s="45"/>
      <c r="AA397" s="49"/>
      <c r="AB397" s="49"/>
    </row>
    <row r="398">
      <c r="A398" s="6" t="s">
        <v>1577</v>
      </c>
      <c r="B398" s="47" t="s">
        <v>1578</v>
      </c>
      <c r="C398" s="8" t="s">
        <v>73</v>
      </c>
      <c r="D398" s="9"/>
      <c r="E398" s="8"/>
      <c r="F398" s="43"/>
      <c r="G398" s="43"/>
      <c r="H398" s="43"/>
      <c r="I398" s="7" t="s">
        <v>35</v>
      </c>
      <c r="J398" s="7" t="s">
        <v>411</v>
      </c>
      <c r="L398" s="7" t="s">
        <v>1579</v>
      </c>
      <c r="X398">
        <f t="shared" si="6"/>
        <v>0</v>
      </c>
      <c r="Z398" s="45"/>
      <c r="AA398" s="48"/>
      <c r="AB398" s="48"/>
    </row>
    <row r="399">
      <c r="A399" s="6" t="s">
        <v>1580</v>
      </c>
      <c r="B399" s="31" t="s">
        <v>1581</v>
      </c>
      <c r="C399" s="8" t="s">
        <v>73</v>
      </c>
      <c r="D399" s="9"/>
      <c r="E399" s="8"/>
      <c r="F399" s="43"/>
      <c r="G399" s="43"/>
      <c r="H399" s="43"/>
      <c r="I399" s="7" t="s">
        <v>45</v>
      </c>
      <c r="J399" s="7" t="s">
        <v>411</v>
      </c>
      <c r="X399">
        <f t="shared" si="6"/>
        <v>0</v>
      </c>
      <c r="Z399" s="45"/>
      <c r="AA399" s="49"/>
      <c r="AB399" s="49"/>
    </row>
    <row r="400">
      <c r="A400" s="6" t="s">
        <v>1582</v>
      </c>
      <c r="B400" s="7" t="s">
        <v>1583</v>
      </c>
      <c r="C400" s="8" t="s">
        <v>73</v>
      </c>
      <c r="D400" s="9"/>
      <c r="E400" s="8"/>
      <c r="F400" s="40"/>
      <c r="G400" s="40"/>
      <c r="H400" s="40"/>
      <c r="I400" s="7" t="s">
        <v>51</v>
      </c>
      <c r="J400" s="7" t="s">
        <v>411</v>
      </c>
      <c r="X400">
        <f t="shared" si="6"/>
        <v>0</v>
      </c>
      <c r="Z400" s="45"/>
      <c r="AA400" s="49"/>
      <c r="AB400" s="49"/>
    </row>
    <row r="401">
      <c r="A401" s="6" t="s">
        <v>1584</v>
      </c>
      <c r="B401" s="7" t="s">
        <v>1585</v>
      </c>
      <c r="C401" s="8" t="s">
        <v>73</v>
      </c>
      <c r="D401" s="9"/>
      <c r="E401" s="46"/>
      <c r="F401" s="40"/>
      <c r="G401" s="40"/>
      <c r="H401" s="40"/>
      <c r="I401" s="7" t="s">
        <v>56</v>
      </c>
      <c r="J401" s="7" t="s">
        <v>208</v>
      </c>
      <c r="K401" t="s">
        <v>1586</v>
      </c>
      <c r="X401">
        <f t="shared" si="6"/>
        <v>0</v>
      </c>
      <c r="Z401" s="45"/>
      <c r="AA401" s="49"/>
      <c r="AB401" s="49"/>
    </row>
    <row r="402">
      <c r="A402" s="6" t="s">
        <v>1587</v>
      </c>
      <c r="B402" s="47" t="s">
        <v>1588</v>
      </c>
      <c r="C402" s="8" t="s">
        <v>72</v>
      </c>
      <c r="D402" s="9"/>
      <c r="E402" s="46"/>
      <c r="F402" s="43"/>
      <c r="G402" s="43"/>
      <c r="H402" s="43"/>
      <c r="I402" s="7" t="s">
        <v>35</v>
      </c>
      <c r="J402" s="7" t="s">
        <v>282</v>
      </c>
      <c r="L402" s="7" t="s">
        <v>1130</v>
      </c>
      <c r="X402">
        <f t="shared" si="6"/>
        <v>0</v>
      </c>
      <c r="Z402" s="45"/>
      <c r="AA402" s="48"/>
      <c r="AB402" s="48"/>
    </row>
    <row r="403">
      <c r="A403" s="6" t="s">
        <v>1589</v>
      </c>
      <c r="B403" s="31" t="s">
        <v>1590</v>
      </c>
      <c r="C403" s="8" t="s">
        <v>72</v>
      </c>
      <c r="D403" s="9"/>
      <c r="E403" s="46"/>
      <c r="F403" s="43"/>
      <c r="G403" s="43"/>
      <c r="H403" s="43"/>
      <c r="I403" s="7" t="s">
        <v>45</v>
      </c>
      <c r="J403" s="7" t="s">
        <v>282</v>
      </c>
      <c r="X403">
        <f t="shared" si="6"/>
        <v>0</v>
      </c>
      <c r="Z403" s="45"/>
      <c r="AA403" s="49"/>
      <c r="AB403" s="49"/>
    </row>
    <row r="404">
      <c r="A404" s="6" t="s">
        <v>1591</v>
      </c>
      <c r="B404" s="7" t="s">
        <v>1592</v>
      </c>
      <c r="C404" s="8" t="s">
        <v>72</v>
      </c>
      <c r="D404" s="9"/>
      <c r="E404" s="46"/>
      <c r="F404" s="43"/>
      <c r="G404" s="43"/>
      <c r="H404" s="43"/>
      <c r="I404" s="7" t="s">
        <v>51</v>
      </c>
      <c r="J404" s="7" t="s">
        <v>1593</v>
      </c>
      <c r="X404">
        <f t="shared" si="6"/>
        <v>0</v>
      </c>
      <c r="Z404" s="45"/>
      <c r="AA404" s="49"/>
      <c r="AB404" s="49"/>
    </row>
    <row r="405">
      <c r="A405" s="6" t="s">
        <v>1594</v>
      </c>
      <c r="B405" s="7" t="s">
        <v>1595</v>
      </c>
      <c r="C405" s="8" t="s">
        <v>72</v>
      </c>
      <c r="D405" s="9"/>
      <c r="E405" s="46"/>
      <c r="F405" s="43"/>
      <c r="G405" s="43"/>
      <c r="H405" s="43"/>
      <c r="I405" s="7" t="s">
        <v>56</v>
      </c>
      <c r="J405" s="7" t="s">
        <v>216</v>
      </c>
      <c r="K405" s="7" t="s">
        <v>1596</v>
      </c>
      <c r="X405">
        <f t="shared" si="6"/>
        <v>0</v>
      </c>
      <c r="Z405" s="45"/>
      <c r="AA405" s="49"/>
      <c r="AB405" s="49"/>
    </row>
    <row r="406">
      <c r="A406" s="6" t="s">
        <v>1597</v>
      </c>
      <c r="B406" s="47" t="s">
        <v>1598</v>
      </c>
      <c r="C406" s="8" t="s">
        <v>41</v>
      </c>
      <c r="D406" s="9"/>
      <c r="E406" s="46"/>
      <c r="F406" s="43"/>
      <c r="G406" s="43"/>
      <c r="H406" s="43"/>
      <c r="I406" s="7" t="s">
        <v>35</v>
      </c>
      <c r="J406" s="7" t="s">
        <v>183</v>
      </c>
      <c r="L406" s="7" t="s">
        <v>1133</v>
      </c>
      <c r="X406">
        <f t="shared" si="6"/>
        <v>0</v>
      </c>
      <c r="Z406" s="33" t="s">
        <v>1599</v>
      </c>
      <c r="AA406" s="48"/>
      <c r="AB406" s="48"/>
    </row>
    <row r="407">
      <c r="A407" s="6" t="s">
        <v>1600</v>
      </c>
      <c r="B407" s="31" t="s">
        <v>1601</v>
      </c>
      <c r="C407" s="8" t="s">
        <v>41</v>
      </c>
      <c r="D407" s="9"/>
      <c r="E407" s="46"/>
      <c r="F407" s="43"/>
      <c r="G407" s="43"/>
      <c r="H407" s="43"/>
      <c r="I407" s="7" t="s">
        <v>45</v>
      </c>
      <c r="J407" s="7" t="s">
        <v>183</v>
      </c>
      <c r="X407">
        <f t="shared" si="6"/>
        <v>0</v>
      </c>
      <c r="Z407" s="33" t="s">
        <v>1602</v>
      </c>
      <c r="AA407" s="49"/>
      <c r="AB407" s="49"/>
    </row>
    <row r="408">
      <c r="A408" s="6" t="s">
        <v>1603</v>
      </c>
      <c r="B408" s="7" t="s">
        <v>1604</v>
      </c>
      <c r="C408" s="8" t="s">
        <v>41</v>
      </c>
      <c r="D408" s="9"/>
      <c r="E408" s="46"/>
      <c r="F408" s="43"/>
      <c r="G408" s="43"/>
      <c r="H408" s="43"/>
      <c r="I408" s="7" t="s">
        <v>51</v>
      </c>
      <c r="J408" s="7" t="s">
        <v>183</v>
      </c>
      <c r="X408">
        <f t="shared" si="6"/>
        <v>0</v>
      </c>
      <c r="Z408" s="33" t="s">
        <v>1605</v>
      </c>
      <c r="AA408" s="49"/>
      <c r="AB408" s="49"/>
    </row>
    <row r="409">
      <c r="A409" s="6" t="s">
        <v>1606</v>
      </c>
      <c r="B409" s="7" t="s">
        <v>1607</v>
      </c>
      <c r="C409" s="8" t="s">
        <v>41</v>
      </c>
      <c r="D409" s="9"/>
      <c r="E409" s="46"/>
      <c r="F409" s="43"/>
      <c r="G409" s="43"/>
      <c r="H409" s="43"/>
      <c r="I409" s="7" t="s">
        <v>56</v>
      </c>
      <c r="J409" s="7" t="s">
        <v>95</v>
      </c>
      <c r="K409" s="7" t="s">
        <v>1608</v>
      </c>
      <c r="X409">
        <f t="shared" si="6"/>
        <v>0</v>
      </c>
      <c r="Z409" s="33" t="s">
        <v>1609</v>
      </c>
      <c r="AA409" s="49"/>
      <c r="AB409" s="49"/>
    </row>
    <row r="410">
      <c r="A410" s="6" t="s">
        <v>1610</v>
      </c>
      <c r="B410" s="47" t="s">
        <v>1611</v>
      </c>
      <c r="C410" s="8" t="s">
        <v>92</v>
      </c>
      <c r="D410" s="9"/>
      <c r="E410" s="46"/>
      <c r="F410" s="43"/>
      <c r="G410" s="43"/>
      <c r="H410" s="43"/>
      <c r="I410" s="7" t="s">
        <v>35</v>
      </c>
      <c r="J410" s="7" t="s">
        <v>513</v>
      </c>
      <c r="L410" s="7" t="s">
        <v>1136</v>
      </c>
      <c r="X410">
        <f t="shared" si="6"/>
        <v>0</v>
      </c>
      <c r="Z410" s="33" t="s">
        <v>1612</v>
      </c>
      <c r="AA410" s="48"/>
      <c r="AB410" s="48"/>
    </row>
    <row r="411">
      <c r="A411" s="6" t="s">
        <v>1613</v>
      </c>
      <c r="B411" s="7" t="s">
        <v>600</v>
      </c>
      <c r="C411" s="8" t="s">
        <v>92</v>
      </c>
      <c r="D411" s="9"/>
      <c r="E411" s="46"/>
      <c r="F411" s="43"/>
      <c r="G411" s="43"/>
      <c r="H411" s="43"/>
      <c r="I411" s="7" t="s">
        <v>45</v>
      </c>
      <c r="J411" s="7" t="s">
        <v>513</v>
      </c>
      <c r="X411">
        <f t="shared" si="6"/>
        <v>0</v>
      </c>
      <c r="Z411" s="33" t="s">
        <v>1614</v>
      </c>
      <c r="AA411" s="49"/>
      <c r="AB411" s="49"/>
    </row>
    <row r="412">
      <c r="A412" s="6" t="s">
        <v>1615</v>
      </c>
      <c r="B412" s="7" t="s">
        <v>1616</v>
      </c>
      <c r="C412" s="8" t="s">
        <v>92</v>
      </c>
      <c r="D412" s="9"/>
      <c r="E412" s="46"/>
      <c r="F412" s="43"/>
      <c r="G412" s="43"/>
      <c r="H412" s="43"/>
      <c r="I412" s="7" t="s">
        <v>51</v>
      </c>
      <c r="J412" s="7" t="s">
        <v>513</v>
      </c>
      <c r="X412">
        <f t="shared" si="6"/>
        <v>0</v>
      </c>
      <c r="Z412" s="33" t="s">
        <v>1425</v>
      </c>
      <c r="AA412" s="49"/>
      <c r="AB412" s="49"/>
    </row>
    <row r="413">
      <c r="A413" s="6" t="s">
        <v>1617</v>
      </c>
      <c r="B413" s="7" t="s">
        <v>1618</v>
      </c>
      <c r="C413" s="8" t="s">
        <v>92</v>
      </c>
      <c r="D413" s="9"/>
      <c r="E413" s="46"/>
      <c r="F413" s="43"/>
      <c r="G413" s="43"/>
      <c r="H413" s="43"/>
      <c r="I413" s="7" t="s">
        <v>56</v>
      </c>
      <c r="J413" s="7" t="s">
        <v>216</v>
      </c>
      <c r="K413" t="s">
        <v>1619</v>
      </c>
      <c r="X413">
        <f t="shared" si="6"/>
        <v>0</v>
      </c>
      <c r="Z413" s="33" t="s">
        <v>1422</v>
      </c>
      <c r="AA413" s="49"/>
      <c r="AB413" s="49"/>
    </row>
    <row r="414">
      <c r="A414" s="6" t="s">
        <v>1620</v>
      </c>
      <c r="B414" t="s">
        <v>1621</v>
      </c>
      <c r="C414" s="8" t="s">
        <v>72</v>
      </c>
      <c r="D414" s="9" t="s">
        <v>31</v>
      </c>
      <c r="E414" s="8" t="s">
        <v>101</v>
      </c>
      <c r="F414" s="9" t="s">
        <v>30</v>
      </c>
      <c r="G414" s="9" t="s">
        <v>74</v>
      </c>
      <c r="H414" s="9" t="s">
        <v>34</v>
      </c>
      <c r="I414" t="s">
        <v>35</v>
      </c>
      <c r="J414" t="s">
        <v>282</v>
      </c>
      <c r="K414" t="s">
        <v>184</v>
      </c>
      <c r="L414" t="s">
        <v>834</v>
      </c>
      <c r="M414" t="s">
        <v>1622</v>
      </c>
      <c r="N414" t="s">
        <v>1623</v>
      </c>
      <c r="T414">
        <v>44.0</v>
      </c>
      <c r="U414">
        <v>50.0</v>
      </c>
      <c r="V414">
        <v>30.0</v>
      </c>
      <c r="W414">
        <v>40.0</v>
      </c>
      <c r="X414">
        <v>164.0</v>
      </c>
      <c r="Z414" s="33" t="s">
        <v>1624</v>
      </c>
      <c r="AA414" s="48"/>
      <c r="AB414" s="48"/>
    </row>
    <row r="415">
      <c r="A415" s="6" t="s">
        <v>1625</v>
      </c>
      <c r="B415" t="s">
        <v>1626</v>
      </c>
      <c r="C415" s="8" t="s">
        <v>72</v>
      </c>
      <c r="D415" s="9" t="s">
        <v>31</v>
      </c>
      <c r="E415" s="8" t="s">
        <v>101</v>
      </c>
      <c r="F415" s="9" t="s">
        <v>30</v>
      </c>
      <c r="G415" s="9" t="s">
        <v>74</v>
      </c>
      <c r="H415" s="9" t="s">
        <v>34</v>
      </c>
      <c r="I415" t="s">
        <v>45</v>
      </c>
      <c r="J415" t="s">
        <v>282</v>
      </c>
      <c r="K415" t="s">
        <v>1627</v>
      </c>
      <c r="M415" t="s">
        <v>1628</v>
      </c>
      <c r="N415" t="s">
        <v>1629</v>
      </c>
      <c r="T415">
        <v>4.0</v>
      </c>
      <c r="U415">
        <v>4.0</v>
      </c>
      <c r="V415">
        <v>3.0</v>
      </c>
      <c r="W415">
        <v>4.0</v>
      </c>
      <c r="X415">
        <v>15.0</v>
      </c>
      <c r="Z415" s="33" t="s">
        <v>1375</v>
      </c>
      <c r="AA415" s="49"/>
      <c r="AB415" s="49"/>
    </row>
    <row r="416">
      <c r="A416" s="6" t="s">
        <v>1630</v>
      </c>
      <c r="B416" t="s">
        <v>1631</v>
      </c>
      <c r="C416" s="8" t="s">
        <v>72</v>
      </c>
      <c r="D416" s="9" t="s">
        <v>31</v>
      </c>
      <c r="E416" s="8" t="s">
        <v>101</v>
      </c>
      <c r="F416" s="9" t="s">
        <v>30</v>
      </c>
      <c r="G416" s="9" t="s">
        <v>74</v>
      </c>
      <c r="H416" s="9" t="s">
        <v>34</v>
      </c>
      <c r="I416" t="s">
        <v>51</v>
      </c>
      <c r="J416" t="s">
        <v>282</v>
      </c>
      <c r="K416" t="s">
        <v>1627</v>
      </c>
      <c r="M416" t="s">
        <v>1632</v>
      </c>
      <c r="N416" t="s">
        <v>1633</v>
      </c>
      <c r="T416">
        <v>9.0</v>
      </c>
      <c r="U416">
        <v>9.0</v>
      </c>
      <c r="V416">
        <v>6.0</v>
      </c>
      <c r="W416">
        <v>9.0</v>
      </c>
      <c r="X416">
        <v>33.0</v>
      </c>
      <c r="Z416" s="33" t="s">
        <v>938</v>
      </c>
      <c r="AA416" s="49"/>
      <c r="AB416" s="49"/>
    </row>
    <row r="417">
      <c r="A417" s="6" t="s">
        <v>1634</v>
      </c>
      <c r="B417" t="s">
        <v>1635</v>
      </c>
      <c r="C417" s="8" t="s">
        <v>72</v>
      </c>
      <c r="D417" s="9" t="s">
        <v>31</v>
      </c>
      <c r="E417" s="8" t="s">
        <v>101</v>
      </c>
      <c r="F417" s="9" t="s">
        <v>30</v>
      </c>
      <c r="G417" s="9" t="s">
        <v>74</v>
      </c>
      <c r="H417" s="9" t="s">
        <v>34</v>
      </c>
      <c r="I417" t="s">
        <v>56</v>
      </c>
      <c r="J417" t="s">
        <v>282</v>
      </c>
      <c r="K417" t="s">
        <v>1636</v>
      </c>
      <c r="M417" t="s">
        <v>1637</v>
      </c>
      <c r="N417" t="s">
        <v>384</v>
      </c>
      <c r="T417">
        <v>13.0</v>
      </c>
      <c r="U417">
        <v>13.0</v>
      </c>
      <c r="V417">
        <v>13.0</v>
      </c>
      <c r="W417">
        <v>13.0</v>
      </c>
      <c r="X417">
        <v>52.0</v>
      </c>
      <c r="Z417" s="33" t="s">
        <v>1638</v>
      </c>
      <c r="AA417" s="49"/>
      <c r="AB417" s="49"/>
    </row>
    <row r="418">
      <c r="A418" s="6" t="s">
        <v>1639</v>
      </c>
      <c r="B418" s="7" t="s">
        <v>1640</v>
      </c>
      <c r="C418" s="8" t="s">
        <v>69</v>
      </c>
      <c r="D418" s="9"/>
      <c r="E418" s="8"/>
      <c r="F418" s="9"/>
      <c r="G418" s="43"/>
      <c r="H418" s="43"/>
      <c r="I418" s="7" t="s">
        <v>35</v>
      </c>
      <c r="J418" s="7" t="s">
        <v>541</v>
      </c>
      <c r="L418" s="7" t="s">
        <v>1144</v>
      </c>
      <c r="X418">
        <f t="shared" ref="X418:X421" si="7">SUM(T418:W418)</f>
        <v>0</v>
      </c>
      <c r="Z418" s="33" t="s">
        <v>1334</v>
      </c>
      <c r="AA418" s="48"/>
      <c r="AB418" s="48"/>
    </row>
    <row r="419">
      <c r="A419" s="6" t="s">
        <v>1641</v>
      </c>
      <c r="B419" s="7" t="s">
        <v>1642</v>
      </c>
      <c r="C419" s="8" t="s">
        <v>69</v>
      </c>
      <c r="D419" s="9"/>
      <c r="E419" s="46"/>
      <c r="F419" s="43"/>
      <c r="G419" s="43"/>
      <c r="H419" s="43"/>
      <c r="I419" s="7" t="s">
        <v>45</v>
      </c>
      <c r="J419" s="7" t="s">
        <v>541</v>
      </c>
      <c r="X419">
        <f t="shared" si="7"/>
        <v>0</v>
      </c>
      <c r="Z419" s="33" t="s">
        <v>1643</v>
      </c>
      <c r="AA419" s="49"/>
      <c r="AB419" s="49"/>
    </row>
    <row r="420">
      <c r="A420" s="6" t="s">
        <v>1644</v>
      </c>
      <c r="B420" s="7" t="s">
        <v>1645</v>
      </c>
      <c r="C420" s="8" t="s">
        <v>69</v>
      </c>
      <c r="D420" s="9"/>
      <c r="E420" s="46"/>
      <c r="F420" s="43"/>
      <c r="G420" s="43"/>
      <c r="H420" s="43"/>
      <c r="I420" s="7" t="s">
        <v>51</v>
      </c>
      <c r="J420" s="7" t="s">
        <v>541</v>
      </c>
      <c r="X420">
        <f t="shared" si="7"/>
        <v>0</v>
      </c>
      <c r="Z420" s="33" t="s">
        <v>1317</v>
      </c>
      <c r="AA420" s="50" t="s">
        <v>1314</v>
      </c>
      <c r="AB420" s="49"/>
    </row>
    <row r="421">
      <c r="A421" s="6" t="s">
        <v>1646</v>
      </c>
      <c r="B421" s="7" t="s">
        <v>1647</v>
      </c>
      <c r="C421" s="8" t="s">
        <v>69</v>
      </c>
      <c r="D421" s="9"/>
      <c r="E421" s="46"/>
      <c r="F421" s="43"/>
      <c r="G421" s="43"/>
      <c r="H421" s="43"/>
      <c r="I421" s="7" t="s">
        <v>56</v>
      </c>
      <c r="J421" s="7" t="s">
        <v>178</v>
      </c>
      <c r="K421" t="s">
        <v>645</v>
      </c>
      <c r="X421">
        <f t="shared" si="7"/>
        <v>0</v>
      </c>
      <c r="Z421" s="33" t="s">
        <v>1648</v>
      </c>
      <c r="AA421" s="49"/>
      <c r="AB421" s="49"/>
    </row>
    <row r="422">
      <c r="A422" s="6" t="s">
        <v>1649</v>
      </c>
      <c r="B422" t="s">
        <v>1650</v>
      </c>
      <c r="C422" s="8" t="s">
        <v>72</v>
      </c>
      <c r="D422" s="9" t="s">
        <v>101</v>
      </c>
      <c r="E422" s="8" t="s">
        <v>121</v>
      </c>
      <c r="F422" s="9" t="s">
        <v>30</v>
      </c>
      <c r="G422" s="9" t="s">
        <v>144</v>
      </c>
      <c r="H422" s="9" t="s">
        <v>32</v>
      </c>
      <c r="I422" t="s">
        <v>35</v>
      </c>
      <c r="J422" t="s">
        <v>282</v>
      </c>
      <c r="K422" t="s">
        <v>482</v>
      </c>
      <c r="L422" t="s">
        <v>846</v>
      </c>
      <c r="M422" t="s">
        <v>1651</v>
      </c>
      <c r="X422">
        <v>0.0</v>
      </c>
      <c r="Z422" s="33" t="s">
        <v>1239</v>
      </c>
      <c r="AA422" s="48"/>
      <c r="AB422" s="48"/>
    </row>
    <row r="423">
      <c r="A423" s="6" t="s">
        <v>1652</v>
      </c>
      <c r="B423" t="s">
        <v>1653</v>
      </c>
      <c r="C423" s="8" t="s">
        <v>72</v>
      </c>
      <c r="D423" s="9" t="s">
        <v>101</v>
      </c>
      <c r="E423" s="8" t="s">
        <v>121</v>
      </c>
      <c r="F423" s="9" t="s">
        <v>30</v>
      </c>
      <c r="G423" s="9" t="s">
        <v>144</v>
      </c>
      <c r="H423" s="9" t="s">
        <v>32</v>
      </c>
      <c r="I423" t="s">
        <v>45</v>
      </c>
      <c r="J423" t="s">
        <v>282</v>
      </c>
      <c r="K423" t="s">
        <v>1654</v>
      </c>
      <c r="M423" t="s">
        <v>1655</v>
      </c>
      <c r="X423">
        <v>0.0</v>
      </c>
      <c r="Z423" s="33" t="s">
        <v>1656</v>
      </c>
      <c r="AA423" s="49"/>
      <c r="AB423" s="49"/>
    </row>
    <row r="424">
      <c r="A424" s="6" t="s">
        <v>1657</v>
      </c>
      <c r="B424" t="s">
        <v>1658</v>
      </c>
      <c r="C424" s="8" t="s">
        <v>72</v>
      </c>
      <c r="D424" s="9" t="s">
        <v>101</v>
      </c>
      <c r="E424" s="8" t="s">
        <v>121</v>
      </c>
      <c r="F424" s="9" t="s">
        <v>30</v>
      </c>
      <c r="G424" s="9" t="s">
        <v>144</v>
      </c>
      <c r="H424" s="9" t="s">
        <v>32</v>
      </c>
      <c r="I424" t="s">
        <v>51</v>
      </c>
      <c r="J424" t="s">
        <v>282</v>
      </c>
      <c r="K424" t="s">
        <v>1659</v>
      </c>
      <c r="M424" t="s">
        <v>1660</v>
      </c>
      <c r="X424">
        <v>0.0</v>
      </c>
      <c r="Z424" s="33" t="s">
        <v>1593</v>
      </c>
      <c r="AA424" s="49"/>
      <c r="AB424" s="49"/>
    </row>
    <row r="425">
      <c r="A425" s="6" t="s">
        <v>1661</v>
      </c>
      <c r="B425" t="s">
        <v>1662</v>
      </c>
      <c r="C425" s="8" t="s">
        <v>72</v>
      </c>
      <c r="D425" s="9" t="s">
        <v>101</v>
      </c>
      <c r="E425" s="8" t="s">
        <v>121</v>
      </c>
      <c r="F425" s="9" t="s">
        <v>30</v>
      </c>
      <c r="G425" s="9" t="s">
        <v>144</v>
      </c>
      <c r="H425" s="9" t="s">
        <v>32</v>
      </c>
      <c r="I425" t="s">
        <v>56</v>
      </c>
      <c r="J425" t="s">
        <v>238</v>
      </c>
      <c r="K425" t="s">
        <v>1663</v>
      </c>
      <c r="M425" t="s">
        <v>1664</v>
      </c>
      <c r="N425" t="s">
        <v>1665</v>
      </c>
      <c r="X425">
        <v>0.0</v>
      </c>
      <c r="Z425" s="33" t="s">
        <v>160</v>
      </c>
      <c r="AA425" s="49"/>
      <c r="AB425" s="49"/>
    </row>
    <row r="426">
      <c r="A426" s="6" t="s">
        <v>1666</v>
      </c>
      <c r="B426" s="7" t="s">
        <v>1667</v>
      </c>
      <c r="C426" s="8" t="s">
        <v>72</v>
      </c>
      <c r="D426" s="9" t="s">
        <v>32</v>
      </c>
      <c r="E426" s="8" t="s">
        <v>139</v>
      </c>
      <c r="F426" s="9" t="s">
        <v>141</v>
      </c>
      <c r="G426" s="9" t="s">
        <v>100</v>
      </c>
      <c r="H426" s="9" t="s">
        <v>140</v>
      </c>
      <c r="I426" s="7" t="s">
        <v>35</v>
      </c>
      <c r="L426" s="7" t="s">
        <v>1668</v>
      </c>
      <c r="M426" t="s">
        <v>1669</v>
      </c>
      <c r="N426" t="s">
        <v>1670</v>
      </c>
      <c r="X426">
        <f t="shared" ref="X426:X445" si="8">SUM(T426:W426)</f>
        <v>0</v>
      </c>
      <c r="Z426" s="33" t="s">
        <v>545</v>
      </c>
      <c r="AA426" s="48"/>
      <c r="AB426" s="48"/>
    </row>
    <row r="427">
      <c r="A427" s="6" t="s">
        <v>1671</v>
      </c>
      <c r="B427" s="7" t="s">
        <v>1672</v>
      </c>
      <c r="C427" s="8" t="s">
        <v>72</v>
      </c>
      <c r="D427" s="9" t="s">
        <v>32</v>
      </c>
      <c r="E427" s="8" t="s">
        <v>139</v>
      </c>
      <c r="F427" s="9" t="s">
        <v>141</v>
      </c>
      <c r="G427" s="9" t="s">
        <v>100</v>
      </c>
      <c r="H427" s="9" t="s">
        <v>140</v>
      </c>
      <c r="I427" s="7" t="s">
        <v>45</v>
      </c>
      <c r="X427">
        <f t="shared" si="8"/>
        <v>0</v>
      </c>
      <c r="Z427" s="33" t="s">
        <v>122</v>
      </c>
      <c r="AA427" s="49"/>
      <c r="AB427" s="49"/>
    </row>
    <row r="428">
      <c r="A428" s="6" t="s">
        <v>1673</v>
      </c>
      <c r="B428" s="7" t="s">
        <v>1674</v>
      </c>
      <c r="C428" s="8" t="s">
        <v>72</v>
      </c>
      <c r="D428" s="9" t="s">
        <v>32</v>
      </c>
      <c r="E428" s="8" t="s">
        <v>139</v>
      </c>
      <c r="F428" s="9" t="s">
        <v>141</v>
      </c>
      <c r="G428" s="9" t="s">
        <v>100</v>
      </c>
      <c r="H428" s="9" t="s">
        <v>140</v>
      </c>
      <c r="I428" s="7" t="s">
        <v>51</v>
      </c>
      <c r="X428">
        <f t="shared" si="8"/>
        <v>0</v>
      </c>
      <c r="Z428" s="33" t="s">
        <v>1675</v>
      </c>
      <c r="AA428" s="49"/>
      <c r="AB428" s="49"/>
    </row>
    <row r="429">
      <c r="A429" s="6" t="s">
        <v>1676</v>
      </c>
      <c r="B429" s="7" t="s">
        <v>1677</v>
      </c>
      <c r="C429" s="8" t="s">
        <v>72</v>
      </c>
      <c r="D429" s="9" t="s">
        <v>32</v>
      </c>
      <c r="E429" s="8" t="s">
        <v>139</v>
      </c>
      <c r="F429" s="9" t="s">
        <v>141</v>
      </c>
      <c r="G429" s="9" t="s">
        <v>100</v>
      </c>
      <c r="H429" s="9" t="s">
        <v>140</v>
      </c>
      <c r="I429" s="7" t="s">
        <v>56</v>
      </c>
      <c r="J429" s="7" t="s">
        <v>216</v>
      </c>
      <c r="K429" t="s">
        <v>1678</v>
      </c>
      <c r="X429">
        <f t="shared" si="8"/>
        <v>0</v>
      </c>
      <c r="Z429" s="33" t="s">
        <v>1452</v>
      </c>
      <c r="AA429" s="49"/>
      <c r="AB429" s="49"/>
    </row>
    <row r="430">
      <c r="A430" s="6" t="s">
        <v>1679</v>
      </c>
      <c r="B430" s="7" t="s">
        <v>1680</v>
      </c>
      <c r="C430" s="8" t="s">
        <v>61</v>
      </c>
      <c r="D430" s="9"/>
      <c r="E430" s="8"/>
      <c r="F430" s="9"/>
      <c r="G430" s="9"/>
      <c r="H430" s="9"/>
      <c r="I430" s="7" t="s">
        <v>35</v>
      </c>
      <c r="J430" s="7" t="s">
        <v>666</v>
      </c>
      <c r="L430" s="7" t="s">
        <v>1154</v>
      </c>
      <c r="X430">
        <f t="shared" si="8"/>
        <v>0</v>
      </c>
      <c r="Z430" s="33" t="s">
        <v>666</v>
      </c>
      <c r="AA430" s="48"/>
      <c r="AB430" s="48"/>
    </row>
    <row r="431">
      <c r="A431" s="6" t="s">
        <v>1681</v>
      </c>
      <c r="B431" s="7" t="s">
        <v>1682</v>
      </c>
      <c r="C431" s="8" t="s">
        <v>61</v>
      </c>
      <c r="D431" s="9"/>
      <c r="E431" s="8"/>
      <c r="F431" s="9"/>
      <c r="G431" s="9"/>
      <c r="H431" s="9"/>
      <c r="I431" s="7" t="s">
        <v>45</v>
      </c>
      <c r="J431" s="7" t="s">
        <v>666</v>
      </c>
      <c r="X431">
        <f t="shared" si="8"/>
        <v>0</v>
      </c>
      <c r="Z431" s="33" t="s">
        <v>435</v>
      </c>
      <c r="AA431" s="49"/>
      <c r="AB431" s="49"/>
    </row>
    <row r="432">
      <c r="A432" s="6" t="s">
        <v>1683</v>
      </c>
      <c r="B432" s="7" t="s">
        <v>1684</v>
      </c>
      <c r="C432" s="8" t="s">
        <v>61</v>
      </c>
      <c r="D432" s="40"/>
      <c r="E432" s="8"/>
      <c r="F432" s="9"/>
      <c r="G432" s="9"/>
      <c r="H432" s="9"/>
      <c r="I432" s="7" t="s">
        <v>51</v>
      </c>
      <c r="J432" s="7" t="s">
        <v>666</v>
      </c>
      <c r="X432">
        <f t="shared" si="8"/>
        <v>0</v>
      </c>
      <c r="Z432" s="33" t="s">
        <v>1685</v>
      </c>
      <c r="AA432" s="48" t="s">
        <v>1685</v>
      </c>
      <c r="AB432" s="49"/>
    </row>
    <row r="433">
      <c r="A433" s="6" t="s">
        <v>1686</v>
      </c>
      <c r="B433" s="31" t="s">
        <v>1687</v>
      </c>
      <c r="C433" s="8" t="s">
        <v>61</v>
      </c>
      <c r="D433" s="9"/>
      <c r="E433" s="8"/>
      <c r="F433" s="9"/>
      <c r="G433" s="9"/>
      <c r="H433" s="9"/>
      <c r="I433" s="7" t="s">
        <v>56</v>
      </c>
      <c r="J433" s="7" t="s">
        <v>666</v>
      </c>
      <c r="X433">
        <f t="shared" si="8"/>
        <v>0</v>
      </c>
      <c r="Z433" s="33" t="s">
        <v>1688</v>
      </c>
      <c r="AA433" s="48" t="s">
        <v>1688</v>
      </c>
      <c r="AB433" s="49"/>
    </row>
    <row r="434">
      <c r="A434" s="6" t="s">
        <v>1689</v>
      </c>
      <c r="B434" s="7" t="s">
        <v>1690</v>
      </c>
      <c r="C434" s="8" t="s">
        <v>92</v>
      </c>
      <c r="D434" s="9"/>
      <c r="E434" s="8"/>
      <c r="F434" s="9"/>
      <c r="G434" s="9"/>
      <c r="H434" s="9"/>
      <c r="I434" s="7" t="s">
        <v>35</v>
      </c>
      <c r="J434" s="7" t="s">
        <v>1648</v>
      </c>
      <c r="L434" s="7" t="s">
        <v>1157</v>
      </c>
      <c r="X434">
        <f t="shared" si="8"/>
        <v>0</v>
      </c>
      <c r="Z434" s="45"/>
      <c r="AA434" s="48"/>
      <c r="AB434" s="48"/>
    </row>
    <row r="435">
      <c r="A435" s="6" t="s">
        <v>1691</v>
      </c>
      <c r="B435" s="7" t="s">
        <v>1692</v>
      </c>
      <c r="C435" s="8" t="s">
        <v>92</v>
      </c>
      <c r="D435" s="9"/>
      <c r="E435" s="8"/>
      <c r="F435" s="9"/>
      <c r="G435" s="9"/>
      <c r="H435" s="9"/>
      <c r="I435" s="7" t="s">
        <v>45</v>
      </c>
      <c r="J435" s="7" t="s">
        <v>1648</v>
      </c>
      <c r="X435">
        <f t="shared" si="8"/>
        <v>0</v>
      </c>
      <c r="Z435" s="45"/>
      <c r="AA435" s="49"/>
      <c r="AB435" s="49"/>
    </row>
    <row r="436">
      <c r="A436" s="6" t="s">
        <v>1693</v>
      </c>
      <c r="B436" s="7" t="s">
        <v>1694</v>
      </c>
      <c r="C436" s="8" t="s">
        <v>92</v>
      </c>
      <c r="D436" s="9"/>
      <c r="E436" s="8"/>
      <c r="F436" s="9"/>
      <c r="G436" s="9"/>
      <c r="H436" s="9"/>
      <c r="I436" s="7" t="s">
        <v>51</v>
      </c>
      <c r="J436" s="7" t="s">
        <v>1648</v>
      </c>
      <c r="X436">
        <f t="shared" si="8"/>
        <v>0</v>
      </c>
      <c r="Z436" s="45"/>
      <c r="AA436" s="49"/>
      <c r="AB436" s="49"/>
    </row>
    <row r="437">
      <c r="A437" s="6" t="s">
        <v>1695</v>
      </c>
      <c r="B437" s="7" t="s">
        <v>1696</v>
      </c>
      <c r="C437" s="8" t="s">
        <v>92</v>
      </c>
      <c r="D437" s="9"/>
      <c r="E437" s="8"/>
      <c r="F437" s="9"/>
      <c r="G437" s="9"/>
      <c r="H437" s="9"/>
      <c r="I437" s="7" t="s">
        <v>56</v>
      </c>
      <c r="J437" s="7" t="s">
        <v>1648</v>
      </c>
      <c r="X437">
        <f t="shared" si="8"/>
        <v>0</v>
      </c>
      <c r="Z437" s="45"/>
      <c r="AA437" s="49"/>
      <c r="AB437" s="49"/>
    </row>
    <row r="438">
      <c r="A438" s="6" t="s">
        <v>1697</v>
      </c>
      <c r="B438" s="47" t="s">
        <v>1698</v>
      </c>
      <c r="C438" s="8" t="s">
        <v>72</v>
      </c>
      <c r="D438" s="9" t="s">
        <v>73</v>
      </c>
      <c r="E438" s="8" t="s">
        <v>31</v>
      </c>
      <c r="F438" s="9" t="s">
        <v>34</v>
      </c>
      <c r="G438" s="9" t="s">
        <v>74</v>
      </c>
      <c r="H438" s="9" t="s">
        <v>75</v>
      </c>
      <c r="I438" s="7" t="s">
        <v>35</v>
      </c>
      <c r="J438" s="7" t="s">
        <v>1675</v>
      </c>
      <c r="K438" t="s">
        <v>1699</v>
      </c>
      <c r="L438" s="7" t="s">
        <v>1700</v>
      </c>
      <c r="M438" t="s">
        <v>1701</v>
      </c>
      <c r="N438" t="s">
        <v>1702</v>
      </c>
      <c r="X438">
        <f t="shared" si="8"/>
        <v>0</v>
      </c>
      <c r="Z438" s="45"/>
      <c r="AA438" s="48"/>
      <c r="AB438" s="48"/>
    </row>
    <row r="439">
      <c r="A439" s="6" t="s">
        <v>1703</v>
      </c>
      <c r="B439" s="31" t="s">
        <v>1704</v>
      </c>
      <c r="C439" s="8" t="s">
        <v>72</v>
      </c>
      <c r="D439" s="9" t="s">
        <v>73</v>
      </c>
      <c r="E439" s="8" t="s">
        <v>31</v>
      </c>
      <c r="F439" s="9" t="s">
        <v>34</v>
      </c>
      <c r="G439" s="9" t="s">
        <v>74</v>
      </c>
      <c r="H439" s="9" t="s">
        <v>75</v>
      </c>
      <c r="I439" s="7" t="s">
        <v>45</v>
      </c>
      <c r="J439" s="7" t="s">
        <v>1675</v>
      </c>
      <c r="X439">
        <f t="shared" si="8"/>
        <v>0</v>
      </c>
      <c r="Z439" s="45"/>
      <c r="AA439" s="49"/>
      <c r="AB439" s="49"/>
    </row>
    <row r="440">
      <c r="A440" s="6" t="s">
        <v>1705</v>
      </c>
      <c r="B440" s="7" t="s">
        <v>1706</v>
      </c>
      <c r="C440" s="8" t="s">
        <v>72</v>
      </c>
      <c r="D440" s="9" t="s">
        <v>73</v>
      </c>
      <c r="E440" s="8" t="s">
        <v>31</v>
      </c>
      <c r="F440" s="9" t="s">
        <v>34</v>
      </c>
      <c r="G440" s="9" t="s">
        <v>74</v>
      </c>
      <c r="H440" s="9" t="s">
        <v>75</v>
      </c>
      <c r="I440" s="7" t="s">
        <v>51</v>
      </c>
      <c r="J440" s="7" t="s">
        <v>1675</v>
      </c>
      <c r="X440">
        <f t="shared" si="8"/>
        <v>0</v>
      </c>
      <c r="Z440" s="45"/>
      <c r="AA440" s="49"/>
      <c r="AB440" s="49"/>
    </row>
    <row r="441">
      <c r="A441" s="6" t="s">
        <v>1707</v>
      </c>
      <c r="B441" s="7" t="s">
        <v>1708</v>
      </c>
      <c r="C441" s="8" t="s">
        <v>72</v>
      </c>
      <c r="D441" s="9" t="s">
        <v>73</v>
      </c>
      <c r="E441" s="8" t="s">
        <v>31</v>
      </c>
      <c r="F441" s="9" t="s">
        <v>34</v>
      </c>
      <c r="G441" s="9" t="s">
        <v>74</v>
      </c>
      <c r="H441" s="9" t="s">
        <v>75</v>
      </c>
      <c r="I441" s="7" t="s">
        <v>56</v>
      </c>
      <c r="J441" s="7" t="s">
        <v>1675</v>
      </c>
      <c r="X441">
        <f t="shared" si="8"/>
        <v>0</v>
      </c>
      <c r="Z441" s="45"/>
      <c r="AA441" s="49"/>
      <c r="AB441" s="49"/>
    </row>
    <row r="442">
      <c r="A442" s="6" t="s">
        <v>1709</v>
      </c>
      <c r="B442" s="47" t="s">
        <v>1710</v>
      </c>
      <c r="C442" s="8" t="s">
        <v>48</v>
      </c>
      <c r="D442" s="9" t="s">
        <v>32</v>
      </c>
      <c r="E442" s="8" t="s">
        <v>139</v>
      </c>
      <c r="F442" s="9" t="s">
        <v>140</v>
      </c>
      <c r="G442" s="40" t="s">
        <v>141</v>
      </c>
      <c r="H442" s="40" t="s">
        <v>100</v>
      </c>
      <c r="I442" s="7" t="s">
        <v>35</v>
      </c>
      <c r="J442" s="7" t="s">
        <v>122</v>
      </c>
      <c r="L442" s="7" t="s">
        <v>1164</v>
      </c>
      <c r="X442">
        <f t="shared" si="8"/>
        <v>0</v>
      </c>
      <c r="Z442" s="45"/>
      <c r="AA442" s="48"/>
      <c r="AB442" s="48"/>
    </row>
    <row r="443">
      <c r="A443" s="6" t="s">
        <v>1711</v>
      </c>
      <c r="B443" s="31" t="s">
        <v>1712</v>
      </c>
      <c r="C443" s="8" t="s">
        <v>48</v>
      </c>
      <c r="D443" s="9" t="s">
        <v>32</v>
      </c>
      <c r="E443" s="8" t="s">
        <v>139</v>
      </c>
      <c r="F443" s="9" t="s">
        <v>140</v>
      </c>
      <c r="G443" s="40" t="s">
        <v>141</v>
      </c>
      <c r="H443" s="40" t="s">
        <v>100</v>
      </c>
      <c r="I443" s="7" t="s">
        <v>45</v>
      </c>
      <c r="J443" s="7" t="s">
        <v>122</v>
      </c>
      <c r="X443">
        <f t="shared" si="8"/>
        <v>0</v>
      </c>
      <c r="Z443" s="45"/>
      <c r="AA443" s="49"/>
      <c r="AB443" s="49"/>
    </row>
    <row r="444">
      <c r="A444" s="6" t="s">
        <v>1713</v>
      </c>
      <c r="B444" s="7" t="s">
        <v>1714</v>
      </c>
      <c r="C444" s="8" t="s">
        <v>48</v>
      </c>
      <c r="D444" s="9" t="s">
        <v>32</v>
      </c>
      <c r="E444" s="8" t="s">
        <v>139</v>
      </c>
      <c r="F444" s="9" t="s">
        <v>140</v>
      </c>
      <c r="G444" s="40" t="s">
        <v>141</v>
      </c>
      <c r="H444" s="40" t="s">
        <v>100</v>
      </c>
      <c r="I444" s="7" t="s">
        <v>51</v>
      </c>
      <c r="J444" s="7" t="s">
        <v>122</v>
      </c>
      <c r="X444">
        <f t="shared" si="8"/>
        <v>0</v>
      </c>
      <c r="Z444" s="45"/>
      <c r="AA444" s="49"/>
      <c r="AB444" s="49"/>
    </row>
    <row r="445">
      <c r="A445" s="6" t="s">
        <v>1715</v>
      </c>
      <c r="B445" s="7" t="s">
        <v>1716</v>
      </c>
      <c r="C445" s="8" t="s">
        <v>48</v>
      </c>
      <c r="D445" s="9" t="s">
        <v>32</v>
      </c>
      <c r="E445" s="8" t="s">
        <v>139</v>
      </c>
      <c r="F445" s="9" t="s">
        <v>140</v>
      </c>
      <c r="G445" s="40" t="s">
        <v>141</v>
      </c>
      <c r="H445" s="40" t="s">
        <v>100</v>
      </c>
      <c r="I445" s="7" t="s">
        <v>56</v>
      </c>
      <c r="J445" s="7" t="s">
        <v>122</v>
      </c>
      <c r="K445" t="s">
        <v>1717</v>
      </c>
      <c r="X445">
        <f t="shared" si="8"/>
        <v>0</v>
      </c>
      <c r="Z445" s="45"/>
      <c r="AA445" s="49"/>
      <c r="AB445" s="49"/>
    </row>
    <row r="446">
      <c r="A446" s="6" t="s">
        <v>1718</v>
      </c>
      <c r="B446" t="s">
        <v>1719</v>
      </c>
      <c r="C446" s="8" t="s">
        <v>29</v>
      </c>
      <c r="D446" s="9" t="s">
        <v>73</v>
      </c>
      <c r="E446" s="8" t="s">
        <v>31</v>
      </c>
      <c r="F446" s="9" t="s">
        <v>74</v>
      </c>
      <c r="G446" s="9" t="s">
        <v>34</v>
      </c>
      <c r="H446" s="9" t="s">
        <v>75</v>
      </c>
      <c r="I446" t="s">
        <v>35</v>
      </c>
      <c r="J446" t="s">
        <v>265</v>
      </c>
      <c r="K446" t="s">
        <v>482</v>
      </c>
      <c r="L446" t="s">
        <v>850</v>
      </c>
      <c r="M446" t="s">
        <v>1720</v>
      </c>
      <c r="X446">
        <v>0.0</v>
      </c>
      <c r="Z446" s="45"/>
      <c r="AA446" s="48"/>
      <c r="AB446" s="48"/>
    </row>
    <row r="447">
      <c r="A447" s="6" t="s">
        <v>1721</v>
      </c>
      <c r="B447" t="s">
        <v>1722</v>
      </c>
      <c r="C447" s="8" t="s">
        <v>29</v>
      </c>
      <c r="D447" s="9" t="s">
        <v>73</v>
      </c>
      <c r="E447" s="8" t="s">
        <v>31</v>
      </c>
      <c r="F447" s="9" t="s">
        <v>74</v>
      </c>
      <c r="G447" s="9" t="s">
        <v>34</v>
      </c>
      <c r="H447" s="9" t="s">
        <v>75</v>
      </c>
      <c r="I447" t="s">
        <v>45</v>
      </c>
      <c r="J447" t="s">
        <v>301</v>
      </c>
      <c r="K447" t="s">
        <v>1723</v>
      </c>
      <c r="M447" t="s">
        <v>1724</v>
      </c>
      <c r="N447" t="s">
        <v>1725</v>
      </c>
      <c r="X447">
        <v>0.0</v>
      </c>
      <c r="Z447" s="45"/>
      <c r="AA447" s="49"/>
      <c r="AB447" s="49"/>
    </row>
    <row r="448">
      <c r="A448" s="6" t="s">
        <v>1726</v>
      </c>
      <c r="B448" t="s">
        <v>1727</v>
      </c>
      <c r="C448" s="8" t="s">
        <v>29</v>
      </c>
      <c r="D448" s="9" t="s">
        <v>73</v>
      </c>
      <c r="E448" s="8" t="s">
        <v>31</v>
      </c>
      <c r="F448" s="9" t="s">
        <v>74</v>
      </c>
      <c r="G448" s="9" t="s">
        <v>34</v>
      </c>
      <c r="H448" s="9" t="s">
        <v>75</v>
      </c>
      <c r="I448" t="s">
        <v>51</v>
      </c>
      <c r="J448" t="s">
        <v>29</v>
      </c>
      <c r="K448" t="s">
        <v>1723</v>
      </c>
      <c r="M448" t="s">
        <v>1728</v>
      </c>
      <c r="N448" t="s">
        <v>1729</v>
      </c>
      <c r="X448">
        <v>0.0</v>
      </c>
      <c r="Z448" s="45"/>
      <c r="AA448" s="49"/>
      <c r="AB448" s="49"/>
    </row>
    <row r="449">
      <c r="A449" s="6" t="s">
        <v>1730</v>
      </c>
      <c r="B449" t="s">
        <v>1731</v>
      </c>
      <c r="C449" s="8" t="s">
        <v>29</v>
      </c>
      <c r="D449" s="9" t="s">
        <v>73</v>
      </c>
      <c r="E449" s="8" t="s">
        <v>31</v>
      </c>
      <c r="F449" s="9" t="s">
        <v>74</v>
      </c>
      <c r="G449" s="9" t="s">
        <v>34</v>
      </c>
      <c r="H449" s="9" t="s">
        <v>75</v>
      </c>
      <c r="I449" t="s">
        <v>56</v>
      </c>
      <c r="J449" t="s">
        <v>269</v>
      </c>
      <c r="K449" t="s">
        <v>58</v>
      </c>
      <c r="M449" t="s">
        <v>1732</v>
      </c>
      <c r="N449" t="s">
        <v>1733</v>
      </c>
      <c r="X449">
        <v>0.0</v>
      </c>
      <c r="Z449" s="45"/>
      <c r="AA449" s="49"/>
      <c r="AB449" s="49"/>
    </row>
    <row r="450">
      <c r="A450" s="6" t="s">
        <v>1734</v>
      </c>
      <c r="B450" s="47" t="s">
        <v>1735</v>
      </c>
      <c r="C450" s="8" t="s">
        <v>48</v>
      </c>
      <c r="D450" s="9" t="s">
        <v>31</v>
      </c>
      <c r="E450" s="8" t="s">
        <v>101</v>
      </c>
      <c r="F450" s="9" t="s">
        <v>30</v>
      </c>
      <c r="G450" s="40" t="s">
        <v>101</v>
      </c>
      <c r="H450" s="40" t="s">
        <v>121</v>
      </c>
      <c r="I450" s="7" t="s">
        <v>35</v>
      </c>
      <c r="J450" s="7" t="s">
        <v>427</v>
      </c>
      <c r="K450" t="s">
        <v>1736</v>
      </c>
      <c r="L450" s="7" t="s">
        <v>1171</v>
      </c>
      <c r="M450" t="s">
        <v>1737</v>
      </c>
      <c r="N450" t="s">
        <v>1738</v>
      </c>
      <c r="X450">
        <f t="shared" ref="X450:X685" si="9">SUM(T450:W450)</f>
        <v>0</v>
      </c>
      <c r="Z450" s="45"/>
      <c r="AA450" s="48"/>
      <c r="AB450" s="48"/>
    </row>
    <row r="451">
      <c r="A451" s="6" t="s">
        <v>1739</v>
      </c>
      <c r="B451" s="7" t="s">
        <v>1740</v>
      </c>
      <c r="C451" s="8" t="s">
        <v>48</v>
      </c>
      <c r="D451" s="9" t="s">
        <v>31</v>
      </c>
      <c r="E451" s="8" t="s">
        <v>101</v>
      </c>
      <c r="F451" s="9" t="s">
        <v>30</v>
      </c>
      <c r="G451" s="40" t="s">
        <v>101</v>
      </c>
      <c r="H451" s="40" t="s">
        <v>121</v>
      </c>
      <c r="I451" s="7" t="s">
        <v>45</v>
      </c>
      <c r="J451" s="7" t="s">
        <v>427</v>
      </c>
      <c r="X451">
        <f t="shared" si="9"/>
        <v>0</v>
      </c>
      <c r="Z451" s="33" t="s">
        <v>1314</v>
      </c>
      <c r="AA451" s="49"/>
      <c r="AB451" s="49"/>
    </row>
    <row r="452">
      <c r="A452" s="6" t="s">
        <v>1741</v>
      </c>
      <c r="B452" s="7" t="s">
        <v>1742</v>
      </c>
      <c r="C452" s="8" t="s">
        <v>48</v>
      </c>
      <c r="D452" s="9" t="s">
        <v>31</v>
      </c>
      <c r="E452" s="8" t="s">
        <v>101</v>
      </c>
      <c r="F452" s="9" t="s">
        <v>30</v>
      </c>
      <c r="G452" s="40" t="s">
        <v>101</v>
      </c>
      <c r="H452" s="40" t="s">
        <v>121</v>
      </c>
      <c r="I452" s="7" t="s">
        <v>51</v>
      </c>
      <c r="J452" s="7" t="s">
        <v>427</v>
      </c>
      <c r="X452">
        <f t="shared" si="9"/>
        <v>0</v>
      </c>
      <c r="Z452" s="45"/>
      <c r="AA452" s="49"/>
      <c r="AB452" s="49"/>
    </row>
    <row r="453">
      <c r="A453" s="6" t="s">
        <v>1743</v>
      </c>
      <c r="B453" s="7" t="s">
        <v>1744</v>
      </c>
      <c r="C453" s="8" t="s">
        <v>48</v>
      </c>
      <c r="D453" s="9" t="s">
        <v>31</v>
      </c>
      <c r="E453" s="8" t="s">
        <v>101</v>
      </c>
      <c r="F453" s="9" t="s">
        <v>30</v>
      </c>
      <c r="G453" s="40" t="s">
        <v>101</v>
      </c>
      <c r="H453" s="40" t="s">
        <v>121</v>
      </c>
      <c r="I453" s="7" t="s">
        <v>56</v>
      </c>
      <c r="J453" s="7" t="s">
        <v>427</v>
      </c>
      <c r="X453">
        <f t="shared" si="9"/>
        <v>0</v>
      </c>
      <c r="Z453" s="45"/>
      <c r="AA453" s="49"/>
      <c r="AB453" s="49"/>
    </row>
    <row r="454">
      <c r="A454" s="6" t="s">
        <v>1745</v>
      </c>
      <c r="B454" s="7" t="s">
        <v>1746</v>
      </c>
      <c r="C454" s="8" t="s">
        <v>29</v>
      </c>
      <c r="D454" s="9" t="s">
        <v>33</v>
      </c>
      <c r="E454" s="8" t="s">
        <v>101</v>
      </c>
      <c r="F454" s="9" t="s">
        <v>140</v>
      </c>
      <c r="G454" s="9" t="s">
        <v>144</v>
      </c>
      <c r="H454" s="9" t="s">
        <v>141</v>
      </c>
      <c r="I454" s="7" t="s">
        <v>35</v>
      </c>
      <c r="J454" s="7" t="s">
        <v>265</v>
      </c>
      <c r="K454" t="s">
        <v>714</v>
      </c>
      <c r="L454" s="7" t="s">
        <v>816</v>
      </c>
      <c r="M454" t="s">
        <v>1747</v>
      </c>
      <c r="T454" s="7">
        <v>3.0</v>
      </c>
      <c r="U454" s="7">
        <v>4.0</v>
      </c>
      <c r="V454" s="7">
        <v>2.0</v>
      </c>
      <c r="W454" s="7">
        <v>5.0</v>
      </c>
      <c r="X454">
        <f t="shared" si="9"/>
        <v>14</v>
      </c>
      <c r="Z454" s="45"/>
      <c r="AA454" s="48"/>
      <c r="AB454" s="48"/>
    </row>
    <row r="455">
      <c r="A455" s="6" t="s">
        <v>1748</v>
      </c>
      <c r="B455" s="7" t="s">
        <v>1749</v>
      </c>
      <c r="C455" s="8" t="s">
        <v>29</v>
      </c>
      <c r="D455" s="9" t="s">
        <v>33</v>
      </c>
      <c r="E455" s="8" t="s">
        <v>101</v>
      </c>
      <c r="F455" s="9" t="s">
        <v>140</v>
      </c>
      <c r="G455" s="9" t="s">
        <v>144</v>
      </c>
      <c r="H455" s="9" t="s">
        <v>141</v>
      </c>
      <c r="I455" s="7" t="s">
        <v>45</v>
      </c>
      <c r="J455" s="7" t="s">
        <v>36</v>
      </c>
      <c r="K455" t="s">
        <v>629</v>
      </c>
      <c r="M455" t="s">
        <v>1750</v>
      </c>
      <c r="T455" s="7">
        <v>8.0</v>
      </c>
      <c r="U455" s="7">
        <v>10.0</v>
      </c>
      <c r="V455" s="7">
        <v>6.0</v>
      </c>
      <c r="W455" s="7">
        <v>9.0</v>
      </c>
      <c r="X455">
        <f t="shared" si="9"/>
        <v>33</v>
      </c>
      <c r="Z455" s="45"/>
      <c r="AA455" s="49"/>
      <c r="AB455" s="49"/>
    </row>
    <row r="456">
      <c r="A456" s="6" t="s">
        <v>1751</v>
      </c>
      <c r="B456" s="7" t="s">
        <v>1752</v>
      </c>
      <c r="C456" s="8" t="s">
        <v>29</v>
      </c>
      <c r="D456" s="9" t="s">
        <v>33</v>
      </c>
      <c r="E456" s="8" t="s">
        <v>101</v>
      </c>
      <c r="F456" s="9" t="s">
        <v>140</v>
      </c>
      <c r="G456" s="9" t="s">
        <v>144</v>
      </c>
      <c r="H456" s="9" t="s">
        <v>141</v>
      </c>
      <c r="I456" s="7" t="s">
        <v>51</v>
      </c>
      <c r="J456" s="7" t="s">
        <v>29</v>
      </c>
      <c r="K456" t="s">
        <v>629</v>
      </c>
      <c r="M456" t="s">
        <v>1753</v>
      </c>
      <c r="T456" s="7">
        <v>13.0</v>
      </c>
      <c r="U456" s="7">
        <v>15.0</v>
      </c>
      <c r="V456" s="7">
        <v>11.0</v>
      </c>
      <c r="W456" s="7">
        <v>14.0</v>
      </c>
      <c r="X456">
        <f t="shared" si="9"/>
        <v>53</v>
      </c>
      <c r="Z456" s="45"/>
      <c r="AA456" s="49"/>
      <c r="AB456" s="49"/>
    </row>
    <row r="457">
      <c r="A457" s="6" t="s">
        <v>1754</v>
      </c>
      <c r="B457" s="7" t="s">
        <v>1755</v>
      </c>
      <c r="C457" s="8" t="s">
        <v>29</v>
      </c>
      <c r="D457" s="9" t="s">
        <v>33</v>
      </c>
      <c r="E457" s="8" t="s">
        <v>101</v>
      </c>
      <c r="F457" s="9" t="s">
        <v>140</v>
      </c>
      <c r="G457" s="9" t="s">
        <v>144</v>
      </c>
      <c r="H457" s="9" t="s">
        <v>141</v>
      </c>
      <c r="I457" s="7" t="s">
        <v>56</v>
      </c>
      <c r="J457" s="7" t="s">
        <v>269</v>
      </c>
      <c r="K457" t="s">
        <v>1756</v>
      </c>
      <c r="M457" s="7" t="s">
        <v>1757</v>
      </c>
      <c r="T457" s="7">
        <v>20.0</v>
      </c>
      <c r="U457" s="7">
        <v>20.0</v>
      </c>
      <c r="V457" s="7">
        <v>17.0</v>
      </c>
      <c r="W457" s="7">
        <v>19.0</v>
      </c>
      <c r="X457">
        <f t="shared" si="9"/>
        <v>76</v>
      </c>
      <c r="Z457" s="45"/>
      <c r="AA457" s="49"/>
      <c r="AB457" s="49"/>
    </row>
    <row r="458">
      <c r="A458" s="6" t="s">
        <v>1758</v>
      </c>
      <c r="B458" s="7" t="s">
        <v>63</v>
      </c>
      <c r="C458" s="9" t="s">
        <v>170</v>
      </c>
      <c r="D458" s="9" t="s">
        <v>170</v>
      </c>
      <c r="E458" s="9" t="s">
        <v>170</v>
      </c>
      <c r="F458" s="9" t="s">
        <v>170</v>
      </c>
      <c r="G458" s="9" t="s">
        <v>170</v>
      </c>
      <c r="H458" s="9" t="s">
        <v>170</v>
      </c>
      <c r="I458" s="7" t="s">
        <v>64</v>
      </c>
      <c r="J458" s="7" t="s">
        <v>63</v>
      </c>
      <c r="K458" t="s">
        <v>66</v>
      </c>
      <c r="M458" t="s">
        <v>1759</v>
      </c>
      <c r="T458" s="7">
        <v>30.0</v>
      </c>
      <c r="U458" s="7">
        <v>30.0</v>
      </c>
      <c r="V458" s="7">
        <v>30.0</v>
      </c>
      <c r="W458" s="7">
        <v>30.0</v>
      </c>
      <c r="X458">
        <f t="shared" si="9"/>
        <v>120</v>
      </c>
      <c r="Z458" s="45"/>
      <c r="AA458" s="49"/>
      <c r="AB458" s="49"/>
    </row>
    <row r="459">
      <c r="A459" s="6" t="s">
        <v>1760</v>
      </c>
      <c r="B459" s="47" t="s">
        <v>1761</v>
      </c>
      <c r="C459" s="8" t="s">
        <v>82</v>
      </c>
      <c r="D459" s="9" t="s">
        <v>101</v>
      </c>
      <c r="E459" s="8" t="s">
        <v>75</v>
      </c>
      <c r="F459" s="9" t="s">
        <v>31</v>
      </c>
      <c r="G459" s="9" t="s">
        <v>34</v>
      </c>
      <c r="H459" s="9" t="s">
        <v>32</v>
      </c>
      <c r="I459" s="7" t="s">
        <v>35</v>
      </c>
      <c r="J459" s="7" t="s">
        <v>478</v>
      </c>
      <c r="L459" s="7" t="s">
        <v>1177</v>
      </c>
      <c r="M459" s="7" t="s">
        <v>1762</v>
      </c>
      <c r="N459" s="7" t="s">
        <v>1763</v>
      </c>
      <c r="X459">
        <f t="shared" si="9"/>
        <v>0</v>
      </c>
      <c r="Z459" s="45"/>
      <c r="AA459" s="48"/>
      <c r="AB459" s="48"/>
    </row>
    <row r="460">
      <c r="A460" s="6" t="s">
        <v>1764</v>
      </c>
      <c r="B460" s="7" t="s">
        <v>1765</v>
      </c>
      <c r="C460" s="8" t="s">
        <v>82</v>
      </c>
      <c r="D460" s="9" t="s">
        <v>101</v>
      </c>
      <c r="E460" s="8" t="s">
        <v>75</v>
      </c>
      <c r="F460" s="9" t="s">
        <v>31</v>
      </c>
      <c r="G460" s="9" t="s">
        <v>34</v>
      </c>
      <c r="H460" s="9" t="s">
        <v>32</v>
      </c>
      <c r="I460" s="7" t="s">
        <v>45</v>
      </c>
      <c r="J460" s="7" t="s">
        <v>478</v>
      </c>
      <c r="M460" s="7" t="s">
        <v>1766</v>
      </c>
      <c r="N460" s="7" t="s">
        <v>1767</v>
      </c>
      <c r="X460">
        <f t="shared" si="9"/>
        <v>0</v>
      </c>
      <c r="Z460" s="45"/>
      <c r="AA460" s="49"/>
      <c r="AB460" s="49"/>
    </row>
    <row r="461">
      <c r="A461" s="6" t="s">
        <v>1768</v>
      </c>
      <c r="B461" s="7" t="s">
        <v>1769</v>
      </c>
      <c r="C461" s="8" t="s">
        <v>82</v>
      </c>
      <c r="D461" s="9" t="s">
        <v>101</v>
      </c>
      <c r="E461" s="8" t="s">
        <v>75</v>
      </c>
      <c r="F461" s="9" t="s">
        <v>31</v>
      </c>
      <c r="G461" s="9" t="s">
        <v>34</v>
      </c>
      <c r="H461" s="9" t="s">
        <v>32</v>
      </c>
      <c r="I461" s="7" t="s">
        <v>51</v>
      </c>
      <c r="J461" s="7" t="s">
        <v>478</v>
      </c>
      <c r="M461" s="7" t="s">
        <v>1770</v>
      </c>
      <c r="N461" s="7" t="s">
        <v>1771</v>
      </c>
      <c r="X461">
        <f t="shared" si="9"/>
        <v>0</v>
      </c>
      <c r="Z461" s="45"/>
      <c r="AA461" s="49"/>
      <c r="AB461" s="49"/>
    </row>
    <row r="462">
      <c r="A462" s="6" t="s">
        <v>1772</v>
      </c>
      <c r="B462" s="7" t="s">
        <v>1773</v>
      </c>
      <c r="C462" s="8" t="s">
        <v>82</v>
      </c>
      <c r="D462" s="9" t="s">
        <v>101</v>
      </c>
      <c r="E462" s="8" t="s">
        <v>75</v>
      </c>
      <c r="F462" s="9" t="s">
        <v>31</v>
      </c>
      <c r="G462" s="9" t="s">
        <v>34</v>
      </c>
      <c r="H462" s="9" t="s">
        <v>32</v>
      </c>
      <c r="I462" s="7" t="s">
        <v>56</v>
      </c>
      <c r="J462" s="7" t="s">
        <v>478</v>
      </c>
      <c r="M462" s="7" t="s">
        <v>1774</v>
      </c>
      <c r="N462" s="7" t="s">
        <v>1775</v>
      </c>
      <c r="X462">
        <f t="shared" si="9"/>
        <v>0</v>
      </c>
      <c r="Z462" s="45"/>
      <c r="AA462" s="49"/>
      <c r="AB462" s="49"/>
    </row>
    <row r="463">
      <c r="A463" s="6" t="s">
        <v>1776</v>
      </c>
      <c r="B463" s="47" t="s">
        <v>1777</v>
      </c>
      <c r="C463" s="8" t="s">
        <v>48</v>
      </c>
      <c r="D463" s="9" t="s">
        <v>144</v>
      </c>
      <c r="E463" s="8" t="s">
        <v>32</v>
      </c>
      <c r="F463" s="9" t="s">
        <v>139</v>
      </c>
      <c r="G463" s="9" t="s">
        <v>140</v>
      </c>
      <c r="H463" s="9" t="s">
        <v>141</v>
      </c>
      <c r="I463" s="7" t="s">
        <v>35</v>
      </c>
      <c r="J463" s="7" t="s">
        <v>507</v>
      </c>
      <c r="K463" t="s">
        <v>1778</v>
      </c>
      <c r="L463" s="7" t="s">
        <v>1779</v>
      </c>
      <c r="M463" t="s">
        <v>1780</v>
      </c>
      <c r="N463" t="s">
        <v>1781</v>
      </c>
      <c r="X463">
        <f t="shared" si="9"/>
        <v>0</v>
      </c>
      <c r="Z463" s="45"/>
      <c r="AA463" s="48"/>
      <c r="AB463" s="48"/>
    </row>
    <row r="464">
      <c r="A464" s="6" t="s">
        <v>1782</v>
      </c>
      <c r="B464" s="31" t="s">
        <v>1783</v>
      </c>
      <c r="C464" s="8" t="s">
        <v>48</v>
      </c>
      <c r="D464" s="9" t="s">
        <v>144</v>
      </c>
      <c r="E464" s="8" t="s">
        <v>32</v>
      </c>
      <c r="F464" s="9" t="s">
        <v>139</v>
      </c>
      <c r="G464" s="9" t="s">
        <v>140</v>
      </c>
      <c r="H464" s="9" t="s">
        <v>141</v>
      </c>
      <c r="I464" s="7" t="s">
        <v>45</v>
      </c>
      <c r="J464" s="7" t="s">
        <v>507</v>
      </c>
      <c r="X464">
        <f t="shared" si="9"/>
        <v>0</v>
      </c>
      <c r="Z464" s="45"/>
      <c r="AA464" s="49"/>
      <c r="AB464" s="49"/>
    </row>
    <row r="465">
      <c r="A465" s="6" t="s">
        <v>1784</v>
      </c>
      <c r="B465" s="7" t="s">
        <v>1785</v>
      </c>
      <c r="C465" s="8" t="s">
        <v>48</v>
      </c>
      <c r="D465" s="9" t="s">
        <v>144</v>
      </c>
      <c r="E465" s="8" t="s">
        <v>32</v>
      </c>
      <c r="F465" s="9" t="s">
        <v>139</v>
      </c>
      <c r="G465" s="9" t="s">
        <v>140</v>
      </c>
      <c r="H465" s="9" t="s">
        <v>141</v>
      </c>
      <c r="I465" s="7" t="s">
        <v>51</v>
      </c>
      <c r="J465" s="7" t="s">
        <v>507</v>
      </c>
      <c r="X465">
        <f t="shared" si="9"/>
        <v>0</v>
      </c>
      <c r="Z465" s="45"/>
      <c r="AA465" s="49"/>
      <c r="AB465" s="49"/>
    </row>
    <row r="466">
      <c r="A466" s="6" t="s">
        <v>1786</v>
      </c>
      <c r="B466" s="7" t="s">
        <v>1787</v>
      </c>
      <c r="C466" s="8" t="s">
        <v>48</v>
      </c>
      <c r="D466" s="9" t="s">
        <v>144</v>
      </c>
      <c r="E466" s="8" t="s">
        <v>32</v>
      </c>
      <c r="F466" s="9" t="s">
        <v>139</v>
      </c>
      <c r="G466" s="9" t="s">
        <v>140</v>
      </c>
      <c r="H466" s="9" t="s">
        <v>141</v>
      </c>
      <c r="I466" s="7" t="s">
        <v>56</v>
      </c>
      <c r="J466" s="7" t="s">
        <v>225</v>
      </c>
      <c r="X466">
        <f t="shared" si="9"/>
        <v>0</v>
      </c>
      <c r="Z466" s="33" t="s">
        <v>102</v>
      </c>
      <c r="AA466" s="49"/>
      <c r="AB466" s="49"/>
    </row>
    <row r="467">
      <c r="A467" s="6" t="s">
        <v>1788</v>
      </c>
      <c r="B467" s="47" t="s">
        <v>1789</v>
      </c>
      <c r="C467" s="8" t="s">
        <v>48</v>
      </c>
      <c r="D467" s="9" t="s">
        <v>74</v>
      </c>
      <c r="E467" s="8" t="s">
        <v>32</v>
      </c>
      <c r="F467" s="9" t="s">
        <v>139</v>
      </c>
      <c r="G467" s="9" t="s">
        <v>140</v>
      </c>
      <c r="H467" s="9" t="s">
        <v>141</v>
      </c>
      <c r="I467" s="7" t="s">
        <v>35</v>
      </c>
      <c r="J467" s="7" t="s">
        <v>102</v>
      </c>
      <c r="L467" s="7" t="s">
        <v>1185</v>
      </c>
      <c r="X467">
        <f t="shared" si="9"/>
        <v>0</v>
      </c>
      <c r="Z467" s="45"/>
      <c r="AA467" s="48"/>
      <c r="AB467" s="48"/>
    </row>
    <row r="468">
      <c r="A468" s="6" t="s">
        <v>1790</v>
      </c>
      <c r="B468" s="31" t="s">
        <v>1791</v>
      </c>
      <c r="C468" s="8" t="s">
        <v>48</v>
      </c>
      <c r="D468" s="9" t="s">
        <v>74</v>
      </c>
      <c r="E468" s="8" t="s">
        <v>32</v>
      </c>
      <c r="F468" s="9" t="s">
        <v>139</v>
      </c>
      <c r="G468" s="9" t="s">
        <v>140</v>
      </c>
      <c r="H468" s="9" t="s">
        <v>141</v>
      </c>
      <c r="I468" s="7" t="s">
        <v>45</v>
      </c>
      <c r="J468" s="7" t="s">
        <v>102</v>
      </c>
      <c r="X468">
        <f t="shared" si="9"/>
        <v>0</v>
      </c>
      <c r="Z468" s="45"/>
      <c r="AA468" s="49"/>
      <c r="AB468" s="49"/>
    </row>
    <row r="469">
      <c r="A469" s="6" t="s">
        <v>1792</v>
      </c>
      <c r="B469" s="7" t="s">
        <v>1793</v>
      </c>
      <c r="C469" s="8" t="s">
        <v>48</v>
      </c>
      <c r="D469" s="9" t="s">
        <v>74</v>
      </c>
      <c r="E469" s="8" t="s">
        <v>32</v>
      </c>
      <c r="F469" s="9" t="s">
        <v>139</v>
      </c>
      <c r="G469" s="9" t="s">
        <v>140</v>
      </c>
      <c r="H469" s="9" t="s">
        <v>141</v>
      </c>
      <c r="I469" s="7" t="s">
        <v>51</v>
      </c>
      <c r="J469" s="7" t="s">
        <v>102</v>
      </c>
      <c r="X469">
        <f t="shared" si="9"/>
        <v>0</v>
      </c>
      <c r="Z469" s="45"/>
      <c r="AA469" s="49"/>
      <c r="AB469" s="49"/>
    </row>
    <row r="470">
      <c r="A470" s="6" t="s">
        <v>1794</v>
      </c>
      <c r="B470" s="47" t="s">
        <v>1795</v>
      </c>
      <c r="C470" s="8" t="s">
        <v>48</v>
      </c>
      <c r="D470" s="9" t="s">
        <v>74</v>
      </c>
      <c r="E470" s="8" t="s">
        <v>32</v>
      </c>
      <c r="F470" s="9" t="s">
        <v>139</v>
      </c>
      <c r="G470" s="9" t="s">
        <v>140</v>
      </c>
      <c r="H470" s="9" t="s">
        <v>141</v>
      </c>
      <c r="I470" s="7" t="s">
        <v>56</v>
      </c>
      <c r="J470" s="7" t="s">
        <v>242</v>
      </c>
      <c r="X470">
        <f t="shared" si="9"/>
        <v>0</v>
      </c>
      <c r="Z470" s="45"/>
      <c r="AA470" s="49"/>
      <c r="AB470" s="49"/>
    </row>
    <row r="471">
      <c r="A471" s="6" t="s">
        <v>1796</v>
      </c>
      <c r="B471" t="s">
        <v>1797</v>
      </c>
      <c r="C471" s="8" t="s">
        <v>72</v>
      </c>
      <c r="D471" s="9" t="s">
        <v>139</v>
      </c>
      <c r="E471" s="8" t="s">
        <v>140</v>
      </c>
      <c r="F471" s="9" t="s">
        <v>141</v>
      </c>
      <c r="G471" s="9" t="s">
        <v>100</v>
      </c>
      <c r="H471" s="9" t="s">
        <v>33</v>
      </c>
      <c r="I471" s="7" t="s">
        <v>35</v>
      </c>
      <c r="J471" s="7" t="s">
        <v>1593</v>
      </c>
      <c r="K471" t="s">
        <v>798</v>
      </c>
      <c r="L471" s="7" t="s">
        <v>1191</v>
      </c>
      <c r="M471" t="s">
        <v>1798</v>
      </c>
      <c r="N471" t="s">
        <v>1799</v>
      </c>
      <c r="X471">
        <f t="shared" si="9"/>
        <v>0</v>
      </c>
      <c r="Z471" s="45"/>
      <c r="AA471" s="48"/>
      <c r="AB471" s="48"/>
    </row>
    <row r="472">
      <c r="A472" s="6" t="s">
        <v>1800</v>
      </c>
      <c r="B472" s="31" t="s">
        <v>1801</v>
      </c>
      <c r="C472" s="8" t="s">
        <v>72</v>
      </c>
      <c r="D472" s="9" t="s">
        <v>139</v>
      </c>
      <c r="E472" s="8" t="s">
        <v>140</v>
      </c>
      <c r="F472" s="9" t="s">
        <v>141</v>
      </c>
      <c r="G472" s="9" t="s">
        <v>100</v>
      </c>
      <c r="H472" s="9" t="s">
        <v>33</v>
      </c>
      <c r="I472" s="7" t="s">
        <v>45</v>
      </c>
      <c r="J472" s="7" t="s">
        <v>1593</v>
      </c>
      <c r="X472">
        <f t="shared" si="9"/>
        <v>0</v>
      </c>
      <c r="Z472" s="45"/>
      <c r="AA472" s="49"/>
      <c r="AB472" s="49"/>
    </row>
    <row r="473">
      <c r="A473" s="6" t="s">
        <v>1802</v>
      </c>
      <c r="B473" s="7" t="s">
        <v>1803</v>
      </c>
      <c r="C473" s="8" t="s">
        <v>72</v>
      </c>
      <c r="D473" s="9" t="s">
        <v>139</v>
      </c>
      <c r="E473" s="8" t="s">
        <v>140</v>
      </c>
      <c r="F473" s="9" t="s">
        <v>141</v>
      </c>
      <c r="G473" s="9" t="s">
        <v>100</v>
      </c>
      <c r="H473" s="9" t="s">
        <v>33</v>
      </c>
      <c r="I473" s="7" t="s">
        <v>51</v>
      </c>
      <c r="J473" s="7" t="s">
        <v>1593</v>
      </c>
      <c r="X473">
        <f t="shared" si="9"/>
        <v>0</v>
      </c>
      <c r="Z473" s="45"/>
      <c r="AA473" s="49"/>
      <c r="AB473" s="49"/>
    </row>
    <row r="474">
      <c r="A474" s="6" t="s">
        <v>1804</v>
      </c>
      <c r="B474" s="7" t="s">
        <v>1805</v>
      </c>
      <c r="C474" s="8" t="s">
        <v>72</v>
      </c>
      <c r="D474" s="9" t="s">
        <v>139</v>
      </c>
      <c r="E474" s="8" t="s">
        <v>140</v>
      </c>
      <c r="F474" s="9" t="s">
        <v>141</v>
      </c>
      <c r="G474" s="9" t="s">
        <v>100</v>
      </c>
      <c r="H474" s="9" t="s">
        <v>33</v>
      </c>
      <c r="I474" s="7" t="s">
        <v>56</v>
      </c>
      <c r="J474" s="7" t="s">
        <v>1593</v>
      </c>
      <c r="X474">
        <f t="shared" si="9"/>
        <v>0</v>
      </c>
      <c r="Z474" s="45"/>
      <c r="AA474" s="49"/>
      <c r="AB474" s="49"/>
    </row>
    <row r="475">
      <c r="A475" s="6" t="s">
        <v>1806</v>
      </c>
      <c r="B475" s="47" t="s">
        <v>1807</v>
      </c>
      <c r="C475" s="8" t="s">
        <v>92</v>
      </c>
      <c r="D475" s="9"/>
      <c r="E475" s="42"/>
      <c r="F475" s="43"/>
      <c r="G475" s="43"/>
      <c r="H475" s="43"/>
      <c r="I475" s="7" t="s">
        <v>35</v>
      </c>
      <c r="J475" s="7" t="s">
        <v>573</v>
      </c>
      <c r="K475" t="s">
        <v>1633</v>
      </c>
      <c r="L475" s="7" t="s">
        <v>1195</v>
      </c>
      <c r="M475" t="s">
        <v>1808</v>
      </c>
      <c r="N475" t="s">
        <v>1809</v>
      </c>
      <c r="X475">
        <f t="shared" si="9"/>
        <v>0</v>
      </c>
      <c r="Z475" s="45"/>
      <c r="AA475" s="48"/>
      <c r="AB475" s="48"/>
    </row>
    <row r="476">
      <c r="A476" s="6" t="s">
        <v>1810</v>
      </c>
      <c r="B476" t="s">
        <v>1811</v>
      </c>
      <c r="C476" s="8" t="s">
        <v>92</v>
      </c>
      <c r="D476" s="9"/>
      <c r="E476" s="46"/>
      <c r="F476" s="43"/>
      <c r="G476" s="43"/>
      <c r="H476" s="43"/>
      <c r="I476" s="7" t="s">
        <v>45</v>
      </c>
      <c r="J476" s="7" t="s">
        <v>573</v>
      </c>
      <c r="K476" t="s">
        <v>1812</v>
      </c>
      <c r="M476" t="s">
        <v>1813</v>
      </c>
      <c r="N476" t="s">
        <v>1814</v>
      </c>
      <c r="X476">
        <f t="shared" si="9"/>
        <v>0</v>
      </c>
      <c r="Z476" s="45"/>
      <c r="AA476" s="49"/>
      <c r="AB476" s="49"/>
    </row>
    <row r="477">
      <c r="A477" s="6" t="s">
        <v>1815</v>
      </c>
      <c r="B477" t="s">
        <v>1816</v>
      </c>
      <c r="C477" s="8" t="s">
        <v>92</v>
      </c>
      <c r="D477" s="9"/>
      <c r="E477" s="51"/>
      <c r="F477" s="43"/>
      <c r="G477" s="43"/>
      <c r="H477" s="43"/>
      <c r="I477" s="7" t="s">
        <v>51</v>
      </c>
      <c r="J477" s="7" t="s">
        <v>573</v>
      </c>
      <c r="X477">
        <f t="shared" si="9"/>
        <v>0</v>
      </c>
      <c r="Z477" s="45"/>
      <c r="AA477" s="49"/>
      <c r="AB477" s="49"/>
    </row>
    <row r="478">
      <c r="A478" s="6" t="s">
        <v>1817</v>
      </c>
      <c r="B478" t="s">
        <v>1818</v>
      </c>
      <c r="C478" s="8" t="s">
        <v>92</v>
      </c>
      <c r="D478" s="9"/>
      <c r="E478" s="8"/>
      <c r="F478" s="43"/>
      <c r="G478" s="43"/>
      <c r="H478" s="43"/>
      <c r="I478" s="7" t="s">
        <v>56</v>
      </c>
      <c r="J478" s="7" t="s">
        <v>573</v>
      </c>
      <c r="X478">
        <f t="shared" si="9"/>
        <v>0</v>
      </c>
      <c r="Z478" s="45"/>
      <c r="AA478" s="49"/>
      <c r="AB478" s="49"/>
    </row>
    <row r="479">
      <c r="A479" s="6" t="s">
        <v>1819</v>
      </c>
      <c r="B479" s="31" t="s">
        <v>1820</v>
      </c>
      <c r="C479" s="8" t="s">
        <v>92</v>
      </c>
      <c r="D479" s="41"/>
      <c r="E479" s="42"/>
      <c r="F479" s="43"/>
      <c r="G479" s="43"/>
      <c r="H479" s="43"/>
      <c r="I479" s="7" t="s">
        <v>64</v>
      </c>
      <c r="J479" s="7" t="s">
        <v>573</v>
      </c>
      <c r="X479">
        <f t="shared" si="9"/>
        <v>0</v>
      </c>
      <c r="Z479" s="45"/>
      <c r="AA479" s="49"/>
      <c r="AB479" s="49"/>
    </row>
    <row r="480">
      <c r="A480" s="6" t="s">
        <v>1821</v>
      </c>
      <c r="B480" s="7" t="s">
        <v>1822</v>
      </c>
      <c r="C480" s="8" t="s">
        <v>72</v>
      </c>
      <c r="D480" s="9" t="s">
        <v>73</v>
      </c>
      <c r="E480" s="8" t="s">
        <v>100</v>
      </c>
      <c r="F480" s="9" t="s">
        <v>31</v>
      </c>
      <c r="G480" s="9" t="s">
        <v>74</v>
      </c>
      <c r="H480" s="9" t="s">
        <v>34</v>
      </c>
      <c r="I480" s="7" t="s">
        <v>35</v>
      </c>
      <c r="J480" s="7" t="s">
        <v>296</v>
      </c>
      <c r="L480" s="7" t="s">
        <v>1198</v>
      </c>
      <c r="X480">
        <f t="shared" si="9"/>
        <v>0</v>
      </c>
      <c r="Z480" s="45"/>
      <c r="AA480" s="48"/>
      <c r="AB480" s="48"/>
    </row>
    <row r="481">
      <c r="A481" s="6" t="s">
        <v>1823</v>
      </c>
      <c r="B481" s="44" t="s">
        <v>1824</v>
      </c>
      <c r="C481" s="8" t="s">
        <v>72</v>
      </c>
      <c r="D481" s="9" t="s">
        <v>73</v>
      </c>
      <c r="E481" s="8" t="s">
        <v>100</v>
      </c>
      <c r="F481" s="9" t="s">
        <v>31</v>
      </c>
      <c r="G481" s="9" t="s">
        <v>74</v>
      </c>
      <c r="H481" s="9" t="s">
        <v>34</v>
      </c>
      <c r="I481" s="7" t="s">
        <v>45</v>
      </c>
      <c r="J481" s="7" t="s">
        <v>296</v>
      </c>
      <c r="X481">
        <f t="shared" si="9"/>
        <v>0</v>
      </c>
      <c r="Z481" s="45"/>
      <c r="AA481" s="49"/>
      <c r="AB481" s="49"/>
    </row>
    <row r="482">
      <c r="A482" s="6" t="s">
        <v>1825</v>
      </c>
      <c r="B482" s="7" t="s">
        <v>1826</v>
      </c>
      <c r="C482" s="8" t="s">
        <v>72</v>
      </c>
      <c r="D482" s="9" t="s">
        <v>73</v>
      </c>
      <c r="E482" s="8" t="s">
        <v>100</v>
      </c>
      <c r="F482" s="9" t="s">
        <v>31</v>
      </c>
      <c r="G482" s="9" t="s">
        <v>74</v>
      </c>
      <c r="H482" s="9" t="s">
        <v>34</v>
      </c>
      <c r="I482" s="7" t="s">
        <v>51</v>
      </c>
      <c r="J482" s="7" t="s">
        <v>296</v>
      </c>
      <c r="X482">
        <f t="shared" si="9"/>
        <v>0</v>
      </c>
      <c r="Z482" s="45"/>
      <c r="AA482" s="49"/>
      <c r="AB482" s="49"/>
    </row>
    <row r="483">
      <c r="A483" s="6" t="s">
        <v>1827</v>
      </c>
      <c r="B483" s="47" t="s">
        <v>1828</v>
      </c>
      <c r="C483" s="8" t="s">
        <v>72</v>
      </c>
      <c r="D483" s="9" t="s">
        <v>73</v>
      </c>
      <c r="E483" s="8" t="s">
        <v>100</v>
      </c>
      <c r="F483" s="9" t="s">
        <v>31</v>
      </c>
      <c r="G483" s="9" t="s">
        <v>74</v>
      </c>
      <c r="H483" s="9" t="s">
        <v>34</v>
      </c>
      <c r="I483" s="7" t="s">
        <v>56</v>
      </c>
      <c r="J483" s="7" t="s">
        <v>484</v>
      </c>
      <c r="X483">
        <f t="shared" si="9"/>
        <v>0</v>
      </c>
      <c r="Z483" s="45"/>
      <c r="AA483" s="49"/>
      <c r="AB483" s="49"/>
    </row>
    <row r="484">
      <c r="A484" s="6" t="s">
        <v>1829</v>
      </c>
      <c r="B484" s="7" t="s">
        <v>1830</v>
      </c>
      <c r="C484" s="8" t="s">
        <v>72</v>
      </c>
      <c r="D484" s="9" t="s">
        <v>73</v>
      </c>
      <c r="E484" s="8" t="s">
        <v>31</v>
      </c>
      <c r="F484" s="9" t="s">
        <v>34</v>
      </c>
      <c r="G484" s="9" t="s">
        <v>74</v>
      </c>
      <c r="H484" s="9" t="s">
        <v>75</v>
      </c>
      <c r="I484" s="7" t="s">
        <v>35</v>
      </c>
      <c r="J484" s="7" t="s">
        <v>282</v>
      </c>
      <c r="K484" t="s">
        <v>1831</v>
      </c>
      <c r="L484" s="7" t="s">
        <v>1201</v>
      </c>
      <c r="M484" t="s">
        <v>1832</v>
      </c>
      <c r="N484" t="s">
        <v>1833</v>
      </c>
      <c r="X484">
        <f t="shared" si="9"/>
        <v>0</v>
      </c>
      <c r="Z484" s="33" t="s">
        <v>142</v>
      </c>
      <c r="AA484" s="48"/>
      <c r="AB484" s="48"/>
    </row>
    <row r="485">
      <c r="A485" s="6" t="s">
        <v>1834</v>
      </c>
      <c r="B485" s="7" t="s">
        <v>1835</v>
      </c>
      <c r="C485" s="8" t="s">
        <v>72</v>
      </c>
      <c r="D485" s="9" t="s">
        <v>73</v>
      </c>
      <c r="E485" s="8" t="s">
        <v>31</v>
      </c>
      <c r="F485" s="9" t="s">
        <v>34</v>
      </c>
      <c r="G485" s="9" t="s">
        <v>74</v>
      </c>
      <c r="H485" s="9" t="s">
        <v>75</v>
      </c>
      <c r="I485" s="7" t="s">
        <v>45</v>
      </c>
      <c r="J485" s="7" t="s">
        <v>282</v>
      </c>
      <c r="X485">
        <f t="shared" si="9"/>
        <v>0</v>
      </c>
      <c r="Z485" s="45"/>
      <c r="AA485" s="49"/>
      <c r="AB485" s="49"/>
    </row>
    <row r="486">
      <c r="A486" s="6" t="s">
        <v>1836</v>
      </c>
      <c r="B486" s="7" t="s">
        <v>1837</v>
      </c>
      <c r="C486" s="8" t="s">
        <v>72</v>
      </c>
      <c r="D486" s="9" t="s">
        <v>73</v>
      </c>
      <c r="E486" s="8" t="s">
        <v>31</v>
      </c>
      <c r="F486" s="9" t="s">
        <v>34</v>
      </c>
      <c r="G486" s="9" t="s">
        <v>74</v>
      </c>
      <c r="H486" s="9" t="s">
        <v>75</v>
      </c>
      <c r="I486" s="7" t="s">
        <v>51</v>
      </c>
      <c r="J486" s="7" t="s">
        <v>282</v>
      </c>
      <c r="X486">
        <f t="shared" si="9"/>
        <v>0</v>
      </c>
      <c r="Z486" s="45"/>
      <c r="AA486" s="49"/>
      <c r="AB486" s="49"/>
    </row>
    <row r="487">
      <c r="A487" s="6" t="s">
        <v>1838</v>
      </c>
      <c r="B487" s="7" t="s">
        <v>1839</v>
      </c>
      <c r="C487" s="8" t="s">
        <v>72</v>
      </c>
      <c r="D487" s="9" t="s">
        <v>73</v>
      </c>
      <c r="E487" s="8" t="s">
        <v>31</v>
      </c>
      <c r="F487" s="9" t="s">
        <v>34</v>
      </c>
      <c r="G487" s="9" t="s">
        <v>74</v>
      </c>
      <c r="H487" s="9" t="s">
        <v>75</v>
      </c>
      <c r="I487" s="7" t="s">
        <v>56</v>
      </c>
      <c r="J487" s="7" t="s">
        <v>238</v>
      </c>
      <c r="K487" t="s">
        <v>1840</v>
      </c>
      <c r="X487">
        <f t="shared" si="9"/>
        <v>0</v>
      </c>
      <c r="Z487" s="45"/>
      <c r="AA487" s="49"/>
      <c r="AB487" s="49"/>
    </row>
    <row r="488">
      <c r="A488" s="6" t="s">
        <v>1841</v>
      </c>
      <c r="B488" s="47" t="s">
        <v>1842</v>
      </c>
      <c r="C488" s="8" t="s">
        <v>29</v>
      </c>
      <c r="D488" s="9" t="s">
        <v>33</v>
      </c>
      <c r="E488" s="8" t="s">
        <v>74</v>
      </c>
      <c r="F488" s="9" t="s">
        <v>30</v>
      </c>
      <c r="G488" s="9" t="s">
        <v>140</v>
      </c>
      <c r="H488" s="9" t="s">
        <v>141</v>
      </c>
      <c r="I488" s="7" t="s">
        <v>35</v>
      </c>
      <c r="J488" s="7" t="s">
        <v>29</v>
      </c>
      <c r="L488" s="7" t="s">
        <v>1843</v>
      </c>
      <c r="X488">
        <f t="shared" si="9"/>
        <v>0</v>
      </c>
      <c r="Z488" s="45"/>
      <c r="AA488" s="48"/>
      <c r="AB488" s="48"/>
    </row>
    <row r="489">
      <c r="A489" s="6" t="s">
        <v>1844</v>
      </c>
      <c r="B489" s="7" t="s">
        <v>1845</v>
      </c>
      <c r="C489" s="8" t="s">
        <v>29</v>
      </c>
      <c r="D489" s="9" t="s">
        <v>33</v>
      </c>
      <c r="E489" s="8" t="s">
        <v>74</v>
      </c>
      <c r="F489" s="9" t="s">
        <v>30</v>
      </c>
      <c r="G489" s="9" t="s">
        <v>140</v>
      </c>
      <c r="H489" s="9" t="s">
        <v>141</v>
      </c>
      <c r="I489" s="7" t="s">
        <v>45</v>
      </c>
      <c r="J489" s="7" t="s">
        <v>29</v>
      </c>
      <c r="X489">
        <f t="shared" si="9"/>
        <v>0</v>
      </c>
      <c r="Z489" s="45"/>
      <c r="AA489" s="49"/>
      <c r="AB489" s="49"/>
    </row>
    <row r="490">
      <c r="A490" s="6" t="s">
        <v>1846</v>
      </c>
      <c r="B490" s="7" t="s">
        <v>1847</v>
      </c>
      <c r="C490" s="8" t="s">
        <v>29</v>
      </c>
      <c r="D490" s="9" t="s">
        <v>33</v>
      </c>
      <c r="E490" s="8" t="s">
        <v>74</v>
      </c>
      <c r="F490" s="9" t="s">
        <v>30</v>
      </c>
      <c r="G490" s="9" t="s">
        <v>140</v>
      </c>
      <c r="H490" s="9" t="s">
        <v>141</v>
      </c>
      <c r="I490" s="7" t="s">
        <v>51</v>
      </c>
      <c r="J490" s="7" t="s">
        <v>29</v>
      </c>
      <c r="X490">
        <f t="shared" si="9"/>
        <v>0</v>
      </c>
      <c r="Z490" s="45"/>
      <c r="AA490" s="49"/>
      <c r="AB490" s="49"/>
    </row>
    <row r="491">
      <c r="A491" s="6" t="s">
        <v>1848</v>
      </c>
      <c r="B491" s="7" t="s">
        <v>1849</v>
      </c>
      <c r="C491" s="8" t="s">
        <v>29</v>
      </c>
      <c r="D491" s="9" t="s">
        <v>33</v>
      </c>
      <c r="E491" s="8" t="s">
        <v>74</v>
      </c>
      <c r="F491" s="9" t="s">
        <v>30</v>
      </c>
      <c r="G491" s="9" t="s">
        <v>140</v>
      </c>
      <c r="H491" s="9" t="s">
        <v>141</v>
      </c>
      <c r="I491" s="7" t="s">
        <v>56</v>
      </c>
      <c r="J491" s="7" t="s">
        <v>208</v>
      </c>
      <c r="K491" s="7" t="s">
        <v>1850</v>
      </c>
      <c r="L491" s="7"/>
      <c r="X491">
        <f t="shared" si="9"/>
        <v>0</v>
      </c>
      <c r="Z491" s="45"/>
      <c r="AA491" s="49"/>
      <c r="AB491" s="49"/>
    </row>
    <row r="492">
      <c r="A492" s="6" t="s">
        <v>1851</v>
      </c>
      <c r="B492" s="47" t="s">
        <v>1852</v>
      </c>
      <c r="C492" s="8" t="s">
        <v>92</v>
      </c>
      <c r="D492" s="9"/>
      <c r="E492" s="42"/>
      <c r="F492" s="9"/>
      <c r="G492" s="9"/>
      <c r="H492" s="9"/>
      <c r="I492" s="7" t="s">
        <v>35</v>
      </c>
      <c r="J492" s="7" t="s">
        <v>385</v>
      </c>
      <c r="K492" t="s">
        <v>1853</v>
      </c>
      <c r="L492" s="7" t="s">
        <v>1207</v>
      </c>
      <c r="M492" t="s">
        <v>1854</v>
      </c>
      <c r="N492" t="s">
        <v>1855</v>
      </c>
      <c r="X492">
        <f t="shared" si="9"/>
        <v>0</v>
      </c>
      <c r="Z492" s="45"/>
      <c r="AA492" s="48"/>
      <c r="AB492" s="48"/>
    </row>
    <row r="493">
      <c r="A493" s="6" t="s">
        <v>1856</v>
      </c>
      <c r="B493" s="31" t="s">
        <v>1857</v>
      </c>
      <c r="C493" s="8" t="s">
        <v>92</v>
      </c>
      <c r="D493" s="9"/>
      <c r="E493" s="46"/>
      <c r="F493" s="43"/>
      <c r="G493" s="43"/>
      <c r="H493" s="43"/>
      <c r="I493" s="7" t="s">
        <v>45</v>
      </c>
      <c r="J493" s="7" t="s">
        <v>385</v>
      </c>
      <c r="X493">
        <f t="shared" si="9"/>
        <v>0</v>
      </c>
      <c r="Z493" s="33" t="s">
        <v>1216</v>
      </c>
      <c r="AA493" s="49"/>
      <c r="AB493" s="49"/>
    </row>
    <row r="494">
      <c r="A494" s="6" t="s">
        <v>1858</v>
      </c>
      <c r="B494" s="7" t="s">
        <v>1859</v>
      </c>
      <c r="C494" s="8" t="s">
        <v>92</v>
      </c>
      <c r="D494" s="9"/>
      <c r="E494" s="46"/>
      <c r="F494" s="43"/>
      <c r="G494" s="43"/>
      <c r="H494" s="43"/>
      <c r="I494" s="7" t="s">
        <v>51</v>
      </c>
      <c r="J494" s="7" t="s">
        <v>385</v>
      </c>
      <c r="X494">
        <f t="shared" si="9"/>
        <v>0</v>
      </c>
      <c r="Z494" s="45"/>
      <c r="AA494" s="49"/>
      <c r="AB494" s="49"/>
    </row>
    <row r="495">
      <c r="A495" s="6" t="s">
        <v>1860</v>
      </c>
      <c r="B495" s="7" t="s">
        <v>1861</v>
      </c>
      <c r="C495" s="8" t="s">
        <v>92</v>
      </c>
      <c r="D495" s="9"/>
      <c r="E495" s="46"/>
      <c r="F495" s="43"/>
      <c r="G495" s="43"/>
      <c r="H495" s="43"/>
      <c r="I495" s="7" t="s">
        <v>56</v>
      </c>
      <c r="J495" s="7" t="s">
        <v>208</v>
      </c>
      <c r="X495">
        <f t="shared" si="9"/>
        <v>0</v>
      </c>
      <c r="Z495" s="45"/>
      <c r="AA495" s="49"/>
      <c r="AB495" s="49"/>
    </row>
    <row r="496">
      <c r="A496" s="6" t="s">
        <v>1862</v>
      </c>
      <c r="B496" s="47" t="s">
        <v>1863</v>
      </c>
      <c r="C496" s="8" t="s">
        <v>92</v>
      </c>
      <c r="D496" s="9" t="s">
        <v>144</v>
      </c>
      <c r="E496" s="8" t="s">
        <v>73</v>
      </c>
      <c r="F496" s="9" t="s">
        <v>101</v>
      </c>
      <c r="G496" s="9" t="s">
        <v>121</v>
      </c>
      <c r="H496" s="9" t="s">
        <v>32</v>
      </c>
      <c r="I496" s="7" t="s">
        <v>35</v>
      </c>
      <c r="J496" s="7" t="s">
        <v>351</v>
      </c>
      <c r="K496" s="7" t="s">
        <v>1864</v>
      </c>
      <c r="L496" s="7" t="s">
        <v>1210</v>
      </c>
      <c r="X496">
        <f t="shared" si="9"/>
        <v>0</v>
      </c>
      <c r="Z496" s="45"/>
      <c r="AA496" s="48"/>
      <c r="AB496" s="48"/>
    </row>
    <row r="497">
      <c r="A497" s="6" t="s">
        <v>1865</v>
      </c>
      <c r="B497" s="31" t="s">
        <v>1866</v>
      </c>
      <c r="C497" s="8" t="s">
        <v>92</v>
      </c>
      <c r="D497" s="9" t="s">
        <v>144</v>
      </c>
      <c r="E497" s="8" t="s">
        <v>73</v>
      </c>
      <c r="F497" s="9" t="s">
        <v>101</v>
      </c>
      <c r="G497" s="9" t="s">
        <v>121</v>
      </c>
      <c r="H497" s="9" t="s">
        <v>32</v>
      </c>
      <c r="I497" s="7" t="s">
        <v>45</v>
      </c>
      <c r="J497" s="7" t="s">
        <v>355</v>
      </c>
      <c r="X497">
        <f t="shared" si="9"/>
        <v>0</v>
      </c>
      <c r="Z497" s="45"/>
      <c r="AA497" s="49"/>
      <c r="AB497" s="49"/>
    </row>
    <row r="498">
      <c r="A498" s="6" t="s">
        <v>1867</v>
      </c>
      <c r="B498" s="7" t="s">
        <v>1868</v>
      </c>
      <c r="C498" s="8" t="s">
        <v>92</v>
      </c>
      <c r="D498" s="9" t="s">
        <v>144</v>
      </c>
      <c r="E498" s="8" t="s">
        <v>73</v>
      </c>
      <c r="F498" s="9" t="s">
        <v>101</v>
      </c>
      <c r="G498" s="9" t="s">
        <v>121</v>
      </c>
      <c r="H498" s="9" t="s">
        <v>32</v>
      </c>
      <c r="I498" s="7" t="s">
        <v>51</v>
      </c>
      <c r="J498" s="7" t="s">
        <v>355</v>
      </c>
      <c r="X498">
        <f t="shared" si="9"/>
        <v>0</v>
      </c>
      <c r="Z498" s="33" t="s">
        <v>63</v>
      </c>
      <c r="AA498" s="49"/>
      <c r="AB498" s="49"/>
    </row>
    <row r="499">
      <c r="A499" s="6" t="s">
        <v>1869</v>
      </c>
      <c r="B499" s="7" t="s">
        <v>1870</v>
      </c>
      <c r="C499" s="8" t="s">
        <v>92</v>
      </c>
      <c r="D499" s="9" t="s">
        <v>144</v>
      </c>
      <c r="E499" s="8" t="s">
        <v>73</v>
      </c>
      <c r="F499" s="9" t="s">
        <v>101</v>
      </c>
      <c r="G499" s="9" t="s">
        <v>121</v>
      </c>
      <c r="H499" s="9" t="s">
        <v>32</v>
      </c>
      <c r="I499" s="7" t="s">
        <v>56</v>
      </c>
      <c r="J499" s="7" t="s">
        <v>208</v>
      </c>
      <c r="K499" s="7" t="s">
        <v>1871</v>
      </c>
      <c r="L499" s="7"/>
      <c r="X499">
        <f t="shared" si="9"/>
        <v>0</v>
      </c>
      <c r="Z499" s="45"/>
      <c r="AA499" s="49"/>
      <c r="AB499" s="49"/>
    </row>
    <row r="500">
      <c r="A500" s="6" t="s">
        <v>1872</v>
      </c>
      <c r="B500" s="47" t="s">
        <v>1873</v>
      </c>
      <c r="C500" s="8" t="s">
        <v>72</v>
      </c>
      <c r="D500" s="9" t="s">
        <v>101</v>
      </c>
      <c r="E500" s="8" t="s">
        <v>121</v>
      </c>
      <c r="F500" s="9" t="s">
        <v>30</v>
      </c>
      <c r="G500" s="9" t="s">
        <v>144</v>
      </c>
      <c r="H500" s="9" t="s">
        <v>32</v>
      </c>
      <c r="I500" s="7" t="s">
        <v>35</v>
      </c>
      <c r="J500" s="7" t="s">
        <v>282</v>
      </c>
      <c r="L500" s="7" t="s">
        <v>1213</v>
      </c>
      <c r="X500">
        <f t="shared" si="9"/>
        <v>0</v>
      </c>
      <c r="Z500" s="45"/>
      <c r="AA500" s="48"/>
      <c r="AB500" s="48"/>
    </row>
    <row r="501">
      <c r="A501" s="6" t="s">
        <v>1874</v>
      </c>
      <c r="B501" s="31" t="s">
        <v>1875</v>
      </c>
      <c r="C501" s="8" t="s">
        <v>72</v>
      </c>
      <c r="D501" s="9" t="s">
        <v>101</v>
      </c>
      <c r="E501" s="8" t="s">
        <v>121</v>
      </c>
      <c r="F501" s="9" t="s">
        <v>30</v>
      </c>
      <c r="G501" s="9" t="s">
        <v>144</v>
      </c>
      <c r="H501" s="9" t="s">
        <v>32</v>
      </c>
      <c r="I501" s="7" t="s">
        <v>45</v>
      </c>
      <c r="J501" s="7" t="s">
        <v>282</v>
      </c>
      <c r="X501">
        <f t="shared" si="9"/>
        <v>0</v>
      </c>
      <c r="Z501" s="45"/>
      <c r="AA501" s="49"/>
      <c r="AB501" s="49"/>
    </row>
    <row r="502">
      <c r="A502" s="6" t="s">
        <v>1876</v>
      </c>
      <c r="B502" s="7" t="s">
        <v>1877</v>
      </c>
      <c r="C502" s="8" t="s">
        <v>72</v>
      </c>
      <c r="D502" s="9" t="s">
        <v>101</v>
      </c>
      <c r="E502" s="8" t="s">
        <v>121</v>
      </c>
      <c r="F502" s="9" t="s">
        <v>30</v>
      </c>
      <c r="G502" s="9" t="s">
        <v>144</v>
      </c>
      <c r="H502" s="9" t="s">
        <v>32</v>
      </c>
      <c r="I502" s="7" t="s">
        <v>51</v>
      </c>
      <c r="J502" s="7" t="s">
        <v>282</v>
      </c>
      <c r="X502">
        <f t="shared" si="9"/>
        <v>0</v>
      </c>
      <c r="Z502" s="45"/>
      <c r="AA502" s="49"/>
      <c r="AB502" s="49"/>
    </row>
    <row r="503">
      <c r="A503" s="6" t="s">
        <v>1878</v>
      </c>
      <c r="B503" s="7" t="s">
        <v>1879</v>
      </c>
      <c r="C503" s="8" t="s">
        <v>72</v>
      </c>
      <c r="D503" s="9" t="s">
        <v>101</v>
      </c>
      <c r="E503" s="8" t="s">
        <v>121</v>
      </c>
      <c r="F503" s="9" t="s">
        <v>30</v>
      </c>
      <c r="G503" s="9" t="s">
        <v>144</v>
      </c>
      <c r="H503" s="9" t="s">
        <v>32</v>
      </c>
      <c r="I503" s="7" t="s">
        <v>56</v>
      </c>
      <c r="J503" s="7" t="s">
        <v>282</v>
      </c>
      <c r="X503">
        <f t="shared" si="9"/>
        <v>0</v>
      </c>
      <c r="Z503" s="45"/>
      <c r="AA503" s="49"/>
      <c r="AB503" s="49"/>
    </row>
    <row r="504">
      <c r="A504" s="6" t="s">
        <v>1880</v>
      </c>
      <c r="B504" s="47" t="s">
        <v>1881</v>
      </c>
      <c r="C504" s="8" t="s">
        <v>48</v>
      </c>
      <c r="D504" s="9"/>
      <c r="E504" s="46"/>
      <c r="F504" s="43"/>
      <c r="G504" s="43"/>
      <c r="H504" s="43"/>
      <c r="I504" s="7" t="s">
        <v>35</v>
      </c>
      <c r="J504" s="7" t="s">
        <v>1216</v>
      </c>
      <c r="K504" t="s">
        <v>1882</v>
      </c>
      <c r="L504" s="7" t="s">
        <v>1216</v>
      </c>
      <c r="M504" t="s">
        <v>1883</v>
      </c>
      <c r="N504" t="s">
        <v>1884</v>
      </c>
      <c r="X504">
        <f t="shared" si="9"/>
        <v>0</v>
      </c>
      <c r="Z504" s="45"/>
      <c r="AA504" s="48"/>
      <c r="AB504" s="48"/>
    </row>
    <row r="505">
      <c r="A505" s="6" t="s">
        <v>1885</v>
      </c>
      <c r="B505" s="31" t="s">
        <v>1886</v>
      </c>
      <c r="C505" s="8" t="s">
        <v>48</v>
      </c>
      <c r="D505" s="9"/>
      <c r="E505" s="46"/>
      <c r="F505" s="43"/>
      <c r="G505" s="43"/>
      <c r="H505" s="43"/>
      <c r="I505" s="7" t="s">
        <v>45</v>
      </c>
      <c r="J505" s="7" t="s">
        <v>1216</v>
      </c>
      <c r="X505">
        <f t="shared" si="9"/>
        <v>0</v>
      </c>
      <c r="Z505" s="45"/>
      <c r="AA505" s="49"/>
      <c r="AB505" s="49"/>
    </row>
    <row r="506">
      <c r="A506" s="6" t="s">
        <v>1887</v>
      </c>
      <c r="B506" s="7" t="s">
        <v>1888</v>
      </c>
      <c r="C506" s="8" t="s">
        <v>48</v>
      </c>
      <c r="D506" s="9"/>
      <c r="E506" s="46"/>
      <c r="F506" s="43"/>
      <c r="G506" s="43"/>
      <c r="H506" s="43"/>
      <c r="I506" s="7" t="s">
        <v>51</v>
      </c>
      <c r="J506" s="7" t="s">
        <v>1216</v>
      </c>
      <c r="X506">
        <f t="shared" si="9"/>
        <v>0</v>
      </c>
      <c r="Z506" s="45"/>
      <c r="AA506" s="49"/>
      <c r="AB506" s="49"/>
    </row>
    <row r="507">
      <c r="A507" s="6" t="s">
        <v>1889</v>
      </c>
      <c r="B507" s="7" t="s">
        <v>1890</v>
      </c>
      <c r="C507" s="8" t="s">
        <v>48</v>
      </c>
      <c r="D507" s="9"/>
      <c r="E507" s="46"/>
      <c r="F507" s="43"/>
      <c r="G507" s="43"/>
      <c r="H507" s="43"/>
      <c r="I507" s="7" t="s">
        <v>56</v>
      </c>
      <c r="J507" s="7" t="s">
        <v>1216</v>
      </c>
      <c r="X507">
        <f t="shared" si="9"/>
        <v>0</v>
      </c>
      <c r="Z507" s="45"/>
      <c r="AA507" s="49"/>
      <c r="AB507" s="49"/>
    </row>
    <row r="508">
      <c r="A508" s="6" t="s">
        <v>1891</v>
      </c>
      <c r="B508" s="7" t="s">
        <v>1892</v>
      </c>
      <c r="C508" s="8" t="s">
        <v>41</v>
      </c>
      <c r="D508" s="9"/>
      <c r="E508" s="46"/>
      <c r="F508" s="43"/>
      <c r="G508" s="43"/>
      <c r="H508" s="43"/>
      <c r="I508" s="7" t="s">
        <v>35</v>
      </c>
      <c r="J508" s="7" t="s">
        <v>141</v>
      </c>
      <c r="K508" t="s">
        <v>1893</v>
      </c>
      <c r="L508" s="7" t="s">
        <v>1219</v>
      </c>
      <c r="M508" t="s">
        <v>187</v>
      </c>
      <c r="N508" t="s">
        <v>1894</v>
      </c>
      <c r="X508">
        <f t="shared" si="9"/>
        <v>0</v>
      </c>
      <c r="Z508" s="45"/>
      <c r="AA508" s="48"/>
      <c r="AB508" s="48"/>
    </row>
    <row r="509">
      <c r="A509" s="6" t="s">
        <v>1895</v>
      </c>
      <c r="B509" s="7" t="s">
        <v>1896</v>
      </c>
      <c r="C509" s="8" t="s">
        <v>41</v>
      </c>
      <c r="D509" s="9"/>
      <c r="E509" s="46"/>
      <c r="F509" s="43"/>
      <c r="G509" s="43"/>
      <c r="H509" s="43"/>
      <c r="I509" s="7" t="s">
        <v>45</v>
      </c>
      <c r="J509" s="7" t="s">
        <v>141</v>
      </c>
      <c r="X509">
        <f t="shared" si="9"/>
        <v>0</v>
      </c>
      <c r="Z509" s="45"/>
      <c r="AA509" s="49"/>
      <c r="AB509" s="49"/>
    </row>
    <row r="510">
      <c r="A510" s="6" t="s">
        <v>1897</v>
      </c>
      <c r="B510" s="7" t="s">
        <v>1898</v>
      </c>
      <c r="C510" s="8" t="s">
        <v>41</v>
      </c>
      <c r="D510" s="9"/>
      <c r="E510" s="46"/>
      <c r="F510" s="43"/>
      <c r="G510" s="43"/>
      <c r="H510" s="43"/>
      <c r="I510" s="7" t="s">
        <v>51</v>
      </c>
      <c r="J510" s="7" t="s">
        <v>141</v>
      </c>
      <c r="X510">
        <f t="shared" si="9"/>
        <v>0</v>
      </c>
      <c r="Z510" s="45"/>
      <c r="AA510" s="49"/>
      <c r="AB510" s="49"/>
    </row>
    <row r="511">
      <c r="A511" s="6" t="s">
        <v>1899</v>
      </c>
      <c r="B511" s="7" t="s">
        <v>1900</v>
      </c>
      <c r="C511" s="8" t="s">
        <v>41</v>
      </c>
      <c r="D511" s="9"/>
      <c r="E511" s="51"/>
      <c r="F511" s="43"/>
      <c r="G511" s="43"/>
      <c r="H511" s="43"/>
      <c r="I511" s="7" t="s">
        <v>56</v>
      </c>
      <c r="J511" s="7" t="s">
        <v>95</v>
      </c>
      <c r="K511" s="7" t="s">
        <v>1901</v>
      </c>
      <c r="L511" s="7"/>
      <c r="X511">
        <f t="shared" si="9"/>
        <v>0</v>
      </c>
      <c r="Z511" s="45"/>
      <c r="AA511" s="49"/>
      <c r="AB511" s="49"/>
    </row>
    <row r="512">
      <c r="A512" s="6" t="s">
        <v>1902</v>
      </c>
      <c r="B512" s="7" t="s">
        <v>1903</v>
      </c>
      <c r="C512" s="8" t="s">
        <v>82</v>
      </c>
      <c r="D512" s="9" t="s">
        <v>32</v>
      </c>
      <c r="E512" s="8" t="s">
        <v>139</v>
      </c>
      <c r="F512" s="9" t="s">
        <v>140</v>
      </c>
      <c r="G512" s="9" t="s">
        <v>141</v>
      </c>
      <c r="H512" s="9" t="s">
        <v>100</v>
      </c>
      <c r="I512" s="7" t="s">
        <v>35</v>
      </c>
      <c r="J512" s="7" t="s">
        <v>585</v>
      </c>
      <c r="L512" s="7" t="s">
        <v>1222</v>
      </c>
      <c r="X512">
        <f t="shared" si="9"/>
        <v>0</v>
      </c>
      <c r="Z512" s="45"/>
      <c r="AA512" s="48"/>
      <c r="AB512" s="48"/>
    </row>
    <row r="513">
      <c r="A513" s="6" t="s">
        <v>1904</v>
      </c>
      <c r="B513" s="7" t="s">
        <v>1905</v>
      </c>
      <c r="C513" s="8" t="s">
        <v>82</v>
      </c>
      <c r="D513" s="9" t="s">
        <v>32</v>
      </c>
      <c r="E513" s="8" t="s">
        <v>139</v>
      </c>
      <c r="F513" s="9" t="s">
        <v>140</v>
      </c>
      <c r="G513" s="9" t="s">
        <v>141</v>
      </c>
      <c r="H513" s="9" t="s">
        <v>100</v>
      </c>
      <c r="I513" s="7" t="s">
        <v>45</v>
      </c>
      <c r="J513" s="7" t="s">
        <v>585</v>
      </c>
      <c r="X513">
        <f t="shared" si="9"/>
        <v>0</v>
      </c>
      <c r="Z513" s="45"/>
      <c r="AA513" s="49"/>
      <c r="AB513" s="49"/>
    </row>
    <row r="514">
      <c r="A514" s="6" t="s">
        <v>1906</v>
      </c>
      <c r="B514" s="7" t="s">
        <v>1907</v>
      </c>
      <c r="C514" s="8" t="s">
        <v>82</v>
      </c>
      <c r="D514" s="9" t="s">
        <v>32</v>
      </c>
      <c r="E514" s="8" t="s">
        <v>139</v>
      </c>
      <c r="F514" s="9" t="s">
        <v>140</v>
      </c>
      <c r="G514" s="9" t="s">
        <v>141</v>
      </c>
      <c r="H514" s="9" t="s">
        <v>100</v>
      </c>
      <c r="I514" s="7" t="s">
        <v>51</v>
      </c>
      <c r="J514" s="7" t="s">
        <v>585</v>
      </c>
      <c r="K514" t="s">
        <v>1908</v>
      </c>
      <c r="M514" t="s">
        <v>1909</v>
      </c>
      <c r="N514" t="s">
        <v>1910</v>
      </c>
      <c r="X514">
        <f t="shared" si="9"/>
        <v>0</v>
      </c>
      <c r="Z514" s="45"/>
      <c r="AA514" s="49"/>
      <c r="AB514" s="49"/>
    </row>
    <row r="515">
      <c r="A515" s="6" t="s">
        <v>1911</v>
      </c>
      <c r="B515" s="7" t="s">
        <v>1912</v>
      </c>
      <c r="C515" s="8" t="s">
        <v>82</v>
      </c>
      <c r="D515" s="9" t="s">
        <v>32</v>
      </c>
      <c r="E515" s="8" t="s">
        <v>139</v>
      </c>
      <c r="F515" s="9" t="s">
        <v>140</v>
      </c>
      <c r="G515" s="9" t="s">
        <v>141</v>
      </c>
      <c r="H515" s="9" t="s">
        <v>100</v>
      </c>
      <c r="I515" s="7" t="s">
        <v>56</v>
      </c>
      <c r="J515" s="7" t="s">
        <v>246</v>
      </c>
      <c r="X515">
        <f t="shared" si="9"/>
        <v>0</v>
      </c>
      <c r="Z515" s="45"/>
      <c r="AA515" s="49"/>
      <c r="AB515" s="49"/>
    </row>
    <row r="516">
      <c r="A516" s="6" t="s">
        <v>1913</v>
      </c>
      <c r="B516" s="47" t="s">
        <v>1914</v>
      </c>
      <c r="C516" s="8" t="s">
        <v>92</v>
      </c>
      <c r="D516" s="9" t="s">
        <v>33</v>
      </c>
      <c r="E516" s="8" t="s">
        <v>101</v>
      </c>
      <c r="F516" s="40" t="s">
        <v>121</v>
      </c>
      <c r="G516" s="40" t="s">
        <v>30</v>
      </c>
      <c r="H516" s="40" t="s">
        <v>144</v>
      </c>
      <c r="I516" s="7" t="s">
        <v>35</v>
      </c>
      <c r="J516" s="7" t="s">
        <v>1656</v>
      </c>
      <c r="L516" s="7" t="s">
        <v>1225</v>
      </c>
      <c r="X516">
        <f t="shared" si="9"/>
        <v>0</v>
      </c>
      <c r="Z516" s="45"/>
      <c r="AA516" s="48"/>
      <c r="AB516" s="48"/>
    </row>
    <row r="517">
      <c r="A517" s="6" t="s">
        <v>1915</v>
      </c>
      <c r="B517" s="31" t="s">
        <v>1916</v>
      </c>
      <c r="C517" s="8" t="s">
        <v>48</v>
      </c>
      <c r="D517" s="9" t="s">
        <v>33</v>
      </c>
      <c r="E517" s="8" t="s">
        <v>101</v>
      </c>
      <c r="F517" s="40" t="s">
        <v>121</v>
      </c>
      <c r="G517" s="40" t="s">
        <v>30</v>
      </c>
      <c r="H517" s="40" t="s">
        <v>144</v>
      </c>
      <c r="I517" s="7" t="s">
        <v>45</v>
      </c>
      <c r="J517" s="7" t="s">
        <v>1656</v>
      </c>
      <c r="X517">
        <f t="shared" si="9"/>
        <v>0</v>
      </c>
      <c r="Z517" s="45"/>
      <c r="AA517" s="49"/>
      <c r="AB517" s="49"/>
    </row>
    <row r="518">
      <c r="A518" s="6" t="s">
        <v>1917</v>
      </c>
      <c r="B518" s="7" t="s">
        <v>1918</v>
      </c>
      <c r="C518" s="8" t="s">
        <v>48</v>
      </c>
      <c r="D518" s="9" t="s">
        <v>33</v>
      </c>
      <c r="E518" s="8" t="s">
        <v>101</v>
      </c>
      <c r="F518" s="40" t="s">
        <v>121</v>
      </c>
      <c r="G518" s="40" t="s">
        <v>30</v>
      </c>
      <c r="H518" s="40" t="s">
        <v>144</v>
      </c>
      <c r="I518" s="7" t="s">
        <v>51</v>
      </c>
      <c r="J518" s="7" t="s">
        <v>1656</v>
      </c>
      <c r="X518">
        <f t="shared" si="9"/>
        <v>0</v>
      </c>
      <c r="Z518" s="45"/>
      <c r="AA518" s="49"/>
      <c r="AB518" s="49"/>
    </row>
    <row r="519">
      <c r="A519" s="6" t="s">
        <v>1919</v>
      </c>
      <c r="B519" s="7" t="s">
        <v>1920</v>
      </c>
      <c r="C519" s="8" t="s">
        <v>48</v>
      </c>
      <c r="D519" s="9" t="s">
        <v>33</v>
      </c>
      <c r="E519" s="8" t="s">
        <v>101</v>
      </c>
      <c r="F519" s="40" t="s">
        <v>121</v>
      </c>
      <c r="G519" s="40" t="s">
        <v>30</v>
      </c>
      <c r="H519" s="40" t="s">
        <v>144</v>
      </c>
      <c r="I519" s="7" t="s">
        <v>56</v>
      </c>
      <c r="J519" s="7" t="s">
        <v>1656</v>
      </c>
      <c r="X519">
        <f t="shared" si="9"/>
        <v>0</v>
      </c>
      <c r="Z519" s="45"/>
      <c r="AA519" s="49"/>
      <c r="AB519" s="49"/>
    </row>
    <row r="520">
      <c r="A520" s="6" t="s">
        <v>1921</v>
      </c>
      <c r="B520" s="7" t="s">
        <v>1922</v>
      </c>
      <c r="C520" s="8"/>
      <c r="D520" s="9"/>
      <c r="E520" s="8"/>
      <c r="F520" s="43"/>
      <c r="G520" s="43"/>
      <c r="H520" s="43"/>
      <c r="I520" s="7" t="s">
        <v>35</v>
      </c>
      <c r="J520" s="7" t="s">
        <v>622</v>
      </c>
      <c r="L520" s="7" t="s">
        <v>622</v>
      </c>
      <c r="X520">
        <f t="shared" si="9"/>
        <v>0</v>
      </c>
      <c r="Z520" s="45"/>
      <c r="AA520" s="48"/>
      <c r="AB520" s="48"/>
    </row>
    <row r="521">
      <c r="A521" s="6" t="s">
        <v>1923</v>
      </c>
      <c r="C521" s="8"/>
      <c r="D521" s="9"/>
      <c r="E521" s="8"/>
      <c r="F521" s="43"/>
      <c r="G521" s="43"/>
      <c r="H521" s="43"/>
      <c r="I521" s="7" t="s">
        <v>45</v>
      </c>
      <c r="J521" s="7" t="s">
        <v>622</v>
      </c>
      <c r="X521">
        <f t="shared" si="9"/>
        <v>0</v>
      </c>
      <c r="Z521" s="45"/>
      <c r="AA521" s="49"/>
      <c r="AB521" s="49"/>
    </row>
    <row r="522">
      <c r="A522" s="6" t="s">
        <v>1924</v>
      </c>
      <c r="C522" s="8"/>
      <c r="D522" s="9"/>
      <c r="E522" s="8"/>
      <c r="F522" s="43"/>
      <c r="G522" s="43"/>
      <c r="H522" s="43"/>
      <c r="I522" s="7" t="s">
        <v>51</v>
      </c>
      <c r="J522" s="7" t="s">
        <v>622</v>
      </c>
      <c r="X522">
        <f t="shared" si="9"/>
        <v>0</v>
      </c>
      <c r="Z522" s="33" t="s">
        <v>1247</v>
      </c>
      <c r="AA522" s="49"/>
      <c r="AB522" s="49"/>
    </row>
    <row r="523">
      <c r="A523" s="6" t="s">
        <v>1925</v>
      </c>
      <c r="C523" s="8"/>
      <c r="D523" s="9"/>
      <c r="E523" s="8"/>
      <c r="F523" s="43"/>
      <c r="G523" s="43"/>
      <c r="H523" s="43"/>
      <c r="I523" s="7" t="s">
        <v>56</v>
      </c>
      <c r="J523" s="7" t="s">
        <v>622</v>
      </c>
      <c r="X523">
        <f t="shared" si="9"/>
        <v>0</v>
      </c>
      <c r="Z523" s="45"/>
      <c r="AA523" s="49"/>
      <c r="AB523" s="49"/>
    </row>
    <row r="524">
      <c r="A524" s="6" t="s">
        <v>1926</v>
      </c>
      <c r="B524" s="7" t="s">
        <v>1927</v>
      </c>
      <c r="C524" s="8"/>
      <c r="D524" s="9"/>
      <c r="E524" s="51"/>
      <c r="F524" s="43"/>
      <c r="G524" s="43"/>
      <c r="H524" s="43"/>
      <c r="I524" s="7" t="s">
        <v>35</v>
      </c>
      <c r="J524" s="7" t="s">
        <v>444</v>
      </c>
      <c r="K524" t="s">
        <v>1928</v>
      </c>
      <c r="L524" s="7" t="s">
        <v>1230</v>
      </c>
      <c r="M524" t="s">
        <v>1929</v>
      </c>
      <c r="N524" t="s">
        <v>1930</v>
      </c>
      <c r="X524">
        <f t="shared" si="9"/>
        <v>0</v>
      </c>
      <c r="Z524" s="33" t="s">
        <v>346</v>
      </c>
      <c r="AA524" s="48"/>
      <c r="AB524" s="48"/>
    </row>
    <row r="525">
      <c r="A525" s="6" t="s">
        <v>1931</v>
      </c>
      <c r="B525" s="31" t="s">
        <v>1932</v>
      </c>
      <c r="C525" s="8"/>
      <c r="D525" s="9"/>
      <c r="E525" s="8"/>
      <c r="F525" s="43"/>
      <c r="G525" s="43"/>
      <c r="H525" s="43"/>
      <c r="I525" s="7" t="s">
        <v>45</v>
      </c>
      <c r="J525" s="7" t="s">
        <v>444</v>
      </c>
      <c r="X525">
        <f t="shared" si="9"/>
        <v>0</v>
      </c>
      <c r="Z525" s="45"/>
      <c r="AA525" s="49"/>
      <c r="AB525" s="49"/>
    </row>
    <row r="526">
      <c r="A526" s="6" t="s">
        <v>1933</v>
      </c>
      <c r="B526" s="7" t="s">
        <v>1934</v>
      </c>
      <c r="C526" s="8"/>
      <c r="D526" s="9"/>
      <c r="E526" s="8"/>
      <c r="F526" s="43"/>
      <c r="G526" s="43"/>
      <c r="H526" s="43"/>
      <c r="I526" s="7" t="s">
        <v>51</v>
      </c>
      <c r="J526" s="7" t="s">
        <v>444</v>
      </c>
      <c r="X526">
        <f t="shared" si="9"/>
        <v>0</v>
      </c>
      <c r="Z526" s="45"/>
      <c r="AA526" s="49"/>
      <c r="AB526" s="49"/>
    </row>
    <row r="527">
      <c r="A527" s="6" t="s">
        <v>1935</v>
      </c>
      <c r="B527" s="7" t="s">
        <v>1936</v>
      </c>
      <c r="C527" s="8"/>
      <c r="D527" s="9"/>
      <c r="E527" s="8"/>
      <c r="F527" s="43"/>
      <c r="G527" s="43"/>
      <c r="H527" s="43"/>
      <c r="I527" s="7" t="s">
        <v>56</v>
      </c>
      <c r="J527" s="7" t="s">
        <v>238</v>
      </c>
      <c r="K527" t="s">
        <v>1937</v>
      </c>
      <c r="X527">
        <f t="shared" si="9"/>
        <v>0</v>
      </c>
      <c r="Z527" s="45"/>
      <c r="AA527" s="49"/>
      <c r="AB527" s="49"/>
    </row>
    <row r="528">
      <c r="A528" s="6" t="s">
        <v>1938</v>
      </c>
      <c r="B528" s="47" t="s">
        <v>1939</v>
      </c>
      <c r="C528" s="8" t="s">
        <v>72</v>
      </c>
      <c r="D528" s="9" t="s">
        <v>73</v>
      </c>
      <c r="E528" s="8" t="s">
        <v>75</v>
      </c>
      <c r="F528" s="9" t="s">
        <v>33</v>
      </c>
      <c r="G528" s="9" t="s">
        <v>101</v>
      </c>
      <c r="H528" s="9" t="s">
        <v>121</v>
      </c>
      <c r="I528" s="7" t="s">
        <v>35</v>
      </c>
      <c r="J528" s="7" t="s">
        <v>296</v>
      </c>
      <c r="K528" t="s">
        <v>494</v>
      </c>
      <c r="L528" s="7" t="s">
        <v>1233</v>
      </c>
      <c r="M528" t="s">
        <v>1940</v>
      </c>
      <c r="N528" t="s">
        <v>1003</v>
      </c>
      <c r="X528">
        <f t="shared" si="9"/>
        <v>0</v>
      </c>
      <c r="Z528" s="45"/>
      <c r="AA528" s="48"/>
      <c r="AB528" s="48"/>
    </row>
    <row r="529">
      <c r="A529" s="6" t="s">
        <v>1941</v>
      </c>
      <c r="B529" s="31" t="s">
        <v>1942</v>
      </c>
      <c r="C529" s="8" t="s">
        <v>72</v>
      </c>
      <c r="D529" s="9" t="s">
        <v>73</v>
      </c>
      <c r="E529" s="8" t="s">
        <v>75</v>
      </c>
      <c r="F529" s="9" t="s">
        <v>33</v>
      </c>
      <c r="G529" s="9" t="s">
        <v>101</v>
      </c>
      <c r="H529" s="9" t="s">
        <v>121</v>
      </c>
      <c r="I529" s="7" t="s">
        <v>45</v>
      </c>
      <c r="J529" s="7" t="s">
        <v>296</v>
      </c>
      <c r="X529">
        <f t="shared" si="9"/>
        <v>0</v>
      </c>
      <c r="AA529" s="49"/>
      <c r="AB529" s="49"/>
    </row>
    <row r="530">
      <c r="A530" s="6" t="s">
        <v>1943</v>
      </c>
      <c r="B530" s="7" t="s">
        <v>1944</v>
      </c>
      <c r="C530" s="8" t="s">
        <v>72</v>
      </c>
      <c r="D530" s="9" t="s">
        <v>73</v>
      </c>
      <c r="E530" s="8" t="s">
        <v>75</v>
      </c>
      <c r="F530" s="9" t="s">
        <v>33</v>
      </c>
      <c r="G530" s="9" t="s">
        <v>101</v>
      </c>
      <c r="H530" s="9" t="s">
        <v>121</v>
      </c>
      <c r="I530" s="7" t="s">
        <v>51</v>
      </c>
      <c r="J530" s="7" t="s">
        <v>296</v>
      </c>
      <c r="X530">
        <f t="shared" si="9"/>
        <v>0</v>
      </c>
      <c r="AA530" s="49"/>
      <c r="AB530" s="49"/>
    </row>
    <row r="531">
      <c r="A531" s="6" t="s">
        <v>1945</v>
      </c>
      <c r="B531" s="47" t="s">
        <v>1946</v>
      </c>
      <c r="C531" s="8" t="s">
        <v>72</v>
      </c>
      <c r="D531" s="9" t="s">
        <v>73</v>
      </c>
      <c r="E531" s="8" t="s">
        <v>75</v>
      </c>
      <c r="F531" s="9" t="s">
        <v>33</v>
      </c>
      <c r="G531" s="9" t="s">
        <v>101</v>
      </c>
      <c r="H531" s="9" t="s">
        <v>121</v>
      </c>
      <c r="I531" s="7" t="s">
        <v>56</v>
      </c>
      <c r="J531" s="7" t="s">
        <v>484</v>
      </c>
      <c r="X531">
        <f t="shared" si="9"/>
        <v>0</v>
      </c>
      <c r="AA531" s="49"/>
      <c r="AB531" s="49"/>
    </row>
    <row r="532">
      <c r="A532" s="6" t="s">
        <v>1947</v>
      </c>
      <c r="B532" t="s">
        <v>1948</v>
      </c>
      <c r="C532" s="8"/>
      <c r="D532" s="9"/>
      <c r="E532" s="46"/>
      <c r="F532" s="43"/>
      <c r="G532" s="43"/>
      <c r="H532" s="43"/>
      <c r="I532" s="7" t="s">
        <v>35</v>
      </c>
      <c r="J532" s="7" t="s">
        <v>666</v>
      </c>
      <c r="L532" s="7" t="s">
        <v>1236</v>
      </c>
      <c r="X532">
        <f t="shared" si="9"/>
        <v>0</v>
      </c>
      <c r="AA532" s="48"/>
      <c r="AB532" s="48"/>
    </row>
    <row r="533">
      <c r="A533" s="6" t="s">
        <v>1949</v>
      </c>
      <c r="B533" s="31" t="s">
        <v>1950</v>
      </c>
      <c r="C533" s="8"/>
      <c r="D533" s="9"/>
      <c r="E533" s="51"/>
      <c r="F533" s="43"/>
      <c r="G533" s="43"/>
      <c r="H533" s="43"/>
      <c r="I533" s="7" t="s">
        <v>45</v>
      </c>
      <c r="J533" s="7" t="s">
        <v>666</v>
      </c>
      <c r="X533">
        <f t="shared" si="9"/>
        <v>0</v>
      </c>
      <c r="AA533" s="49"/>
      <c r="AB533" s="49"/>
    </row>
    <row r="534">
      <c r="A534" s="6" t="s">
        <v>1951</v>
      </c>
      <c r="B534" s="7" t="s">
        <v>1952</v>
      </c>
      <c r="C534" s="8"/>
      <c r="D534" s="9"/>
      <c r="E534" s="42"/>
      <c r="F534" s="43"/>
      <c r="G534" s="43"/>
      <c r="H534" s="43"/>
      <c r="I534" s="7" t="s">
        <v>51</v>
      </c>
      <c r="J534" s="7" t="s">
        <v>666</v>
      </c>
      <c r="X534">
        <f t="shared" si="9"/>
        <v>0</v>
      </c>
      <c r="AA534" s="49"/>
      <c r="AB534" s="49"/>
    </row>
    <row r="535">
      <c r="A535" s="6" t="s">
        <v>1953</v>
      </c>
      <c r="B535" s="7" t="s">
        <v>1954</v>
      </c>
      <c r="C535" s="8"/>
      <c r="D535" s="9"/>
      <c r="E535" s="46"/>
      <c r="F535" s="43"/>
      <c r="G535" s="43"/>
      <c r="H535" s="43"/>
      <c r="I535" s="7" t="s">
        <v>56</v>
      </c>
      <c r="J535" s="7" t="s">
        <v>666</v>
      </c>
      <c r="X535">
        <f t="shared" si="9"/>
        <v>0</v>
      </c>
      <c r="AA535" s="49"/>
      <c r="AB535" s="49"/>
    </row>
    <row r="536">
      <c r="A536" s="6" t="s">
        <v>1955</v>
      </c>
      <c r="B536" s="47" t="s">
        <v>1956</v>
      </c>
      <c r="C536" s="8" t="s">
        <v>82</v>
      </c>
      <c r="D536" s="9" t="s">
        <v>69</v>
      </c>
      <c r="E536" s="8" t="s">
        <v>121</v>
      </c>
      <c r="F536" s="9" t="s">
        <v>144</v>
      </c>
      <c r="G536" s="9" t="s">
        <v>32</v>
      </c>
      <c r="H536" s="9" t="s">
        <v>139</v>
      </c>
      <c r="I536" s="7" t="s">
        <v>35</v>
      </c>
      <c r="J536" s="7" t="s">
        <v>1239</v>
      </c>
      <c r="K536" t="s">
        <v>1957</v>
      </c>
      <c r="L536" s="7" t="s">
        <v>1239</v>
      </c>
      <c r="M536" t="s">
        <v>1958</v>
      </c>
      <c r="N536" t="s">
        <v>1959</v>
      </c>
      <c r="X536">
        <f t="shared" si="9"/>
        <v>0</v>
      </c>
      <c r="AA536" s="48"/>
      <c r="AB536" s="48"/>
    </row>
    <row r="537">
      <c r="A537" s="6" t="s">
        <v>1960</v>
      </c>
      <c r="B537" s="31" t="s">
        <v>1961</v>
      </c>
      <c r="C537" s="8" t="s">
        <v>82</v>
      </c>
      <c r="D537" s="9" t="s">
        <v>69</v>
      </c>
      <c r="E537" s="8" t="s">
        <v>121</v>
      </c>
      <c r="F537" s="9" t="s">
        <v>144</v>
      </c>
      <c r="G537" s="9" t="s">
        <v>32</v>
      </c>
      <c r="H537" s="9" t="s">
        <v>139</v>
      </c>
      <c r="I537" s="7" t="s">
        <v>45</v>
      </c>
      <c r="J537" s="7" t="s">
        <v>1239</v>
      </c>
      <c r="X537">
        <f t="shared" si="9"/>
        <v>0</v>
      </c>
      <c r="AA537" s="49"/>
      <c r="AB537" s="49"/>
    </row>
    <row r="538">
      <c r="A538" s="6" t="s">
        <v>1962</v>
      </c>
      <c r="B538" s="7" t="s">
        <v>1963</v>
      </c>
      <c r="C538" s="8" t="s">
        <v>82</v>
      </c>
      <c r="D538" s="9" t="s">
        <v>69</v>
      </c>
      <c r="E538" s="8" t="s">
        <v>121</v>
      </c>
      <c r="F538" s="9" t="s">
        <v>144</v>
      </c>
      <c r="G538" s="9" t="s">
        <v>32</v>
      </c>
      <c r="H538" s="9" t="s">
        <v>139</v>
      </c>
      <c r="I538" s="7" t="s">
        <v>51</v>
      </c>
      <c r="J538" s="7" t="s">
        <v>1239</v>
      </c>
      <c r="X538">
        <f t="shared" si="9"/>
        <v>0</v>
      </c>
      <c r="AA538" s="49"/>
      <c r="AB538" s="49"/>
    </row>
    <row r="539">
      <c r="A539" s="6" t="s">
        <v>1964</v>
      </c>
      <c r="B539" s="7" t="s">
        <v>1965</v>
      </c>
      <c r="C539" s="8" t="s">
        <v>82</v>
      </c>
      <c r="D539" s="9" t="s">
        <v>69</v>
      </c>
      <c r="E539" s="8" t="s">
        <v>121</v>
      </c>
      <c r="F539" s="9" t="s">
        <v>144</v>
      </c>
      <c r="G539" s="9" t="s">
        <v>32</v>
      </c>
      <c r="H539" s="9" t="s">
        <v>139</v>
      </c>
      <c r="I539" s="7" t="s">
        <v>56</v>
      </c>
      <c r="J539" s="7" t="s">
        <v>1239</v>
      </c>
      <c r="X539">
        <f t="shared" si="9"/>
        <v>0</v>
      </c>
      <c r="AA539" s="49"/>
      <c r="AB539" s="49"/>
    </row>
    <row r="540">
      <c r="A540" s="6" t="s">
        <v>1966</v>
      </c>
      <c r="B540" s="7" t="s">
        <v>1967</v>
      </c>
      <c r="C540" s="8" t="s">
        <v>82</v>
      </c>
      <c r="D540" s="9" t="s">
        <v>69</v>
      </c>
      <c r="E540" s="8" t="s">
        <v>121</v>
      </c>
      <c r="F540" s="9" t="s">
        <v>144</v>
      </c>
      <c r="G540" s="9" t="s">
        <v>32</v>
      </c>
      <c r="H540" s="9" t="s">
        <v>139</v>
      </c>
      <c r="I540" s="7" t="s">
        <v>56</v>
      </c>
      <c r="J540" s="7" t="s">
        <v>1239</v>
      </c>
      <c r="X540">
        <f t="shared" si="9"/>
        <v>0</v>
      </c>
      <c r="AA540" s="49"/>
      <c r="AB540" s="49"/>
    </row>
    <row r="541">
      <c r="A541" s="6" t="s">
        <v>1968</v>
      </c>
      <c r="B541" s="7" t="s">
        <v>1969</v>
      </c>
      <c r="C541" s="8" t="s">
        <v>82</v>
      </c>
      <c r="D541" s="9" t="s">
        <v>33</v>
      </c>
      <c r="E541" s="8" t="s">
        <v>121</v>
      </c>
      <c r="F541" s="9" t="s">
        <v>144</v>
      </c>
      <c r="G541" s="9" t="s">
        <v>32</v>
      </c>
      <c r="H541" s="9" t="s">
        <v>139</v>
      </c>
      <c r="I541" s="7" t="s">
        <v>56</v>
      </c>
      <c r="J541" s="7" t="s">
        <v>238</v>
      </c>
      <c r="K541" s="7" t="s">
        <v>1970</v>
      </c>
      <c r="L541" s="7"/>
      <c r="X541">
        <f t="shared" si="9"/>
        <v>0</v>
      </c>
      <c r="AA541" s="49"/>
      <c r="AB541" s="49"/>
    </row>
    <row r="542">
      <c r="A542" s="6" t="s">
        <v>1971</v>
      </c>
      <c r="B542" s="47" t="s">
        <v>1972</v>
      </c>
      <c r="C542" s="8" t="s">
        <v>82</v>
      </c>
      <c r="D542" s="9" t="s">
        <v>73</v>
      </c>
      <c r="E542" s="8" t="s">
        <v>31</v>
      </c>
      <c r="F542" s="9" t="s">
        <v>74</v>
      </c>
      <c r="G542" s="9" t="s">
        <v>34</v>
      </c>
      <c r="H542" s="9" t="s">
        <v>75</v>
      </c>
      <c r="I542" s="7" t="s">
        <v>35</v>
      </c>
      <c r="J542" s="7" t="s">
        <v>585</v>
      </c>
      <c r="L542" s="7" t="s">
        <v>1242</v>
      </c>
      <c r="X542">
        <f t="shared" si="9"/>
        <v>0</v>
      </c>
      <c r="AA542" s="48"/>
      <c r="AB542" s="48"/>
    </row>
    <row r="543">
      <c r="A543" s="6" t="s">
        <v>1973</v>
      </c>
      <c r="B543" t="s">
        <v>1974</v>
      </c>
      <c r="C543" s="8" t="s">
        <v>82</v>
      </c>
      <c r="D543" s="9" t="s">
        <v>73</v>
      </c>
      <c r="E543" s="8" t="s">
        <v>31</v>
      </c>
      <c r="F543" s="9" t="s">
        <v>74</v>
      </c>
      <c r="G543" s="9" t="s">
        <v>34</v>
      </c>
      <c r="H543" s="9" t="s">
        <v>75</v>
      </c>
      <c r="I543" s="7" t="s">
        <v>45</v>
      </c>
      <c r="J543" s="7" t="s">
        <v>585</v>
      </c>
      <c r="X543">
        <f t="shared" si="9"/>
        <v>0</v>
      </c>
      <c r="AA543" s="49"/>
      <c r="AB543" s="49"/>
    </row>
    <row r="544">
      <c r="A544" s="6" t="s">
        <v>1975</v>
      </c>
      <c r="B544" t="s">
        <v>1976</v>
      </c>
      <c r="C544" s="8" t="s">
        <v>82</v>
      </c>
      <c r="D544" s="9" t="s">
        <v>73</v>
      </c>
      <c r="E544" s="8" t="s">
        <v>31</v>
      </c>
      <c r="F544" s="9" t="s">
        <v>74</v>
      </c>
      <c r="G544" s="9" t="s">
        <v>34</v>
      </c>
      <c r="H544" s="9" t="s">
        <v>75</v>
      </c>
      <c r="I544" s="7" t="s">
        <v>51</v>
      </c>
      <c r="J544" s="7" t="s">
        <v>585</v>
      </c>
      <c r="X544">
        <f t="shared" si="9"/>
        <v>0</v>
      </c>
      <c r="AA544" s="49"/>
      <c r="AB544" s="49"/>
    </row>
    <row r="545">
      <c r="A545" s="6" t="s">
        <v>1977</v>
      </c>
      <c r="B545" t="s">
        <v>1978</v>
      </c>
      <c r="C545" s="8" t="s">
        <v>82</v>
      </c>
      <c r="D545" s="9" t="s">
        <v>73</v>
      </c>
      <c r="E545" s="8" t="s">
        <v>31</v>
      </c>
      <c r="F545" s="9" t="s">
        <v>74</v>
      </c>
      <c r="G545" s="9" t="s">
        <v>34</v>
      </c>
      <c r="H545" s="9" t="s">
        <v>75</v>
      </c>
      <c r="I545" s="7" t="s">
        <v>56</v>
      </c>
      <c r="J545" s="7" t="s">
        <v>246</v>
      </c>
      <c r="X545">
        <f t="shared" si="9"/>
        <v>0</v>
      </c>
      <c r="AA545" s="49"/>
      <c r="AB545" s="49"/>
    </row>
    <row r="546">
      <c r="A546" s="6" t="s">
        <v>1979</v>
      </c>
      <c r="B546" s="31" t="s">
        <v>1980</v>
      </c>
      <c r="C546" s="8" t="s">
        <v>82</v>
      </c>
      <c r="D546" s="9" t="s">
        <v>73</v>
      </c>
      <c r="E546" s="8" t="s">
        <v>31</v>
      </c>
      <c r="F546" s="9" t="s">
        <v>74</v>
      </c>
      <c r="G546" s="9" t="s">
        <v>34</v>
      </c>
      <c r="H546" s="9" t="s">
        <v>75</v>
      </c>
      <c r="I546" s="7" t="s">
        <v>56</v>
      </c>
      <c r="J546" s="7" t="s">
        <v>585</v>
      </c>
      <c r="X546">
        <f t="shared" si="9"/>
        <v>0</v>
      </c>
      <c r="AA546" s="49"/>
      <c r="AB546" s="49"/>
    </row>
    <row r="547">
      <c r="A547" s="6" t="s">
        <v>1981</v>
      </c>
      <c r="B547" s="47" t="s">
        <v>1982</v>
      </c>
      <c r="C547" s="8"/>
      <c r="D547" s="9"/>
      <c r="E547" s="51"/>
      <c r="F547" s="40"/>
      <c r="G547" s="40"/>
      <c r="H547" s="40"/>
      <c r="I547" s="7" t="s">
        <v>35</v>
      </c>
      <c r="J547" s="7" t="s">
        <v>346</v>
      </c>
      <c r="L547" s="7" t="s">
        <v>346</v>
      </c>
      <c r="X547">
        <f t="shared" si="9"/>
        <v>0</v>
      </c>
      <c r="AA547" s="48"/>
      <c r="AB547" s="48"/>
    </row>
    <row r="548">
      <c r="A548" s="6" t="s">
        <v>1983</v>
      </c>
      <c r="B548" s="31" t="s">
        <v>1984</v>
      </c>
      <c r="C548" s="8"/>
      <c r="D548" s="9"/>
      <c r="E548" s="8"/>
      <c r="F548" s="9"/>
      <c r="G548" s="9"/>
      <c r="H548" s="9"/>
      <c r="I548" s="7" t="s">
        <v>45</v>
      </c>
      <c r="J548" s="7" t="s">
        <v>346</v>
      </c>
      <c r="X548">
        <f t="shared" si="9"/>
        <v>0</v>
      </c>
      <c r="AA548" s="49"/>
      <c r="AB548" s="49"/>
    </row>
    <row r="549">
      <c r="A549" s="6" t="s">
        <v>1985</v>
      </c>
      <c r="B549" s="7" t="s">
        <v>1986</v>
      </c>
      <c r="C549" s="8"/>
      <c r="D549" s="9"/>
      <c r="E549" s="8"/>
      <c r="F549" s="9"/>
      <c r="G549" s="9"/>
      <c r="H549" s="9"/>
      <c r="I549" s="7" t="s">
        <v>51</v>
      </c>
      <c r="J549" s="7" t="s">
        <v>346</v>
      </c>
      <c r="X549">
        <f t="shared" si="9"/>
        <v>0</v>
      </c>
      <c r="AA549" s="49"/>
      <c r="AB549" s="49"/>
    </row>
    <row r="550">
      <c r="A550" s="6" t="s">
        <v>1987</v>
      </c>
      <c r="B550" s="7" t="s">
        <v>1988</v>
      </c>
      <c r="C550" s="8"/>
      <c r="D550" s="9"/>
      <c r="E550" s="8"/>
      <c r="F550" s="9"/>
      <c r="G550" s="9"/>
      <c r="H550" s="9"/>
      <c r="I550" s="7" t="s">
        <v>56</v>
      </c>
      <c r="J550" s="7" t="s">
        <v>346</v>
      </c>
      <c r="X550">
        <f t="shared" si="9"/>
        <v>0</v>
      </c>
      <c r="AA550" s="49"/>
      <c r="AB550" s="49"/>
    </row>
    <row r="551">
      <c r="A551" s="6" t="s">
        <v>1989</v>
      </c>
      <c r="B551" t="s">
        <v>1990</v>
      </c>
      <c r="C551" s="8"/>
      <c r="D551" s="9"/>
      <c r="E551" s="42"/>
      <c r="F551" s="41"/>
      <c r="G551" s="41"/>
      <c r="H551" s="41"/>
      <c r="I551" s="7" t="s">
        <v>35</v>
      </c>
      <c r="J551" s="7" t="s">
        <v>1247</v>
      </c>
      <c r="L551" s="7" t="s">
        <v>1247</v>
      </c>
      <c r="X551">
        <f t="shared" si="9"/>
        <v>0</v>
      </c>
      <c r="AA551" s="48"/>
      <c r="AB551" s="48"/>
    </row>
    <row r="552">
      <c r="A552" s="6" t="s">
        <v>1991</v>
      </c>
      <c r="B552" s="7" t="s">
        <v>1992</v>
      </c>
      <c r="C552" s="8"/>
      <c r="D552" s="9"/>
      <c r="E552" s="46"/>
      <c r="F552" s="43"/>
      <c r="G552" s="43"/>
      <c r="H552" s="43"/>
      <c r="I552" s="7" t="s">
        <v>45</v>
      </c>
      <c r="J552" s="7" t="s">
        <v>1247</v>
      </c>
      <c r="X552">
        <f t="shared" si="9"/>
        <v>0</v>
      </c>
      <c r="AA552" s="49"/>
      <c r="AB552" s="49"/>
    </row>
    <row r="553">
      <c r="A553" s="6" t="s">
        <v>1993</v>
      </c>
      <c r="B553" s="7" t="s">
        <v>1994</v>
      </c>
      <c r="C553" s="8"/>
      <c r="D553" s="9"/>
      <c r="E553" s="46"/>
      <c r="F553" s="43"/>
      <c r="G553" s="43"/>
      <c r="H553" s="43"/>
      <c r="I553" s="7" t="s">
        <v>51</v>
      </c>
      <c r="J553" s="7" t="s">
        <v>1247</v>
      </c>
      <c r="X553">
        <f t="shared" si="9"/>
        <v>0</v>
      </c>
      <c r="AA553" s="49"/>
      <c r="AB553" s="49"/>
    </row>
    <row r="554">
      <c r="A554" s="6" t="s">
        <v>1995</v>
      </c>
      <c r="B554" s="7" t="s">
        <v>1996</v>
      </c>
      <c r="C554" s="8"/>
      <c r="D554" s="9"/>
      <c r="E554" s="46"/>
      <c r="F554" s="43"/>
      <c r="G554" s="43"/>
      <c r="H554" s="43"/>
      <c r="I554" s="7" t="s">
        <v>56</v>
      </c>
      <c r="J554" s="7" t="s">
        <v>1247</v>
      </c>
      <c r="X554">
        <f t="shared" si="9"/>
        <v>0</v>
      </c>
      <c r="AA554" s="49"/>
      <c r="AB554" s="49"/>
    </row>
    <row r="555">
      <c r="A555" s="6" t="s">
        <v>1997</v>
      </c>
      <c r="B555" s="47" t="s">
        <v>1998</v>
      </c>
      <c r="C555" s="8"/>
      <c r="D555" s="9"/>
      <c r="E555" s="51"/>
      <c r="F555" s="43"/>
      <c r="G555" s="43"/>
      <c r="H555" s="43"/>
      <c r="I555" s="7" t="s">
        <v>35</v>
      </c>
      <c r="J555" s="7" t="s">
        <v>183</v>
      </c>
      <c r="K555" t="s">
        <v>1999</v>
      </c>
      <c r="L555" s="7" t="s">
        <v>1250</v>
      </c>
      <c r="M555" t="s">
        <v>2000</v>
      </c>
      <c r="N555" t="s">
        <v>2001</v>
      </c>
      <c r="X555">
        <f t="shared" si="9"/>
        <v>0</v>
      </c>
      <c r="AA555" s="48"/>
      <c r="AB555" s="48"/>
    </row>
    <row r="556">
      <c r="A556" s="6" t="s">
        <v>2002</v>
      </c>
      <c r="B556" s="31" t="s">
        <v>2003</v>
      </c>
      <c r="C556" s="8"/>
      <c r="D556" s="9"/>
      <c r="E556" s="8"/>
      <c r="F556" s="40"/>
      <c r="G556" s="40"/>
      <c r="H556" s="40"/>
      <c r="I556" s="7" t="s">
        <v>45</v>
      </c>
      <c r="J556" s="7" t="s">
        <v>183</v>
      </c>
      <c r="X556">
        <f t="shared" si="9"/>
        <v>0</v>
      </c>
      <c r="AA556" s="49"/>
      <c r="AB556" s="49"/>
    </row>
    <row r="557">
      <c r="A557" s="6" t="s">
        <v>2004</v>
      </c>
      <c r="B557" s="7" t="s">
        <v>2005</v>
      </c>
      <c r="C557" s="8"/>
      <c r="D557" s="9"/>
      <c r="E557" s="8"/>
      <c r="F557" s="40"/>
      <c r="G557" s="40"/>
      <c r="H557" s="40"/>
      <c r="I557" s="7" t="s">
        <v>51</v>
      </c>
      <c r="J557" s="7" t="s">
        <v>183</v>
      </c>
      <c r="X557">
        <f t="shared" si="9"/>
        <v>0</v>
      </c>
      <c r="AA557" s="49"/>
      <c r="AB557" s="49"/>
    </row>
    <row r="558">
      <c r="A558" s="6" t="s">
        <v>2006</v>
      </c>
      <c r="B558" s="7" t="s">
        <v>2007</v>
      </c>
      <c r="C558" s="8"/>
      <c r="D558" s="9"/>
      <c r="E558" s="8"/>
      <c r="F558" s="40"/>
      <c r="G558" s="40"/>
      <c r="H558" s="40"/>
      <c r="I558" s="7" t="s">
        <v>56</v>
      </c>
      <c r="J558" s="7" t="s">
        <v>95</v>
      </c>
      <c r="K558" s="7" t="s">
        <v>2008</v>
      </c>
      <c r="L558" s="7"/>
      <c r="X558">
        <f t="shared" si="9"/>
        <v>0</v>
      </c>
      <c r="AA558" s="49"/>
      <c r="AB558" s="49"/>
    </row>
    <row r="559">
      <c r="A559" s="6" t="s">
        <v>2009</v>
      </c>
      <c r="B559" s="47" t="s">
        <v>2010</v>
      </c>
      <c r="C559" s="8" t="s">
        <v>72</v>
      </c>
      <c r="D559" s="9" t="s">
        <v>100</v>
      </c>
      <c r="E559" s="8" t="s">
        <v>32</v>
      </c>
      <c r="F559" s="9" t="s">
        <v>74</v>
      </c>
      <c r="G559" s="9" t="s">
        <v>34</v>
      </c>
      <c r="H559" s="9" t="s">
        <v>75</v>
      </c>
      <c r="I559" s="7" t="s">
        <v>35</v>
      </c>
      <c r="J559" s="7" t="s">
        <v>212</v>
      </c>
      <c r="L559" s="7" t="s">
        <v>2011</v>
      </c>
      <c r="X559">
        <f t="shared" si="9"/>
        <v>0</v>
      </c>
      <c r="AA559" s="48"/>
      <c r="AB559" s="48"/>
    </row>
    <row r="560">
      <c r="A560" s="6" t="s">
        <v>2012</v>
      </c>
      <c r="B560" s="31" t="s">
        <v>2013</v>
      </c>
      <c r="C560" s="8" t="s">
        <v>72</v>
      </c>
      <c r="D560" s="9" t="s">
        <v>100</v>
      </c>
      <c r="E560" s="8" t="s">
        <v>32</v>
      </c>
      <c r="F560" s="9" t="s">
        <v>74</v>
      </c>
      <c r="G560" s="9" t="s">
        <v>34</v>
      </c>
      <c r="H560" s="9" t="s">
        <v>75</v>
      </c>
      <c r="I560" s="7" t="s">
        <v>45</v>
      </c>
      <c r="J560" s="7" t="s">
        <v>212</v>
      </c>
      <c r="X560">
        <f t="shared" si="9"/>
        <v>0</v>
      </c>
      <c r="AA560" s="49"/>
      <c r="AB560" s="49"/>
    </row>
    <row r="561">
      <c r="A561" s="6" t="s">
        <v>2014</v>
      </c>
      <c r="B561" s="7" t="s">
        <v>2015</v>
      </c>
      <c r="C561" s="8" t="s">
        <v>72</v>
      </c>
      <c r="D561" s="9" t="s">
        <v>100</v>
      </c>
      <c r="E561" s="8" t="s">
        <v>32</v>
      </c>
      <c r="F561" s="9" t="s">
        <v>74</v>
      </c>
      <c r="G561" s="9" t="s">
        <v>34</v>
      </c>
      <c r="H561" s="9" t="s">
        <v>75</v>
      </c>
      <c r="I561" s="7" t="s">
        <v>51</v>
      </c>
      <c r="J561" s="7" t="s">
        <v>212</v>
      </c>
      <c r="X561">
        <f t="shared" si="9"/>
        <v>0</v>
      </c>
      <c r="AA561" s="49"/>
      <c r="AB561" s="49"/>
    </row>
    <row r="562">
      <c r="A562" s="6" t="s">
        <v>2016</v>
      </c>
      <c r="B562" s="7" t="s">
        <v>2017</v>
      </c>
      <c r="C562" s="8" t="s">
        <v>72</v>
      </c>
      <c r="D562" s="9" t="s">
        <v>100</v>
      </c>
      <c r="E562" s="8" t="s">
        <v>32</v>
      </c>
      <c r="F562" s="9" t="s">
        <v>74</v>
      </c>
      <c r="G562" s="9" t="s">
        <v>34</v>
      </c>
      <c r="H562" s="9" t="s">
        <v>75</v>
      </c>
      <c r="I562" s="7" t="s">
        <v>56</v>
      </c>
      <c r="J562" s="7" t="s">
        <v>212</v>
      </c>
      <c r="X562">
        <f t="shared" si="9"/>
        <v>0</v>
      </c>
      <c r="AA562" s="49"/>
      <c r="AB562" s="49"/>
    </row>
    <row r="563">
      <c r="A563" s="6" t="s">
        <v>2018</v>
      </c>
      <c r="B563" s="47" t="s">
        <v>2019</v>
      </c>
      <c r="C563" s="8"/>
      <c r="D563" s="9"/>
      <c r="E563" s="46"/>
      <c r="F563" s="43"/>
      <c r="G563" s="43"/>
      <c r="H563" s="43"/>
      <c r="I563" s="7" t="s">
        <v>35</v>
      </c>
      <c r="J563" s="7" t="s">
        <v>597</v>
      </c>
      <c r="L563" s="7" t="s">
        <v>1256</v>
      </c>
      <c r="X563">
        <f t="shared" si="9"/>
        <v>0</v>
      </c>
      <c r="AA563" s="48"/>
      <c r="AB563" s="48"/>
    </row>
    <row r="564">
      <c r="A564" s="6" t="s">
        <v>2020</v>
      </c>
      <c r="B564" s="31" t="s">
        <v>2021</v>
      </c>
      <c r="C564" s="8"/>
      <c r="D564" s="9"/>
      <c r="E564" s="46"/>
      <c r="F564" s="43"/>
      <c r="G564" s="43"/>
      <c r="H564" s="43"/>
      <c r="I564" s="7" t="s">
        <v>45</v>
      </c>
      <c r="J564" s="7" t="s">
        <v>597</v>
      </c>
      <c r="X564">
        <f t="shared" si="9"/>
        <v>0</v>
      </c>
      <c r="AA564" s="49"/>
      <c r="AB564" s="49"/>
    </row>
    <row r="565">
      <c r="A565" s="6" t="s">
        <v>2022</v>
      </c>
      <c r="B565" s="7" t="s">
        <v>2023</v>
      </c>
      <c r="C565" s="8"/>
      <c r="D565" s="9"/>
      <c r="E565" s="46"/>
      <c r="F565" s="43"/>
      <c r="G565" s="43"/>
      <c r="H565" s="43"/>
      <c r="I565" s="7" t="s">
        <v>51</v>
      </c>
      <c r="J565" s="7" t="s">
        <v>597</v>
      </c>
      <c r="X565">
        <f t="shared" si="9"/>
        <v>0</v>
      </c>
      <c r="AA565" s="49"/>
      <c r="AB565" s="49"/>
    </row>
    <row r="566">
      <c r="A566" s="6" t="s">
        <v>2024</v>
      </c>
      <c r="B566" s="47" t="s">
        <v>2025</v>
      </c>
      <c r="C566" s="8"/>
      <c r="D566" s="9"/>
      <c r="E566" s="46"/>
      <c r="F566" s="43"/>
      <c r="G566" s="43"/>
      <c r="H566" s="43"/>
      <c r="I566" s="7" t="s">
        <v>56</v>
      </c>
      <c r="J566" s="7" t="s">
        <v>597</v>
      </c>
      <c r="X566">
        <f t="shared" si="9"/>
        <v>0</v>
      </c>
      <c r="AA566" s="49"/>
      <c r="AB566" s="49"/>
    </row>
    <row r="567">
      <c r="A567" s="6" t="s">
        <v>2026</v>
      </c>
      <c r="B567" t="s">
        <v>2027</v>
      </c>
      <c r="C567" s="8"/>
      <c r="D567" s="9"/>
      <c r="E567" s="46"/>
      <c r="F567" s="43"/>
      <c r="G567" s="43"/>
      <c r="H567" s="43"/>
      <c r="I567" s="7" t="s">
        <v>35</v>
      </c>
      <c r="J567" s="7" t="s">
        <v>435</v>
      </c>
      <c r="L567" s="7" t="s">
        <v>1259</v>
      </c>
      <c r="X567">
        <f t="shared" si="9"/>
        <v>0</v>
      </c>
      <c r="AA567" s="48"/>
      <c r="AB567" s="48"/>
    </row>
    <row r="568">
      <c r="A568" s="6" t="s">
        <v>2028</v>
      </c>
      <c r="B568" s="31" t="s">
        <v>2029</v>
      </c>
      <c r="C568" s="8"/>
      <c r="D568" s="9"/>
      <c r="E568" s="46"/>
      <c r="F568" s="43"/>
      <c r="G568" s="43"/>
      <c r="H568" s="43"/>
      <c r="I568" s="7" t="s">
        <v>45</v>
      </c>
      <c r="J568" s="7" t="s">
        <v>435</v>
      </c>
      <c r="X568">
        <f t="shared" si="9"/>
        <v>0</v>
      </c>
      <c r="AA568" s="49"/>
      <c r="AB568" s="49"/>
    </row>
    <row r="569">
      <c r="A569" s="6" t="s">
        <v>2030</v>
      </c>
      <c r="B569" s="7" t="s">
        <v>2031</v>
      </c>
      <c r="C569" s="8"/>
      <c r="D569" s="9"/>
      <c r="E569" s="51"/>
      <c r="F569" s="43"/>
      <c r="G569" s="43"/>
      <c r="H569" s="43"/>
      <c r="I569" s="7" t="s">
        <v>51</v>
      </c>
      <c r="J569" s="7" t="s">
        <v>585</v>
      </c>
      <c r="X569">
        <f t="shared" si="9"/>
        <v>0</v>
      </c>
      <c r="AA569" s="49"/>
      <c r="AB569" s="49"/>
    </row>
    <row r="570">
      <c r="A570" s="6" t="s">
        <v>2032</v>
      </c>
      <c r="B570" s="7" t="s">
        <v>2033</v>
      </c>
      <c r="C570" s="8"/>
      <c r="D570" s="9"/>
      <c r="E570" s="8"/>
      <c r="F570" s="40"/>
      <c r="G570" s="40"/>
      <c r="H570" s="40"/>
      <c r="I570" s="7" t="s">
        <v>56</v>
      </c>
      <c r="J570" s="7" t="s">
        <v>246</v>
      </c>
      <c r="X570">
        <f t="shared" si="9"/>
        <v>0</v>
      </c>
      <c r="AA570" s="49"/>
      <c r="AB570" s="49"/>
    </row>
    <row r="571">
      <c r="A571" s="6" t="s">
        <v>2034</v>
      </c>
      <c r="B571" s="47" t="s">
        <v>2035</v>
      </c>
      <c r="C571" s="8" t="s">
        <v>72</v>
      </c>
      <c r="D571" s="9" t="s">
        <v>139</v>
      </c>
      <c r="E571" s="8" t="s">
        <v>140</v>
      </c>
      <c r="F571" s="9" t="s">
        <v>141</v>
      </c>
      <c r="G571" s="9" t="s">
        <v>100</v>
      </c>
      <c r="H571" s="9" t="s">
        <v>33</v>
      </c>
      <c r="I571" s="7" t="s">
        <v>35</v>
      </c>
      <c r="J571" s="7" t="s">
        <v>183</v>
      </c>
      <c r="L571" s="7" t="s">
        <v>2036</v>
      </c>
      <c r="X571">
        <f t="shared" si="9"/>
        <v>0</v>
      </c>
      <c r="AA571" s="48"/>
      <c r="AB571" s="48"/>
    </row>
    <row r="572">
      <c r="A572" s="6" t="s">
        <v>2037</v>
      </c>
      <c r="B572" t="s">
        <v>2038</v>
      </c>
      <c r="C572" s="8" t="s">
        <v>72</v>
      </c>
      <c r="D572" s="9" t="s">
        <v>139</v>
      </c>
      <c r="E572" s="8" t="s">
        <v>140</v>
      </c>
      <c r="F572" s="9" t="s">
        <v>141</v>
      </c>
      <c r="G572" s="9" t="s">
        <v>100</v>
      </c>
      <c r="H572" s="9" t="s">
        <v>33</v>
      </c>
      <c r="I572" s="7" t="s">
        <v>45</v>
      </c>
      <c r="J572" s="7" t="s">
        <v>183</v>
      </c>
      <c r="X572">
        <f t="shared" si="9"/>
        <v>0</v>
      </c>
      <c r="AA572" s="49"/>
      <c r="AB572" s="49"/>
    </row>
    <row r="573">
      <c r="A573" s="6" t="s">
        <v>2039</v>
      </c>
      <c r="B573" t="s">
        <v>2040</v>
      </c>
      <c r="C573" s="8" t="s">
        <v>72</v>
      </c>
      <c r="D573" s="9" t="s">
        <v>139</v>
      </c>
      <c r="E573" s="8" t="s">
        <v>140</v>
      </c>
      <c r="F573" s="9" t="s">
        <v>141</v>
      </c>
      <c r="G573" s="9" t="s">
        <v>100</v>
      </c>
      <c r="H573" s="9" t="s">
        <v>33</v>
      </c>
      <c r="I573" s="7" t="s">
        <v>51</v>
      </c>
      <c r="J573" s="7" t="s">
        <v>183</v>
      </c>
      <c r="X573">
        <f t="shared" si="9"/>
        <v>0</v>
      </c>
      <c r="AA573" s="49"/>
      <c r="AB573" s="49"/>
    </row>
    <row r="574">
      <c r="A574" s="6" t="s">
        <v>2041</v>
      </c>
      <c r="B574" t="s">
        <v>2042</v>
      </c>
      <c r="C574" s="8" t="s">
        <v>72</v>
      </c>
      <c r="D574" s="9" t="s">
        <v>139</v>
      </c>
      <c r="E574" s="8" t="s">
        <v>140</v>
      </c>
      <c r="F574" s="9" t="s">
        <v>141</v>
      </c>
      <c r="G574" s="9" t="s">
        <v>100</v>
      </c>
      <c r="H574" s="9" t="s">
        <v>33</v>
      </c>
      <c r="I574" s="7" t="s">
        <v>56</v>
      </c>
      <c r="J574" s="7" t="s">
        <v>95</v>
      </c>
      <c r="K574" s="7" t="s">
        <v>2043</v>
      </c>
      <c r="L574" s="7"/>
      <c r="X574">
        <f t="shared" si="9"/>
        <v>0</v>
      </c>
      <c r="AA574" s="49"/>
      <c r="AB574" s="49"/>
    </row>
    <row r="575">
      <c r="A575" s="6" t="s">
        <v>2044</v>
      </c>
      <c r="B575" t="s">
        <v>2045</v>
      </c>
      <c r="C575" s="8" t="s">
        <v>72</v>
      </c>
      <c r="D575" s="9" t="s">
        <v>61</v>
      </c>
      <c r="E575" s="8" t="s">
        <v>69</v>
      </c>
      <c r="F575" s="9" t="s">
        <v>101</v>
      </c>
      <c r="G575" s="9" t="s">
        <v>30</v>
      </c>
      <c r="H575" s="9" t="s">
        <v>31</v>
      </c>
      <c r="I575" s="7" t="s">
        <v>35</v>
      </c>
      <c r="J575" s="7" t="s">
        <v>372</v>
      </c>
      <c r="L575" s="7" t="s">
        <v>1457</v>
      </c>
      <c r="X575">
        <f t="shared" si="9"/>
        <v>0</v>
      </c>
      <c r="AA575" s="50"/>
      <c r="AB575" s="50"/>
    </row>
    <row r="576">
      <c r="A576" s="6" t="s">
        <v>2046</v>
      </c>
      <c r="B576" s="31" t="s">
        <v>2047</v>
      </c>
      <c r="C576" s="8" t="s">
        <v>72</v>
      </c>
      <c r="D576" s="9" t="s">
        <v>61</v>
      </c>
      <c r="E576" s="8" t="s">
        <v>69</v>
      </c>
      <c r="F576" s="9" t="s">
        <v>101</v>
      </c>
      <c r="G576" s="9" t="s">
        <v>30</v>
      </c>
      <c r="H576" s="9" t="s">
        <v>31</v>
      </c>
      <c r="I576" s="31" t="s">
        <v>45</v>
      </c>
      <c r="J576" s="31" t="s">
        <v>378</v>
      </c>
      <c r="X576">
        <f t="shared" si="9"/>
        <v>0</v>
      </c>
      <c r="AA576" s="48" t="s">
        <v>1291</v>
      </c>
      <c r="AB576" s="48"/>
    </row>
    <row r="577">
      <c r="A577" s="6" t="s">
        <v>2048</v>
      </c>
      <c r="B577" s="7" t="s">
        <v>2049</v>
      </c>
      <c r="C577" s="8" t="s">
        <v>72</v>
      </c>
      <c r="D577" s="9" t="s">
        <v>61</v>
      </c>
      <c r="E577" s="8" t="s">
        <v>69</v>
      </c>
      <c r="F577" s="9" t="s">
        <v>101</v>
      </c>
      <c r="G577" s="9" t="s">
        <v>30</v>
      </c>
      <c r="H577" s="9" t="s">
        <v>31</v>
      </c>
      <c r="I577" s="31" t="s">
        <v>51</v>
      </c>
      <c r="J577" s="31" t="s">
        <v>385</v>
      </c>
      <c r="X577">
        <f t="shared" si="9"/>
        <v>0</v>
      </c>
      <c r="AA577" s="49"/>
      <c r="AB577" s="49"/>
    </row>
    <row r="578">
      <c r="A578" s="6" t="s">
        <v>2050</v>
      </c>
      <c r="B578" s="31" t="s">
        <v>2051</v>
      </c>
      <c r="C578" s="8" t="s">
        <v>72</v>
      </c>
      <c r="D578" s="9" t="s">
        <v>61</v>
      </c>
      <c r="E578" s="8" t="s">
        <v>69</v>
      </c>
      <c r="F578" s="9" t="s">
        <v>101</v>
      </c>
      <c r="G578" s="9" t="s">
        <v>30</v>
      </c>
      <c r="H578" s="9" t="s">
        <v>31</v>
      </c>
      <c r="I578" s="31" t="s">
        <v>56</v>
      </c>
      <c r="J578" s="31" t="s">
        <v>216</v>
      </c>
      <c r="X578">
        <f t="shared" si="9"/>
        <v>0</v>
      </c>
      <c r="AA578" s="49"/>
      <c r="AB578" s="49"/>
    </row>
    <row r="579">
      <c r="A579" s="6" t="s">
        <v>2052</v>
      </c>
      <c r="B579" s="7" t="s">
        <v>2053</v>
      </c>
      <c r="C579" s="8" t="s">
        <v>92</v>
      </c>
      <c r="D579" s="9" t="s">
        <v>61</v>
      </c>
      <c r="E579" s="8" t="s">
        <v>69</v>
      </c>
      <c r="F579" s="9" t="s">
        <v>101</v>
      </c>
      <c r="G579" s="9" t="s">
        <v>30</v>
      </c>
      <c r="H579" s="9" t="s">
        <v>31</v>
      </c>
      <c r="I579" s="31" t="s">
        <v>56</v>
      </c>
      <c r="J579" s="31" t="s">
        <v>216</v>
      </c>
      <c r="K579" s="7" t="s">
        <v>2054</v>
      </c>
      <c r="L579" s="7"/>
      <c r="X579">
        <f t="shared" si="9"/>
        <v>0</v>
      </c>
      <c r="AA579" s="49"/>
      <c r="AB579" s="49"/>
    </row>
    <row r="580">
      <c r="A580" s="6" t="s">
        <v>2055</v>
      </c>
      <c r="B580" s="47" t="s">
        <v>2056</v>
      </c>
      <c r="C580" s="8"/>
      <c r="D580" s="9"/>
      <c r="E580" s="46"/>
      <c r="F580" s="43"/>
      <c r="G580" s="43"/>
      <c r="H580" s="43"/>
      <c r="I580" s="7" t="s">
        <v>35</v>
      </c>
      <c r="J580" s="7" t="s">
        <v>666</v>
      </c>
      <c r="L580" s="7" t="s">
        <v>1271</v>
      </c>
      <c r="X580">
        <f t="shared" si="9"/>
        <v>0</v>
      </c>
      <c r="AA580" s="49"/>
      <c r="AB580" s="49"/>
    </row>
    <row r="581">
      <c r="A581" s="6" t="s">
        <v>2057</v>
      </c>
      <c r="B581" s="7" t="s">
        <v>2058</v>
      </c>
      <c r="C581" s="8"/>
      <c r="D581" s="9"/>
      <c r="E581" s="46"/>
      <c r="F581" s="43"/>
      <c r="G581" s="43"/>
      <c r="H581" s="43"/>
      <c r="I581" s="7" t="s">
        <v>45</v>
      </c>
      <c r="J581" s="7" t="s">
        <v>666</v>
      </c>
      <c r="X581">
        <f t="shared" si="9"/>
        <v>0</v>
      </c>
      <c r="AA581" s="49"/>
      <c r="AB581" s="49"/>
    </row>
    <row r="582">
      <c r="A582" s="6" t="s">
        <v>2059</v>
      </c>
      <c r="B582" s="7" t="s">
        <v>2060</v>
      </c>
      <c r="C582" s="8"/>
      <c r="D582" s="9"/>
      <c r="E582" s="46"/>
      <c r="F582" s="43"/>
      <c r="G582" s="43"/>
      <c r="H582" s="43"/>
      <c r="I582" s="7" t="s">
        <v>51</v>
      </c>
      <c r="J582" s="7" t="s">
        <v>666</v>
      </c>
      <c r="X582">
        <f t="shared" si="9"/>
        <v>0</v>
      </c>
      <c r="AA582" s="49"/>
      <c r="AB582" s="49"/>
    </row>
    <row r="583">
      <c r="A583" s="6" t="s">
        <v>2061</v>
      </c>
      <c r="B583" s="7" t="s">
        <v>2062</v>
      </c>
      <c r="C583" s="8"/>
      <c r="D583" s="9"/>
      <c r="E583" s="46"/>
      <c r="F583" s="43"/>
      <c r="G583" s="43"/>
      <c r="H583" s="43"/>
      <c r="I583" s="7" t="s">
        <v>56</v>
      </c>
      <c r="J583" s="7" t="s">
        <v>666</v>
      </c>
      <c r="X583">
        <f t="shared" si="9"/>
        <v>0</v>
      </c>
      <c r="AA583" s="49"/>
      <c r="AB583" s="49"/>
    </row>
    <row r="584">
      <c r="A584" s="6" t="s">
        <v>2063</v>
      </c>
      <c r="B584" t="s">
        <v>2064</v>
      </c>
      <c r="C584" s="8"/>
      <c r="D584" s="9"/>
      <c r="E584" s="46"/>
      <c r="F584" s="43"/>
      <c r="G584" s="43"/>
      <c r="H584" s="43"/>
      <c r="I584" s="7" t="s">
        <v>35</v>
      </c>
      <c r="J584" s="7" t="s">
        <v>435</v>
      </c>
      <c r="L584" s="7" t="s">
        <v>1275</v>
      </c>
      <c r="X584">
        <f t="shared" si="9"/>
        <v>0</v>
      </c>
      <c r="AA584" s="49"/>
      <c r="AB584" s="49"/>
    </row>
    <row r="585">
      <c r="A585" s="6" t="s">
        <v>2065</v>
      </c>
      <c r="B585" s="7" t="s">
        <v>2066</v>
      </c>
      <c r="C585" s="8"/>
      <c r="D585" s="9"/>
      <c r="E585" s="46"/>
      <c r="F585" s="43"/>
      <c r="G585" s="43"/>
      <c r="H585" s="43"/>
      <c r="I585" s="7" t="s">
        <v>45</v>
      </c>
      <c r="J585" s="7" t="s">
        <v>435</v>
      </c>
      <c r="X585">
        <f t="shared" si="9"/>
        <v>0</v>
      </c>
      <c r="AA585" s="49"/>
      <c r="AB585" s="49"/>
    </row>
    <row r="586">
      <c r="A586" s="6" t="s">
        <v>2067</v>
      </c>
      <c r="B586" s="7" t="s">
        <v>2068</v>
      </c>
      <c r="C586" s="8"/>
      <c r="D586" s="9"/>
      <c r="E586" s="46"/>
      <c r="F586" s="43"/>
      <c r="G586" s="43"/>
      <c r="H586" s="43"/>
      <c r="I586" s="7" t="s">
        <v>51</v>
      </c>
      <c r="J586" s="7" t="s">
        <v>435</v>
      </c>
      <c r="X586">
        <f t="shared" si="9"/>
        <v>0</v>
      </c>
      <c r="AA586" s="49"/>
      <c r="AB586" s="49"/>
    </row>
    <row r="587">
      <c r="A587" s="6" t="s">
        <v>2069</v>
      </c>
      <c r="B587" s="7" t="s">
        <v>2070</v>
      </c>
      <c r="C587" s="8"/>
      <c r="D587" s="9"/>
      <c r="E587" s="46"/>
      <c r="F587" s="43"/>
      <c r="G587" s="43"/>
      <c r="H587" s="43"/>
      <c r="I587" s="7" t="s">
        <v>56</v>
      </c>
      <c r="J587" s="7" t="s">
        <v>435</v>
      </c>
      <c r="X587">
        <f t="shared" si="9"/>
        <v>0</v>
      </c>
      <c r="AA587" s="49"/>
      <c r="AB587" s="49"/>
    </row>
    <row r="588">
      <c r="A588" s="6" t="s">
        <v>2071</v>
      </c>
      <c r="B588" t="s">
        <v>2072</v>
      </c>
      <c r="C588" s="8"/>
      <c r="D588" s="43"/>
      <c r="E588" s="46"/>
      <c r="F588" s="43"/>
      <c r="G588" s="43"/>
      <c r="H588" s="43"/>
      <c r="I588" s="7" t="s">
        <v>35</v>
      </c>
      <c r="J588" s="7" t="s">
        <v>450</v>
      </c>
      <c r="K588" t="s">
        <v>2073</v>
      </c>
      <c r="L588" s="7" t="s">
        <v>1279</v>
      </c>
      <c r="M588" t="s">
        <v>2074</v>
      </c>
      <c r="N588" t="s">
        <v>2075</v>
      </c>
      <c r="X588">
        <f t="shared" si="9"/>
        <v>0</v>
      </c>
      <c r="AA588" s="49"/>
      <c r="AB588" s="49"/>
    </row>
    <row r="589">
      <c r="A589" s="6" t="s">
        <v>2076</v>
      </c>
      <c r="B589" s="7" t="s">
        <v>2077</v>
      </c>
      <c r="C589" s="8"/>
      <c r="D589" s="43"/>
      <c r="E589" s="46"/>
      <c r="F589" s="43"/>
      <c r="G589" s="43"/>
      <c r="H589" s="43"/>
      <c r="I589" s="7" t="s">
        <v>45</v>
      </c>
      <c r="J589" s="7" t="s">
        <v>450</v>
      </c>
      <c r="X589">
        <f t="shared" si="9"/>
        <v>0</v>
      </c>
      <c r="AA589" s="49"/>
      <c r="AB589" s="49"/>
    </row>
    <row r="590">
      <c r="A590" s="6" t="s">
        <v>2078</v>
      </c>
      <c r="B590" s="7" t="s">
        <v>2079</v>
      </c>
      <c r="C590" s="8"/>
      <c r="D590" s="43"/>
      <c r="E590" s="46"/>
      <c r="F590" s="43"/>
      <c r="G590" s="43"/>
      <c r="H590" s="43"/>
      <c r="I590" s="7" t="s">
        <v>51</v>
      </c>
      <c r="J590" s="7" t="s">
        <v>450</v>
      </c>
      <c r="K590" t="s">
        <v>2080</v>
      </c>
      <c r="M590" t="s">
        <v>2081</v>
      </c>
      <c r="N590" t="s">
        <v>2082</v>
      </c>
      <c r="X590">
        <f t="shared" si="9"/>
        <v>0</v>
      </c>
      <c r="AA590" s="49"/>
      <c r="AB590" s="49"/>
    </row>
    <row r="591">
      <c r="A591" s="6" t="s">
        <v>2083</v>
      </c>
      <c r="B591" s="7" t="s">
        <v>2084</v>
      </c>
      <c r="C591" s="8"/>
      <c r="D591" s="43"/>
      <c r="E591" s="46"/>
      <c r="F591" s="43"/>
      <c r="G591" s="43"/>
      <c r="H591" s="43"/>
      <c r="I591" s="7" t="s">
        <v>56</v>
      </c>
      <c r="J591" s="7" t="s">
        <v>423</v>
      </c>
      <c r="K591" t="s">
        <v>2085</v>
      </c>
      <c r="M591" t="s">
        <v>2086</v>
      </c>
      <c r="N591" t="s">
        <v>2087</v>
      </c>
      <c r="X591">
        <f t="shared" si="9"/>
        <v>0</v>
      </c>
      <c r="AA591" s="49"/>
      <c r="AB591" s="49"/>
    </row>
    <row r="592">
      <c r="A592" s="6" t="s">
        <v>2088</v>
      </c>
      <c r="B592" t="s">
        <v>2089</v>
      </c>
      <c r="C592" s="8" t="s">
        <v>72</v>
      </c>
      <c r="D592" s="9" t="s">
        <v>33</v>
      </c>
      <c r="E592" s="8" t="s">
        <v>101</v>
      </c>
      <c r="F592" s="9" t="s">
        <v>121</v>
      </c>
      <c r="G592" s="9" t="s">
        <v>30</v>
      </c>
      <c r="H592" s="9" t="s">
        <v>144</v>
      </c>
      <c r="I592" s="7" t="s">
        <v>35</v>
      </c>
      <c r="J592" s="7" t="s">
        <v>282</v>
      </c>
      <c r="L592" s="7" t="s">
        <v>1283</v>
      </c>
      <c r="X592">
        <f t="shared" si="9"/>
        <v>0</v>
      </c>
      <c r="AA592" s="48"/>
      <c r="AB592" s="48"/>
    </row>
    <row r="593">
      <c r="A593" s="6" t="s">
        <v>2090</v>
      </c>
      <c r="B593" s="7" t="s">
        <v>2091</v>
      </c>
      <c r="C593" s="8" t="s">
        <v>72</v>
      </c>
      <c r="D593" s="9" t="s">
        <v>33</v>
      </c>
      <c r="E593" s="8" t="s">
        <v>101</v>
      </c>
      <c r="F593" s="9" t="s">
        <v>121</v>
      </c>
      <c r="G593" s="9" t="s">
        <v>30</v>
      </c>
      <c r="H593" s="9" t="s">
        <v>144</v>
      </c>
      <c r="I593" s="7" t="s">
        <v>45</v>
      </c>
      <c r="J593" s="7" t="s">
        <v>282</v>
      </c>
      <c r="L593" s="7" t="s">
        <v>1283</v>
      </c>
      <c r="X593">
        <f t="shared" si="9"/>
        <v>0</v>
      </c>
      <c r="AA593" s="49"/>
      <c r="AB593" s="49"/>
    </row>
    <row r="594">
      <c r="A594" s="6" t="s">
        <v>2092</v>
      </c>
      <c r="B594" s="7" t="s">
        <v>2093</v>
      </c>
      <c r="C594" s="8" t="s">
        <v>72</v>
      </c>
      <c r="D594" s="9" t="s">
        <v>33</v>
      </c>
      <c r="E594" s="8" t="s">
        <v>101</v>
      </c>
      <c r="F594" s="9" t="s">
        <v>121</v>
      </c>
      <c r="G594" s="9" t="s">
        <v>30</v>
      </c>
      <c r="H594" s="9" t="s">
        <v>144</v>
      </c>
      <c r="I594" s="7" t="s">
        <v>51</v>
      </c>
      <c r="J594" s="7" t="s">
        <v>282</v>
      </c>
      <c r="L594" s="7" t="s">
        <v>1283</v>
      </c>
      <c r="X594">
        <f t="shared" si="9"/>
        <v>0</v>
      </c>
      <c r="AA594" s="49"/>
      <c r="AB594" s="49"/>
    </row>
    <row r="595">
      <c r="A595" s="6" t="s">
        <v>2094</v>
      </c>
      <c r="B595" s="53" t="s">
        <v>2095</v>
      </c>
      <c r="C595" s="8" t="s">
        <v>72</v>
      </c>
      <c r="D595" s="9" t="s">
        <v>33</v>
      </c>
      <c r="E595" s="8" t="s">
        <v>101</v>
      </c>
      <c r="F595" s="9" t="s">
        <v>121</v>
      </c>
      <c r="G595" s="9" t="s">
        <v>30</v>
      </c>
      <c r="H595" s="9" t="s">
        <v>144</v>
      </c>
      <c r="I595" s="7" t="s">
        <v>56</v>
      </c>
      <c r="J595" s="7" t="s">
        <v>282</v>
      </c>
      <c r="L595" s="7" t="s">
        <v>1283</v>
      </c>
      <c r="X595">
        <f t="shared" si="9"/>
        <v>0</v>
      </c>
      <c r="AA595" s="49"/>
      <c r="AB595" s="49"/>
    </row>
    <row r="596">
      <c r="A596" s="6" t="s">
        <v>2096</v>
      </c>
      <c r="B596" t="s">
        <v>2097</v>
      </c>
      <c r="C596" s="8"/>
      <c r="D596" s="9"/>
      <c r="E596" s="46"/>
      <c r="F596" s="43"/>
      <c r="G596" s="43"/>
      <c r="H596" s="43"/>
      <c r="I596" s="7" t="s">
        <v>35</v>
      </c>
      <c r="J596" s="7" t="s">
        <v>503</v>
      </c>
      <c r="L596" s="7" t="s">
        <v>1287</v>
      </c>
      <c r="X596">
        <f t="shared" si="9"/>
        <v>0</v>
      </c>
      <c r="AA596" s="48"/>
      <c r="AB596" s="48"/>
    </row>
    <row r="597">
      <c r="A597" s="6" t="s">
        <v>2098</v>
      </c>
      <c r="B597" s="7" t="s">
        <v>2099</v>
      </c>
      <c r="C597" s="8"/>
      <c r="D597" s="9"/>
      <c r="E597" s="46"/>
      <c r="F597" s="43"/>
      <c r="G597" s="43"/>
      <c r="H597" s="43"/>
      <c r="I597" s="7" t="s">
        <v>45</v>
      </c>
      <c r="J597" s="7" t="s">
        <v>503</v>
      </c>
      <c r="X597">
        <f t="shared" si="9"/>
        <v>0</v>
      </c>
      <c r="AA597" s="49"/>
      <c r="AB597" s="49"/>
    </row>
    <row r="598">
      <c r="A598" s="6" t="s">
        <v>2100</v>
      </c>
      <c r="B598" s="7" t="s">
        <v>2101</v>
      </c>
      <c r="C598" s="8"/>
      <c r="D598" s="9"/>
      <c r="E598" s="46"/>
      <c r="F598" s="43"/>
      <c r="G598" s="43"/>
      <c r="H598" s="43"/>
      <c r="I598" s="7" t="s">
        <v>51</v>
      </c>
      <c r="J598" s="7" t="s">
        <v>503</v>
      </c>
      <c r="X598">
        <f t="shared" si="9"/>
        <v>0</v>
      </c>
      <c r="AA598" s="49"/>
      <c r="AB598" s="49"/>
    </row>
    <row r="599">
      <c r="A599" s="6" t="s">
        <v>2102</v>
      </c>
      <c r="B599" s="7" t="s">
        <v>2103</v>
      </c>
      <c r="C599" s="8"/>
      <c r="D599" s="9"/>
      <c r="E599" s="46"/>
      <c r="F599" s="43"/>
      <c r="G599" s="43"/>
      <c r="H599" s="43"/>
      <c r="I599" s="7" t="s">
        <v>56</v>
      </c>
      <c r="J599" s="7" t="s">
        <v>216</v>
      </c>
      <c r="K599" s="7" t="s">
        <v>1216</v>
      </c>
      <c r="L599" s="7"/>
      <c r="X599">
        <f t="shared" si="9"/>
        <v>0</v>
      </c>
      <c r="AA599" s="49"/>
      <c r="AB599" s="49"/>
    </row>
    <row r="600">
      <c r="A600" s="6" t="s">
        <v>2104</v>
      </c>
      <c r="B600" t="s">
        <v>2105</v>
      </c>
      <c r="C600" s="8"/>
      <c r="D600" s="9"/>
      <c r="E600" s="46"/>
      <c r="F600" s="43"/>
      <c r="G600" s="43"/>
      <c r="H600" s="43"/>
      <c r="I600" s="7" t="s">
        <v>35</v>
      </c>
      <c r="J600" s="7" t="s">
        <v>554</v>
      </c>
      <c r="L600" s="7" t="s">
        <v>1291</v>
      </c>
      <c r="X600">
        <f t="shared" si="9"/>
        <v>0</v>
      </c>
      <c r="AA600" s="48"/>
      <c r="AB600" s="48"/>
    </row>
    <row r="601">
      <c r="A601" s="6" t="s">
        <v>2106</v>
      </c>
      <c r="B601" s="7" t="s">
        <v>2107</v>
      </c>
      <c r="C601" s="8"/>
      <c r="D601" s="9"/>
      <c r="E601" s="46"/>
      <c r="F601" s="43"/>
      <c r="G601" s="43"/>
      <c r="H601" s="43"/>
      <c r="I601" s="7" t="s">
        <v>45</v>
      </c>
      <c r="J601" s="7" t="s">
        <v>554</v>
      </c>
      <c r="X601">
        <f t="shared" si="9"/>
        <v>0</v>
      </c>
      <c r="AA601" s="49"/>
      <c r="AB601" s="49"/>
    </row>
    <row r="602">
      <c r="A602" s="6" t="s">
        <v>2108</v>
      </c>
      <c r="B602" s="7" t="s">
        <v>2109</v>
      </c>
      <c r="C602" s="8"/>
      <c r="D602" s="9"/>
      <c r="E602" s="46"/>
      <c r="F602" s="43"/>
      <c r="G602" s="43"/>
      <c r="H602" s="43"/>
      <c r="I602" s="7" t="s">
        <v>51</v>
      </c>
      <c r="J602" s="7" t="s">
        <v>554</v>
      </c>
      <c r="X602">
        <f t="shared" si="9"/>
        <v>0</v>
      </c>
      <c r="AA602" s="49"/>
      <c r="AB602" s="49"/>
    </row>
    <row r="603">
      <c r="A603" s="6" t="s">
        <v>2110</v>
      </c>
      <c r="B603" s="7" t="s">
        <v>2111</v>
      </c>
      <c r="C603" s="8"/>
      <c r="D603" s="9"/>
      <c r="E603" s="46"/>
      <c r="F603" s="43"/>
      <c r="G603" s="43"/>
      <c r="H603" s="43"/>
      <c r="I603" s="7" t="s">
        <v>56</v>
      </c>
      <c r="J603" s="7" t="s">
        <v>554</v>
      </c>
      <c r="X603">
        <f t="shared" si="9"/>
        <v>0</v>
      </c>
      <c r="AA603" s="49"/>
      <c r="AB603" s="49"/>
    </row>
    <row r="604">
      <c r="A604" s="6" t="s">
        <v>2112</v>
      </c>
      <c r="B604" t="s">
        <v>2113</v>
      </c>
      <c r="C604" s="8"/>
      <c r="D604" s="9"/>
      <c r="E604" s="8"/>
      <c r="F604" s="43"/>
      <c r="G604" s="43"/>
      <c r="H604" s="43"/>
      <c r="I604" s="7" t="s">
        <v>35</v>
      </c>
      <c r="J604" s="7" t="s">
        <v>355</v>
      </c>
      <c r="L604" s="7" t="s">
        <v>1297</v>
      </c>
      <c r="X604">
        <f t="shared" si="9"/>
        <v>0</v>
      </c>
      <c r="AA604" s="48"/>
      <c r="AB604" s="48"/>
    </row>
    <row r="605">
      <c r="A605" s="6" t="s">
        <v>2114</v>
      </c>
      <c r="B605" s="7" t="s">
        <v>2115</v>
      </c>
      <c r="C605" s="8"/>
      <c r="D605" s="9"/>
      <c r="E605" s="8"/>
      <c r="F605" s="43"/>
      <c r="G605" s="43"/>
      <c r="H605" s="43"/>
      <c r="I605" s="7" t="s">
        <v>45</v>
      </c>
      <c r="J605" s="7" t="s">
        <v>355</v>
      </c>
      <c r="X605">
        <f t="shared" si="9"/>
        <v>0</v>
      </c>
      <c r="AA605" s="49"/>
      <c r="AB605" s="49"/>
    </row>
    <row r="606">
      <c r="A606" s="6" t="s">
        <v>2116</v>
      </c>
      <c r="B606" s="7" t="s">
        <v>2117</v>
      </c>
      <c r="C606" s="8"/>
      <c r="D606" s="9"/>
      <c r="E606" s="8"/>
      <c r="F606" s="43"/>
      <c r="G606" s="43"/>
      <c r="H606" s="43"/>
      <c r="I606" s="7" t="s">
        <v>51</v>
      </c>
      <c r="J606" s="7" t="s">
        <v>355</v>
      </c>
      <c r="X606">
        <f t="shared" si="9"/>
        <v>0</v>
      </c>
      <c r="AA606" s="49"/>
      <c r="AB606" s="49"/>
    </row>
    <row r="607">
      <c r="A607" s="6" t="s">
        <v>2118</v>
      </c>
      <c r="B607" s="7" t="s">
        <v>2119</v>
      </c>
      <c r="C607" s="8"/>
      <c r="D607" s="9"/>
      <c r="E607" s="8"/>
      <c r="F607" s="43"/>
      <c r="G607" s="43"/>
      <c r="H607" s="43"/>
      <c r="I607" s="7" t="s">
        <v>56</v>
      </c>
      <c r="J607" s="7" t="s">
        <v>216</v>
      </c>
      <c r="K607" s="7" t="s">
        <v>2120</v>
      </c>
      <c r="L607" s="7"/>
      <c r="X607">
        <f t="shared" si="9"/>
        <v>0</v>
      </c>
      <c r="AA607" s="49"/>
      <c r="AB607" s="49"/>
    </row>
    <row r="608">
      <c r="A608" s="6" t="s">
        <v>2121</v>
      </c>
      <c r="B608" t="s">
        <v>2122</v>
      </c>
      <c r="C608" s="8"/>
      <c r="D608" s="43"/>
      <c r="E608" s="46"/>
      <c r="F608" s="43"/>
      <c r="G608" s="43"/>
      <c r="H608" s="43"/>
      <c r="I608" s="7" t="s">
        <v>35</v>
      </c>
      <c r="J608" s="7" t="s">
        <v>183</v>
      </c>
      <c r="L608" s="7" t="s">
        <v>1300</v>
      </c>
      <c r="X608">
        <f t="shared" si="9"/>
        <v>0</v>
      </c>
      <c r="AA608" s="48"/>
      <c r="AB608" s="48"/>
    </row>
    <row r="609">
      <c r="A609" s="6" t="s">
        <v>2123</v>
      </c>
      <c r="B609" t="s">
        <v>2124</v>
      </c>
      <c r="C609" s="8"/>
      <c r="D609" s="9"/>
      <c r="E609" s="8"/>
      <c r="F609" s="43"/>
      <c r="G609" s="43"/>
      <c r="H609" s="43"/>
      <c r="I609" s="7" t="s">
        <v>45</v>
      </c>
      <c r="J609" s="7" t="s">
        <v>183</v>
      </c>
      <c r="X609">
        <f t="shared" si="9"/>
        <v>0</v>
      </c>
      <c r="AA609" s="49"/>
      <c r="AB609" s="49"/>
    </row>
    <row r="610">
      <c r="A610" s="6" t="s">
        <v>2125</v>
      </c>
      <c r="B610" s="7" t="s">
        <v>2126</v>
      </c>
      <c r="C610" s="8"/>
      <c r="D610" s="9"/>
      <c r="E610" s="8"/>
      <c r="F610" s="43"/>
      <c r="G610" s="43"/>
      <c r="H610" s="43"/>
      <c r="I610" s="7" t="s">
        <v>51</v>
      </c>
      <c r="J610" s="7" t="s">
        <v>183</v>
      </c>
      <c r="X610">
        <f t="shared" si="9"/>
        <v>0</v>
      </c>
      <c r="AA610" s="49"/>
      <c r="AB610" s="49"/>
    </row>
    <row r="611">
      <c r="A611" s="6" t="s">
        <v>2127</v>
      </c>
      <c r="B611" s="7" t="s">
        <v>2128</v>
      </c>
      <c r="C611" s="8"/>
      <c r="D611" s="9"/>
      <c r="E611" s="8"/>
      <c r="F611" s="43"/>
      <c r="G611" s="43"/>
      <c r="H611" s="43"/>
      <c r="I611" s="7" t="s">
        <v>56</v>
      </c>
      <c r="J611" s="7" t="s">
        <v>183</v>
      </c>
      <c r="X611">
        <f t="shared" si="9"/>
        <v>0</v>
      </c>
      <c r="AA611" s="49"/>
      <c r="AB611" s="49"/>
    </row>
    <row r="612">
      <c r="A612" s="6" t="s">
        <v>2129</v>
      </c>
      <c r="B612" s="7" t="s">
        <v>2130</v>
      </c>
      <c r="C612" s="8"/>
      <c r="D612" s="43"/>
      <c r="E612" s="46"/>
      <c r="F612" s="43"/>
      <c r="G612" s="43"/>
      <c r="H612" s="43"/>
      <c r="I612" s="7" t="s">
        <v>64</v>
      </c>
      <c r="J612" s="7" t="s">
        <v>183</v>
      </c>
      <c r="X612">
        <f t="shared" si="9"/>
        <v>0</v>
      </c>
      <c r="AA612" s="49"/>
      <c r="AB612" s="49"/>
    </row>
    <row r="613">
      <c r="A613" s="6" t="s">
        <v>2131</v>
      </c>
      <c r="B613" t="s">
        <v>2132</v>
      </c>
      <c r="C613" s="8" t="s">
        <v>82</v>
      </c>
      <c r="D613" s="9" t="s">
        <v>33</v>
      </c>
      <c r="E613" s="8" t="s">
        <v>101</v>
      </c>
      <c r="F613" s="9" t="s">
        <v>121</v>
      </c>
      <c r="G613" s="9" t="s">
        <v>30</v>
      </c>
      <c r="H613" s="9" t="s">
        <v>144</v>
      </c>
      <c r="I613" s="7" t="s">
        <v>35</v>
      </c>
      <c r="J613" s="7" t="s">
        <v>585</v>
      </c>
      <c r="L613" s="7" t="s">
        <v>1303</v>
      </c>
      <c r="X613">
        <f t="shared" si="9"/>
        <v>0</v>
      </c>
      <c r="AA613" s="48"/>
      <c r="AB613" s="48"/>
    </row>
    <row r="614">
      <c r="A614" s="6" t="s">
        <v>2133</v>
      </c>
      <c r="B614" s="7" t="s">
        <v>2134</v>
      </c>
      <c r="C614" s="8" t="s">
        <v>82</v>
      </c>
      <c r="D614" s="9" t="s">
        <v>33</v>
      </c>
      <c r="E614" s="8" t="s">
        <v>101</v>
      </c>
      <c r="F614" s="9" t="s">
        <v>121</v>
      </c>
      <c r="G614" s="9" t="s">
        <v>30</v>
      </c>
      <c r="H614" s="9" t="s">
        <v>144</v>
      </c>
      <c r="I614" s="7" t="s">
        <v>45</v>
      </c>
      <c r="J614" s="7" t="s">
        <v>585</v>
      </c>
      <c r="X614">
        <f t="shared" si="9"/>
        <v>0</v>
      </c>
      <c r="AA614" s="49"/>
      <c r="AB614" s="49"/>
    </row>
    <row r="615">
      <c r="A615" s="6" t="s">
        <v>2135</v>
      </c>
      <c r="B615" s="7" t="s">
        <v>2136</v>
      </c>
      <c r="C615" s="8" t="s">
        <v>82</v>
      </c>
      <c r="D615" s="9" t="s">
        <v>33</v>
      </c>
      <c r="E615" s="8" t="s">
        <v>101</v>
      </c>
      <c r="F615" s="9" t="s">
        <v>121</v>
      </c>
      <c r="G615" s="9" t="s">
        <v>30</v>
      </c>
      <c r="H615" s="9" t="s">
        <v>144</v>
      </c>
      <c r="I615" s="7" t="s">
        <v>51</v>
      </c>
      <c r="J615" s="7" t="s">
        <v>585</v>
      </c>
      <c r="X615">
        <f t="shared" si="9"/>
        <v>0</v>
      </c>
      <c r="AA615" s="49"/>
      <c r="AB615" s="49"/>
    </row>
    <row r="616">
      <c r="A616" s="6" t="s">
        <v>2137</v>
      </c>
      <c r="B616" s="7" t="s">
        <v>2138</v>
      </c>
      <c r="C616" s="8" t="s">
        <v>82</v>
      </c>
      <c r="D616" s="9" t="s">
        <v>33</v>
      </c>
      <c r="E616" s="8" t="s">
        <v>101</v>
      </c>
      <c r="F616" s="9" t="s">
        <v>121</v>
      </c>
      <c r="G616" s="9" t="s">
        <v>30</v>
      </c>
      <c r="H616" s="9" t="s">
        <v>144</v>
      </c>
      <c r="I616" s="7" t="s">
        <v>56</v>
      </c>
      <c r="J616" s="7" t="s">
        <v>246</v>
      </c>
      <c r="X616">
        <f t="shared" si="9"/>
        <v>0</v>
      </c>
      <c r="AA616" s="49"/>
      <c r="AB616" s="49"/>
    </row>
    <row r="617">
      <c r="A617" s="6" t="s">
        <v>2139</v>
      </c>
      <c r="B617" s="7" t="s">
        <v>2140</v>
      </c>
      <c r="C617" s="8" t="s">
        <v>82</v>
      </c>
      <c r="D617" s="9" t="s">
        <v>33</v>
      </c>
      <c r="E617" s="8" t="s">
        <v>101</v>
      </c>
      <c r="F617" s="9" t="s">
        <v>121</v>
      </c>
      <c r="G617" s="9" t="s">
        <v>30</v>
      </c>
      <c r="H617" s="9" t="s">
        <v>144</v>
      </c>
      <c r="I617" s="7" t="s">
        <v>56</v>
      </c>
      <c r="J617" s="7" t="s">
        <v>246</v>
      </c>
      <c r="X617">
        <f t="shared" si="9"/>
        <v>0</v>
      </c>
      <c r="AA617" s="49"/>
      <c r="AB617" s="49"/>
    </row>
    <row r="618">
      <c r="A618" s="6" t="s">
        <v>2141</v>
      </c>
      <c r="B618" t="s">
        <v>2142</v>
      </c>
      <c r="C618" s="8"/>
      <c r="D618" s="9"/>
      <c r="E618" s="46"/>
      <c r="F618" s="43"/>
      <c r="G618" s="43"/>
      <c r="H618" s="43"/>
      <c r="I618" s="7" t="s">
        <v>35</v>
      </c>
      <c r="J618" s="7" t="s">
        <v>1306</v>
      </c>
      <c r="L618" s="7" t="s">
        <v>2143</v>
      </c>
      <c r="X618">
        <f t="shared" si="9"/>
        <v>0</v>
      </c>
      <c r="AA618" s="48"/>
      <c r="AB618" s="48"/>
    </row>
    <row r="619">
      <c r="A619" s="6" t="s">
        <v>2144</v>
      </c>
      <c r="B619" s="7" t="s">
        <v>2145</v>
      </c>
      <c r="C619" s="8"/>
      <c r="D619" s="9"/>
      <c r="E619" s="46"/>
      <c r="F619" s="43"/>
      <c r="G619" s="43"/>
      <c r="H619" s="43"/>
      <c r="I619" s="7" t="s">
        <v>45</v>
      </c>
      <c r="J619" s="7" t="s">
        <v>1306</v>
      </c>
      <c r="X619">
        <f t="shared" si="9"/>
        <v>0</v>
      </c>
      <c r="AA619" s="49"/>
      <c r="AB619" s="49"/>
    </row>
    <row r="620">
      <c r="A620" s="6" t="s">
        <v>2146</v>
      </c>
      <c r="B620" s="7" t="s">
        <v>2147</v>
      </c>
      <c r="C620" s="8"/>
      <c r="D620" s="9"/>
      <c r="E620" s="46"/>
      <c r="F620" s="43"/>
      <c r="G620" s="43"/>
      <c r="H620" s="43"/>
      <c r="I620" s="7" t="s">
        <v>51</v>
      </c>
      <c r="J620" s="7" t="s">
        <v>1306</v>
      </c>
      <c r="X620">
        <f t="shared" si="9"/>
        <v>0</v>
      </c>
      <c r="AA620" s="49"/>
      <c r="AB620" s="49"/>
    </row>
    <row r="621">
      <c r="A621" s="6" t="s">
        <v>2148</v>
      </c>
      <c r="B621" t="s">
        <v>2149</v>
      </c>
      <c r="C621" s="8"/>
      <c r="D621" s="9"/>
      <c r="E621" s="46"/>
      <c r="F621" s="43"/>
      <c r="G621" s="43"/>
      <c r="H621" s="43"/>
      <c r="I621" s="7" t="s">
        <v>56</v>
      </c>
      <c r="J621" s="7" t="s">
        <v>1306</v>
      </c>
      <c r="X621">
        <f t="shared" si="9"/>
        <v>0</v>
      </c>
      <c r="AA621" s="49"/>
      <c r="AB621" s="49"/>
    </row>
    <row r="622">
      <c r="A622" s="6" t="s">
        <v>2150</v>
      </c>
      <c r="B622" t="s">
        <v>2151</v>
      </c>
      <c r="C622" s="8"/>
      <c r="D622" s="9"/>
      <c r="E622" s="46"/>
      <c r="F622" s="43"/>
      <c r="G622" s="43"/>
      <c r="H622" s="43"/>
      <c r="I622" s="7" t="s">
        <v>35</v>
      </c>
      <c r="J622" s="7" t="s">
        <v>435</v>
      </c>
      <c r="L622" s="7" t="s">
        <v>1309</v>
      </c>
      <c r="X622">
        <f t="shared" si="9"/>
        <v>0</v>
      </c>
      <c r="AA622" s="48"/>
      <c r="AB622" s="48"/>
    </row>
    <row r="623">
      <c r="A623" s="6" t="s">
        <v>2152</v>
      </c>
      <c r="B623" s="7" t="s">
        <v>2153</v>
      </c>
      <c r="C623" s="8"/>
      <c r="D623" s="9"/>
      <c r="E623" s="46"/>
      <c r="F623" s="43"/>
      <c r="G623" s="43"/>
      <c r="H623" s="43"/>
      <c r="I623" s="7" t="s">
        <v>45</v>
      </c>
      <c r="J623" s="7" t="s">
        <v>435</v>
      </c>
      <c r="X623">
        <f t="shared" si="9"/>
        <v>0</v>
      </c>
      <c r="AA623" s="49"/>
      <c r="AB623" s="49"/>
    </row>
    <row r="624">
      <c r="A624" s="6" t="s">
        <v>2154</v>
      </c>
      <c r="B624" s="7" t="s">
        <v>2155</v>
      </c>
      <c r="C624" s="8"/>
      <c r="D624" s="9"/>
      <c r="E624" s="46"/>
      <c r="F624" s="43"/>
      <c r="G624" s="43"/>
      <c r="H624" s="43"/>
      <c r="I624" s="7" t="s">
        <v>51</v>
      </c>
      <c r="J624" s="7" t="s">
        <v>435</v>
      </c>
      <c r="X624">
        <f t="shared" si="9"/>
        <v>0</v>
      </c>
      <c r="AA624" s="49"/>
      <c r="AB624" s="49"/>
    </row>
    <row r="625">
      <c r="A625" s="6" t="s">
        <v>2156</v>
      </c>
      <c r="B625" s="7" t="s">
        <v>2157</v>
      </c>
      <c r="C625" s="8"/>
      <c r="D625" s="9"/>
      <c r="E625" s="46"/>
      <c r="F625" s="43"/>
      <c r="G625" s="43"/>
      <c r="H625" s="43"/>
      <c r="I625" s="7" t="s">
        <v>56</v>
      </c>
      <c r="J625" s="7" t="s">
        <v>541</v>
      </c>
      <c r="X625">
        <f t="shared" si="9"/>
        <v>0</v>
      </c>
      <c r="AA625" s="49"/>
      <c r="AB625" s="49"/>
    </row>
    <row r="626">
      <c r="A626" s="6" t="s">
        <v>2158</v>
      </c>
      <c r="B626" t="s">
        <v>2159</v>
      </c>
      <c r="C626" s="8"/>
      <c r="D626" s="9"/>
      <c r="E626" s="8"/>
      <c r="F626" s="9"/>
      <c r="G626" s="9"/>
      <c r="H626" s="9"/>
      <c r="I626" s="7" t="s">
        <v>35</v>
      </c>
      <c r="J626" s="7" t="s">
        <v>554</v>
      </c>
      <c r="L626" s="7" t="s">
        <v>554</v>
      </c>
      <c r="X626">
        <f t="shared" si="9"/>
        <v>0</v>
      </c>
      <c r="AA626" s="48"/>
      <c r="AB626" s="48"/>
    </row>
    <row r="627">
      <c r="A627" s="6" t="s">
        <v>2160</v>
      </c>
      <c r="B627" s="7" t="s">
        <v>2161</v>
      </c>
      <c r="C627" s="8"/>
      <c r="D627" s="9"/>
      <c r="E627" s="8"/>
      <c r="F627" s="9"/>
      <c r="G627" s="9"/>
      <c r="H627" s="9"/>
      <c r="I627" s="7" t="s">
        <v>45</v>
      </c>
      <c r="J627" s="7" t="s">
        <v>554</v>
      </c>
      <c r="X627">
        <f t="shared" si="9"/>
        <v>0</v>
      </c>
      <c r="AA627" s="49"/>
      <c r="AB627" s="49"/>
    </row>
    <row r="628">
      <c r="A628" s="6" t="s">
        <v>2162</v>
      </c>
      <c r="B628" s="7" t="s">
        <v>2163</v>
      </c>
      <c r="C628" s="8"/>
      <c r="D628" s="9"/>
      <c r="E628" s="8"/>
      <c r="F628" s="9"/>
      <c r="G628" s="9"/>
      <c r="H628" s="9"/>
      <c r="I628" s="7" t="s">
        <v>51</v>
      </c>
      <c r="J628" s="7" t="s">
        <v>554</v>
      </c>
      <c r="X628">
        <f t="shared" si="9"/>
        <v>0</v>
      </c>
      <c r="AA628" s="49"/>
      <c r="AB628" s="49"/>
    </row>
    <row r="629">
      <c r="A629" s="6" t="s">
        <v>2164</v>
      </c>
      <c r="B629" s="7" t="s">
        <v>2165</v>
      </c>
      <c r="C629" s="8"/>
      <c r="D629" s="9"/>
      <c r="E629" s="8"/>
      <c r="F629" s="9"/>
      <c r="G629" s="9"/>
      <c r="H629" s="9"/>
      <c r="I629" s="7" t="s">
        <v>56</v>
      </c>
      <c r="J629" s="7" t="s">
        <v>95</v>
      </c>
      <c r="K629" s="7" t="s">
        <v>2166</v>
      </c>
      <c r="L629" s="7"/>
      <c r="X629">
        <f t="shared" si="9"/>
        <v>0</v>
      </c>
      <c r="AA629" s="49"/>
      <c r="AB629" s="49"/>
    </row>
    <row r="630">
      <c r="A630" s="6" t="s">
        <v>2167</v>
      </c>
      <c r="B630" t="s">
        <v>2168</v>
      </c>
      <c r="C630" s="8"/>
      <c r="D630" s="9"/>
      <c r="E630" s="8"/>
      <c r="F630" s="9"/>
      <c r="G630" s="9"/>
      <c r="H630" s="9"/>
      <c r="I630" s="7" t="s">
        <v>35</v>
      </c>
      <c r="J630" s="7" t="s">
        <v>1314</v>
      </c>
      <c r="L630" s="7" t="s">
        <v>1314</v>
      </c>
      <c r="X630">
        <f t="shared" si="9"/>
        <v>0</v>
      </c>
      <c r="AA630" s="48"/>
      <c r="AB630" s="48"/>
    </row>
    <row r="631">
      <c r="A631" s="6" t="s">
        <v>2169</v>
      </c>
      <c r="B631" t="s">
        <v>2170</v>
      </c>
      <c r="C631" s="8"/>
      <c r="D631" s="9"/>
      <c r="E631" s="8"/>
      <c r="F631" s="9"/>
      <c r="G631" s="9"/>
      <c r="H631" s="9"/>
      <c r="I631" s="7" t="s">
        <v>45</v>
      </c>
      <c r="J631" s="7" t="s">
        <v>1314</v>
      </c>
      <c r="X631">
        <f t="shared" si="9"/>
        <v>0</v>
      </c>
      <c r="AA631" s="49"/>
      <c r="AB631" s="49"/>
    </row>
    <row r="632">
      <c r="A632" s="6" t="s">
        <v>2171</v>
      </c>
      <c r="B632" s="7" t="s">
        <v>2172</v>
      </c>
      <c r="C632" s="8"/>
      <c r="D632" s="9"/>
      <c r="E632" s="8"/>
      <c r="F632" s="9"/>
      <c r="G632" s="9"/>
      <c r="H632" s="9"/>
      <c r="I632" s="7" t="s">
        <v>51</v>
      </c>
      <c r="J632" s="7" t="s">
        <v>1314</v>
      </c>
      <c r="X632">
        <f t="shared" si="9"/>
        <v>0</v>
      </c>
      <c r="AA632" s="49"/>
      <c r="AB632" s="49"/>
    </row>
    <row r="633">
      <c r="A633" s="6" t="s">
        <v>2173</v>
      </c>
      <c r="B633" t="s">
        <v>2174</v>
      </c>
      <c r="C633" s="8"/>
      <c r="D633" s="9"/>
      <c r="E633" s="8"/>
      <c r="F633" s="9"/>
      <c r="G633" s="9"/>
      <c r="H633" s="9"/>
      <c r="I633" s="7" t="s">
        <v>56</v>
      </c>
      <c r="J633" s="7" t="s">
        <v>216</v>
      </c>
      <c r="K633" s="7" t="s">
        <v>2175</v>
      </c>
      <c r="L633" s="7"/>
      <c r="X633">
        <f t="shared" si="9"/>
        <v>0</v>
      </c>
      <c r="AA633" s="49"/>
      <c r="AB633" s="49"/>
    </row>
    <row r="634">
      <c r="A634" s="6" t="s">
        <v>2176</v>
      </c>
      <c r="B634" t="s">
        <v>2177</v>
      </c>
      <c r="C634" s="8"/>
      <c r="D634" s="9"/>
      <c r="E634" s="46"/>
      <c r="F634" s="43"/>
      <c r="G634" s="43"/>
      <c r="H634" s="43"/>
      <c r="I634" s="7" t="s">
        <v>35</v>
      </c>
      <c r="J634" s="7" t="s">
        <v>1317</v>
      </c>
      <c r="L634" s="7" t="s">
        <v>1317</v>
      </c>
      <c r="X634">
        <f t="shared" si="9"/>
        <v>0</v>
      </c>
      <c r="AA634" s="48"/>
      <c r="AB634" s="48"/>
    </row>
    <row r="635">
      <c r="A635" s="6" t="s">
        <v>2178</v>
      </c>
      <c r="B635" t="s">
        <v>2179</v>
      </c>
      <c r="C635" s="8"/>
      <c r="D635" s="9"/>
      <c r="E635" s="46"/>
      <c r="F635" s="43"/>
      <c r="G635" s="43"/>
      <c r="H635" s="43"/>
      <c r="I635" s="7" t="s">
        <v>45</v>
      </c>
      <c r="J635" s="7" t="s">
        <v>1317</v>
      </c>
      <c r="X635">
        <f t="shared" si="9"/>
        <v>0</v>
      </c>
      <c r="AA635" s="49"/>
      <c r="AB635" s="49"/>
    </row>
    <row r="636">
      <c r="A636" s="6" t="s">
        <v>2180</v>
      </c>
      <c r="B636" t="s">
        <v>2181</v>
      </c>
      <c r="C636" s="8"/>
      <c r="D636" s="9"/>
      <c r="E636" s="46"/>
      <c r="F636" s="43"/>
      <c r="G636" s="43"/>
      <c r="H636" s="43"/>
      <c r="I636" s="7" t="s">
        <v>51</v>
      </c>
      <c r="J636" s="7" t="s">
        <v>1317</v>
      </c>
      <c r="X636">
        <f t="shared" si="9"/>
        <v>0</v>
      </c>
      <c r="AA636" s="49"/>
      <c r="AB636" s="49"/>
    </row>
    <row r="637">
      <c r="A637" s="6" t="s">
        <v>2182</v>
      </c>
      <c r="B637" t="s">
        <v>2183</v>
      </c>
      <c r="C637" s="8"/>
      <c r="D637" s="9"/>
      <c r="E637" s="46"/>
      <c r="F637" s="43"/>
      <c r="G637" s="43"/>
      <c r="H637" s="43"/>
      <c r="I637" s="7" t="s">
        <v>56</v>
      </c>
      <c r="J637" s="7" t="s">
        <v>1317</v>
      </c>
      <c r="X637">
        <f t="shared" si="9"/>
        <v>0</v>
      </c>
      <c r="AA637" s="49"/>
      <c r="AB637" s="49"/>
    </row>
    <row r="638">
      <c r="A638" s="6" t="s">
        <v>2184</v>
      </c>
      <c r="B638" s="7" t="s">
        <v>2185</v>
      </c>
      <c r="C638" s="8"/>
      <c r="D638" s="9"/>
      <c r="E638" s="8"/>
      <c r="F638" s="43"/>
      <c r="G638" s="43"/>
      <c r="H638" s="43"/>
      <c r="I638" s="7" t="s">
        <v>35</v>
      </c>
      <c r="J638" s="7" t="s">
        <v>183</v>
      </c>
      <c r="L638" s="7" t="s">
        <v>1323</v>
      </c>
      <c r="X638">
        <f t="shared" si="9"/>
        <v>0</v>
      </c>
      <c r="AA638" s="48"/>
      <c r="AB638" s="48"/>
    </row>
    <row r="639">
      <c r="A639" s="6" t="s">
        <v>2186</v>
      </c>
      <c r="B639" s="7" t="s">
        <v>2187</v>
      </c>
      <c r="C639" s="8"/>
      <c r="D639" s="9"/>
      <c r="E639" s="8"/>
      <c r="F639" s="43"/>
      <c r="G639" s="43"/>
      <c r="H639" s="43"/>
      <c r="I639" s="7" t="s">
        <v>45</v>
      </c>
      <c r="J639" s="7" t="s">
        <v>183</v>
      </c>
      <c r="X639">
        <f t="shared" si="9"/>
        <v>0</v>
      </c>
      <c r="AA639" s="49"/>
      <c r="AB639" s="49"/>
    </row>
    <row r="640">
      <c r="A640" s="6" t="s">
        <v>2188</v>
      </c>
      <c r="B640" s="7" t="s">
        <v>2189</v>
      </c>
      <c r="C640" s="8"/>
      <c r="D640" s="9"/>
      <c r="E640" s="8"/>
      <c r="F640" s="43"/>
      <c r="G640" s="43"/>
      <c r="H640" s="43"/>
      <c r="I640" s="7" t="s">
        <v>45</v>
      </c>
      <c r="J640" s="7" t="s">
        <v>183</v>
      </c>
      <c r="X640">
        <f t="shared" si="9"/>
        <v>0</v>
      </c>
      <c r="AA640" s="49"/>
      <c r="AB640" s="49"/>
    </row>
    <row r="641">
      <c r="A641" s="6" t="s">
        <v>2190</v>
      </c>
      <c r="B641" s="7" t="s">
        <v>2191</v>
      </c>
      <c r="C641" s="8"/>
      <c r="D641" s="9"/>
      <c r="E641" s="8"/>
      <c r="F641" s="43"/>
      <c r="G641" s="43"/>
      <c r="H641" s="43"/>
      <c r="I641" s="7" t="s">
        <v>51</v>
      </c>
      <c r="J641" s="7" t="s">
        <v>554</v>
      </c>
      <c r="X641">
        <f t="shared" si="9"/>
        <v>0</v>
      </c>
      <c r="AA641" s="49"/>
      <c r="AB641" s="49"/>
    </row>
    <row r="642">
      <c r="A642" s="6" t="s">
        <v>2192</v>
      </c>
      <c r="B642" s="7" t="s">
        <v>2193</v>
      </c>
      <c r="C642" s="8"/>
      <c r="D642" s="9"/>
      <c r="E642" s="46"/>
      <c r="F642" s="43"/>
      <c r="G642" s="43"/>
      <c r="H642" s="43"/>
      <c r="I642" s="7" t="s">
        <v>51</v>
      </c>
      <c r="J642" s="7" t="s">
        <v>183</v>
      </c>
      <c r="X642">
        <f t="shared" si="9"/>
        <v>0</v>
      </c>
      <c r="AA642" s="49"/>
      <c r="AB642" s="49"/>
    </row>
    <row r="643">
      <c r="A643" s="6" t="s">
        <v>2194</v>
      </c>
      <c r="B643" s="7" t="s">
        <v>2195</v>
      </c>
      <c r="C643" s="8"/>
      <c r="D643" s="9"/>
      <c r="E643" s="46"/>
      <c r="F643" s="43"/>
      <c r="G643" s="43"/>
      <c r="H643" s="43"/>
      <c r="I643" s="7" t="s">
        <v>56</v>
      </c>
      <c r="J643" s="7" t="s">
        <v>95</v>
      </c>
      <c r="X643">
        <f t="shared" si="9"/>
        <v>0</v>
      </c>
      <c r="AA643" s="49"/>
      <c r="AB643" s="49"/>
    </row>
    <row r="644">
      <c r="A644" s="6" t="s">
        <v>2196</v>
      </c>
      <c r="B644" s="7" t="s">
        <v>2197</v>
      </c>
      <c r="C644" s="8"/>
      <c r="D644" s="9"/>
      <c r="E644" s="46"/>
      <c r="F644" s="43"/>
      <c r="G644" s="43"/>
      <c r="H644" s="43"/>
      <c r="I644" s="7" t="s">
        <v>56</v>
      </c>
      <c r="J644" s="7" t="s">
        <v>178</v>
      </c>
      <c r="X644">
        <f t="shared" si="9"/>
        <v>0</v>
      </c>
      <c r="AA644" s="49"/>
      <c r="AB644" s="49"/>
    </row>
    <row r="645">
      <c r="A645" s="6" t="s">
        <v>2198</v>
      </c>
      <c r="B645" s="7" t="s">
        <v>2199</v>
      </c>
      <c r="C645" s="8"/>
      <c r="D645" s="9"/>
      <c r="E645" s="46"/>
      <c r="F645" s="43"/>
      <c r="G645" s="43"/>
      <c r="H645" s="43"/>
      <c r="I645" s="7" t="s">
        <v>64</v>
      </c>
      <c r="J645" s="7" t="s">
        <v>63</v>
      </c>
      <c r="X645">
        <f t="shared" si="9"/>
        <v>0</v>
      </c>
      <c r="AA645" s="49"/>
      <c r="AB645" s="49"/>
    </row>
    <row r="646">
      <c r="A646" s="6" t="s">
        <v>2200</v>
      </c>
      <c r="B646" s="14" t="s">
        <v>2201</v>
      </c>
      <c r="C646" s="8"/>
      <c r="D646" s="9"/>
      <c r="E646" s="8"/>
      <c r="F646" s="9"/>
      <c r="G646" s="9"/>
      <c r="H646" s="9"/>
      <c r="I646" s="7" t="s">
        <v>35</v>
      </c>
      <c r="J646" s="7" t="s">
        <v>1643</v>
      </c>
      <c r="L646" s="7" t="s">
        <v>1326</v>
      </c>
      <c r="X646">
        <f t="shared" si="9"/>
        <v>0</v>
      </c>
      <c r="AA646" s="48"/>
      <c r="AB646" s="48"/>
    </row>
    <row r="647">
      <c r="A647" s="6" t="s">
        <v>2202</v>
      </c>
      <c r="B647" t="s">
        <v>2203</v>
      </c>
      <c r="C647" s="8"/>
      <c r="D647" s="9"/>
      <c r="E647" s="8"/>
      <c r="F647" s="9"/>
      <c r="G647" s="9"/>
      <c r="H647" s="9"/>
      <c r="I647" s="7" t="s">
        <v>45</v>
      </c>
      <c r="J647" s="7" t="s">
        <v>1643</v>
      </c>
      <c r="X647">
        <f t="shared" si="9"/>
        <v>0</v>
      </c>
      <c r="AA647" s="49"/>
      <c r="AB647" s="49"/>
    </row>
    <row r="648">
      <c r="A648" s="6" t="s">
        <v>2204</v>
      </c>
      <c r="B648" t="s">
        <v>2205</v>
      </c>
      <c r="C648" s="8"/>
      <c r="D648" s="9"/>
      <c r="E648" s="8"/>
      <c r="F648" s="9"/>
      <c r="G648" s="9"/>
      <c r="H648" s="9"/>
      <c r="I648" s="7" t="s">
        <v>51</v>
      </c>
      <c r="J648" s="7" t="s">
        <v>1643</v>
      </c>
      <c r="X648">
        <f t="shared" si="9"/>
        <v>0</v>
      </c>
      <c r="AA648" s="49"/>
      <c r="AB648" s="49"/>
    </row>
    <row r="649">
      <c r="A649" s="6" t="s">
        <v>2206</v>
      </c>
      <c r="B649" t="s">
        <v>2207</v>
      </c>
      <c r="C649" s="8"/>
      <c r="D649" s="9"/>
      <c r="E649" s="8"/>
      <c r="F649" s="9"/>
      <c r="G649" s="9"/>
      <c r="H649" s="9"/>
      <c r="I649" s="7" t="s">
        <v>56</v>
      </c>
      <c r="J649" s="7" t="s">
        <v>1643</v>
      </c>
      <c r="X649">
        <f t="shared" si="9"/>
        <v>0</v>
      </c>
      <c r="AA649" s="49"/>
      <c r="AB649" s="49"/>
    </row>
    <row r="650">
      <c r="A650" s="6" t="s">
        <v>2208</v>
      </c>
      <c r="B650" t="s">
        <v>2209</v>
      </c>
      <c r="C650" s="8"/>
      <c r="D650" s="43"/>
      <c r="E650" s="46"/>
      <c r="F650" s="43"/>
      <c r="G650" s="43"/>
      <c r="H650" s="43"/>
      <c r="I650" s="7" t="s">
        <v>35</v>
      </c>
      <c r="J650" s="7" t="s">
        <v>565</v>
      </c>
      <c r="L650" s="7" t="s">
        <v>1330</v>
      </c>
      <c r="X650">
        <f t="shared" si="9"/>
        <v>0</v>
      </c>
      <c r="AA650" s="48"/>
      <c r="AB650" s="48"/>
    </row>
    <row r="651">
      <c r="A651" s="6" t="s">
        <v>2210</v>
      </c>
      <c r="B651" t="s">
        <v>2211</v>
      </c>
      <c r="C651" s="8"/>
      <c r="D651" s="43"/>
      <c r="E651" s="46"/>
      <c r="F651" s="43"/>
      <c r="G651" s="43"/>
      <c r="H651" s="43"/>
      <c r="I651" s="7" t="s">
        <v>45</v>
      </c>
      <c r="J651" s="7" t="s">
        <v>565</v>
      </c>
      <c r="X651">
        <f t="shared" si="9"/>
        <v>0</v>
      </c>
      <c r="AA651" s="49"/>
      <c r="AB651" s="49"/>
    </row>
    <row r="652">
      <c r="A652" s="6" t="s">
        <v>2212</v>
      </c>
      <c r="B652" t="s">
        <v>2213</v>
      </c>
      <c r="C652" s="8"/>
      <c r="D652" s="43"/>
      <c r="E652" s="46"/>
      <c r="F652" s="43"/>
      <c r="G652" s="43"/>
      <c r="H652" s="43"/>
      <c r="I652" s="7" t="s">
        <v>51</v>
      </c>
      <c r="J652" s="7" t="s">
        <v>565</v>
      </c>
      <c r="X652">
        <f t="shared" si="9"/>
        <v>0</v>
      </c>
      <c r="AA652" s="49"/>
      <c r="AB652" s="49"/>
    </row>
    <row r="653">
      <c r="A653" s="6" t="s">
        <v>2214</v>
      </c>
      <c r="B653" t="s">
        <v>2215</v>
      </c>
      <c r="C653" s="8"/>
      <c r="D653" s="43"/>
      <c r="E653" s="46"/>
      <c r="F653" s="43"/>
      <c r="G653" s="43"/>
      <c r="H653" s="43"/>
      <c r="I653" s="7" t="s">
        <v>56</v>
      </c>
      <c r="J653" s="7" t="s">
        <v>565</v>
      </c>
      <c r="X653">
        <f t="shared" si="9"/>
        <v>0</v>
      </c>
      <c r="AA653" s="49"/>
      <c r="AB653" s="49"/>
    </row>
    <row r="654">
      <c r="A654" s="6" t="s">
        <v>2216</v>
      </c>
      <c r="B654" t="s">
        <v>2217</v>
      </c>
      <c r="C654" s="8" t="s">
        <v>61</v>
      </c>
      <c r="D654" s="9" t="s">
        <v>74</v>
      </c>
      <c r="E654" s="8" t="s">
        <v>30</v>
      </c>
      <c r="F654" s="9" t="s">
        <v>139</v>
      </c>
      <c r="G654" s="9" t="s">
        <v>100</v>
      </c>
      <c r="H654" s="9" t="s">
        <v>121</v>
      </c>
      <c r="I654" s="7" t="s">
        <v>35</v>
      </c>
      <c r="J654" s="7" t="s">
        <v>1334</v>
      </c>
      <c r="L654" s="7" t="s">
        <v>1334</v>
      </c>
      <c r="P654" s="7" t="s">
        <v>2218</v>
      </c>
      <c r="Q654" s="7" t="s">
        <v>105</v>
      </c>
      <c r="S654" s="7" t="s">
        <v>2219</v>
      </c>
      <c r="T654" s="7">
        <v>3.0</v>
      </c>
      <c r="U654" s="7">
        <v>4.0</v>
      </c>
      <c r="V654" s="7">
        <v>5.0</v>
      </c>
      <c r="W654" s="7">
        <v>3.0</v>
      </c>
      <c r="X654">
        <f t="shared" si="9"/>
        <v>15</v>
      </c>
      <c r="AA654" s="48"/>
      <c r="AB654" s="48"/>
    </row>
    <row r="655">
      <c r="A655" s="6" t="s">
        <v>2220</v>
      </c>
      <c r="B655" s="7" t="s">
        <v>2221</v>
      </c>
      <c r="C655" s="8" t="s">
        <v>61</v>
      </c>
      <c r="D655" s="9" t="s">
        <v>74</v>
      </c>
      <c r="E655" s="8" t="s">
        <v>30</v>
      </c>
      <c r="F655" s="9" t="s">
        <v>139</v>
      </c>
      <c r="G655" s="9" t="s">
        <v>100</v>
      </c>
      <c r="H655" s="9" t="s">
        <v>121</v>
      </c>
      <c r="I655" s="7" t="s">
        <v>45</v>
      </c>
      <c r="J655" s="7" t="s">
        <v>1334</v>
      </c>
      <c r="T655" s="7">
        <v>7.0</v>
      </c>
      <c r="U655" s="7">
        <v>8.0</v>
      </c>
      <c r="V655" s="7">
        <v>10.0</v>
      </c>
      <c r="W655" s="7">
        <v>7.0</v>
      </c>
      <c r="X655">
        <f t="shared" si="9"/>
        <v>32</v>
      </c>
      <c r="AA655" s="49"/>
      <c r="AB655" s="49"/>
    </row>
    <row r="656">
      <c r="A656" s="6" t="s">
        <v>2222</v>
      </c>
      <c r="B656" s="7" t="s">
        <v>2223</v>
      </c>
      <c r="C656" s="8" t="s">
        <v>61</v>
      </c>
      <c r="D656" s="9" t="s">
        <v>74</v>
      </c>
      <c r="E656" s="8" t="s">
        <v>30</v>
      </c>
      <c r="F656" s="9" t="s">
        <v>139</v>
      </c>
      <c r="G656" s="9" t="s">
        <v>100</v>
      </c>
      <c r="H656" s="9" t="s">
        <v>121</v>
      </c>
      <c r="I656" s="7" t="s">
        <v>51</v>
      </c>
      <c r="J656" s="7" t="s">
        <v>1334</v>
      </c>
      <c r="T656" s="7">
        <v>13.0</v>
      </c>
      <c r="U656" s="7">
        <v>14.0</v>
      </c>
      <c r="V656" s="7">
        <v>15.0</v>
      </c>
      <c r="W656" s="7">
        <v>12.0</v>
      </c>
      <c r="X656">
        <f t="shared" si="9"/>
        <v>54</v>
      </c>
      <c r="AA656" s="49"/>
      <c r="AB656" s="49"/>
    </row>
    <row r="657">
      <c r="A657" s="6" t="s">
        <v>2224</v>
      </c>
      <c r="B657" s="7" t="s">
        <v>2225</v>
      </c>
      <c r="C657" s="8" t="s">
        <v>61</v>
      </c>
      <c r="D657" s="9" t="s">
        <v>74</v>
      </c>
      <c r="E657" s="8" t="s">
        <v>30</v>
      </c>
      <c r="F657" s="9" t="s">
        <v>139</v>
      </c>
      <c r="G657" s="9" t="s">
        <v>100</v>
      </c>
      <c r="H657" s="9" t="s">
        <v>121</v>
      </c>
      <c r="I657" s="7" t="s">
        <v>56</v>
      </c>
      <c r="J657" s="7" t="s">
        <v>1334</v>
      </c>
      <c r="T657" s="7">
        <v>17.0</v>
      </c>
      <c r="U657" s="7">
        <v>18.0</v>
      </c>
      <c r="V657" s="7">
        <v>20.0</v>
      </c>
      <c r="W657" s="7">
        <v>17.0</v>
      </c>
      <c r="X657">
        <f t="shared" si="9"/>
        <v>72</v>
      </c>
      <c r="AA657" s="49"/>
      <c r="AB657" s="49"/>
    </row>
    <row r="658">
      <c r="A658" s="6" t="s">
        <v>2226</v>
      </c>
      <c r="B658" t="s">
        <v>2227</v>
      </c>
      <c r="C658" s="8" t="s">
        <v>48</v>
      </c>
      <c r="D658" s="9" t="s">
        <v>139</v>
      </c>
      <c r="E658" s="8" t="s">
        <v>140</v>
      </c>
      <c r="F658" s="40" t="s">
        <v>141</v>
      </c>
      <c r="G658" s="40" t="s">
        <v>100</v>
      </c>
      <c r="H658" s="9" t="s">
        <v>101</v>
      </c>
      <c r="I658" s="7" t="s">
        <v>35</v>
      </c>
      <c r="J658" s="7" t="s">
        <v>122</v>
      </c>
      <c r="L658" s="7" t="s">
        <v>1337</v>
      </c>
      <c r="X658">
        <f t="shared" si="9"/>
        <v>0</v>
      </c>
      <c r="AA658" s="48"/>
      <c r="AB658" s="48"/>
    </row>
    <row r="659">
      <c r="A659" s="6" t="s">
        <v>2228</v>
      </c>
      <c r="B659" s="7" t="s">
        <v>2229</v>
      </c>
      <c r="C659" s="8" t="s">
        <v>48</v>
      </c>
      <c r="D659" s="9" t="s">
        <v>139</v>
      </c>
      <c r="E659" s="8" t="s">
        <v>140</v>
      </c>
      <c r="F659" s="40" t="s">
        <v>141</v>
      </c>
      <c r="G659" s="40" t="s">
        <v>100</v>
      </c>
      <c r="H659" s="9" t="s">
        <v>101</v>
      </c>
      <c r="I659" s="7" t="s">
        <v>45</v>
      </c>
      <c r="J659" s="7" t="s">
        <v>122</v>
      </c>
      <c r="X659">
        <f t="shared" si="9"/>
        <v>0</v>
      </c>
      <c r="AA659" s="49"/>
      <c r="AB659" s="49"/>
    </row>
    <row r="660">
      <c r="A660" s="6" t="s">
        <v>2230</v>
      </c>
      <c r="B660" s="7" t="s">
        <v>2231</v>
      </c>
      <c r="C660" s="8" t="s">
        <v>48</v>
      </c>
      <c r="D660" s="9" t="s">
        <v>139</v>
      </c>
      <c r="E660" s="8" t="s">
        <v>140</v>
      </c>
      <c r="F660" s="40" t="s">
        <v>141</v>
      </c>
      <c r="G660" s="40" t="s">
        <v>100</v>
      </c>
      <c r="H660" s="9" t="s">
        <v>101</v>
      </c>
      <c r="I660" s="7" t="s">
        <v>51</v>
      </c>
      <c r="J660" s="7" t="s">
        <v>122</v>
      </c>
      <c r="X660">
        <f t="shared" si="9"/>
        <v>0</v>
      </c>
      <c r="AA660" s="49"/>
      <c r="AB660" s="49"/>
    </row>
    <row r="661">
      <c r="A661" s="6" t="s">
        <v>2232</v>
      </c>
      <c r="B661" s="7" t="s">
        <v>2233</v>
      </c>
      <c r="C661" s="8" t="s">
        <v>48</v>
      </c>
      <c r="D661" s="9" t="s">
        <v>139</v>
      </c>
      <c r="E661" s="8" t="s">
        <v>140</v>
      </c>
      <c r="F661" s="40" t="s">
        <v>141</v>
      </c>
      <c r="G661" s="40" t="s">
        <v>100</v>
      </c>
      <c r="H661" s="9" t="s">
        <v>101</v>
      </c>
      <c r="I661" s="7" t="s">
        <v>56</v>
      </c>
      <c r="J661" s="7" t="s">
        <v>242</v>
      </c>
      <c r="K661" s="7" t="s">
        <v>2234</v>
      </c>
      <c r="L661" s="7"/>
      <c r="X661">
        <f t="shared" si="9"/>
        <v>0</v>
      </c>
      <c r="AA661" s="49"/>
      <c r="AB661" s="49"/>
    </row>
    <row r="662">
      <c r="A662" s="6" t="s">
        <v>2235</v>
      </c>
      <c r="B662" t="s">
        <v>2236</v>
      </c>
      <c r="C662" s="8"/>
      <c r="D662" s="9"/>
      <c r="E662" s="8"/>
      <c r="F662" s="43"/>
      <c r="G662" s="43"/>
      <c r="H662" s="43"/>
      <c r="I662" s="7" t="s">
        <v>35</v>
      </c>
      <c r="J662" s="7" t="s">
        <v>427</v>
      </c>
      <c r="L662" s="7" t="s">
        <v>1340</v>
      </c>
      <c r="X662">
        <f t="shared" si="9"/>
        <v>0</v>
      </c>
      <c r="AA662" s="48"/>
      <c r="AB662" s="48"/>
    </row>
    <row r="663">
      <c r="A663" s="6" t="s">
        <v>2237</v>
      </c>
      <c r="B663" s="7" t="s">
        <v>2238</v>
      </c>
      <c r="C663" s="8"/>
      <c r="D663" s="9"/>
      <c r="E663" s="8"/>
      <c r="F663" s="43"/>
      <c r="G663" s="43"/>
      <c r="H663" s="43"/>
      <c r="I663" s="7" t="s">
        <v>45</v>
      </c>
      <c r="J663" s="7" t="s">
        <v>427</v>
      </c>
      <c r="X663">
        <f t="shared" si="9"/>
        <v>0</v>
      </c>
      <c r="AA663" s="49"/>
      <c r="AB663" s="49"/>
    </row>
    <row r="664">
      <c r="A664" s="6" t="s">
        <v>2239</v>
      </c>
      <c r="B664" s="7" t="s">
        <v>2240</v>
      </c>
      <c r="C664" s="8"/>
      <c r="D664" s="9"/>
      <c r="E664" s="8"/>
      <c r="F664" s="43"/>
      <c r="G664" s="43"/>
      <c r="H664" s="43"/>
      <c r="I664" s="7" t="s">
        <v>51</v>
      </c>
      <c r="J664" s="7" t="s">
        <v>427</v>
      </c>
      <c r="X664">
        <f t="shared" si="9"/>
        <v>0</v>
      </c>
      <c r="AA664" s="49"/>
      <c r="AB664" s="49"/>
    </row>
    <row r="665">
      <c r="A665" s="6" t="s">
        <v>2241</v>
      </c>
      <c r="B665" s="7" t="s">
        <v>2242</v>
      </c>
      <c r="C665" s="8"/>
      <c r="D665" s="9"/>
      <c r="E665" s="8"/>
      <c r="F665" s="43"/>
      <c r="G665" s="43"/>
      <c r="H665" s="43"/>
      <c r="I665" s="7" t="s">
        <v>56</v>
      </c>
      <c r="J665" s="7" t="s">
        <v>427</v>
      </c>
      <c r="X665">
        <f t="shared" si="9"/>
        <v>0</v>
      </c>
      <c r="AA665" s="49"/>
      <c r="AB665" s="49"/>
    </row>
    <row r="666">
      <c r="A666" s="6" t="s">
        <v>2243</v>
      </c>
      <c r="B666" t="s">
        <v>2244</v>
      </c>
      <c r="C666" s="8" t="s">
        <v>72</v>
      </c>
      <c r="D666" s="9" t="s">
        <v>74</v>
      </c>
      <c r="E666" s="8" t="s">
        <v>34</v>
      </c>
      <c r="F666" s="9" t="s">
        <v>33</v>
      </c>
      <c r="G666" s="9" t="s">
        <v>121</v>
      </c>
      <c r="H666" s="9" t="s">
        <v>144</v>
      </c>
      <c r="I666" s="7" t="s">
        <v>35</v>
      </c>
      <c r="J666" s="7" t="s">
        <v>497</v>
      </c>
      <c r="L666" s="7" t="s">
        <v>1343</v>
      </c>
      <c r="X666">
        <f t="shared" si="9"/>
        <v>0</v>
      </c>
      <c r="AA666" s="48"/>
      <c r="AB666" s="48"/>
    </row>
    <row r="667">
      <c r="A667" s="6" t="s">
        <v>2245</v>
      </c>
      <c r="B667" s="7" t="s">
        <v>2246</v>
      </c>
      <c r="C667" s="8" t="s">
        <v>72</v>
      </c>
      <c r="D667" s="9" t="s">
        <v>74</v>
      </c>
      <c r="E667" s="8" t="s">
        <v>34</v>
      </c>
      <c r="F667" s="9" t="s">
        <v>33</v>
      </c>
      <c r="G667" s="9" t="s">
        <v>121</v>
      </c>
      <c r="H667" s="9" t="s">
        <v>144</v>
      </c>
      <c r="I667" s="7" t="s">
        <v>45</v>
      </c>
      <c r="J667" s="7" t="s">
        <v>497</v>
      </c>
      <c r="X667">
        <f t="shared" si="9"/>
        <v>0</v>
      </c>
      <c r="AA667" s="49"/>
      <c r="AB667" s="49"/>
    </row>
    <row r="668">
      <c r="A668" s="6" t="s">
        <v>2247</v>
      </c>
      <c r="B668" s="7" t="s">
        <v>2248</v>
      </c>
      <c r="C668" s="8" t="s">
        <v>72</v>
      </c>
      <c r="D668" s="9" t="s">
        <v>74</v>
      </c>
      <c r="E668" s="8" t="s">
        <v>34</v>
      </c>
      <c r="F668" s="9" t="s">
        <v>33</v>
      </c>
      <c r="G668" s="9" t="s">
        <v>121</v>
      </c>
      <c r="H668" s="9" t="s">
        <v>144</v>
      </c>
      <c r="I668" s="7" t="s">
        <v>51</v>
      </c>
      <c r="J668" s="7" t="s">
        <v>497</v>
      </c>
      <c r="X668">
        <f t="shared" si="9"/>
        <v>0</v>
      </c>
      <c r="AA668" s="49"/>
      <c r="AB668" s="49"/>
    </row>
    <row r="669">
      <c r="A669" s="6" t="s">
        <v>2249</v>
      </c>
      <c r="B669" s="7" t="s">
        <v>2250</v>
      </c>
      <c r="C669" s="8" t="s">
        <v>72</v>
      </c>
      <c r="D669" s="9" t="s">
        <v>74</v>
      </c>
      <c r="E669" s="8" t="s">
        <v>34</v>
      </c>
      <c r="F669" s="9" t="s">
        <v>33</v>
      </c>
      <c r="G669" s="9" t="s">
        <v>121</v>
      </c>
      <c r="H669" s="9" t="s">
        <v>144</v>
      </c>
      <c r="I669" s="7" t="s">
        <v>56</v>
      </c>
      <c r="J669" s="7" t="s">
        <v>497</v>
      </c>
      <c r="X669">
        <f t="shared" si="9"/>
        <v>0</v>
      </c>
      <c r="AA669" s="49"/>
      <c r="AB669" s="49"/>
    </row>
    <row r="670">
      <c r="A670" s="6" t="s">
        <v>2251</v>
      </c>
      <c r="B670" t="s">
        <v>2252</v>
      </c>
      <c r="C670" s="8" t="s">
        <v>72</v>
      </c>
      <c r="D670" s="9" t="s">
        <v>121</v>
      </c>
      <c r="E670" s="8" t="s">
        <v>144</v>
      </c>
      <c r="F670" s="40" t="s">
        <v>32</v>
      </c>
      <c r="G670" s="40" t="s">
        <v>139</v>
      </c>
      <c r="H670" s="40" t="s">
        <v>140</v>
      </c>
      <c r="I670" s="7" t="s">
        <v>35</v>
      </c>
      <c r="J670" s="7" t="s">
        <v>497</v>
      </c>
      <c r="L670" s="7" t="s">
        <v>1346</v>
      </c>
      <c r="X670">
        <f t="shared" si="9"/>
        <v>0</v>
      </c>
      <c r="AA670" s="48"/>
      <c r="AB670" s="48"/>
    </row>
    <row r="671">
      <c r="A671" s="6" t="s">
        <v>2253</v>
      </c>
      <c r="B671" s="7" t="s">
        <v>2254</v>
      </c>
      <c r="C671" s="8" t="s">
        <v>72</v>
      </c>
      <c r="D671" s="9" t="s">
        <v>121</v>
      </c>
      <c r="E671" s="8" t="s">
        <v>144</v>
      </c>
      <c r="F671" s="40" t="s">
        <v>32</v>
      </c>
      <c r="G671" s="40" t="s">
        <v>139</v>
      </c>
      <c r="H671" s="40" t="s">
        <v>140</v>
      </c>
      <c r="I671" s="7" t="s">
        <v>45</v>
      </c>
      <c r="J671" s="7" t="s">
        <v>497</v>
      </c>
      <c r="X671">
        <f t="shared" si="9"/>
        <v>0</v>
      </c>
      <c r="AA671" s="49"/>
      <c r="AB671" s="49"/>
    </row>
    <row r="672">
      <c r="A672" s="6" t="s">
        <v>2255</v>
      </c>
      <c r="B672" s="7" t="s">
        <v>2256</v>
      </c>
      <c r="C672" s="8" t="s">
        <v>72</v>
      </c>
      <c r="D672" s="9" t="s">
        <v>121</v>
      </c>
      <c r="E672" s="8" t="s">
        <v>144</v>
      </c>
      <c r="F672" s="40" t="s">
        <v>32</v>
      </c>
      <c r="G672" s="40" t="s">
        <v>139</v>
      </c>
      <c r="H672" s="40" t="s">
        <v>140</v>
      </c>
      <c r="I672" s="7" t="s">
        <v>51</v>
      </c>
      <c r="J672" s="7" t="s">
        <v>497</v>
      </c>
      <c r="X672">
        <f t="shared" si="9"/>
        <v>0</v>
      </c>
      <c r="AA672" s="49"/>
      <c r="AB672" s="49"/>
    </row>
    <row r="673">
      <c r="A673" s="6" t="s">
        <v>2257</v>
      </c>
      <c r="B673" s="7" t="s">
        <v>2258</v>
      </c>
      <c r="C673" s="8" t="s">
        <v>72</v>
      </c>
      <c r="D673" s="9" t="s">
        <v>121</v>
      </c>
      <c r="E673" s="8" t="s">
        <v>144</v>
      </c>
      <c r="F673" s="40" t="s">
        <v>32</v>
      </c>
      <c r="G673" s="40" t="s">
        <v>139</v>
      </c>
      <c r="H673" s="40" t="s">
        <v>140</v>
      </c>
      <c r="I673" s="7" t="s">
        <v>56</v>
      </c>
      <c r="J673" s="7" t="s">
        <v>497</v>
      </c>
      <c r="X673">
        <f t="shared" si="9"/>
        <v>0</v>
      </c>
      <c r="AA673" s="49"/>
      <c r="AB673" s="49"/>
    </row>
    <row r="674">
      <c r="A674" s="6" t="s">
        <v>2259</v>
      </c>
      <c r="B674" t="s">
        <v>2260</v>
      </c>
      <c r="C674" s="8"/>
      <c r="D674" s="9"/>
      <c r="E674" s="46"/>
      <c r="F674" s="43"/>
      <c r="G674" s="43"/>
      <c r="H674" s="43"/>
      <c r="I674" s="7" t="s">
        <v>35</v>
      </c>
      <c r="J674" s="7" t="s">
        <v>1638</v>
      </c>
      <c r="K674" t="s">
        <v>2261</v>
      </c>
      <c r="L674" s="7" t="s">
        <v>1350</v>
      </c>
      <c r="M674" t="s">
        <v>2262</v>
      </c>
      <c r="N674" t="s">
        <v>2263</v>
      </c>
      <c r="X674">
        <f t="shared" si="9"/>
        <v>0</v>
      </c>
      <c r="AA674" s="48"/>
      <c r="AB674" s="48"/>
    </row>
    <row r="675">
      <c r="A675" s="6" t="s">
        <v>2264</v>
      </c>
      <c r="B675" s="7" t="s">
        <v>2265</v>
      </c>
      <c r="C675" s="8"/>
      <c r="D675" s="9"/>
      <c r="E675" s="46"/>
      <c r="F675" s="43"/>
      <c r="G675" s="43"/>
      <c r="H675" s="43"/>
      <c r="I675" s="7" t="s">
        <v>45</v>
      </c>
      <c r="J675" s="7" t="s">
        <v>1638</v>
      </c>
      <c r="K675" t="s">
        <v>2266</v>
      </c>
      <c r="M675" t="s">
        <v>2267</v>
      </c>
      <c r="N675" t="s">
        <v>2268</v>
      </c>
      <c r="X675">
        <f t="shared" si="9"/>
        <v>0</v>
      </c>
      <c r="AA675" s="49"/>
      <c r="AB675" s="49"/>
    </row>
    <row r="676">
      <c r="A676" s="6" t="s">
        <v>2269</v>
      </c>
      <c r="B676" s="7" t="s">
        <v>2270</v>
      </c>
      <c r="C676" s="8"/>
      <c r="D676" s="9"/>
      <c r="E676" s="46"/>
      <c r="F676" s="43"/>
      <c r="G676" s="43"/>
      <c r="H676" s="43"/>
      <c r="I676" s="7" t="s">
        <v>51</v>
      </c>
      <c r="J676" s="7" t="s">
        <v>1638</v>
      </c>
      <c r="X676">
        <f t="shared" si="9"/>
        <v>0</v>
      </c>
      <c r="AA676" s="49"/>
      <c r="AB676" s="49"/>
    </row>
    <row r="677">
      <c r="A677" s="6" t="s">
        <v>2271</v>
      </c>
      <c r="B677" s="7" t="s">
        <v>2272</v>
      </c>
      <c r="C677" s="8"/>
      <c r="D677" s="9"/>
      <c r="E677" s="46"/>
      <c r="F677" s="43"/>
      <c r="G677" s="43"/>
      <c r="H677" s="43"/>
      <c r="I677" s="7" t="s">
        <v>56</v>
      </c>
      <c r="J677" s="7" t="s">
        <v>1638</v>
      </c>
      <c r="X677">
        <f t="shared" si="9"/>
        <v>0</v>
      </c>
      <c r="AA677" s="49"/>
      <c r="AB677" s="49"/>
    </row>
    <row r="678">
      <c r="A678" s="6" t="s">
        <v>2273</v>
      </c>
      <c r="B678" s="53" t="s">
        <v>2274</v>
      </c>
      <c r="C678" s="8"/>
      <c r="D678" s="9"/>
      <c r="E678" s="8"/>
      <c r="F678" s="9"/>
      <c r="G678" s="43"/>
      <c r="H678" s="43"/>
      <c r="I678" s="7" t="s">
        <v>35</v>
      </c>
      <c r="J678" s="7" t="s">
        <v>385</v>
      </c>
      <c r="L678" s="7" t="s">
        <v>1354</v>
      </c>
      <c r="X678">
        <f t="shared" si="9"/>
        <v>0</v>
      </c>
      <c r="AA678" s="48"/>
      <c r="AB678" s="48"/>
    </row>
    <row r="679">
      <c r="A679" s="6" t="s">
        <v>2275</v>
      </c>
      <c r="B679" s="7" t="s">
        <v>2276</v>
      </c>
      <c r="C679" s="8"/>
      <c r="D679" s="9"/>
      <c r="E679" s="8"/>
      <c r="F679" s="9"/>
      <c r="G679" s="43"/>
      <c r="H679" s="43"/>
      <c r="I679" s="7" t="s">
        <v>45</v>
      </c>
      <c r="J679" s="7" t="s">
        <v>385</v>
      </c>
      <c r="X679">
        <f t="shared" si="9"/>
        <v>0</v>
      </c>
      <c r="AA679" s="49"/>
      <c r="AB679" s="49"/>
    </row>
    <row r="680">
      <c r="A680" s="6" t="s">
        <v>2277</v>
      </c>
      <c r="B680" s="7" t="s">
        <v>2278</v>
      </c>
      <c r="C680" s="8"/>
      <c r="D680" s="9"/>
      <c r="E680" s="8"/>
      <c r="F680" s="9"/>
      <c r="G680" s="43"/>
      <c r="H680" s="43"/>
      <c r="I680" s="7" t="s">
        <v>51</v>
      </c>
      <c r="J680" s="7" t="s">
        <v>385</v>
      </c>
      <c r="X680">
        <f t="shared" si="9"/>
        <v>0</v>
      </c>
      <c r="AA680" s="49"/>
      <c r="AB680" s="49"/>
    </row>
    <row r="681">
      <c r="A681" s="6" t="s">
        <v>2279</v>
      </c>
      <c r="B681" s="7" t="s">
        <v>2280</v>
      </c>
      <c r="C681" s="8"/>
      <c r="D681" s="9"/>
      <c r="E681" s="8"/>
      <c r="F681" s="9"/>
      <c r="G681" s="43"/>
      <c r="H681" s="43"/>
      <c r="I681" s="7" t="s">
        <v>56</v>
      </c>
      <c r="J681" s="7" t="s">
        <v>385</v>
      </c>
      <c r="X681">
        <f t="shared" si="9"/>
        <v>0</v>
      </c>
      <c r="AA681" s="49"/>
      <c r="AB681" s="49"/>
    </row>
    <row r="682">
      <c r="A682" s="6" t="s">
        <v>2281</v>
      </c>
      <c r="B682" t="s">
        <v>2282</v>
      </c>
      <c r="C682" s="8"/>
      <c r="D682" s="9"/>
      <c r="E682" s="46"/>
      <c r="F682" s="43"/>
      <c r="G682" s="43"/>
      <c r="H682" s="43"/>
      <c r="I682" s="7" t="s">
        <v>35</v>
      </c>
      <c r="J682" s="7" t="s">
        <v>541</v>
      </c>
      <c r="L682" s="7" t="s">
        <v>1357</v>
      </c>
      <c r="X682">
        <f t="shared" si="9"/>
        <v>0</v>
      </c>
      <c r="AA682" s="48"/>
      <c r="AB682" s="48"/>
    </row>
    <row r="683">
      <c r="A683" s="6" t="s">
        <v>2283</v>
      </c>
      <c r="B683" s="7" t="s">
        <v>2284</v>
      </c>
      <c r="C683" s="8"/>
      <c r="D683" s="9"/>
      <c r="E683" s="8"/>
      <c r="F683" s="9"/>
      <c r="G683" s="9"/>
      <c r="H683" s="9"/>
      <c r="I683" s="7" t="s">
        <v>45</v>
      </c>
      <c r="J683" s="7" t="s">
        <v>541</v>
      </c>
      <c r="X683">
        <f t="shared" si="9"/>
        <v>0</v>
      </c>
      <c r="AA683" s="49"/>
      <c r="AB683" s="49"/>
    </row>
    <row r="684">
      <c r="A684" s="6" t="s">
        <v>2285</v>
      </c>
      <c r="B684" s="7" t="s">
        <v>2286</v>
      </c>
      <c r="C684" s="8"/>
      <c r="D684" s="9"/>
      <c r="E684" s="8"/>
      <c r="F684" s="9"/>
      <c r="G684" s="9"/>
      <c r="H684" s="9"/>
      <c r="I684" s="7" t="s">
        <v>51</v>
      </c>
      <c r="J684" s="7" t="s">
        <v>541</v>
      </c>
      <c r="X684">
        <f t="shared" si="9"/>
        <v>0</v>
      </c>
      <c r="AA684" s="49"/>
      <c r="AB684" s="49"/>
    </row>
    <row r="685">
      <c r="A685" s="6" t="s">
        <v>2287</v>
      </c>
      <c r="B685" s="7" t="s">
        <v>2288</v>
      </c>
      <c r="C685" s="8"/>
      <c r="D685" s="9"/>
      <c r="E685" s="46"/>
      <c r="F685" s="43"/>
      <c r="G685" s="43"/>
      <c r="H685" s="43"/>
      <c r="I685" s="7" t="s">
        <v>56</v>
      </c>
      <c r="J685" s="7" t="s">
        <v>541</v>
      </c>
      <c r="X685">
        <f t="shared" si="9"/>
        <v>0</v>
      </c>
      <c r="AA685" s="49"/>
      <c r="AB685" s="49"/>
    </row>
    <row r="686">
      <c r="A686" s="6" t="s">
        <v>2289</v>
      </c>
      <c r="B686" t="s">
        <v>2290</v>
      </c>
      <c r="C686" s="8"/>
      <c r="D686" s="9"/>
      <c r="E686" s="8"/>
      <c r="F686" s="43"/>
      <c r="G686" s="43"/>
      <c r="H686" s="43"/>
      <c r="I686" t="s">
        <v>35</v>
      </c>
      <c r="J686" t="s">
        <v>309</v>
      </c>
      <c r="K686" t="s">
        <v>278</v>
      </c>
      <c r="L686" t="s">
        <v>859</v>
      </c>
      <c r="M686" t="s">
        <v>2291</v>
      </c>
      <c r="X686">
        <v>0.0</v>
      </c>
      <c r="AA686" s="48"/>
      <c r="AB686" s="48"/>
    </row>
    <row r="687">
      <c r="A687" s="6" t="s">
        <v>2292</v>
      </c>
      <c r="B687" t="s">
        <v>2293</v>
      </c>
      <c r="C687" s="8"/>
      <c r="D687" s="9"/>
      <c r="E687" s="8"/>
      <c r="F687" s="43"/>
      <c r="G687" s="43"/>
      <c r="H687" s="43"/>
      <c r="I687" t="s">
        <v>45</v>
      </c>
      <c r="J687" t="s">
        <v>309</v>
      </c>
      <c r="K687" t="s">
        <v>37</v>
      </c>
      <c r="M687" t="s">
        <v>2294</v>
      </c>
      <c r="X687">
        <v>0.0</v>
      </c>
      <c r="AA687" s="49"/>
      <c r="AB687" s="49"/>
    </row>
    <row r="688">
      <c r="A688" s="6" t="s">
        <v>2295</v>
      </c>
      <c r="B688" t="s">
        <v>2296</v>
      </c>
      <c r="C688" s="8"/>
      <c r="D688" s="9"/>
      <c r="E688" s="8"/>
      <c r="F688" s="43"/>
      <c r="G688" s="43"/>
      <c r="H688" s="43"/>
      <c r="I688" t="s">
        <v>51</v>
      </c>
      <c r="J688" t="s">
        <v>309</v>
      </c>
      <c r="K688" t="s">
        <v>2297</v>
      </c>
      <c r="M688" t="s">
        <v>2298</v>
      </c>
      <c r="N688" t="s">
        <v>2299</v>
      </c>
      <c r="X688">
        <v>0.0</v>
      </c>
      <c r="AA688" s="49"/>
      <c r="AB688" s="49"/>
    </row>
    <row r="689">
      <c r="A689" s="6" t="s">
        <v>2300</v>
      </c>
      <c r="B689" t="s">
        <v>2301</v>
      </c>
      <c r="C689" s="8"/>
      <c r="D689" s="9"/>
      <c r="E689" s="8"/>
      <c r="F689" s="43"/>
      <c r="G689" s="43"/>
      <c r="H689" s="43"/>
      <c r="I689" t="s">
        <v>56</v>
      </c>
      <c r="J689" t="s">
        <v>309</v>
      </c>
      <c r="K689" t="s">
        <v>2302</v>
      </c>
      <c r="M689" t="s">
        <v>2303</v>
      </c>
      <c r="N689" t="s">
        <v>2304</v>
      </c>
      <c r="X689">
        <v>0.0</v>
      </c>
      <c r="AA689" s="49"/>
      <c r="AB689" s="49"/>
    </row>
    <row r="690">
      <c r="A690" s="6" t="s">
        <v>2305</v>
      </c>
      <c r="B690" s="7" t="s">
        <v>2306</v>
      </c>
      <c r="C690" s="8" t="s">
        <v>48</v>
      </c>
      <c r="D690" s="9" t="s">
        <v>33</v>
      </c>
      <c r="E690" s="8" t="s">
        <v>121</v>
      </c>
      <c r="F690" s="9" t="s">
        <v>30</v>
      </c>
      <c r="G690" s="40" t="s">
        <v>144</v>
      </c>
      <c r="H690" s="40" t="s">
        <v>32</v>
      </c>
      <c r="I690" s="7" t="s">
        <v>35</v>
      </c>
      <c r="J690" s="7" t="s">
        <v>122</v>
      </c>
      <c r="L690" s="7" t="s">
        <v>2307</v>
      </c>
      <c r="X690">
        <f t="shared" ref="X690:X887" si="10">SUM(T690:W690)</f>
        <v>0</v>
      </c>
      <c r="AA690" s="48"/>
      <c r="AB690" s="48"/>
    </row>
    <row r="691">
      <c r="A691" s="6" t="s">
        <v>2308</v>
      </c>
      <c r="B691" s="7" t="s">
        <v>2309</v>
      </c>
      <c r="C691" s="8" t="s">
        <v>48</v>
      </c>
      <c r="D691" s="9" t="s">
        <v>33</v>
      </c>
      <c r="E691" s="8" t="s">
        <v>121</v>
      </c>
      <c r="F691" s="9" t="s">
        <v>30</v>
      </c>
      <c r="G691" s="40" t="s">
        <v>144</v>
      </c>
      <c r="H691" s="40" t="s">
        <v>32</v>
      </c>
      <c r="I691" s="7" t="s">
        <v>45</v>
      </c>
      <c r="J691" s="7" t="s">
        <v>122</v>
      </c>
      <c r="X691">
        <f t="shared" si="10"/>
        <v>0</v>
      </c>
      <c r="AA691" s="49"/>
      <c r="AB691" s="49"/>
    </row>
    <row r="692">
      <c r="A692" s="6" t="s">
        <v>2310</v>
      </c>
      <c r="B692" s="7" t="s">
        <v>2311</v>
      </c>
      <c r="C692" s="8" t="s">
        <v>48</v>
      </c>
      <c r="D692" s="9" t="s">
        <v>33</v>
      </c>
      <c r="E692" s="8" t="s">
        <v>121</v>
      </c>
      <c r="F692" s="9" t="s">
        <v>30</v>
      </c>
      <c r="G692" s="40" t="s">
        <v>144</v>
      </c>
      <c r="H692" s="40" t="s">
        <v>32</v>
      </c>
      <c r="I692" s="7" t="s">
        <v>51</v>
      </c>
      <c r="J692" s="7" t="s">
        <v>122</v>
      </c>
      <c r="X692">
        <f t="shared" si="10"/>
        <v>0</v>
      </c>
    </row>
    <row r="693">
      <c r="A693" s="6" t="s">
        <v>2312</v>
      </c>
      <c r="B693" s="7" t="s">
        <v>2313</v>
      </c>
      <c r="C693" s="8" t="s">
        <v>48</v>
      </c>
      <c r="D693" s="9" t="s">
        <v>33</v>
      </c>
      <c r="E693" s="8" t="s">
        <v>121</v>
      </c>
      <c r="F693" s="9" t="s">
        <v>30</v>
      </c>
      <c r="G693" s="40" t="s">
        <v>144</v>
      </c>
      <c r="H693" s="40" t="s">
        <v>32</v>
      </c>
      <c r="I693" s="7" t="s">
        <v>56</v>
      </c>
      <c r="J693" s="7" t="s">
        <v>178</v>
      </c>
      <c r="K693" s="7" t="s">
        <v>2314</v>
      </c>
      <c r="L693" s="7"/>
      <c r="X693">
        <f t="shared" si="10"/>
        <v>0</v>
      </c>
    </row>
    <row r="694">
      <c r="A694" s="6" t="s">
        <v>2315</v>
      </c>
      <c r="B694" t="s">
        <v>2316</v>
      </c>
      <c r="C694" s="8"/>
      <c r="D694" s="9"/>
      <c r="E694" s="46"/>
      <c r="F694" s="43"/>
      <c r="G694" s="43"/>
      <c r="H694" s="43"/>
      <c r="I694" s="7" t="s">
        <v>35</v>
      </c>
      <c r="J694" s="7" t="s">
        <v>1643</v>
      </c>
      <c r="L694" s="7" t="s">
        <v>1368</v>
      </c>
      <c r="X694">
        <f t="shared" si="10"/>
        <v>0</v>
      </c>
    </row>
    <row r="695">
      <c r="A695" s="6" t="s">
        <v>2317</v>
      </c>
      <c r="B695" s="7" t="s">
        <v>2318</v>
      </c>
      <c r="C695" s="8"/>
      <c r="D695" s="9"/>
      <c r="E695" s="46"/>
      <c r="F695" s="43"/>
      <c r="G695" s="43"/>
      <c r="H695" s="43"/>
      <c r="I695" s="7" t="s">
        <v>45</v>
      </c>
      <c r="J695" s="7" t="s">
        <v>1643</v>
      </c>
      <c r="X695">
        <f t="shared" si="10"/>
        <v>0</v>
      </c>
    </row>
    <row r="696">
      <c r="A696" s="6" t="s">
        <v>2319</v>
      </c>
      <c r="B696" s="7" t="s">
        <v>2320</v>
      </c>
      <c r="C696" s="8"/>
      <c r="D696" s="9"/>
      <c r="E696" s="8"/>
      <c r="F696" s="43"/>
      <c r="G696" s="43"/>
      <c r="H696" s="43"/>
      <c r="I696" s="7" t="s">
        <v>51</v>
      </c>
      <c r="J696" s="7" t="s">
        <v>1643</v>
      </c>
      <c r="X696">
        <f t="shared" si="10"/>
        <v>0</v>
      </c>
    </row>
    <row r="697">
      <c r="A697" s="6" t="s">
        <v>2321</v>
      </c>
      <c r="B697" s="7" t="s">
        <v>2322</v>
      </c>
      <c r="C697" s="8"/>
      <c r="D697" s="9"/>
      <c r="E697" s="8"/>
      <c r="F697" s="43"/>
      <c r="G697" s="43"/>
      <c r="H697" s="43"/>
      <c r="I697" s="7" t="s">
        <v>56</v>
      </c>
      <c r="J697" s="7" t="s">
        <v>1643</v>
      </c>
      <c r="X697">
        <f t="shared" si="10"/>
        <v>0</v>
      </c>
    </row>
    <row r="698">
      <c r="A698" s="6" t="s">
        <v>2323</v>
      </c>
      <c r="B698" t="s">
        <v>2324</v>
      </c>
      <c r="C698" s="8"/>
      <c r="D698" s="9"/>
      <c r="E698" s="46"/>
      <c r="F698" s="43"/>
      <c r="G698" s="43"/>
      <c r="H698" s="43"/>
      <c r="I698" s="7" t="s">
        <v>35</v>
      </c>
      <c r="J698" s="7" t="s">
        <v>342</v>
      </c>
      <c r="L698" s="7" t="s">
        <v>1372</v>
      </c>
      <c r="X698">
        <f t="shared" si="10"/>
        <v>0</v>
      </c>
    </row>
    <row r="699">
      <c r="A699" s="6" t="s">
        <v>2325</v>
      </c>
      <c r="B699" s="7" t="s">
        <v>2326</v>
      </c>
      <c r="C699" s="8"/>
      <c r="D699" s="9"/>
      <c r="E699" s="46"/>
      <c r="F699" s="43"/>
      <c r="G699" s="43"/>
      <c r="H699" s="43"/>
      <c r="I699" s="7" t="s">
        <v>45</v>
      </c>
      <c r="J699" s="7" t="s">
        <v>342</v>
      </c>
      <c r="X699">
        <f t="shared" si="10"/>
        <v>0</v>
      </c>
    </row>
    <row r="700">
      <c r="A700" s="6" t="s">
        <v>2327</v>
      </c>
      <c r="B700" s="7" t="s">
        <v>2328</v>
      </c>
      <c r="C700" s="8"/>
      <c r="D700" s="9"/>
      <c r="E700" s="46"/>
      <c r="F700" s="43"/>
      <c r="G700" s="43"/>
      <c r="H700" s="43"/>
      <c r="I700" s="7" t="s">
        <v>51</v>
      </c>
      <c r="J700" s="7" t="s">
        <v>342</v>
      </c>
      <c r="X700">
        <f t="shared" si="10"/>
        <v>0</v>
      </c>
    </row>
    <row r="701">
      <c r="A701" s="6" t="s">
        <v>2329</v>
      </c>
      <c r="B701" s="7" t="s">
        <v>2330</v>
      </c>
      <c r="C701" s="8"/>
      <c r="D701" s="9"/>
      <c r="E701" s="46"/>
      <c r="F701" s="43"/>
      <c r="G701" s="43"/>
      <c r="H701" s="43"/>
      <c r="I701" s="7" t="s">
        <v>56</v>
      </c>
      <c r="J701" s="7" t="s">
        <v>342</v>
      </c>
      <c r="X701">
        <f t="shared" si="10"/>
        <v>0</v>
      </c>
    </row>
    <row r="702">
      <c r="A702" s="6" t="s">
        <v>2331</v>
      </c>
      <c r="B702" t="s">
        <v>2332</v>
      </c>
      <c r="C702" s="8"/>
      <c r="D702" s="9"/>
      <c r="E702" s="8"/>
      <c r="F702" s="43"/>
      <c r="G702" s="43"/>
      <c r="H702" s="43"/>
      <c r="I702" s="7" t="s">
        <v>35</v>
      </c>
      <c r="J702" s="7" t="s">
        <v>183</v>
      </c>
      <c r="L702" s="7" t="s">
        <v>1376</v>
      </c>
      <c r="X702">
        <f t="shared" si="10"/>
        <v>0</v>
      </c>
    </row>
    <row r="703">
      <c r="A703" s="6" t="s">
        <v>2333</v>
      </c>
      <c r="B703" t="s">
        <v>2334</v>
      </c>
      <c r="C703" s="8"/>
      <c r="D703" s="9"/>
      <c r="E703" s="8"/>
      <c r="F703" s="43"/>
      <c r="G703" s="43"/>
      <c r="H703" s="43"/>
      <c r="I703" s="7" t="s">
        <v>45</v>
      </c>
      <c r="J703" s="7" t="s">
        <v>183</v>
      </c>
      <c r="X703">
        <f t="shared" si="10"/>
        <v>0</v>
      </c>
    </row>
    <row r="704">
      <c r="A704" s="6" t="s">
        <v>2335</v>
      </c>
      <c r="B704" s="7" t="s">
        <v>2336</v>
      </c>
      <c r="C704" s="8"/>
      <c r="D704" s="9"/>
      <c r="E704" s="8"/>
      <c r="F704" s="43"/>
      <c r="G704" s="43"/>
      <c r="H704" s="43"/>
      <c r="I704" s="7" t="s">
        <v>51</v>
      </c>
      <c r="J704" s="7" t="s">
        <v>183</v>
      </c>
      <c r="X704">
        <f t="shared" si="10"/>
        <v>0</v>
      </c>
    </row>
    <row r="705">
      <c r="A705" s="6" t="s">
        <v>2337</v>
      </c>
      <c r="B705" s="7" t="s">
        <v>2338</v>
      </c>
      <c r="C705" s="8"/>
      <c r="D705" s="9"/>
      <c r="E705" s="8"/>
      <c r="F705" s="43"/>
      <c r="G705" s="43"/>
      <c r="H705" s="43"/>
      <c r="I705" s="7" t="s">
        <v>56</v>
      </c>
      <c r="J705" s="7" t="s">
        <v>95</v>
      </c>
      <c r="K705" s="7" t="s">
        <v>2339</v>
      </c>
      <c r="L705" s="7"/>
      <c r="X705">
        <f t="shared" si="10"/>
        <v>0</v>
      </c>
    </row>
    <row r="706">
      <c r="A706" s="6" t="s">
        <v>2340</v>
      </c>
      <c r="B706" s="7" t="s">
        <v>2341</v>
      </c>
      <c r="C706" s="8"/>
      <c r="D706" s="9"/>
      <c r="E706" s="8"/>
      <c r="F706" s="9"/>
      <c r="G706" s="9"/>
      <c r="H706" s="9"/>
      <c r="I706" s="7" t="s">
        <v>35</v>
      </c>
      <c r="J706" s="7" t="s">
        <v>545</v>
      </c>
      <c r="L706" s="7" t="s">
        <v>2342</v>
      </c>
      <c r="X706">
        <f t="shared" si="10"/>
        <v>0</v>
      </c>
    </row>
    <row r="707">
      <c r="A707" s="6" t="s">
        <v>2343</v>
      </c>
      <c r="B707" s="7" t="s">
        <v>2344</v>
      </c>
      <c r="C707" s="8"/>
      <c r="D707" s="9"/>
      <c r="E707" s="8"/>
      <c r="F707" s="9"/>
      <c r="G707" s="9"/>
      <c r="H707" s="9"/>
      <c r="I707" s="7" t="s">
        <v>45</v>
      </c>
      <c r="J707" s="7" t="s">
        <v>545</v>
      </c>
      <c r="X707">
        <f t="shared" si="10"/>
        <v>0</v>
      </c>
    </row>
    <row r="708">
      <c r="A708" s="6" t="s">
        <v>2345</v>
      </c>
      <c r="B708" s="7" t="s">
        <v>2346</v>
      </c>
      <c r="C708" s="8"/>
      <c r="D708" s="9"/>
      <c r="E708" s="8"/>
      <c r="F708" s="9"/>
      <c r="G708" s="9"/>
      <c r="H708" s="9"/>
      <c r="I708" s="7" t="s">
        <v>51</v>
      </c>
      <c r="J708" s="7" t="s">
        <v>545</v>
      </c>
      <c r="X708">
        <f t="shared" si="10"/>
        <v>0</v>
      </c>
    </row>
    <row r="709">
      <c r="A709" s="6" t="s">
        <v>2347</v>
      </c>
      <c r="B709" t="s">
        <v>2348</v>
      </c>
      <c r="C709" s="8"/>
      <c r="D709" s="9"/>
      <c r="E709" s="8"/>
      <c r="F709" s="9"/>
      <c r="G709" s="9"/>
      <c r="H709" s="9"/>
      <c r="I709" s="7" t="s">
        <v>56</v>
      </c>
      <c r="J709" s="7" t="s">
        <v>178</v>
      </c>
      <c r="K709" s="7" t="s">
        <v>2349</v>
      </c>
      <c r="L709" s="7"/>
      <c r="X709">
        <f t="shared" si="10"/>
        <v>0</v>
      </c>
    </row>
    <row r="710">
      <c r="A710" s="6" t="s">
        <v>2350</v>
      </c>
      <c r="B710" s="7" t="s">
        <v>2351</v>
      </c>
      <c r="C710" s="8"/>
      <c r="D710" s="9"/>
      <c r="E710" s="46"/>
      <c r="F710" s="43"/>
      <c r="G710" s="43"/>
      <c r="H710" s="43"/>
      <c r="L710" s="7" t="s">
        <v>2352</v>
      </c>
      <c r="X710">
        <f t="shared" si="10"/>
        <v>0</v>
      </c>
    </row>
    <row r="711">
      <c r="A711" s="6" t="s">
        <v>2353</v>
      </c>
      <c r="C711" s="8"/>
      <c r="D711" s="9"/>
      <c r="E711" s="46"/>
      <c r="F711" s="43"/>
      <c r="G711" s="43"/>
      <c r="H711" s="43"/>
      <c r="X711">
        <f t="shared" si="10"/>
        <v>0</v>
      </c>
    </row>
    <row r="712">
      <c r="A712" s="6" t="s">
        <v>2354</v>
      </c>
      <c r="C712" s="8"/>
      <c r="D712" s="9"/>
      <c r="E712" s="46"/>
      <c r="F712" s="43"/>
      <c r="G712" s="43"/>
      <c r="H712" s="43"/>
      <c r="X712">
        <f t="shared" si="10"/>
        <v>0</v>
      </c>
    </row>
    <row r="713">
      <c r="A713" s="6" t="s">
        <v>2355</v>
      </c>
      <c r="C713" s="8"/>
      <c r="D713" s="9"/>
      <c r="E713" s="46"/>
      <c r="F713" s="43"/>
      <c r="G713" s="43"/>
      <c r="H713" s="43"/>
      <c r="X713">
        <f t="shared" si="10"/>
        <v>0</v>
      </c>
    </row>
    <row r="714">
      <c r="A714" s="6" t="s">
        <v>2356</v>
      </c>
      <c r="B714" t="s">
        <v>2357</v>
      </c>
      <c r="C714" s="8"/>
      <c r="D714" s="43"/>
      <c r="E714" s="46"/>
      <c r="F714" s="43"/>
      <c r="G714" s="43"/>
      <c r="H714" s="43"/>
      <c r="I714" s="7" t="s">
        <v>35</v>
      </c>
      <c r="J714" s="7" t="s">
        <v>1638</v>
      </c>
      <c r="L714" s="7" t="s">
        <v>1385</v>
      </c>
      <c r="X714">
        <f t="shared" si="10"/>
        <v>0</v>
      </c>
    </row>
    <row r="715">
      <c r="A715" s="6" t="s">
        <v>2358</v>
      </c>
      <c r="B715" s="7" t="s">
        <v>2359</v>
      </c>
      <c r="C715" s="8"/>
      <c r="D715" s="43"/>
      <c r="E715" s="46"/>
      <c r="F715" s="43"/>
      <c r="G715" s="43"/>
      <c r="H715" s="43"/>
      <c r="I715" s="7" t="s">
        <v>45</v>
      </c>
      <c r="J715" s="7" t="s">
        <v>1638</v>
      </c>
      <c r="X715">
        <f t="shared" si="10"/>
        <v>0</v>
      </c>
    </row>
    <row r="716">
      <c r="A716" s="6" t="s">
        <v>2360</v>
      </c>
      <c r="B716" s="7" t="s">
        <v>2361</v>
      </c>
      <c r="C716" s="8"/>
      <c r="D716" s="43"/>
      <c r="E716" s="46"/>
      <c r="F716" s="43"/>
      <c r="G716" s="43"/>
      <c r="H716" s="43"/>
      <c r="I716" s="7" t="s">
        <v>51</v>
      </c>
      <c r="J716" s="7" t="s">
        <v>1638</v>
      </c>
      <c r="X716">
        <f t="shared" si="10"/>
        <v>0</v>
      </c>
    </row>
    <row r="717">
      <c r="A717" s="6" t="s">
        <v>2362</v>
      </c>
      <c r="B717" s="7" t="s">
        <v>2363</v>
      </c>
      <c r="C717" s="8"/>
      <c r="D717" s="9"/>
      <c r="E717" s="8"/>
      <c r="F717" s="9"/>
      <c r="G717" s="9"/>
      <c r="H717" s="9"/>
      <c r="I717" s="7" t="s">
        <v>56</v>
      </c>
      <c r="J717" s="7" t="s">
        <v>178</v>
      </c>
      <c r="X717">
        <f t="shared" si="10"/>
        <v>0</v>
      </c>
    </row>
    <row r="718">
      <c r="A718" s="6" t="s">
        <v>2364</v>
      </c>
      <c r="B718" s="7" t="s">
        <v>2365</v>
      </c>
      <c r="C718" s="8" t="s">
        <v>82</v>
      </c>
      <c r="D718" s="9" t="s">
        <v>69</v>
      </c>
      <c r="E718" s="8" t="s">
        <v>74</v>
      </c>
      <c r="F718" s="9" t="s">
        <v>34</v>
      </c>
      <c r="G718" s="9" t="s">
        <v>75</v>
      </c>
      <c r="H718" s="9" t="s">
        <v>33</v>
      </c>
      <c r="I718" s="7" t="s">
        <v>35</v>
      </c>
      <c r="J718" s="7" t="s">
        <v>435</v>
      </c>
      <c r="L718" s="7" t="s">
        <v>1388</v>
      </c>
      <c r="X718">
        <f t="shared" si="10"/>
        <v>0</v>
      </c>
    </row>
    <row r="719">
      <c r="A719" s="6" t="s">
        <v>2366</v>
      </c>
      <c r="B719" s="7" t="s">
        <v>2367</v>
      </c>
      <c r="C719" s="8" t="s">
        <v>82</v>
      </c>
      <c r="D719" s="9" t="s">
        <v>69</v>
      </c>
      <c r="E719" s="8" t="s">
        <v>74</v>
      </c>
      <c r="F719" s="9" t="s">
        <v>34</v>
      </c>
      <c r="G719" s="9" t="s">
        <v>75</v>
      </c>
      <c r="H719" s="9" t="s">
        <v>33</v>
      </c>
      <c r="I719" s="7" t="s">
        <v>45</v>
      </c>
      <c r="J719" s="7" t="s">
        <v>435</v>
      </c>
      <c r="X719">
        <f t="shared" si="10"/>
        <v>0</v>
      </c>
    </row>
    <row r="720">
      <c r="A720" s="6" t="s">
        <v>2368</v>
      </c>
      <c r="B720" s="7" t="s">
        <v>2369</v>
      </c>
      <c r="C720" s="8" t="s">
        <v>82</v>
      </c>
      <c r="D720" s="9" t="s">
        <v>69</v>
      </c>
      <c r="E720" s="8" t="s">
        <v>74</v>
      </c>
      <c r="F720" s="9" t="s">
        <v>34</v>
      </c>
      <c r="G720" s="9" t="s">
        <v>75</v>
      </c>
      <c r="H720" s="9" t="s">
        <v>33</v>
      </c>
      <c r="I720" s="7" t="s">
        <v>51</v>
      </c>
      <c r="J720" s="7" t="s">
        <v>435</v>
      </c>
      <c r="X720">
        <f t="shared" si="10"/>
        <v>0</v>
      </c>
    </row>
    <row r="721">
      <c r="A721" s="6" t="s">
        <v>2370</v>
      </c>
      <c r="C721" s="8" t="s">
        <v>82</v>
      </c>
      <c r="D721" s="9" t="s">
        <v>69</v>
      </c>
      <c r="E721" s="8" t="s">
        <v>74</v>
      </c>
      <c r="F721" s="9" t="s">
        <v>34</v>
      </c>
      <c r="G721" s="9" t="s">
        <v>75</v>
      </c>
      <c r="H721" s="9" t="s">
        <v>33</v>
      </c>
      <c r="I721" s="7" t="s">
        <v>56</v>
      </c>
      <c r="J721" s="7" t="s">
        <v>435</v>
      </c>
      <c r="X721">
        <f t="shared" si="10"/>
        <v>0</v>
      </c>
    </row>
    <row r="722">
      <c r="A722" s="6" t="s">
        <v>2371</v>
      </c>
      <c r="B722" s="7" t="s">
        <v>2372</v>
      </c>
      <c r="C722" s="8" t="s">
        <v>72</v>
      </c>
      <c r="D722" s="9" t="s">
        <v>32</v>
      </c>
      <c r="E722" s="51" t="s">
        <v>139</v>
      </c>
      <c r="F722" s="40" t="s">
        <v>140</v>
      </c>
      <c r="G722" s="9" t="s">
        <v>75</v>
      </c>
      <c r="H722" s="40" t="s">
        <v>100</v>
      </c>
      <c r="I722" s="7" t="s">
        <v>35</v>
      </c>
      <c r="J722" s="7" t="s">
        <v>659</v>
      </c>
      <c r="L722" s="7" t="s">
        <v>2373</v>
      </c>
      <c r="X722">
        <f t="shared" si="10"/>
        <v>0</v>
      </c>
    </row>
    <row r="723">
      <c r="A723" s="6" t="s">
        <v>2374</v>
      </c>
      <c r="B723" s="7" t="s">
        <v>2375</v>
      </c>
      <c r="C723" s="8" t="s">
        <v>72</v>
      </c>
      <c r="D723" s="9" t="s">
        <v>32</v>
      </c>
      <c r="E723" s="51" t="s">
        <v>139</v>
      </c>
      <c r="F723" s="40" t="s">
        <v>140</v>
      </c>
      <c r="G723" s="9" t="s">
        <v>75</v>
      </c>
      <c r="H723" s="40" t="s">
        <v>100</v>
      </c>
      <c r="I723" s="7" t="s">
        <v>45</v>
      </c>
      <c r="J723" s="7" t="s">
        <v>659</v>
      </c>
      <c r="X723">
        <f t="shared" si="10"/>
        <v>0</v>
      </c>
    </row>
    <row r="724">
      <c r="A724" s="6" t="s">
        <v>2376</v>
      </c>
      <c r="B724" s="7" t="s">
        <v>2377</v>
      </c>
      <c r="C724" s="8" t="s">
        <v>72</v>
      </c>
      <c r="D724" s="9" t="s">
        <v>32</v>
      </c>
      <c r="E724" s="51" t="s">
        <v>139</v>
      </c>
      <c r="F724" s="40" t="s">
        <v>140</v>
      </c>
      <c r="G724" s="9" t="s">
        <v>75</v>
      </c>
      <c r="H724" s="40" t="s">
        <v>100</v>
      </c>
      <c r="I724" s="7" t="s">
        <v>51</v>
      </c>
      <c r="J724" s="7" t="s">
        <v>659</v>
      </c>
      <c r="X724">
        <f t="shared" si="10"/>
        <v>0</v>
      </c>
    </row>
    <row r="725">
      <c r="A725" s="6" t="s">
        <v>2378</v>
      </c>
      <c r="B725" s="7" t="s">
        <v>2379</v>
      </c>
      <c r="C725" s="8" t="s">
        <v>72</v>
      </c>
      <c r="D725" s="9" t="s">
        <v>32</v>
      </c>
      <c r="E725" s="51" t="s">
        <v>139</v>
      </c>
      <c r="F725" s="40" t="s">
        <v>140</v>
      </c>
      <c r="G725" s="9" t="s">
        <v>75</v>
      </c>
      <c r="H725" s="40" t="s">
        <v>100</v>
      </c>
      <c r="I725" s="7" t="s">
        <v>56</v>
      </c>
      <c r="J725" s="7" t="s">
        <v>659</v>
      </c>
      <c r="X725">
        <f t="shared" si="10"/>
        <v>0</v>
      </c>
    </row>
    <row r="726">
      <c r="A726" s="6" t="s">
        <v>2380</v>
      </c>
      <c r="B726" t="s">
        <v>2381</v>
      </c>
      <c r="C726" s="8" t="s">
        <v>41</v>
      </c>
      <c r="D726" s="9" t="s">
        <v>100</v>
      </c>
      <c r="E726" s="8" t="s">
        <v>139</v>
      </c>
      <c r="F726" s="9" t="s">
        <v>74</v>
      </c>
      <c r="G726" s="9" t="s">
        <v>34</v>
      </c>
      <c r="H726" s="9" t="s">
        <v>75</v>
      </c>
      <c r="I726" s="7" t="s">
        <v>35</v>
      </c>
      <c r="J726" s="7" t="s">
        <v>554</v>
      </c>
      <c r="L726" s="7" t="s">
        <v>1394</v>
      </c>
      <c r="X726">
        <f t="shared" si="10"/>
        <v>0</v>
      </c>
    </row>
    <row r="727">
      <c r="A727" s="6" t="s">
        <v>2382</v>
      </c>
      <c r="B727" s="7" t="s">
        <v>2383</v>
      </c>
      <c r="C727" s="8" t="s">
        <v>41</v>
      </c>
      <c r="D727" s="9" t="s">
        <v>100</v>
      </c>
      <c r="E727" s="8" t="s">
        <v>139</v>
      </c>
      <c r="F727" s="9" t="s">
        <v>74</v>
      </c>
      <c r="G727" s="9" t="s">
        <v>34</v>
      </c>
      <c r="H727" s="9" t="s">
        <v>75</v>
      </c>
      <c r="I727" s="7" t="s">
        <v>45</v>
      </c>
      <c r="J727" s="7" t="s">
        <v>554</v>
      </c>
      <c r="X727">
        <f t="shared" si="10"/>
        <v>0</v>
      </c>
    </row>
    <row r="728">
      <c r="A728" s="6" t="s">
        <v>2384</v>
      </c>
      <c r="B728" s="7" t="s">
        <v>2385</v>
      </c>
      <c r="C728" s="8" t="s">
        <v>41</v>
      </c>
      <c r="D728" s="9" t="s">
        <v>100</v>
      </c>
      <c r="E728" s="8" t="s">
        <v>139</v>
      </c>
      <c r="F728" s="9" t="s">
        <v>74</v>
      </c>
      <c r="G728" s="9" t="s">
        <v>34</v>
      </c>
      <c r="H728" s="9" t="s">
        <v>75</v>
      </c>
      <c r="I728" s="7" t="s">
        <v>51</v>
      </c>
      <c r="J728" s="7" t="s">
        <v>554</v>
      </c>
      <c r="X728">
        <f t="shared" si="10"/>
        <v>0</v>
      </c>
    </row>
    <row r="729">
      <c r="A729" s="6" t="s">
        <v>2386</v>
      </c>
      <c r="B729" s="7" t="s">
        <v>2387</v>
      </c>
      <c r="C729" s="8" t="s">
        <v>41</v>
      </c>
      <c r="D729" s="9" t="s">
        <v>100</v>
      </c>
      <c r="E729" s="8" t="s">
        <v>139</v>
      </c>
      <c r="F729" s="9" t="s">
        <v>74</v>
      </c>
      <c r="G729" s="9" t="s">
        <v>34</v>
      </c>
      <c r="H729" s="9" t="s">
        <v>75</v>
      </c>
      <c r="I729" s="7" t="s">
        <v>56</v>
      </c>
      <c r="J729" s="7" t="s">
        <v>554</v>
      </c>
      <c r="X729">
        <f t="shared" si="10"/>
        <v>0</v>
      </c>
    </row>
    <row r="730">
      <c r="A730" s="6" t="s">
        <v>2388</v>
      </c>
      <c r="B730" t="s">
        <v>2389</v>
      </c>
      <c r="C730" s="8"/>
      <c r="D730" s="9"/>
      <c r="E730" s="8"/>
      <c r="F730" s="43"/>
      <c r="G730" s="43"/>
      <c r="H730" s="43"/>
      <c r="I730" s="7" t="s">
        <v>35</v>
      </c>
      <c r="J730" s="7" t="s">
        <v>663</v>
      </c>
      <c r="L730" s="7" t="s">
        <v>1397</v>
      </c>
      <c r="X730">
        <f t="shared" si="10"/>
        <v>0</v>
      </c>
    </row>
    <row r="731">
      <c r="A731" s="6" t="s">
        <v>2390</v>
      </c>
      <c r="B731" s="7" t="s">
        <v>2391</v>
      </c>
      <c r="C731" s="8"/>
      <c r="D731" s="9"/>
      <c r="E731" s="8"/>
      <c r="F731" s="43"/>
      <c r="G731" s="43"/>
      <c r="H731" s="43"/>
      <c r="I731" s="7" t="s">
        <v>45</v>
      </c>
      <c r="J731" s="7" t="s">
        <v>663</v>
      </c>
      <c r="X731">
        <f t="shared" si="10"/>
        <v>0</v>
      </c>
    </row>
    <row r="732">
      <c r="A732" s="6" t="s">
        <v>2392</v>
      </c>
      <c r="B732" s="7" t="s">
        <v>2393</v>
      </c>
      <c r="C732" s="8"/>
      <c r="D732" s="9"/>
      <c r="E732" s="8"/>
      <c r="F732" s="43"/>
      <c r="G732" s="43"/>
      <c r="H732" s="43"/>
      <c r="I732" s="7" t="s">
        <v>51</v>
      </c>
      <c r="J732" s="7" t="s">
        <v>663</v>
      </c>
      <c r="X732">
        <f t="shared" si="10"/>
        <v>0</v>
      </c>
    </row>
    <row r="733">
      <c r="A733" s="6" t="s">
        <v>2394</v>
      </c>
      <c r="B733" s="7" t="s">
        <v>2395</v>
      </c>
      <c r="C733" s="8"/>
      <c r="D733" s="9"/>
      <c r="E733" s="8"/>
      <c r="F733" s="43"/>
      <c r="G733" s="43"/>
      <c r="H733" s="43"/>
      <c r="I733" s="7" t="s">
        <v>56</v>
      </c>
      <c r="J733" s="7" t="s">
        <v>663</v>
      </c>
      <c r="X733">
        <f t="shared" si="10"/>
        <v>0</v>
      </c>
    </row>
    <row r="734">
      <c r="A734" s="6" t="s">
        <v>2396</v>
      </c>
      <c r="B734" t="s">
        <v>2397</v>
      </c>
      <c r="C734" s="8"/>
      <c r="D734" s="9"/>
      <c r="E734" s="46"/>
      <c r="F734" s="43"/>
      <c r="G734" s="43"/>
      <c r="H734" s="43"/>
      <c r="I734" s="7" t="s">
        <v>35</v>
      </c>
      <c r="J734" s="7" t="s">
        <v>1643</v>
      </c>
      <c r="L734" s="7" t="s">
        <v>1400</v>
      </c>
      <c r="X734">
        <f t="shared" si="10"/>
        <v>0</v>
      </c>
    </row>
    <row r="735">
      <c r="A735" s="6" t="s">
        <v>2398</v>
      </c>
      <c r="B735" s="7" t="s">
        <v>2399</v>
      </c>
      <c r="C735" s="8"/>
      <c r="D735" s="9"/>
      <c r="E735" s="46"/>
      <c r="F735" s="43"/>
      <c r="G735" s="43"/>
      <c r="H735" s="43"/>
      <c r="I735" s="7" t="s">
        <v>45</v>
      </c>
      <c r="J735" s="7" t="s">
        <v>1643</v>
      </c>
      <c r="X735">
        <f t="shared" si="10"/>
        <v>0</v>
      </c>
    </row>
    <row r="736">
      <c r="A736" s="6" t="s">
        <v>2400</v>
      </c>
      <c r="B736" s="7" t="s">
        <v>2401</v>
      </c>
      <c r="C736" s="8"/>
      <c r="D736" s="9"/>
      <c r="E736" s="46"/>
      <c r="F736" s="43"/>
      <c r="G736" s="43"/>
      <c r="H736" s="43"/>
      <c r="I736" s="7" t="s">
        <v>51</v>
      </c>
      <c r="J736" s="7" t="s">
        <v>1643</v>
      </c>
      <c r="X736">
        <f t="shared" si="10"/>
        <v>0</v>
      </c>
    </row>
    <row r="737">
      <c r="A737" s="6" t="s">
        <v>2402</v>
      </c>
      <c r="B737" s="7" t="s">
        <v>2403</v>
      </c>
      <c r="C737" s="8"/>
      <c r="D737" s="9"/>
      <c r="E737" s="46"/>
      <c r="F737" s="43"/>
      <c r="G737" s="43"/>
      <c r="H737" s="43"/>
      <c r="I737" s="7" t="s">
        <v>56</v>
      </c>
      <c r="J737" s="7" t="s">
        <v>95</v>
      </c>
      <c r="K737" s="7" t="s">
        <v>2404</v>
      </c>
      <c r="L737" s="7"/>
      <c r="X737">
        <f t="shared" si="10"/>
        <v>0</v>
      </c>
    </row>
    <row r="738">
      <c r="A738" s="6" t="s">
        <v>2405</v>
      </c>
      <c r="B738" t="s">
        <v>2406</v>
      </c>
      <c r="C738" s="8" t="s">
        <v>61</v>
      </c>
      <c r="D738" s="9" t="s">
        <v>73</v>
      </c>
      <c r="E738" s="8" t="s">
        <v>100</v>
      </c>
      <c r="F738" s="40" t="s">
        <v>121</v>
      </c>
      <c r="G738" s="40" t="s">
        <v>30</v>
      </c>
      <c r="H738" s="40" t="s">
        <v>144</v>
      </c>
      <c r="I738" s="7" t="s">
        <v>35</v>
      </c>
      <c r="J738" s="7" t="s">
        <v>478</v>
      </c>
      <c r="L738" s="7" t="s">
        <v>1403</v>
      </c>
      <c r="X738">
        <f t="shared" si="10"/>
        <v>0</v>
      </c>
    </row>
    <row r="739">
      <c r="A739" s="6" t="s">
        <v>2407</v>
      </c>
      <c r="B739" s="7" t="s">
        <v>2408</v>
      </c>
      <c r="C739" s="8" t="s">
        <v>61</v>
      </c>
      <c r="D739" s="9" t="s">
        <v>73</v>
      </c>
      <c r="E739" s="8" t="s">
        <v>100</v>
      </c>
      <c r="F739" s="40" t="s">
        <v>121</v>
      </c>
      <c r="G739" s="40" t="s">
        <v>30</v>
      </c>
      <c r="H739" s="40" t="s">
        <v>144</v>
      </c>
      <c r="I739" s="7" t="s">
        <v>45</v>
      </c>
      <c r="J739" s="7" t="s">
        <v>478</v>
      </c>
      <c r="X739">
        <f t="shared" si="10"/>
        <v>0</v>
      </c>
    </row>
    <row r="740">
      <c r="A740" s="6" t="s">
        <v>2409</v>
      </c>
      <c r="B740" s="7" t="s">
        <v>2410</v>
      </c>
      <c r="C740" s="8" t="s">
        <v>61</v>
      </c>
      <c r="D740" s="9" t="s">
        <v>73</v>
      </c>
      <c r="E740" s="8" t="s">
        <v>100</v>
      </c>
      <c r="F740" s="40" t="s">
        <v>121</v>
      </c>
      <c r="G740" s="40" t="s">
        <v>30</v>
      </c>
      <c r="H740" s="40" t="s">
        <v>144</v>
      </c>
      <c r="I740" s="7" t="s">
        <v>51</v>
      </c>
      <c r="J740" s="7" t="s">
        <v>478</v>
      </c>
      <c r="X740">
        <f t="shared" si="10"/>
        <v>0</v>
      </c>
    </row>
    <row r="741">
      <c r="A741" s="6" t="s">
        <v>2411</v>
      </c>
      <c r="B741" t="s">
        <v>2412</v>
      </c>
      <c r="C741" s="8" t="s">
        <v>61</v>
      </c>
      <c r="D741" s="9" t="s">
        <v>73</v>
      </c>
      <c r="E741" s="8" t="s">
        <v>100</v>
      </c>
      <c r="F741" s="40" t="s">
        <v>121</v>
      </c>
      <c r="G741" s="40" t="s">
        <v>30</v>
      </c>
      <c r="H741" s="40" t="s">
        <v>144</v>
      </c>
      <c r="I741" s="7" t="s">
        <v>56</v>
      </c>
      <c r="J741" s="7" t="s">
        <v>478</v>
      </c>
      <c r="X741">
        <f t="shared" si="10"/>
        <v>0</v>
      </c>
    </row>
    <row r="742">
      <c r="A742" s="6" t="s">
        <v>2413</v>
      </c>
      <c r="B742" t="s">
        <v>2414</v>
      </c>
      <c r="C742" s="8"/>
      <c r="D742" s="9"/>
      <c r="E742" s="8"/>
      <c r="F742" s="9"/>
      <c r="G742" s="9"/>
      <c r="H742" s="9"/>
      <c r="I742" s="7" t="s">
        <v>35</v>
      </c>
      <c r="J742" s="7" t="s">
        <v>342</v>
      </c>
      <c r="L742" s="7" t="s">
        <v>1406</v>
      </c>
      <c r="X742">
        <f t="shared" si="10"/>
        <v>0</v>
      </c>
    </row>
    <row r="743">
      <c r="A743" s="6" t="s">
        <v>2415</v>
      </c>
      <c r="B743" s="7" t="s">
        <v>2416</v>
      </c>
      <c r="C743" s="8"/>
      <c r="D743" s="9"/>
      <c r="E743" s="8"/>
      <c r="F743" s="9"/>
      <c r="G743" s="9"/>
      <c r="H743" s="9"/>
      <c r="I743" s="7" t="s">
        <v>45</v>
      </c>
      <c r="J743" s="7" t="s">
        <v>342</v>
      </c>
      <c r="X743">
        <f t="shared" si="10"/>
        <v>0</v>
      </c>
    </row>
    <row r="744">
      <c r="A744" s="6" t="s">
        <v>2417</v>
      </c>
      <c r="B744" s="7" t="s">
        <v>2418</v>
      </c>
      <c r="C744" s="8"/>
      <c r="D744" s="9"/>
      <c r="E744" s="8"/>
      <c r="F744" s="9"/>
      <c r="G744" s="9"/>
      <c r="H744" s="9"/>
      <c r="I744" s="7" t="s">
        <v>51</v>
      </c>
      <c r="J744" s="7" t="s">
        <v>342</v>
      </c>
      <c r="X744">
        <f t="shared" si="10"/>
        <v>0</v>
      </c>
    </row>
    <row r="745">
      <c r="A745" s="6" t="s">
        <v>2419</v>
      </c>
      <c r="B745" s="7" t="s">
        <v>2420</v>
      </c>
      <c r="C745" s="8"/>
      <c r="D745" s="9"/>
      <c r="E745" s="8"/>
      <c r="F745" s="9"/>
      <c r="G745" s="9"/>
      <c r="H745" s="9"/>
      <c r="I745" s="7" t="s">
        <v>56</v>
      </c>
      <c r="J745" s="7" t="s">
        <v>342</v>
      </c>
      <c r="X745">
        <f t="shared" si="10"/>
        <v>0</v>
      </c>
    </row>
    <row r="746">
      <c r="A746" s="6" t="s">
        <v>2421</v>
      </c>
      <c r="B746" t="s">
        <v>2422</v>
      </c>
      <c r="C746" s="8" t="s">
        <v>72</v>
      </c>
      <c r="D746" s="9" t="s">
        <v>34</v>
      </c>
      <c r="E746" s="8" t="s">
        <v>30</v>
      </c>
      <c r="F746" s="9" t="s">
        <v>100</v>
      </c>
      <c r="G746" s="9" t="s">
        <v>31</v>
      </c>
      <c r="H746" s="9" t="s">
        <v>74</v>
      </c>
      <c r="I746" s="7" t="s">
        <v>35</v>
      </c>
      <c r="J746" s="7" t="s">
        <v>296</v>
      </c>
      <c r="L746" s="7" t="s">
        <v>2423</v>
      </c>
      <c r="X746">
        <f t="shared" si="10"/>
        <v>0</v>
      </c>
    </row>
    <row r="747">
      <c r="A747" s="6" t="s">
        <v>2424</v>
      </c>
      <c r="B747" s="7" t="s">
        <v>2425</v>
      </c>
      <c r="C747" s="8" t="s">
        <v>72</v>
      </c>
      <c r="D747" s="9" t="s">
        <v>34</v>
      </c>
      <c r="E747" s="8" t="s">
        <v>30</v>
      </c>
      <c r="F747" s="9" t="s">
        <v>100</v>
      </c>
      <c r="G747" s="9" t="s">
        <v>31</v>
      </c>
      <c r="H747" s="9" t="s">
        <v>74</v>
      </c>
      <c r="I747" s="7" t="s">
        <v>45</v>
      </c>
      <c r="J747" s="7" t="s">
        <v>296</v>
      </c>
      <c r="X747">
        <f t="shared" si="10"/>
        <v>0</v>
      </c>
    </row>
    <row r="748">
      <c r="A748" s="6" t="s">
        <v>2426</v>
      </c>
      <c r="B748" s="7" t="s">
        <v>2427</v>
      </c>
      <c r="C748" s="8" t="s">
        <v>72</v>
      </c>
      <c r="D748" s="9" t="s">
        <v>34</v>
      </c>
      <c r="E748" s="8" t="s">
        <v>30</v>
      </c>
      <c r="F748" s="9" t="s">
        <v>100</v>
      </c>
      <c r="G748" s="9" t="s">
        <v>31</v>
      </c>
      <c r="H748" s="9" t="s">
        <v>74</v>
      </c>
      <c r="I748" s="7" t="s">
        <v>51</v>
      </c>
      <c r="J748" s="7" t="s">
        <v>296</v>
      </c>
      <c r="X748">
        <f t="shared" si="10"/>
        <v>0</v>
      </c>
    </row>
    <row r="749">
      <c r="A749" s="6" t="s">
        <v>2428</v>
      </c>
      <c r="B749" s="7" t="s">
        <v>2429</v>
      </c>
      <c r="C749" s="8" t="s">
        <v>72</v>
      </c>
      <c r="D749" s="9" t="s">
        <v>34</v>
      </c>
      <c r="E749" s="8" t="s">
        <v>30</v>
      </c>
      <c r="F749" s="9" t="s">
        <v>100</v>
      </c>
      <c r="G749" s="9" t="s">
        <v>31</v>
      </c>
      <c r="H749" s="9" t="s">
        <v>74</v>
      </c>
      <c r="I749" s="7" t="s">
        <v>56</v>
      </c>
      <c r="J749" s="7" t="s">
        <v>484</v>
      </c>
      <c r="X749">
        <f t="shared" si="10"/>
        <v>0</v>
      </c>
    </row>
    <row r="750">
      <c r="A750" s="6" t="s">
        <v>2430</v>
      </c>
      <c r="B750" t="s">
        <v>2431</v>
      </c>
      <c r="C750" s="8"/>
      <c r="D750" s="43"/>
      <c r="E750" s="46"/>
      <c r="F750" s="43"/>
      <c r="G750" s="43"/>
      <c r="H750" s="43"/>
      <c r="I750" s="7" t="s">
        <v>35</v>
      </c>
      <c r="J750" s="7" t="s">
        <v>580</v>
      </c>
      <c r="L750" s="7" t="s">
        <v>1412</v>
      </c>
      <c r="X750">
        <f t="shared" si="10"/>
        <v>0</v>
      </c>
    </row>
    <row r="751">
      <c r="A751" s="6" t="s">
        <v>2432</v>
      </c>
      <c r="B751" t="s">
        <v>2433</v>
      </c>
      <c r="C751" s="8"/>
      <c r="D751" s="9"/>
      <c r="E751" s="46"/>
      <c r="F751" s="43"/>
      <c r="G751" s="43"/>
      <c r="H751" s="43"/>
      <c r="I751" s="7" t="s">
        <v>45</v>
      </c>
      <c r="J751" s="7" t="s">
        <v>580</v>
      </c>
      <c r="X751">
        <f t="shared" si="10"/>
        <v>0</v>
      </c>
    </row>
    <row r="752">
      <c r="A752" s="6" t="s">
        <v>2434</v>
      </c>
      <c r="B752" t="s">
        <v>2435</v>
      </c>
      <c r="C752" s="8"/>
      <c r="D752" s="9"/>
      <c r="E752" s="46"/>
      <c r="F752" s="43"/>
      <c r="G752" s="43"/>
      <c r="H752" s="43"/>
      <c r="I752" s="7" t="s">
        <v>51</v>
      </c>
      <c r="J752" s="7" t="s">
        <v>580</v>
      </c>
      <c r="X752">
        <f t="shared" si="10"/>
        <v>0</v>
      </c>
    </row>
    <row r="753">
      <c r="A753" s="6" t="s">
        <v>2436</v>
      </c>
      <c r="B753" t="s">
        <v>2437</v>
      </c>
      <c r="C753" s="8"/>
      <c r="D753" s="9"/>
      <c r="E753" s="46"/>
      <c r="F753" s="43"/>
      <c r="G753" s="43"/>
      <c r="H753" s="43"/>
      <c r="I753" s="7" t="s">
        <v>56</v>
      </c>
      <c r="J753" s="7" t="s">
        <v>580</v>
      </c>
      <c r="X753">
        <f t="shared" si="10"/>
        <v>0</v>
      </c>
    </row>
    <row r="754">
      <c r="A754" s="6" t="s">
        <v>2438</v>
      </c>
      <c r="B754" t="s">
        <v>2439</v>
      </c>
      <c r="C754" s="8"/>
      <c r="D754" s="43"/>
      <c r="E754" s="46"/>
      <c r="F754" s="43"/>
      <c r="G754" s="43"/>
      <c r="H754" s="43"/>
      <c r="I754" s="7" t="s">
        <v>64</v>
      </c>
      <c r="J754" s="7" t="s">
        <v>580</v>
      </c>
      <c r="X754">
        <f t="shared" si="10"/>
        <v>0</v>
      </c>
    </row>
    <row r="755">
      <c r="A755" s="6" t="s">
        <v>2440</v>
      </c>
      <c r="B755" t="s">
        <v>2441</v>
      </c>
      <c r="C755" s="8"/>
      <c r="D755" s="40"/>
      <c r="E755" s="51"/>
      <c r="F755" s="40"/>
      <c r="G755" s="40"/>
      <c r="H755" s="40"/>
      <c r="I755" s="7" t="s">
        <v>35</v>
      </c>
      <c r="J755" s="7" t="s">
        <v>77</v>
      </c>
      <c r="L755" s="7" t="s">
        <v>1415</v>
      </c>
      <c r="X755">
        <f t="shared" si="10"/>
        <v>0</v>
      </c>
    </row>
    <row r="756">
      <c r="A756" s="6" t="s">
        <v>2442</v>
      </c>
      <c r="B756" s="7" t="s">
        <v>2443</v>
      </c>
      <c r="C756" s="8"/>
      <c r="D756" s="40"/>
      <c r="E756" s="51"/>
      <c r="F756" s="40"/>
      <c r="G756" s="40"/>
      <c r="H756" s="40"/>
      <c r="I756" s="7" t="s">
        <v>45</v>
      </c>
      <c r="J756" s="7" t="s">
        <v>547</v>
      </c>
      <c r="X756">
        <f t="shared" si="10"/>
        <v>0</v>
      </c>
    </row>
    <row r="757">
      <c r="A757" s="6" t="s">
        <v>2444</v>
      </c>
      <c r="B757" s="7" t="s">
        <v>2445</v>
      </c>
      <c r="C757" s="8"/>
      <c r="D757" s="40"/>
      <c r="E757" s="8"/>
      <c r="F757" s="40"/>
      <c r="G757" s="40"/>
      <c r="H757" s="40"/>
      <c r="I757" s="7" t="s">
        <v>51</v>
      </c>
      <c r="J757" s="7" t="s">
        <v>29</v>
      </c>
      <c r="X757">
        <f t="shared" si="10"/>
        <v>0</v>
      </c>
    </row>
    <row r="758">
      <c r="A758" s="6" t="s">
        <v>2446</v>
      </c>
      <c r="B758" s="7" t="s">
        <v>2447</v>
      </c>
      <c r="C758" s="8"/>
      <c r="D758" s="40"/>
      <c r="E758" s="51"/>
      <c r="F758" s="40"/>
      <c r="G758" s="40"/>
      <c r="H758" s="40"/>
      <c r="I758" s="7" t="s">
        <v>56</v>
      </c>
      <c r="J758" s="7" t="s">
        <v>547</v>
      </c>
      <c r="X758">
        <f t="shared" si="10"/>
        <v>0</v>
      </c>
    </row>
    <row r="759">
      <c r="A759" s="6" t="s">
        <v>2448</v>
      </c>
      <c r="B759" s="7" t="s">
        <v>2449</v>
      </c>
      <c r="C759" s="8"/>
      <c r="D759" s="40"/>
      <c r="E759" s="51"/>
      <c r="F759" s="43"/>
      <c r="G759" s="43"/>
      <c r="H759" s="43"/>
      <c r="I759" s="7" t="s">
        <v>56</v>
      </c>
      <c r="J759" s="7" t="s">
        <v>547</v>
      </c>
      <c r="K759" s="31" t="s">
        <v>2450</v>
      </c>
      <c r="L759" s="31"/>
      <c r="X759">
        <f t="shared" si="10"/>
        <v>0</v>
      </c>
    </row>
    <row r="760">
      <c r="A760" s="6" t="s">
        <v>2451</v>
      </c>
      <c r="B760" s="31" t="s">
        <v>2452</v>
      </c>
      <c r="C760" s="8"/>
      <c r="D760" s="43"/>
      <c r="E760" s="46"/>
      <c r="F760" s="43"/>
      <c r="G760" s="43"/>
      <c r="H760" s="43"/>
      <c r="I760" s="7" t="s">
        <v>64</v>
      </c>
      <c r="J760" s="7" t="s">
        <v>57</v>
      </c>
      <c r="X760">
        <f t="shared" si="10"/>
        <v>0</v>
      </c>
    </row>
    <row r="761">
      <c r="A761" s="6" t="s">
        <v>2453</v>
      </c>
      <c r="B761" t="s">
        <v>2454</v>
      </c>
      <c r="C761" s="8"/>
      <c r="D761" s="9"/>
      <c r="E761" s="46"/>
      <c r="F761" s="43"/>
      <c r="G761" s="43"/>
      <c r="H761" s="43"/>
      <c r="I761" s="7" t="s">
        <v>35</v>
      </c>
      <c r="J761" s="7" t="s">
        <v>1624</v>
      </c>
      <c r="K761" t="s">
        <v>2455</v>
      </c>
      <c r="L761" s="7" t="s">
        <v>1418</v>
      </c>
      <c r="M761" t="s">
        <v>2456</v>
      </c>
      <c r="N761" t="s">
        <v>1114</v>
      </c>
      <c r="X761">
        <f t="shared" si="10"/>
        <v>0</v>
      </c>
    </row>
    <row r="762">
      <c r="A762" s="6" t="s">
        <v>2457</v>
      </c>
      <c r="B762" s="7" t="s">
        <v>2458</v>
      </c>
      <c r="C762" s="8"/>
      <c r="D762" s="9"/>
      <c r="E762" s="46"/>
      <c r="F762" s="43"/>
      <c r="G762" s="43"/>
      <c r="H762" s="43"/>
      <c r="I762" s="7" t="s">
        <v>45</v>
      </c>
      <c r="J762" s="7" t="s">
        <v>1624</v>
      </c>
      <c r="X762">
        <f t="shared" si="10"/>
        <v>0</v>
      </c>
    </row>
    <row r="763">
      <c r="A763" s="6" t="s">
        <v>2459</v>
      </c>
      <c r="B763" s="7" t="s">
        <v>2460</v>
      </c>
      <c r="C763" s="8"/>
      <c r="D763" s="9"/>
      <c r="E763" s="46"/>
      <c r="F763" s="43"/>
      <c r="G763" s="43"/>
      <c r="H763" s="43"/>
      <c r="I763" s="7" t="s">
        <v>51</v>
      </c>
      <c r="J763" s="7" t="s">
        <v>1624</v>
      </c>
      <c r="X763">
        <f t="shared" si="10"/>
        <v>0</v>
      </c>
    </row>
    <row r="764">
      <c r="A764" s="6" t="s">
        <v>2461</v>
      </c>
      <c r="B764" s="7" t="s">
        <v>2462</v>
      </c>
      <c r="C764" s="8"/>
      <c r="D764" s="9"/>
      <c r="E764" s="46"/>
      <c r="F764" s="43"/>
      <c r="G764" s="43"/>
      <c r="H764" s="43"/>
      <c r="I764" s="7" t="s">
        <v>56</v>
      </c>
      <c r="J764" s="7" t="s">
        <v>242</v>
      </c>
      <c r="K764" t="s">
        <v>2463</v>
      </c>
      <c r="X764">
        <f t="shared" si="10"/>
        <v>0</v>
      </c>
    </row>
    <row r="765">
      <c r="A765" s="6" t="s">
        <v>2464</v>
      </c>
      <c r="B765" t="s">
        <v>2465</v>
      </c>
      <c r="C765" s="8"/>
      <c r="D765" s="9"/>
      <c r="E765" s="8"/>
      <c r="F765" s="9"/>
      <c r="G765" s="43"/>
      <c r="H765" s="43"/>
      <c r="I765" s="7" t="s">
        <v>35</v>
      </c>
      <c r="J765" s="7" t="s">
        <v>1422</v>
      </c>
      <c r="L765" s="7" t="s">
        <v>1422</v>
      </c>
      <c r="X765">
        <f t="shared" si="10"/>
        <v>0</v>
      </c>
    </row>
    <row r="766">
      <c r="A766" s="6" t="s">
        <v>2466</v>
      </c>
      <c r="B766" s="7" t="s">
        <v>2467</v>
      </c>
      <c r="C766" s="8"/>
      <c r="D766" s="9"/>
      <c r="E766" s="8"/>
      <c r="F766" s="9"/>
      <c r="G766" s="43"/>
      <c r="H766" s="43"/>
      <c r="I766" s="7" t="s">
        <v>45</v>
      </c>
      <c r="J766" s="7" t="s">
        <v>1422</v>
      </c>
      <c r="X766">
        <f t="shared" si="10"/>
        <v>0</v>
      </c>
    </row>
    <row r="767">
      <c r="A767" s="6" t="s">
        <v>2468</v>
      </c>
      <c r="B767" s="7" t="s">
        <v>2469</v>
      </c>
      <c r="C767" s="8"/>
      <c r="D767" s="9"/>
      <c r="E767" s="8"/>
      <c r="F767" s="9"/>
      <c r="G767" s="43"/>
      <c r="H767" s="43"/>
      <c r="I767" s="7" t="s">
        <v>51</v>
      </c>
      <c r="J767" s="7" t="s">
        <v>1422</v>
      </c>
      <c r="X767">
        <f t="shared" si="10"/>
        <v>0</v>
      </c>
    </row>
    <row r="768">
      <c r="A768" s="6" t="s">
        <v>2470</v>
      </c>
      <c r="B768" s="7" t="s">
        <v>2471</v>
      </c>
      <c r="C768" s="8"/>
      <c r="D768" s="9"/>
      <c r="E768" s="8"/>
      <c r="F768" s="9"/>
      <c r="G768" s="43"/>
      <c r="H768" s="43"/>
      <c r="I768" s="7" t="s">
        <v>56</v>
      </c>
      <c r="J768" s="7" t="s">
        <v>1422</v>
      </c>
      <c r="X768">
        <f t="shared" si="10"/>
        <v>0</v>
      </c>
    </row>
    <row r="769">
      <c r="A769" s="6" t="s">
        <v>2472</v>
      </c>
      <c r="B769" t="s">
        <v>2473</v>
      </c>
      <c r="C769" s="8"/>
      <c r="D769" s="9"/>
      <c r="E769" s="8"/>
      <c r="F769" s="9"/>
      <c r="G769" s="9"/>
      <c r="H769" s="9"/>
      <c r="I769" s="7" t="s">
        <v>35</v>
      </c>
      <c r="J769" s="7" t="s">
        <v>1425</v>
      </c>
      <c r="L769" s="7" t="s">
        <v>1425</v>
      </c>
      <c r="X769">
        <f t="shared" si="10"/>
        <v>0</v>
      </c>
    </row>
    <row r="770">
      <c r="A770" s="6" t="s">
        <v>2474</v>
      </c>
      <c r="B770" s="7" t="s">
        <v>2475</v>
      </c>
      <c r="C770" s="8"/>
      <c r="D770" s="9"/>
      <c r="E770" s="8"/>
      <c r="F770" s="9"/>
      <c r="G770" s="9"/>
      <c r="H770" s="9"/>
      <c r="I770" s="7" t="s">
        <v>45</v>
      </c>
      <c r="J770" s="7" t="s">
        <v>1425</v>
      </c>
      <c r="X770">
        <f t="shared" si="10"/>
        <v>0</v>
      </c>
    </row>
    <row r="771">
      <c r="A771" s="6" t="s">
        <v>2476</v>
      </c>
      <c r="B771" s="7" t="s">
        <v>2477</v>
      </c>
      <c r="C771" s="8"/>
      <c r="D771" s="9"/>
      <c r="E771" s="8"/>
      <c r="F771" s="9"/>
      <c r="G771" s="9"/>
      <c r="H771" s="9"/>
      <c r="I771" s="7" t="s">
        <v>51</v>
      </c>
      <c r="J771" s="7" t="s">
        <v>1425</v>
      </c>
      <c r="X771">
        <f t="shared" si="10"/>
        <v>0</v>
      </c>
    </row>
    <row r="772">
      <c r="A772" s="6" t="s">
        <v>2478</v>
      </c>
      <c r="B772" s="7" t="s">
        <v>2479</v>
      </c>
      <c r="C772" s="8"/>
      <c r="D772" s="9"/>
      <c r="E772" s="8"/>
      <c r="F772" s="9"/>
      <c r="G772" s="9"/>
      <c r="H772" s="9"/>
      <c r="I772" s="7" t="s">
        <v>56</v>
      </c>
      <c r="J772" s="7" t="s">
        <v>1425</v>
      </c>
      <c r="X772">
        <f t="shared" si="10"/>
        <v>0</v>
      </c>
    </row>
    <row r="773">
      <c r="A773" s="6" t="s">
        <v>2480</v>
      </c>
      <c r="B773" s="7" t="s">
        <v>2481</v>
      </c>
      <c r="C773" s="8"/>
      <c r="D773" s="9"/>
      <c r="E773" s="8"/>
      <c r="F773" s="43"/>
      <c r="G773" s="43"/>
      <c r="H773" s="43"/>
      <c r="I773" s="7" t="s">
        <v>64</v>
      </c>
      <c r="J773" s="7" t="s">
        <v>423</v>
      </c>
      <c r="X773">
        <f t="shared" si="10"/>
        <v>0</v>
      </c>
    </row>
    <row r="774">
      <c r="A774" s="6" t="s">
        <v>2482</v>
      </c>
      <c r="B774" s="7" t="s">
        <v>2483</v>
      </c>
      <c r="C774" s="8"/>
      <c r="D774" s="9"/>
      <c r="E774" s="8"/>
      <c r="F774" s="43"/>
      <c r="G774" s="43"/>
      <c r="H774" s="43"/>
      <c r="I774" s="7" t="s">
        <v>35</v>
      </c>
      <c r="J774" s="7" t="s">
        <v>1452</v>
      </c>
      <c r="L774" s="7" t="s">
        <v>1428</v>
      </c>
      <c r="X774">
        <f t="shared" si="10"/>
        <v>0</v>
      </c>
    </row>
    <row r="775">
      <c r="A775" s="6" t="s">
        <v>2484</v>
      </c>
      <c r="B775" s="7" t="s">
        <v>2485</v>
      </c>
      <c r="C775" s="8"/>
      <c r="D775" s="9"/>
      <c r="E775" s="8"/>
      <c r="F775" s="43"/>
      <c r="G775" s="43"/>
      <c r="H775" s="43"/>
      <c r="I775" s="7" t="s">
        <v>45</v>
      </c>
      <c r="J775" s="7" t="s">
        <v>1452</v>
      </c>
      <c r="X775">
        <f t="shared" si="10"/>
        <v>0</v>
      </c>
    </row>
    <row r="776">
      <c r="A776" s="6" t="s">
        <v>2486</v>
      </c>
      <c r="B776" s="7" t="s">
        <v>2487</v>
      </c>
      <c r="C776" s="8"/>
      <c r="D776" s="9"/>
      <c r="E776" s="8"/>
      <c r="F776" s="9"/>
      <c r="G776" s="9"/>
      <c r="H776" s="9"/>
      <c r="I776" s="7" t="s">
        <v>51</v>
      </c>
      <c r="J776" s="7" t="s">
        <v>1452</v>
      </c>
      <c r="X776">
        <f t="shared" si="10"/>
        <v>0</v>
      </c>
    </row>
    <row r="777">
      <c r="A777" s="6" t="s">
        <v>2488</v>
      </c>
      <c r="B777" s="7" t="s">
        <v>2489</v>
      </c>
      <c r="C777" s="8"/>
      <c r="D777" s="9"/>
      <c r="E777" s="8"/>
      <c r="F777" s="43"/>
      <c r="G777" s="43"/>
      <c r="H777" s="43"/>
      <c r="I777" s="7" t="s">
        <v>56</v>
      </c>
      <c r="J777" s="7" t="s">
        <v>1452</v>
      </c>
      <c r="X777">
        <f t="shared" si="10"/>
        <v>0</v>
      </c>
    </row>
    <row r="778">
      <c r="A778" s="6" t="s">
        <v>2490</v>
      </c>
      <c r="B778" t="s">
        <v>2491</v>
      </c>
      <c r="C778" s="8"/>
      <c r="D778" s="9"/>
      <c r="E778" s="8"/>
      <c r="F778" s="43"/>
      <c r="G778" s="43"/>
      <c r="H778" s="43"/>
      <c r="I778" s="7" t="s">
        <v>35</v>
      </c>
      <c r="J778" s="7" t="s">
        <v>1614</v>
      </c>
      <c r="L778" s="7" t="s">
        <v>509</v>
      </c>
      <c r="X778">
        <f t="shared" si="10"/>
        <v>0</v>
      </c>
    </row>
    <row r="779">
      <c r="A779" s="6" t="s">
        <v>2492</v>
      </c>
      <c r="B779" s="7" t="s">
        <v>2493</v>
      </c>
      <c r="C779" s="8"/>
      <c r="D779" s="9"/>
      <c r="E779" s="8"/>
      <c r="F779" s="43"/>
      <c r="G779" s="43"/>
      <c r="H779" s="43"/>
      <c r="I779" s="7" t="s">
        <v>45</v>
      </c>
      <c r="J779" s="7" t="s">
        <v>1614</v>
      </c>
      <c r="X779">
        <f t="shared" si="10"/>
        <v>0</v>
      </c>
    </row>
    <row r="780">
      <c r="A780" s="6" t="s">
        <v>2494</v>
      </c>
      <c r="B780" s="7" t="s">
        <v>2495</v>
      </c>
      <c r="C780" s="8"/>
      <c r="D780" s="9"/>
      <c r="E780" s="8"/>
      <c r="F780" s="43"/>
      <c r="G780" s="43"/>
      <c r="H780" s="43"/>
      <c r="I780" s="7" t="s">
        <v>51</v>
      </c>
      <c r="J780" s="7" t="s">
        <v>1614</v>
      </c>
      <c r="X780">
        <f t="shared" si="10"/>
        <v>0</v>
      </c>
    </row>
    <row r="781">
      <c r="A781" s="6" t="s">
        <v>2496</v>
      </c>
      <c r="B781" s="7" t="s">
        <v>2497</v>
      </c>
      <c r="C781" s="8"/>
      <c r="D781" s="9"/>
      <c r="E781" s="8"/>
      <c r="F781" s="43"/>
      <c r="G781" s="43"/>
      <c r="H781" s="43"/>
      <c r="I781" s="7" t="s">
        <v>56</v>
      </c>
      <c r="J781" s="7" t="s">
        <v>1614</v>
      </c>
      <c r="X781">
        <f t="shared" si="10"/>
        <v>0</v>
      </c>
    </row>
    <row r="782">
      <c r="A782" s="6" t="s">
        <v>2498</v>
      </c>
      <c r="B782" t="s">
        <v>2499</v>
      </c>
      <c r="C782" s="8" t="s">
        <v>82</v>
      </c>
      <c r="D782" s="9" t="s">
        <v>32</v>
      </c>
      <c r="E782" s="8" t="s">
        <v>139</v>
      </c>
      <c r="F782" s="9" t="s">
        <v>140</v>
      </c>
      <c r="G782" s="9" t="s">
        <v>141</v>
      </c>
      <c r="H782" s="9" t="s">
        <v>100</v>
      </c>
      <c r="I782" s="7" t="s">
        <v>35</v>
      </c>
      <c r="J782" s="7" t="s">
        <v>1434</v>
      </c>
      <c r="L782" s="7" t="s">
        <v>1434</v>
      </c>
      <c r="X782">
        <f t="shared" si="10"/>
        <v>0</v>
      </c>
    </row>
    <row r="783">
      <c r="A783" s="6" t="s">
        <v>2500</v>
      </c>
      <c r="B783" s="7" t="s">
        <v>2501</v>
      </c>
      <c r="C783" s="8" t="s">
        <v>82</v>
      </c>
      <c r="D783" s="9" t="s">
        <v>32</v>
      </c>
      <c r="E783" s="8" t="s">
        <v>139</v>
      </c>
      <c r="F783" s="9" t="s">
        <v>140</v>
      </c>
      <c r="G783" s="9" t="s">
        <v>141</v>
      </c>
      <c r="H783" s="9" t="s">
        <v>100</v>
      </c>
      <c r="I783" s="7" t="s">
        <v>45</v>
      </c>
      <c r="J783" s="7" t="s">
        <v>1434</v>
      </c>
      <c r="X783">
        <f t="shared" si="10"/>
        <v>0</v>
      </c>
    </row>
    <row r="784">
      <c r="A784" s="6" t="s">
        <v>2502</v>
      </c>
      <c r="B784" s="7" t="s">
        <v>2503</v>
      </c>
      <c r="C784" s="8" t="s">
        <v>82</v>
      </c>
      <c r="D784" s="9" t="s">
        <v>32</v>
      </c>
      <c r="E784" s="8" t="s">
        <v>139</v>
      </c>
      <c r="F784" s="9" t="s">
        <v>140</v>
      </c>
      <c r="G784" s="9" t="s">
        <v>141</v>
      </c>
      <c r="H784" s="9" t="s">
        <v>100</v>
      </c>
      <c r="I784" s="7" t="s">
        <v>51</v>
      </c>
      <c r="J784" s="7" t="s">
        <v>1434</v>
      </c>
      <c r="X784">
        <f t="shared" si="10"/>
        <v>0</v>
      </c>
    </row>
    <row r="785">
      <c r="A785" s="6" t="s">
        <v>2504</v>
      </c>
      <c r="B785" s="7" t="s">
        <v>2505</v>
      </c>
      <c r="C785" s="8" t="s">
        <v>82</v>
      </c>
      <c r="D785" s="9" t="s">
        <v>32</v>
      </c>
      <c r="E785" s="8" t="s">
        <v>139</v>
      </c>
      <c r="F785" s="9" t="s">
        <v>140</v>
      </c>
      <c r="G785" s="9" t="s">
        <v>141</v>
      </c>
      <c r="H785" s="9" t="s">
        <v>100</v>
      </c>
      <c r="I785" s="7" t="s">
        <v>56</v>
      </c>
      <c r="J785" s="7" t="s">
        <v>246</v>
      </c>
      <c r="X785">
        <f t="shared" si="10"/>
        <v>0</v>
      </c>
    </row>
    <row r="786">
      <c r="A786" s="6" t="s">
        <v>2506</v>
      </c>
      <c r="B786" t="s">
        <v>2507</v>
      </c>
      <c r="C786" s="8" t="s">
        <v>61</v>
      </c>
      <c r="D786" s="9" t="s">
        <v>73</v>
      </c>
      <c r="E786" s="8" t="s">
        <v>100</v>
      </c>
      <c r="F786" s="9" t="s">
        <v>74</v>
      </c>
      <c r="G786" s="9" t="s">
        <v>34</v>
      </c>
      <c r="H786" s="9" t="s">
        <v>75</v>
      </c>
      <c r="I786" s="7" t="s">
        <v>35</v>
      </c>
      <c r="J786" s="7" t="s">
        <v>1016</v>
      </c>
      <c r="L786" s="7" t="s">
        <v>1016</v>
      </c>
      <c r="X786">
        <f t="shared" si="10"/>
        <v>0</v>
      </c>
    </row>
    <row r="787">
      <c r="A787" s="6" t="s">
        <v>2508</v>
      </c>
      <c r="B787" s="7" t="s">
        <v>2509</v>
      </c>
      <c r="C787" s="8" t="s">
        <v>61</v>
      </c>
      <c r="D787" s="9" t="s">
        <v>73</v>
      </c>
      <c r="E787" s="8" t="s">
        <v>100</v>
      </c>
      <c r="F787" s="9" t="s">
        <v>74</v>
      </c>
      <c r="G787" s="9" t="s">
        <v>34</v>
      </c>
      <c r="H787" s="9" t="s">
        <v>75</v>
      </c>
      <c r="I787" s="7" t="s">
        <v>45</v>
      </c>
      <c r="J787" s="7" t="s">
        <v>1016</v>
      </c>
      <c r="X787">
        <f t="shared" si="10"/>
        <v>0</v>
      </c>
    </row>
    <row r="788">
      <c r="A788" s="6" t="s">
        <v>2510</v>
      </c>
      <c r="B788" s="7" t="s">
        <v>2511</v>
      </c>
      <c r="C788" s="8" t="s">
        <v>61</v>
      </c>
      <c r="D788" s="9" t="s">
        <v>73</v>
      </c>
      <c r="E788" s="8" t="s">
        <v>100</v>
      </c>
      <c r="F788" s="9" t="s">
        <v>74</v>
      </c>
      <c r="G788" s="9" t="s">
        <v>34</v>
      </c>
      <c r="H788" s="9" t="s">
        <v>75</v>
      </c>
      <c r="I788" s="7" t="s">
        <v>51</v>
      </c>
      <c r="J788" s="7" t="s">
        <v>1016</v>
      </c>
      <c r="X788">
        <f t="shared" si="10"/>
        <v>0</v>
      </c>
    </row>
    <row r="789">
      <c r="A789" s="6" t="s">
        <v>2512</v>
      </c>
      <c r="B789" s="7" t="s">
        <v>2513</v>
      </c>
      <c r="C789" s="8" t="s">
        <v>61</v>
      </c>
      <c r="D789" s="9" t="s">
        <v>73</v>
      </c>
      <c r="E789" s="8" t="s">
        <v>100</v>
      </c>
      <c r="F789" s="9" t="s">
        <v>74</v>
      </c>
      <c r="G789" s="9" t="s">
        <v>34</v>
      </c>
      <c r="H789" s="9" t="s">
        <v>75</v>
      </c>
      <c r="I789" s="7" t="s">
        <v>56</v>
      </c>
      <c r="J789" s="7" t="s">
        <v>1016</v>
      </c>
      <c r="X789">
        <f t="shared" si="10"/>
        <v>0</v>
      </c>
    </row>
    <row r="790">
      <c r="A790" s="6" t="s">
        <v>2514</v>
      </c>
      <c r="B790" s="7" t="s">
        <v>2515</v>
      </c>
      <c r="C790" s="8"/>
      <c r="D790" s="9"/>
      <c r="E790" s="8"/>
      <c r="F790" s="43"/>
      <c r="G790" s="43"/>
      <c r="H790" s="43"/>
      <c r="I790" s="7" t="s">
        <v>35</v>
      </c>
      <c r="J790" s="7" t="s">
        <v>1612</v>
      </c>
      <c r="L790" s="7" t="s">
        <v>2516</v>
      </c>
      <c r="X790">
        <f t="shared" si="10"/>
        <v>0</v>
      </c>
    </row>
    <row r="791">
      <c r="A791" s="6" t="s">
        <v>2517</v>
      </c>
      <c r="B791" s="7" t="s">
        <v>2518</v>
      </c>
      <c r="C791" s="8"/>
      <c r="D791" s="9"/>
      <c r="E791" s="8"/>
      <c r="F791" s="43"/>
      <c r="G791" s="43"/>
      <c r="H791" s="43"/>
      <c r="I791" s="7" t="s">
        <v>45</v>
      </c>
      <c r="J791" s="7" t="s">
        <v>1612</v>
      </c>
      <c r="X791">
        <f t="shared" si="10"/>
        <v>0</v>
      </c>
    </row>
    <row r="792">
      <c r="A792" s="6" t="s">
        <v>2519</v>
      </c>
      <c r="B792" s="7" t="s">
        <v>2520</v>
      </c>
      <c r="C792" s="8"/>
      <c r="D792" s="9"/>
      <c r="E792" s="8"/>
      <c r="F792" s="43"/>
      <c r="G792" s="43"/>
      <c r="H792" s="43"/>
      <c r="I792" s="7" t="s">
        <v>51</v>
      </c>
      <c r="J792" s="7" t="s">
        <v>1612</v>
      </c>
      <c r="X792">
        <f t="shared" si="10"/>
        <v>0</v>
      </c>
    </row>
    <row r="793">
      <c r="A793" s="6" t="s">
        <v>2521</v>
      </c>
      <c r="B793" s="7" t="s">
        <v>2522</v>
      </c>
      <c r="C793" s="8"/>
      <c r="D793" s="9"/>
      <c r="E793" s="8"/>
      <c r="F793" s="43"/>
      <c r="G793" s="43"/>
      <c r="H793" s="43"/>
      <c r="I793" s="7" t="s">
        <v>56</v>
      </c>
      <c r="J793" s="7" t="s">
        <v>1612</v>
      </c>
      <c r="X793">
        <f t="shared" si="10"/>
        <v>0</v>
      </c>
    </row>
    <row r="794">
      <c r="A794" s="6" t="s">
        <v>2523</v>
      </c>
      <c r="B794" t="s">
        <v>2524</v>
      </c>
      <c r="C794" s="8" t="s">
        <v>72</v>
      </c>
      <c r="D794" s="9" t="s">
        <v>139</v>
      </c>
      <c r="E794" s="8" t="s">
        <v>140</v>
      </c>
      <c r="F794" s="9" t="s">
        <v>141</v>
      </c>
      <c r="G794" s="9" t="s">
        <v>100</v>
      </c>
      <c r="H794" s="9" t="s">
        <v>30</v>
      </c>
      <c r="I794" s="7" t="s">
        <v>35</v>
      </c>
      <c r="J794" s="7" t="s">
        <v>301</v>
      </c>
      <c r="L794" s="7" t="s">
        <v>301</v>
      </c>
      <c r="X794">
        <f t="shared" si="10"/>
        <v>0</v>
      </c>
    </row>
    <row r="795">
      <c r="A795" s="6" t="s">
        <v>2525</v>
      </c>
      <c r="B795" s="7" t="s">
        <v>2526</v>
      </c>
      <c r="C795" s="8" t="s">
        <v>72</v>
      </c>
      <c r="D795" s="9" t="s">
        <v>139</v>
      </c>
      <c r="E795" s="8" t="s">
        <v>140</v>
      </c>
      <c r="F795" s="9" t="s">
        <v>141</v>
      </c>
      <c r="G795" s="9" t="s">
        <v>100</v>
      </c>
      <c r="H795" s="9" t="s">
        <v>30</v>
      </c>
      <c r="I795" s="7" t="s">
        <v>45</v>
      </c>
      <c r="J795" s="7" t="s">
        <v>301</v>
      </c>
      <c r="X795">
        <f t="shared" si="10"/>
        <v>0</v>
      </c>
    </row>
    <row r="796">
      <c r="A796" s="6" t="s">
        <v>2527</v>
      </c>
      <c r="B796" s="7" t="s">
        <v>2528</v>
      </c>
      <c r="C796" s="8" t="s">
        <v>72</v>
      </c>
      <c r="D796" s="9" t="s">
        <v>139</v>
      </c>
      <c r="E796" s="8" t="s">
        <v>140</v>
      </c>
      <c r="F796" s="9" t="s">
        <v>141</v>
      </c>
      <c r="G796" s="9" t="s">
        <v>100</v>
      </c>
      <c r="H796" s="9" t="s">
        <v>30</v>
      </c>
      <c r="I796" s="7" t="s">
        <v>51</v>
      </c>
      <c r="J796" s="7" t="s">
        <v>301</v>
      </c>
      <c r="X796">
        <f t="shared" si="10"/>
        <v>0</v>
      </c>
    </row>
    <row r="797">
      <c r="A797" s="6" t="s">
        <v>2529</v>
      </c>
      <c r="B797" s="7" t="s">
        <v>2530</v>
      </c>
      <c r="C797" s="8" t="s">
        <v>72</v>
      </c>
      <c r="D797" s="9" t="s">
        <v>139</v>
      </c>
      <c r="E797" s="8" t="s">
        <v>140</v>
      </c>
      <c r="F797" s="9" t="s">
        <v>141</v>
      </c>
      <c r="G797" s="9" t="s">
        <v>100</v>
      </c>
      <c r="H797" s="9" t="s">
        <v>30</v>
      </c>
      <c r="I797" s="7" t="s">
        <v>56</v>
      </c>
      <c r="J797" s="7" t="s">
        <v>301</v>
      </c>
      <c r="X797">
        <f t="shared" si="10"/>
        <v>0</v>
      </c>
    </row>
    <row r="798">
      <c r="A798" s="6" t="s">
        <v>2531</v>
      </c>
      <c r="B798" t="s">
        <v>2532</v>
      </c>
      <c r="C798" s="8" t="s">
        <v>48</v>
      </c>
      <c r="D798" s="9" t="s">
        <v>30</v>
      </c>
      <c r="E798" s="8" t="s">
        <v>31</v>
      </c>
      <c r="F798" s="9" t="s">
        <v>74</v>
      </c>
      <c r="G798" s="9" t="s">
        <v>34</v>
      </c>
      <c r="H798" s="9" t="s">
        <v>75</v>
      </c>
      <c r="I798" s="7" t="s">
        <v>35</v>
      </c>
      <c r="J798" s="7" t="s">
        <v>536</v>
      </c>
      <c r="K798" t="s">
        <v>2533</v>
      </c>
      <c r="L798" s="7" t="s">
        <v>2534</v>
      </c>
      <c r="M798" t="s">
        <v>2535</v>
      </c>
      <c r="N798" t="s">
        <v>2536</v>
      </c>
      <c r="X798">
        <f t="shared" si="10"/>
        <v>0</v>
      </c>
    </row>
    <row r="799">
      <c r="A799" s="6" t="s">
        <v>2537</v>
      </c>
      <c r="B799" s="7" t="s">
        <v>2538</v>
      </c>
      <c r="C799" s="8" t="s">
        <v>48</v>
      </c>
      <c r="D799" s="9" t="s">
        <v>30</v>
      </c>
      <c r="E799" s="8" t="s">
        <v>31</v>
      </c>
      <c r="F799" s="9" t="s">
        <v>74</v>
      </c>
      <c r="G799" s="9" t="s">
        <v>34</v>
      </c>
      <c r="H799" s="9" t="s">
        <v>75</v>
      </c>
      <c r="I799" s="7" t="s">
        <v>45</v>
      </c>
      <c r="J799" s="7" t="s">
        <v>536</v>
      </c>
      <c r="X799">
        <f t="shared" si="10"/>
        <v>0</v>
      </c>
    </row>
    <row r="800">
      <c r="A800" s="6" t="s">
        <v>2539</v>
      </c>
      <c r="B800" s="7" t="s">
        <v>2540</v>
      </c>
      <c r="C800" s="8" t="s">
        <v>48</v>
      </c>
      <c r="D800" s="9" t="s">
        <v>30</v>
      </c>
      <c r="E800" s="8" t="s">
        <v>31</v>
      </c>
      <c r="F800" s="9" t="s">
        <v>74</v>
      </c>
      <c r="G800" s="9" t="s">
        <v>34</v>
      </c>
      <c r="H800" s="9" t="s">
        <v>75</v>
      </c>
      <c r="I800" s="7" t="s">
        <v>51</v>
      </c>
      <c r="J800" s="7" t="s">
        <v>536</v>
      </c>
      <c r="X800">
        <f t="shared" si="10"/>
        <v>0</v>
      </c>
    </row>
    <row r="801">
      <c r="A801" s="6" t="s">
        <v>2541</v>
      </c>
      <c r="B801" s="7" t="s">
        <v>2542</v>
      </c>
      <c r="C801" s="8" t="s">
        <v>48</v>
      </c>
      <c r="D801" s="9" t="s">
        <v>30</v>
      </c>
      <c r="E801" s="8" t="s">
        <v>31</v>
      </c>
      <c r="F801" s="9" t="s">
        <v>74</v>
      </c>
      <c r="G801" s="9" t="s">
        <v>34</v>
      </c>
      <c r="H801" s="9" t="s">
        <v>75</v>
      </c>
      <c r="I801" s="7" t="s">
        <v>56</v>
      </c>
      <c r="J801" s="7" t="s">
        <v>536</v>
      </c>
      <c r="X801">
        <f t="shared" si="10"/>
        <v>0</v>
      </c>
    </row>
    <row r="802">
      <c r="A802" s="6" t="s">
        <v>2543</v>
      </c>
      <c r="B802" t="s">
        <v>2544</v>
      </c>
      <c r="C802" s="8" t="s">
        <v>92</v>
      </c>
      <c r="D802" s="9" t="s">
        <v>75</v>
      </c>
      <c r="E802" s="8" t="s">
        <v>33</v>
      </c>
      <c r="F802" s="9" t="s">
        <v>30</v>
      </c>
      <c r="G802" s="9" t="s">
        <v>144</v>
      </c>
      <c r="H802" s="9" t="s">
        <v>101</v>
      </c>
      <c r="I802" s="7" t="s">
        <v>35</v>
      </c>
      <c r="J802" s="7" t="s">
        <v>355</v>
      </c>
      <c r="L802" s="7" t="s">
        <v>2545</v>
      </c>
      <c r="M802" s="7" t="s">
        <v>2546</v>
      </c>
      <c r="N802" s="7" t="s">
        <v>2547</v>
      </c>
      <c r="P802" s="7" t="s">
        <v>2548</v>
      </c>
      <c r="T802" s="7">
        <v>3.0</v>
      </c>
      <c r="U802" s="7">
        <v>5.0</v>
      </c>
      <c r="V802" s="7">
        <v>3.0</v>
      </c>
      <c r="W802" s="7">
        <v>5.0</v>
      </c>
      <c r="X802">
        <f t="shared" si="10"/>
        <v>16</v>
      </c>
    </row>
    <row r="803">
      <c r="A803" s="6" t="s">
        <v>2549</v>
      </c>
      <c r="B803" s="7" t="s">
        <v>2550</v>
      </c>
      <c r="C803" s="8" t="s">
        <v>92</v>
      </c>
      <c r="D803" s="9" t="s">
        <v>75</v>
      </c>
      <c r="E803" s="8" t="s">
        <v>33</v>
      </c>
      <c r="F803" s="9" t="s">
        <v>30</v>
      </c>
      <c r="G803" s="9" t="s">
        <v>144</v>
      </c>
      <c r="H803" s="9" t="s">
        <v>101</v>
      </c>
      <c r="I803" s="7" t="s">
        <v>45</v>
      </c>
      <c r="J803" s="7" t="s">
        <v>355</v>
      </c>
      <c r="T803" s="7">
        <v>7.0</v>
      </c>
      <c r="U803" s="7">
        <v>10.0</v>
      </c>
      <c r="V803" s="7">
        <v>7.0</v>
      </c>
      <c r="W803" s="7">
        <v>10.0</v>
      </c>
      <c r="X803">
        <f t="shared" si="10"/>
        <v>34</v>
      </c>
    </row>
    <row r="804">
      <c r="A804" s="6" t="s">
        <v>2551</v>
      </c>
      <c r="B804" s="7" t="s">
        <v>2552</v>
      </c>
      <c r="C804" s="8" t="s">
        <v>92</v>
      </c>
      <c r="D804" s="9" t="s">
        <v>75</v>
      </c>
      <c r="E804" s="8" t="s">
        <v>33</v>
      </c>
      <c r="F804" s="9" t="s">
        <v>30</v>
      </c>
      <c r="G804" s="9" t="s">
        <v>144</v>
      </c>
      <c r="H804" s="9" t="s">
        <v>101</v>
      </c>
      <c r="I804" s="7" t="s">
        <v>51</v>
      </c>
      <c r="J804" s="7" t="s">
        <v>355</v>
      </c>
      <c r="P804" s="7" t="s">
        <v>2553</v>
      </c>
      <c r="T804" s="7">
        <v>13.0</v>
      </c>
      <c r="U804" s="7">
        <v>15.0</v>
      </c>
      <c r="V804" s="7">
        <v>13.0</v>
      </c>
      <c r="W804" s="7">
        <v>15.0</v>
      </c>
      <c r="X804">
        <f t="shared" si="10"/>
        <v>56</v>
      </c>
    </row>
    <row r="805">
      <c r="A805" s="6" t="s">
        <v>2554</v>
      </c>
      <c r="B805" s="7" t="s">
        <v>2555</v>
      </c>
      <c r="C805" s="8" t="s">
        <v>92</v>
      </c>
      <c r="D805" s="9" t="s">
        <v>75</v>
      </c>
      <c r="E805" s="8" t="s">
        <v>33</v>
      </c>
      <c r="F805" s="9" t="s">
        <v>30</v>
      </c>
      <c r="G805" s="9" t="s">
        <v>144</v>
      </c>
      <c r="H805" s="9" t="s">
        <v>101</v>
      </c>
      <c r="I805" s="7" t="s">
        <v>56</v>
      </c>
      <c r="J805" s="7" t="s">
        <v>355</v>
      </c>
      <c r="P805" s="7" t="s">
        <v>2556</v>
      </c>
      <c r="T805" s="7">
        <v>17.0</v>
      </c>
      <c r="U805" s="7">
        <v>20.0</v>
      </c>
      <c r="V805" s="7">
        <v>17.0</v>
      </c>
      <c r="W805" s="7">
        <v>20.0</v>
      </c>
      <c r="X805">
        <f t="shared" si="10"/>
        <v>74</v>
      </c>
    </row>
    <row r="806">
      <c r="A806" s="6" t="s">
        <v>2557</v>
      </c>
      <c r="B806" t="s">
        <v>2558</v>
      </c>
      <c r="C806" s="8" t="s">
        <v>92</v>
      </c>
      <c r="D806" s="9" t="s">
        <v>75</v>
      </c>
      <c r="E806" s="8" t="s">
        <v>33</v>
      </c>
      <c r="F806" s="9" t="s">
        <v>30</v>
      </c>
      <c r="G806" s="9" t="s">
        <v>144</v>
      </c>
      <c r="H806" s="9" t="s">
        <v>101</v>
      </c>
      <c r="I806" s="7" t="s">
        <v>64</v>
      </c>
      <c r="J806" s="7" t="s">
        <v>208</v>
      </c>
      <c r="K806" t="s">
        <v>2559</v>
      </c>
      <c r="T806" s="7">
        <v>25.0</v>
      </c>
      <c r="U806" s="7">
        <v>25.0</v>
      </c>
      <c r="V806" s="7">
        <v>25.0</v>
      </c>
      <c r="W806" s="7">
        <v>25.0</v>
      </c>
      <c r="X806">
        <f t="shared" si="10"/>
        <v>100</v>
      </c>
    </row>
    <row r="807">
      <c r="A807" s="6" t="s">
        <v>2560</v>
      </c>
      <c r="B807" s="7" t="s">
        <v>2561</v>
      </c>
      <c r="C807" s="8" t="s">
        <v>92</v>
      </c>
      <c r="D807" s="9" t="s">
        <v>75</v>
      </c>
      <c r="E807" s="8" t="s">
        <v>33</v>
      </c>
      <c r="F807" s="9" t="s">
        <v>30</v>
      </c>
      <c r="G807" s="9" t="s">
        <v>144</v>
      </c>
      <c r="H807" s="9" t="s">
        <v>101</v>
      </c>
      <c r="I807" s="7" t="s">
        <v>64</v>
      </c>
      <c r="J807" s="7" t="s">
        <v>216</v>
      </c>
      <c r="K807" t="s">
        <v>2562</v>
      </c>
      <c r="P807" s="7" t="s">
        <v>2563</v>
      </c>
      <c r="T807" s="7">
        <v>1.0</v>
      </c>
      <c r="U807" s="7">
        <v>49.0</v>
      </c>
      <c r="V807" s="7">
        <v>1.0</v>
      </c>
      <c r="W807" s="7">
        <v>49.0</v>
      </c>
      <c r="X807">
        <f t="shared" si="10"/>
        <v>100</v>
      </c>
    </row>
    <row r="808">
      <c r="A808" s="6" t="s">
        <v>2564</v>
      </c>
      <c r="B808" t="s">
        <v>2565</v>
      </c>
      <c r="C808" s="8" t="s">
        <v>92</v>
      </c>
      <c r="D808" s="9" t="s">
        <v>121</v>
      </c>
      <c r="E808" s="8" t="s">
        <v>144</v>
      </c>
      <c r="F808" s="9" t="s">
        <v>33</v>
      </c>
      <c r="G808" s="9" t="s">
        <v>75</v>
      </c>
      <c r="H808" s="9" t="s">
        <v>139</v>
      </c>
      <c r="I808" s="7" t="s">
        <v>35</v>
      </c>
      <c r="J808" s="7" t="s">
        <v>659</v>
      </c>
      <c r="L808" s="7" t="s">
        <v>2566</v>
      </c>
      <c r="P808" s="7" t="s">
        <v>2567</v>
      </c>
      <c r="Q808" s="7" t="s">
        <v>129</v>
      </c>
      <c r="T808" s="7">
        <v>3.0</v>
      </c>
      <c r="U808" s="7">
        <v>3.0</v>
      </c>
      <c r="V808" s="7">
        <v>3.0</v>
      </c>
      <c r="W808" s="7">
        <v>3.0</v>
      </c>
      <c r="X808">
        <f t="shared" si="10"/>
        <v>12</v>
      </c>
    </row>
    <row r="809">
      <c r="A809" s="6" t="s">
        <v>2568</v>
      </c>
      <c r="B809" s="7" t="s">
        <v>2569</v>
      </c>
      <c r="C809" s="8" t="s">
        <v>92</v>
      </c>
      <c r="D809" s="9" t="s">
        <v>121</v>
      </c>
      <c r="E809" s="8" t="s">
        <v>144</v>
      </c>
      <c r="F809" s="9" t="s">
        <v>33</v>
      </c>
      <c r="G809" s="9" t="s">
        <v>75</v>
      </c>
      <c r="H809" s="9" t="s">
        <v>139</v>
      </c>
      <c r="I809" s="7" t="s">
        <v>45</v>
      </c>
      <c r="J809" s="7" t="s">
        <v>659</v>
      </c>
      <c r="T809" s="7">
        <v>8.0</v>
      </c>
      <c r="U809" s="7">
        <v>8.0</v>
      </c>
      <c r="V809" s="7">
        <v>8.0</v>
      </c>
      <c r="W809" s="7">
        <v>8.0</v>
      </c>
      <c r="X809">
        <f t="shared" si="10"/>
        <v>32</v>
      </c>
    </row>
    <row r="810">
      <c r="A810" s="6" t="s">
        <v>2570</v>
      </c>
      <c r="B810" s="7" t="s">
        <v>2571</v>
      </c>
      <c r="C810" s="8" t="s">
        <v>92</v>
      </c>
      <c r="D810" s="9" t="s">
        <v>121</v>
      </c>
      <c r="E810" s="8" t="s">
        <v>144</v>
      </c>
      <c r="F810" s="9" t="s">
        <v>33</v>
      </c>
      <c r="G810" s="9" t="s">
        <v>75</v>
      </c>
      <c r="H810" s="9" t="s">
        <v>139</v>
      </c>
      <c r="I810" s="7" t="s">
        <v>51</v>
      </c>
      <c r="J810" s="7" t="s">
        <v>659</v>
      </c>
      <c r="T810" s="7">
        <v>13.0</v>
      </c>
      <c r="U810" s="7">
        <v>13.0</v>
      </c>
      <c r="V810" s="7">
        <v>13.0</v>
      </c>
      <c r="W810" s="7">
        <v>13.0</v>
      </c>
      <c r="X810">
        <f t="shared" si="10"/>
        <v>52</v>
      </c>
    </row>
    <row r="811">
      <c r="A811" s="6" t="s">
        <v>2572</v>
      </c>
      <c r="B811" s="7" t="s">
        <v>2573</v>
      </c>
      <c r="C811" s="8" t="s">
        <v>92</v>
      </c>
      <c r="D811" s="9" t="s">
        <v>121</v>
      </c>
      <c r="E811" s="8" t="s">
        <v>144</v>
      </c>
      <c r="F811" s="9" t="s">
        <v>33</v>
      </c>
      <c r="G811" s="9" t="s">
        <v>75</v>
      </c>
      <c r="H811" s="9" t="s">
        <v>139</v>
      </c>
      <c r="I811" s="7" t="s">
        <v>56</v>
      </c>
      <c r="J811" s="7" t="s">
        <v>29</v>
      </c>
      <c r="T811" s="7">
        <v>18.0</v>
      </c>
      <c r="U811" s="7">
        <v>18.0</v>
      </c>
      <c r="V811" s="7">
        <v>18.0</v>
      </c>
      <c r="W811" s="7">
        <v>18.0</v>
      </c>
      <c r="X811">
        <f t="shared" si="10"/>
        <v>72</v>
      </c>
    </row>
    <row r="812">
      <c r="A812" s="6" t="s">
        <v>2574</v>
      </c>
      <c r="B812" s="7" t="s">
        <v>2575</v>
      </c>
      <c r="C812" s="8" t="s">
        <v>29</v>
      </c>
      <c r="D812" s="9" t="s">
        <v>75</v>
      </c>
      <c r="E812" s="8" t="s">
        <v>74</v>
      </c>
      <c r="F812" s="9" t="s">
        <v>30</v>
      </c>
      <c r="G812" s="9" t="s">
        <v>100</v>
      </c>
      <c r="H812" s="9" t="s">
        <v>73</v>
      </c>
      <c r="I812" s="7" t="s">
        <v>45</v>
      </c>
      <c r="J812" s="7" t="s">
        <v>29</v>
      </c>
      <c r="P812" s="7" t="s">
        <v>2576</v>
      </c>
      <c r="Q812" s="7" t="s">
        <v>133</v>
      </c>
      <c r="T812" s="7">
        <v>7.0</v>
      </c>
      <c r="U812" s="7">
        <v>10.0</v>
      </c>
      <c r="V812" s="7">
        <v>7.0</v>
      </c>
      <c r="W812" s="7">
        <v>8.0</v>
      </c>
      <c r="X812">
        <f t="shared" si="10"/>
        <v>32</v>
      </c>
    </row>
    <row r="813">
      <c r="A813" s="6" t="s">
        <v>2577</v>
      </c>
      <c r="B813" s="7" t="s">
        <v>2578</v>
      </c>
      <c r="C813" s="8" t="s">
        <v>29</v>
      </c>
      <c r="D813" s="9" t="s">
        <v>75</v>
      </c>
      <c r="E813" s="8" t="s">
        <v>74</v>
      </c>
      <c r="F813" s="9" t="s">
        <v>30</v>
      </c>
      <c r="G813" s="9" t="s">
        <v>100</v>
      </c>
      <c r="H813" s="9" t="s">
        <v>73</v>
      </c>
      <c r="I813" s="7" t="s">
        <v>51</v>
      </c>
      <c r="J813" s="7" t="s">
        <v>269</v>
      </c>
      <c r="T813" s="7">
        <v>12.0</v>
      </c>
      <c r="U813" s="7">
        <v>15.0</v>
      </c>
      <c r="V813" s="7">
        <v>12.0</v>
      </c>
      <c r="W813" s="7">
        <v>14.0</v>
      </c>
      <c r="X813">
        <f t="shared" si="10"/>
        <v>53</v>
      </c>
    </row>
    <row r="814">
      <c r="A814" s="6" t="s">
        <v>2579</v>
      </c>
      <c r="B814" s="7" t="s">
        <v>2580</v>
      </c>
      <c r="C814" s="8" t="s">
        <v>29</v>
      </c>
      <c r="D814" s="9" t="s">
        <v>75</v>
      </c>
      <c r="E814" s="8" t="s">
        <v>74</v>
      </c>
      <c r="F814" s="9" t="s">
        <v>30</v>
      </c>
      <c r="G814" s="9" t="s">
        <v>100</v>
      </c>
      <c r="H814" s="9" t="s">
        <v>73</v>
      </c>
      <c r="I814" s="7" t="s">
        <v>56</v>
      </c>
      <c r="J814" s="7" t="s">
        <v>178</v>
      </c>
      <c r="K814" t="s">
        <v>2581</v>
      </c>
      <c r="T814" s="7">
        <v>17.0</v>
      </c>
      <c r="U814" s="7">
        <v>20.0</v>
      </c>
      <c r="V814" s="7">
        <v>17.0</v>
      </c>
      <c r="W814" s="7">
        <v>20.0</v>
      </c>
      <c r="X814">
        <f t="shared" si="10"/>
        <v>74</v>
      </c>
    </row>
    <row r="815">
      <c r="A815" s="6" t="s">
        <v>2582</v>
      </c>
      <c r="B815" t="s">
        <v>2583</v>
      </c>
      <c r="C815" s="8"/>
      <c r="D815" s="9"/>
      <c r="E815" s="8"/>
      <c r="F815" s="9"/>
      <c r="G815" s="9"/>
      <c r="H815" s="9"/>
      <c r="I815" s="7" t="s">
        <v>35</v>
      </c>
      <c r="J815" s="7" t="s">
        <v>265</v>
      </c>
      <c r="K815" t="s">
        <v>2584</v>
      </c>
      <c r="L815" s="7" t="s">
        <v>2585</v>
      </c>
      <c r="M815" t="s">
        <v>2586</v>
      </c>
      <c r="N815" t="s">
        <v>2587</v>
      </c>
      <c r="X815">
        <f t="shared" si="10"/>
        <v>0</v>
      </c>
    </row>
    <row r="816">
      <c r="A816" s="6" t="s">
        <v>2588</v>
      </c>
      <c r="B816" s="7" t="s">
        <v>2589</v>
      </c>
      <c r="C816" s="8"/>
      <c r="D816" s="9"/>
      <c r="E816" s="8"/>
      <c r="F816" s="9"/>
      <c r="G816" s="9"/>
      <c r="H816" s="9"/>
      <c r="I816" s="7" t="s">
        <v>45</v>
      </c>
      <c r="J816" s="7" t="s">
        <v>36</v>
      </c>
      <c r="X816">
        <f t="shared" si="10"/>
        <v>0</v>
      </c>
    </row>
    <row r="817">
      <c r="A817" s="6" t="s">
        <v>2590</v>
      </c>
      <c r="B817" s="7" t="s">
        <v>2591</v>
      </c>
      <c r="C817" s="8"/>
      <c r="D817" s="9"/>
      <c r="E817" s="8"/>
      <c r="F817" s="9"/>
      <c r="G817" s="9"/>
      <c r="H817" s="9"/>
      <c r="I817" s="7" t="s">
        <v>51</v>
      </c>
      <c r="J817" s="7" t="s">
        <v>269</v>
      </c>
      <c r="X817">
        <f t="shared" si="10"/>
        <v>0</v>
      </c>
    </row>
    <row r="818">
      <c r="A818" s="6" t="s">
        <v>2592</v>
      </c>
      <c r="C818" s="8"/>
      <c r="D818" s="9"/>
      <c r="E818" s="8"/>
      <c r="F818" s="9"/>
      <c r="G818" s="9"/>
      <c r="H818" s="9"/>
      <c r="I818" s="7" t="s">
        <v>56</v>
      </c>
      <c r="J818" s="7" t="s">
        <v>269</v>
      </c>
      <c r="X818">
        <f t="shared" si="10"/>
        <v>0</v>
      </c>
    </row>
    <row r="819">
      <c r="A819" s="6" t="s">
        <v>2593</v>
      </c>
      <c r="B819" t="s">
        <v>2594</v>
      </c>
      <c r="C819" s="8"/>
      <c r="D819" s="9"/>
      <c r="E819" s="8"/>
      <c r="F819" s="43"/>
      <c r="G819" s="43"/>
      <c r="H819" s="43"/>
      <c r="I819" s="7" t="s">
        <v>35</v>
      </c>
      <c r="J819" s="7" t="s">
        <v>1638</v>
      </c>
      <c r="L819" s="7" t="s">
        <v>2595</v>
      </c>
      <c r="X819">
        <f t="shared" si="10"/>
        <v>0</v>
      </c>
    </row>
    <row r="820">
      <c r="A820" s="6" t="s">
        <v>2596</v>
      </c>
      <c r="B820" s="7" t="s">
        <v>2597</v>
      </c>
      <c r="C820" s="8"/>
      <c r="D820" s="9"/>
      <c r="E820" s="8"/>
      <c r="F820" s="43"/>
      <c r="G820" s="43"/>
      <c r="H820" s="43"/>
      <c r="I820" s="7" t="s">
        <v>45</v>
      </c>
      <c r="J820" s="7" t="s">
        <v>1638</v>
      </c>
      <c r="X820">
        <f t="shared" si="10"/>
        <v>0</v>
      </c>
    </row>
    <row r="821">
      <c r="A821" s="6" t="s">
        <v>2598</v>
      </c>
      <c r="B821" s="7" t="s">
        <v>2599</v>
      </c>
      <c r="C821" s="8"/>
      <c r="D821" s="9"/>
      <c r="E821" s="8"/>
      <c r="F821" s="43"/>
      <c r="G821" s="43"/>
      <c r="H821" s="43"/>
      <c r="I821" s="7" t="s">
        <v>51</v>
      </c>
      <c r="J821" s="7" t="s">
        <v>1638</v>
      </c>
      <c r="X821">
        <f t="shared" si="10"/>
        <v>0</v>
      </c>
    </row>
    <row r="822">
      <c r="A822" s="6" t="s">
        <v>2600</v>
      </c>
      <c r="C822" s="8"/>
      <c r="D822" s="9"/>
      <c r="E822" s="8"/>
      <c r="F822" s="43"/>
      <c r="G822" s="43"/>
      <c r="H822" s="43"/>
      <c r="I822" s="7" t="s">
        <v>56</v>
      </c>
      <c r="J822" s="7" t="s">
        <v>1638</v>
      </c>
      <c r="X822">
        <f t="shared" si="10"/>
        <v>0</v>
      </c>
    </row>
    <row r="823">
      <c r="A823" s="6" t="s">
        <v>2601</v>
      </c>
      <c r="B823" t="s">
        <v>2602</v>
      </c>
      <c r="C823" s="8"/>
      <c r="D823" s="9"/>
      <c r="E823" s="46"/>
      <c r="F823" s="43"/>
      <c r="G823" s="43"/>
      <c r="H823" s="43"/>
      <c r="I823" s="7" t="s">
        <v>35</v>
      </c>
      <c r="J823" s="7" t="s">
        <v>503</v>
      </c>
      <c r="L823" s="7" t="s">
        <v>2603</v>
      </c>
      <c r="X823">
        <f t="shared" si="10"/>
        <v>0</v>
      </c>
    </row>
    <row r="824">
      <c r="A824" s="6" t="s">
        <v>2604</v>
      </c>
      <c r="B824" s="7" t="s">
        <v>2605</v>
      </c>
      <c r="C824" s="8"/>
      <c r="D824" s="9"/>
      <c r="E824" s="8"/>
      <c r="F824" s="43"/>
      <c r="G824" s="43"/>
      <c r="H824" s="43"/>
      <c r="I824" s="7" t="s">
        <v>45</v>
      </c>
      <c r="J824" s="7" t="s">
        <v>503</v>
      </c>
      <c r="X824">
        <f t="shared" si="10"/>
        <v>0</v>
      </c>
    </row>
    <row r="825">
      <c r="A825" s="6" t="s">
        <v>2606</v>
      </c>
      <c r="B825" s="7" t="s">
        <v>2607</v>
      </c>
      <c r="C825" s="8"/>
      <c r="D825" s="9"/>
      <c r="E825" s="8"/>
      <c r="F825" s="43"/>
      <c r="G825" s="43"/>
      <c r="H825" s="43"/>
      <c r="I825" s="7" t="s">
        <v>51</v>
      </c>
      <c r="J825" s="7" t="s">
        <v>503</v>
      </c>
      <c r="X825">
        <f t="shared" si="10"/>
        <v>0</v>
      </c>
    </row>
    <row r="826">
      <c r="A826" s="6" t="s">
        <v>2608</v>
      </c>
      <c r="B826" s="7" t="s">
        <v>2609</v>
      </c>
      <c r="C826" s="8"/>
      <c r="D826" s="9"/>
      <c r="E826" s="8"/>
      <c r="F826" s="43"/>
      <c r="G826" s="43"/>
      <c r="H826" s="43"/>
      <c r="I826" s="7" t="s">
        <v>56</v>
      </c>
      <c r="J826" s="7" t="s">
        <v>503</v>
      </c>
      <c r="X826">
        <f t="shared" si="10"/>
        <v>0</v>
      </c>
    </row>
    <row r="827">
      <c r="A827" s="6" t="s">
        <v>2610</v>
      </c>
      <c r="B827" t="s">
        <v>2611</v>
      </c>
      <c r="C827" s="8"/>
      <c r="D827" s="9"/>
      <c r="E827" s="8"/>
      <c r="F827" s="9"/>
      <c r="G827" s="9"/>
      <c r="H827" s="9"/>
      <c r="I827" s="7" t="s">
        <v>35</v>
      </c>
      <c r="J827" s="7" t="s">
        <v>1452</v>
      </c>
      <c r="L827" s="7" t="s">
        <v>2612</v>
      </c>
      <c r="X827">
        <f t="shared" si="10"/>
        <v>0</v>
      </c>
    </row>
    <row r="828">
      <c r="A828" s="6" t="s">
        <v>2613</v>
      </c>
      <c r="B828" s="7" t="s">
        <v>2614</v>
      </c>
      <c r="C828" s="8"/>
      <c r="D828" s="9"/>
      <c r="E828" s="8"/>
      <c r="F828" s="9"/>
      <c r="G828" s="9"/>
      <c r="H828" s="9"/>
      <c r="I828" s="7" t="s">
        <v>45</v>
      </c>
      <c r="J828" s="7" t="s">
        <v>1452</v>
      </c>
      <c r="X828">
        <f t="shared" si="10"/>
        <v>0</v>
      </c>
    </row>
    <row r="829">
      <c r="A829" s="6" t="s">
        <v>2615</v>
      </c>
      <c r="B829" s="7" t="s">
        <v>2616</v>
      </c>
      <c r="C829" s="8"/>
      <c r="D829" s="9"/>
      <c r="E829" s="8"/>
      <c r="F829" s="9"/>
      <c r="G829" s="9"/>
      <c r="H829" s="9"/>
      <c r="I829" s="7" t="s">
        <v>51</v>
      </c>
      <c r="J829" s="7" t="s">
        <v>1452</v>
      </c>
      <c r="X829">
        <f t="shared" si="10"/>
        <v>0</v>
      </c>
    </row>
    <row r="830">
      <c r="A830" s="6" t="s">
        <v>2617</v>
      </c>
      <c r="B830" t="s">
        <v>2618</v>
      </c>
      <c r="C830" s="8"/>
      <c r="D830" s="9"/>
      <c r="E830" s="8"/>
      <c r="F830" s="9"/>
      <c r="G830" s="9"/>
      <c r="H830" s="9"/>
      <c r="I830" s="7" t="s">
        <v>56</v>
      </c>
      <c r="J830" s="7" t="s">
        <v>95</v>
      </c>
      <c r="K830" s="7" t="s">
        <v>2619</v>
      </c>
      <c r="L830" s="7"/>
      <c r="X830">
        <f t="shared" si="10"/>
        <v>0</v>
      </c>
    </row>
    <row r="831">
      <c r="A831" s="6" t="s">
        <v>2620</v>
      </c>
      <c r="B831" t="s">
        <v>2621</v>
      </c>
      <c r="C831" s="8" t="s">
        <v>72</v>
      </c>
      <c r="D831" s="9" t="s">
        <v>100</v>
      </c>
      <c r="E831" s="8" t="s">
        <v>73</v>
      </c>
      <c r="F831" s="9" t="s">
        <v>75</v>
      </c>
      <c r="G831" s="9" t="s">
        <v>101</v>
      </c>
      <c r="H831" s="9" t="s">
        <v>30</v>
      </c>
      <c r="I831" s="7" t="s">
        <v>35</v>
      </c>
      <c r="J831" s="7" t="s">
        <v>282</v>
      </c>
      <c r="L831" s="7" t="s">
        <v>2622</v>
      </c>
      <c r="X831">
        <f t="shared" si="10"/>
        <v>0</v>
      </c>
    </row>
    <row r="832">
      <c r="A832" s="6" t="s">
        <v>2623</v>
      </c>
      <c r="B832" t="s">
        <v>2624</v>
      </c>
      <c r="C832" s="8" t="s">
        <v>72</v>
      </c>
      <c r="D832" s="9" t="s">
        <v>100</v>
      </c>
      <c r="E832" s="8" t="s">
        <v>73</v>
      </c>
      <c r="F832" s="9" t="s">
        <v>75</v>
      </c>
      <c r="G832" s="9" t="s">
        <v>101</v>
      </c>
      <c r="H832" s="9" t="s">
        <v>30</v>
      </c>
      <c r="I832" s="7" t="s">
        <v>45</v>
      </c>
      <c r="J832" s="7" t="s">
        <v>282</v>
      </c>
      <c r="X832">
        <f t="shared" si="10"/>
        <v>0</v>
      </c>
    </row>
    <row r="833">
      <c r="A833" s="6" t="s">
        <v>2625</v>
      </c>
      <c r="B833" t="s">
        <v>2626</v>
      </c>
      <c r="C833" s="8" t="s">
        <v>72</v>
      </c>
      <c r="D833" s="9" t="s">
        <v>100</v>
      </c>
      <c r="E833" s="8" t="s">
        <v>73</v>
      </c>
      <c r="F833" s="9" t="s">
        <v>75</v>
      </c>
      <c r="G833" s="9" t="s">
        <v>101</v>
      </c>
      <c r="H833" s="9" t="s">
        <v>30</v>
      </c>
      <c r="I833" s="7" t="s">
        <v>51</v>
      </c>
      <c r="J833" s="7" t="s">
        <v>282</v>
      </c>
      <c r="X833">
        <f t="shared" si="10"/>
        <v>0</v>
      </c>
    </row>
    <row r="834">
      <c r="A834" s="6" t="s">
        <v>2627</v>
      </c>
      <c r="B834" t="s">
        <v>2628</v>
      </c>
      <c r="C834" s="8" t="s">
        <v>72</v>
      </c>
      <c r="D834" s="9" t="s">
        <v>100</v>
      </c>
      <c r="E834" s="8" t="s">
        <v>73</v>
      </c>
      <c r="F834" s="9" t="s">
        <v>75</v>
      </c>
      <c r="G834" s="9" t="s">
        <v>101</v>
      </c>
      <c r="H834" s="9" t="s">
        <v>30</v>
      </c>
      <c r="I834" s="7" t="s">
        <v>56</v>
      </c>
      <c r="J834" s="7" t="s">
        <v>282</v>
      </c>
      <c r="X834">
        <f t="shared" si="10"/>
        <v>0</v>
      </c>
    </row>
    <row r="835">
      <c r="A835" s="6" t="s">
        <v>2629</v>
      </c>
      <c r="B835" t="s">
        <v>2630</v>
      </c>
      <c r="C835" s="8"/>
      <c r="D835" s="9"/>
      <c r="E835" s="46"/>
      <c r="F835" s="43"/>
      <c r="G835" s="43"/>
      <c r="H835" s="43"/>
      <c r="I835" s="7" t="s">
        <v>35</v>
      </c>
      <c r="J835" s="7" t="s">
        <v>419</v>
      </c>
      <c r="L835" s="7" t="s">
        <v>2631</v>
      </c>
      <c r="X835">
        <f t="shared" si="10"/>
        <v>0</v>
      </c>
    </row>
    <row r="836">
      <c r="A836" s="6" t="s">
        <v>2632</v>
      </c>
      <c r="B836" t="s">
        <v>2633</v>
      </c>
      <c r="C836" s="8"/>
      <c r="D836" s="9"/>
      <c r="E836" s="46"/>
      <c r="F836" s="43"/>
      <c r="G836" s="43"/>
      <c r="H836" s="43"/>
      <c r="I836" s="7" t="s">
        <v>45</v>
      </c>
      <c r="J836" s="7" t="s">
        <v>419</v>
      </c>
      <c r="X836">
        <f t="shared" si="10"/>
        <v>0</v>
      </c>
    </row>
    <row r="837">
      <c r="A837" s="6" t="s">
        <v>2634</v>
      </c>
      <c r="B837" t="s">
        <v>2635</v>
      </c>
      <c r="C837" s="8"/>
      <c r="D837" s="9"/>
      <c r="E837" s="46"/>
      <c r="F837" s="43"/>
      <c r="G837" s="43"/>
      <c r="H837" s="43"/>
      <c r="I837" s="7" t="s">
        <v>51</v>
      </c>
      <c r="J837" s="7" t="s">
        <v>419</v>
      </c>
      <c r="X837">
        <f t="shared" si="10"/>
        <v>0</v>
      </c>
    </row>
    <row r="838">
      <c r="A838" s="6" t="s">
        <v>2636</v>
      </c>
      <c r="B838" t="s">
        <v>2637</v>
      </c>
      <c r="C838" s="8"/>
      <c r="D838" s="9"/>
      <c r="E838" s="46"/>
      <c r="F838" s="43"/>
      <c r="G838" s="43"/>
      <c r="H838" s="43"/>
      <c r="I838" s="7" t="s">
        <v>56</v>
      </c>
      <c r="J838" s="7" t="s">
        <v>419</v>
      </c>
      <c r="X838">
        <f t="shared" si="10"/>
        <v>0</v>
      </c>
    </row>
    <row r="839">
      <c r="A839" s="6" t="s">
        <v>2638</v>
      </c>
      <c r="B839" s="7" t="s">
        <v>2639</v>
      </c>
      <c r="C839" s="8" t="s">
        <v>82</v>
      </c>
      <c r="D839" s="9" t="s">
        <v>100</v>
      </c>
      <c r="E839" s="8" t="s">
        <v>31</v>
      </c>
      <c r="F839" s="9" t="s">
        <v>74</v>
      </c>
      <c r="G839" s="9" t="s">
        <v>34</v>
      </c>
      <c r="H839" s="9" t="s">
        <v>75</v>
      </c>
      <c r="I839" s="7" t="s">
        <v>35</v>
      </c>
      <c r="J839" s="7" t="s">
        <v>1375</v>
      </c>
      <c r="L839" s="7" t="s">
        <v>1375</v>
      </c>
      <c r="X839">
        <f t="shared" si="10"/>
        <v>0</v>
      </c>
    </row>
    <row r="840">
      <c r="A840" s="6" t="s">
        <v>2640</v>
      </c>
      <c r="B840" s="7" t="s">
        <v>2641</v>
      </c>
      <c r="C840" s="8" t="s">
        <v>82</v>
      </c>
      <c r="D840" s="9" t="s">
        <v>100</v>
      </c>
      <c r="E840" s="8" t="s">
        <v>31</v>
      </c>
      <c r="F840" s="9" t="s">
        <v>74</v>
      </c>
      <c r="G840" s="9" t="s">
        <v>34</v>
      </c>
      <c r="H840" s="9" t="s">
        <v>75</v>
      </c>
      <c r="I840" s="7" t="s">
        <v>45</v>
      </c>
      <c r="J840" s="7" t="s">
        <v>1375</v>
      </c>
      <c r="X840">
        <f t="shared" si="10"/>
        <v>0</v>
      </c>
    </row>
    <row r="841">
      <c r="A841" s="6" t="s">
        <v>2642</v>
      </c>
      <c r="B841" s="7" t="s">
        <v>2643</v>
      </c>
      <c r="C841" s="8" t="s">
        <v>82</v>
      </c>
      <c r="D841" s="9" t="s">
        <v>100</v>
      </c>
      <c r="E841" s="8" t="s">
        <v>31</v>
      </c>
      <c r="F841" s="9" t="s">
        <v>74</v>
      </c>
      <c r="G841" s="9" t="s">
        <v>34</v>
      </c>
      <c r="H841" s="9" t="s">
        <v>75</v>
      </c>
      <c r="I841" s="7" t="s">
        <v>51</v>
      </c>
      <c r="J841" s="7" t="s">
        <v>1375</v>
      </c>
      <c r="X841">
        <f t="shared" si="10"/>
        <v>0</v>
      </c>
    </row>
    <row r="842">
      <c r="A842" s="6" t="s">
        <v>2644</v>
      </c>
      <c r="B842" s="7" t="s">
        <v>2645</v>
      </c>
      <c r="C842" s="8" t="s">
        <v>82</v>
      </c>
      <c r="D842" s="9" t="s">
        <v>100</v>
      </c>
      <c r="E842" s="8" t="s">
        <v>31</v>
      </c>
      <c r="F842" s="9" t="s">
        <v>74</v>
      </c>
      <c r="G842" s="9" t="s">
        <v>34</v>
      </c>
      <c r="H842" s="9" t="s">
        <v>75</v>
      </c>
      <c r="I842" s="7" t="s">
        <v>56</v>
      </c>
      <c r="J842" s="7" t="s">
        <v>1375</v>
      </c>
      <c r="X842">
        <f t="shared" si="10"/>
        <v>0</v>
      </c>
    </row>
    <row r="843">
      <c r="A843" s="6" t="s">
        <v>2646</v>
      </c>
      <c r="B843" t="s">
        <v>2647</v>
      </c>
      <c r="C843" s="8"/>
      <c r="D843" s="9"/>
      <c r="E843" s="46"/>
      <c r="F843" s="43"/>
      <c r="G843" s="43"/>
      <c r="H843" s="43"/>
      <c r="I843" s="7" t="s">
        <v>35</v>
      </c>
      <c r="J843" s="7" t="s">
        <v>503</v>
      </c>
      <c r="L843" s="7" t="s">
        <v>2648</v>
      </c>
      <c r="X843">
        <f t="shared" si="10"/>
        <v>0</v>
      </c>
    </row>
    <row r="844">
      <c r="A844" s="6" t="s">
        <v>2649</v>
      </c>
      <c r="B844" t="s">
        <v>2650</v>
      </c>
      <c r="C844" s="8"/>
      <c r="D844" s="9"/>
      <c r="E844" s="46"/>
      <c r="F844" s="43"/>
      <c r="G844" s="43"/>
      <c r="H844" s="43"/>
      <c r="I844" s="7" t="s">
        <v>45</v>
      </c>
      <c r="J844" s="7" t="s">
        <v>503</v>
      </c>
      <c r="X844">
        <f t="shared" si="10"/>
        <v>0</v>
      </c>
    </row>
    <row r="845">
      <c r="A845" s="6" t="s">
        <v>2651</v>
      </c>
      <c r="B845" t="s">
        <v>2652</v>
      </c>
      <c r="C845" s="8"/>
      <c r="D845" s="9"/>
      <c r="E845" s="8"/>
      <c r="F845" s="43"/>
      <c r="G845" s="43"/>
      <c r="H845" s="43"/>
      <c r="I845" s="7" t="s">
        <v>51</v>
      </c>
      <c r="J845" s="7" t="s">
        <v>503</v>
      </c>
      <c r="X845">
        <f t="shared" si="10"/>
        <v>0</v>
      </c>
    </row>
    <row r="846">
      <c r="A846" s="6" t="s">
        <v>2653</v>
      </c>
      <c r="B846" t="s">
        <v>2654</v>
      </c>
      <c r="C846" s="8"/>
      <c r="D846" s="9"/>
      <c r="E846" s="8"/>
      <c r="F846" s="43"/>
      <c r="G846" s="43"/>
      <c r="H846" s="43"/>
      <c r="I846" s="7" t="s">
        <v>56</v>
      </c>
      <c r="J846" s="7" t="s">
        <v>216</v>
      </c>
      <c r="K846" t="s">
        <v>2655</v>
      </c>
      <c r="X846">
        <f t="shared" si="10"/>
        <v>0</v>
      </c>
    </row>
    <row r="847">
      <c r="A847" s="6" t="s">
        <v>2656</v>
      </c>
      <c r="B847" t="s">
        <v>2657</v>
      </c>
      <c r="C847" s="8" t="s">
        <v>69</v>
      </c>
      <c r="D847" s="9" t="s">
        <v>144</v>
      </c>
      <c r="E847" s="8" t="s">
        <v>32</v>
      </c>
      <c r="F847" s="9" t="s">
        <v>139</v>
      </c>
      <c r="G847" s="9" t="s">
        <v>140</v>
      </c>
      <c r="H847" s="9" t="s">
        <v>141</v>
      </c>
      <c r="I847" s="7" t="s">
        <v>35</v>
      </c>
      <c r="J847" s="7" t="s">
        <v>655</v>
      </c>
      <c r="K847" t="s">
        <v>2658</v>
      </c>
      <c r="L847" s="7" t="s">
        <v>2659</v>
      </c>
      <c r="M847" t="s">
        <v>2660</v>
      </c>
      <c r="N847" t="s">
        <v>2661</v>
      </c>
      <c r="X847">
        <f t="shared" si="10"/>
        <v>0</v>
      </c>
    </row>
    <row r="848">
      <c r="A848" s="6" t="s">
        <v>2662</v>
      </c>
      <c r="B848" s="7" t="s">
        <v>2663</v>
      </c>
      <c r="C848" s="8" t="s">
        <v>69</v>
      </c>
      <c r="D848" s="9" t="s">
        <v>144</v>
      </c>
      <c r="E848" s="8" t="s">
        <v>32</v>
      </c>
      <c r="F848" s="9" t="s">
        <v>139</v>
      </c>
      <c r="G848" s="9" t="s">
        <v>140</v>
      </c>
      <c r="H848" s="9" t="s">
        <v>141</v>
      </c>
      <c r="I848" s="7" t="s">
        <v>45</v>
      </c>
      <c r="J848" s="7" t="s">
        <v>655</v>
      </c>
      <c r="X848">
        <f t="shared" si="10"/>
        <v>0</v>
      </c>
    </row>
    <row r="849">
      <c r="A849" s="6" t="s">
        <v>2664</v>
      </c>
      <c r="B849" s="7" t="s">
        <v>2665</v>
      </c>
      <c r="C849" s="8" t="s">
        <v>69</v>
      </c>
      <c r="D849" s="9" t="s">
        <v>144</v>
      </c>
      <c r="E849" s="8" t="s">
        <v>32</v>
      </c>
      <c r="F849" s="9" t="s">
        <v>139</v>
      </c>
      <c r="G849" s="9" t="s">
        <v>140</v>
      </c>
      <c r="H849" s="9" t="s">
        <v>141</v>
      </c>
      <c r="I849" s="7" t="s">
        <v>51</v>
      </c>
      <c r="J849" s="7" t="s">
        <v>655</v>
      </c>
      <c r="X849">
        <f t="shared" si="10"/>
        <v>0</v>
      </c>
    </row>
    <row r="850">
      <c r="A850" s="6" t="s">
        <v>2666</v>
      </c>
      <c r="B850" s="7" t="s">
        <v>2667</v>
      </c>
      <c r="C850" s="8" t="s">
        <v>69</v>
      </c>
      <c r="D850" s="9" t="s">
        <v>144</v>
      </c>
      <c r="E850" s="8" t="s">
        <v>32</v>
      </c>
      <c r="F850" s="9" t="s">
        <v>139</v>
      </c>
      <c r="G850" s="9" t="s">
        <v>140</v>
      </c>
      <c r="H850" s="9" t="s">
        <v>141</v>
      </c>
      <c r="I850" s="7" t="s">
        <v>56</v>
      </c>
      <c r="J850" s="7" t="s">
        <v>655</v>
      </c>
      <c r="X850">
        <f t="shared" si="10"/>
        <v>0</v>
      </c>
    </row>
    <row r="851">
      <c r="A851" s="6" t="s">
        <v>2668</v>
      </c>
      <c r="B851" s="7" t="s">
        <v>2669</v>
      </c>
      <c r="C851" s="8"/>
      <c r="D851" s="9"/>
      <c r="E851" s="8"/>
      <c r="F851" s="43"/>
      <c r="G851" s="43"/>
      <c r="H851" s="43"/>
      <c r="I851" s="7" t="s">
        <v>35</v>
      </c>
      <c r="J851" s="7" t="s">
        <v>265</v>
      </c>
      <c r="L851" s="7" t="s">
        <v>2670</v>
      </c>
      <c r="X851">
        <f t="shared" si="10"/>
        <v>0</v>
      </c>
    </row>
    <row r="852">
      <c r="A852" s="6" t="s">
        <v>2671</v>
      </c>
      <c r="B852" s="7" t="s">
        <v>2672</v>
      </c>
      <c r="C852" s="8"/>
      <c r="D852" s="9"/>
      <c r="E852" s="8"/>
      <c r="F852" s="43"/>
      <c r="G852" s="43"/>
      <c r="H852" s="43"/>
      <c r="I852" s="7" t="s">
        <v>45</v>
      </c>
      <c r="J852" s="7" t="s">
        <v>265</v>
      </c>
      <c r="X852">
        <f t="shared" si="10"/>
        <v>0</v>
      </c>
    </row>
    <row r="853">
      <c r="A853" s="6" t="s">
        <v>2673</v>
      </c>
      <c r="B853" s="7" t="s">
        <v>2674</v>
      </c>
      <c r="C853" s="8"/>
      <c r="D853" s="9"/>
      <c r="E853" s="8"/>
      <c r="F853" s="43"/>
      <c r="G853" s="43"/>
      <c r="H853" s="43"/>
      <c r="I853" s="7" t="s">
        <v>51</v>
      </c>
      <c r="J853" s="7" t="s">
        <v>29</v>
      </c>
      <c r="X853">
        <f t="shared" si="10"/>
        <v>0</v>
      </c>
    </row>
    <row r="854">
      <c r="A854" s="6" t="s">
        <v>2675</v>
      </c>
      <c r="B854" s="7" t="s">
        <v>2676</v>
      </c>
      <c r="C854" s="8"/>
      <c r="D854" s="9"/>
      <c r="E854" s="8"/>
      <c r="F854" s="43"/>
      <c r="G854" s="43"/>
      <c r="H854" s="43"/>
      <c r="I854" s="7" t="s">
        <v>56</v>
      </c>
      <c r="J854" s="7" t="s">
        <v>29</v>
      </c>
      <c r="X854">
        <f t="shared" si="10"/>
        <v>0</v>
      </c>
    </row>
    <row r="855">
      <c r="A855" s="6" t="s">
        <v>2677</v>
      </c>
      <c r="B855" s="7" t="s">
        <v>2678</v>
      </c>
      <c r="C855" s="8" t="s">
        <v>48</v>
      </c>
      <c r="D855" s="9" t="s">
        <v>73</v>
      </c>
      <c r="E855" s="8" t="s">
        <v>31</v>
      </c>
      <c r="F855" s="9" t="s">
        <v>34</v>
      </c>
      <c r="G855" s="9" t="s">
        <v>74</v>
      </c>
      <c r="H855" s="9" t="s">
        <v>75</v>
      </c>
      <c r="I855" s="7" t="s">
        <v>35</v>
      </c>
      <c r="J855" s="7" t="s">
        <v>427</v>
      </c>
      <c r="L855" s="7" t="s">
        <v>2679</v>
      </c>
      <c r="X855">
        <f t="shared" si="10"/>
        <v>0</v>
      </c>
    </row>
    <row r="856">
      <c r="A856" s="6" t="s">
        <v>2680</v>
      </c>
      <c r="B856" s="7" t="s">
        <v>2681</v>
      </c>
      <c r="C856" s="8" t="s">
        <v>48</v>
      </c>
      <c r="D856" s="9" t="s">
        <v>73</v>
      </c>
      <c r="E856" s="8" t="s">
        <v>31</v>
      </c>
      <c r="F856" s="9" t="s">
        <v>34</v>
      </c>
      <c r="G856" s="9" t="s">
        <v>74</v>
      </c>
      <c r="H856" s="9" t="s">
        <v>75</v>
      </c>
      <c r="I856" s="7" t="s">
        <v>45</v>
      </c>
      <c r="J856" s="7" t="s">
        <v>427</v>
      </c>
      <c r="X856">
        <f t="shared" si="10"/>
        <v>0</v>
      </c>
    </row>
    <row r="857">
      <c r="A857" s="6" t="s">
        <v>2682</v>
      </c>
      <c r="B857" s="7" t="s">
        <v>2683</v>
      </c>
      <c r="C857" s="8" t="s">
        <v>48</v>
      </c>
      <c r="D857" s="9" t="s">
        <v>73</v>
      </c>
      <c r="E857" s="8" t="s">
        <v>31</v>
      </c>
      <c r="F857" s="9" t="s">
        <v>34</v>
      </c>
      <c r="G857" s="9" t="s">
        <v>74</v>
      </c>
      <c r="H857" s="9" t="s">
        <v>75</v>
      </c>
      <c r="I857" s="7" t="s">
        <v>51</v>
      </c>
      <c r="J857" s="7" t="s">
        <v>427</v>
      </c>
      <c r="X857">
        <f t="shared" si="10"/>
        <v>0</v>
      </c>
    </row>
    <row r="858">
      <c r="A858" s="6" t="s">
        <v>2684</v>
      </c>
      <c r="B858" s="7" t="s">
        <v>2685</v>
      </c>
      <c r="C858" s="8" t="s">
        <v>48</v>
      </c>
      <c r="D858" s="9" t="s">
        <v>73</v>
      </c>
      <c r="E858" s="8" t="s">
        <v>31</v>
      </c>
      <c r="F858" s="9" t="s">
        <v>34</v>
      </c>
      <c r="G858" s="9" t="s">
        <v>74</v>
      </c>
      <c r="H858" s="9" t="s">
        <v>75</v>
      </c>
      <c r="I858" s="7" t="s">
        <v>56</v>
      </c>
      <c r="J858" s="7" t="s">
        <v>427</v>
      </c>
      <c r="X858">
        <f t="shared" si="10"/>
        <v>0</v>
      </c>
    </row>
    <row r="859">
      <c r="A859" s="6" t="s">
        <v>2686</v>
      </c>
      <c r="B859" s="7" t="s">
        <v>2687</v>
      </c>
      <c r="C859" s="8" t="s">
        <v>48</v>
      </c>
      <c r="D859" s="9" t="s">
        <v>74</v>
      </c>
      <c r="E859" s="8" t="s">
        <v>32</v>
      </c>
      <c r="F859" s="9" t="s">
        <v>31</v>
      </c>
      <c r="G859" s="9" t="s">
        <v>141</v>
      </c>
      <c r="H859" s="9" t="s">
        <v>72</v>
      </c>
      <c r="I859" s="7" t="s">
        <v>35</v>
      </c>
      <c r="J859" s="7" t="s">
        <v>378</v>
      </c>
      <c r="L859" s="7" t="s">
        <v>2688</v>
      </c>
      <c r="X859">
        <f t="shared" si="10"/>
        <v>0</v>
      </c>
    </row>
    <row r="860">
      <c r="A860" s="6" t="s">
        <v>2689</v>
      </c>
      <c r="B860" s="7" t="s">
        <v>2690</v>
      </c>
      <c r="C860" s="8" t="s">
        <v>48</v>
      </c>
      <c r="D860" s="9" t="s">
        <v>74</v>
      </c>
      <c r="E860" s="8" t="s">
        <v>32</v>
      </c>
      <c r="F860" s="9" t="s">
        <v>31</v>
      </c>
      <c r="G860" s="9" t="s">
        <v>141</v>
      </c>
      <c r="H860" s="9" t="s">
        <v>72</v>
      </c>
      <c r="I860" s="7" t="s">
        <v>45</v>
      </c>
      <c r="J860" s="7" t="s">
        <v>378</v>
      </c>
      <c r="X860">
        <f t="shared" si="10"/>
        <v>0</v>
      </c>
    </row>
    <row r="861">
      <c r="A861" s="6" t="s">
        <v>2691</v>
      </c>
      <c r="B861" s="7" t="s">
        <v>2692</v>
      </c>
      <c r="C861" s="8" t="s">
        <v>48</v>
      </c>
      <c r="D861" s="9" t="s">
        <v>74</v>
      </c>
      <c r="E861" s="8" t="s">
        <v>32</v>
      </c>
      <c r="F861" s="9" t="s">
        <v>31</v>
      </c>
      <c r="G861" s="9" t="s">
        <v>141</v>
      </c>
      <c r="H861" s="9" t="s">
        <v>72</v>
      </c>
      <c r="I861" s="7" t="s">
        <v>51</v>
      </c>
      <c r="J861" s="7" t="s">
        <v>378</v>
      </c>
      <c r="X861">
        <f t="shared" si="10"/>
        <v>0</v>
      </c>
    </row>
    <row r="862">
      <c r="A862" s="6" t="s">
        <v>2693</v>
      </c>
      <c r="B862" s="7" t="s">
        <v>2694</v>
      </c>
      <c r="C862" s="8" t="s">
        <v>48</v>
      </c>
      <c r="D862" s="9" t="s">
        <v>74</v>
      </c>
      <c r="E862" s="8" t="s">
        <v>32</v>
      </c>
      <c r="F862" s="9" t="s">
        <v>31</v>
      </c>
      <c r="G862" s="9" t="s">
        <v>141</v>
      </c>
      <c r="H862" s="9" t="s">
        <v>72</v>
      </c>
      <c r="I862" s="7" t="s">
        <v>56</v>
      </c>
      <c r="J862" s="7" t="s">
        <v>378</v>
      </c>
      <c r="X862">
        <f t="shared" si="10"/>
        <v>0</v>
      </c>
    </row>
    <row r="863">
      <c r="A863" s="6" t="s">
        <v>2695</v>
      </c>
      <c r="B863" s="7" t="s">
        <v>2696</v>
      </c>
      <c r="C863" s="8"/>
      <c r="D863" s="9"/>
      <c r="E863" s="8"/>
      <c r="F863" s="43"/>
      <c r="G863" s="43"/>
      <c r="H863" s="43"/>
      <c r="I863" s="7" t="s">
        <v>35</v>
      </c>
      <c r="J863" s="7" t="s">
        <v>183</v>
      </c>
      <c r="L863" s="7" t="s">
        <v>2697</v>
      </c>
      <c r="X863">
        <f t="shared" si="10"/>
        <v>0</v>
      </c>
    </row>
    <row r="864">
      <c r="A864" s="6" t="s">
        <v>2698</v>
      </c>
      <c r="B864" s="7" t="s">
        <v>2699</v>
      </c>
      <c r="C864" s="8"/>
      <c r="D864" s="9"/>
      <c r="E864" s="8"/>
      <c r="F864" s="43"/>
      <c r="G864" s="43"/>
      <c r="H864" s="43"/>
      <c r="I864" s="7" t="s">
        <v>45</v>
      </c>
      <c r="J864" s="7" t="s">
        <v>183</v>
      </c>
      <c r="X864">
        <f t="shared" si="10"/>
        <v>0</v>
      </c>
    </row>
    <row r="865">
      <c r="A865" s="6" t="s">
        <v>2700</v>
      </c>
      <c r="B865" s="7" t="s">
        <v>2701</v>
      </c>
      <c r="C865" s="8"/>
      <c r="D865" s="9"/>
      <c r="E865" s="8"/>
      <c r="F865" s="43"/>
      <c r="G865" s="43"/>
      <c r="H865" s="43"/>
      <c r="I865" s="7" t="s">
        <v>51</v>
      </c>
      <c r="J865" s="7" t="s">
        <v>183</v>
      </c>
      <c r="X865">
        <f t="shared" si="10"/>
        <v>0</v>
      </c>
    </row>
    <row r="866">
      <c r="A866" s="6" t="s">
        <v>2702</v>
      </c>
      <c r="B866" t="s">
        <v>2703</v>
      </c>
      <c r="C866" s="8"/>
      <c r="D866" s="9"/>
      <c r="E866" s="8"/>
      <c r="F866" s="43"/>
      <c r="G866" s="43"/>
      <c r="H866" s="43"/>
      <c r="I866" s="7" t="s">
        <v>56</v>
      </c>
      <c r="J866" s="7" t="s">
        <v>216</v>
      </c>
      <c r="K866" t="s">
        <v>2704</v>
      </c>
      <c r="M866" t="s">
        <v>2705</v>
      </c>
      <c r="N866" t="s">
        <v>2706</v>
      </c>
      <c r="X866">
        <f t="shared" si="10"/>
        <v>0</v>
      </c>
    </row>
    <row r="867">
      <c r="A867" s="6" t="s">
        <v>2707</v>
      </c>
      <c r="B867" s="7" t="s">
        <v>2708</v>
      </c>
      <c r="C867" s="8"/>
      <c r="D867" s="9"/>
      <c r="E867" s="8"/>
      <c r="F867" s="43"/>
      <c r="G867" s="43"/>
      <c r="H867" s="43"/>
      <c r="I867" s="7" t="s">
        <v>56</v>
      </c>
      <c r="J867" s="7" t="s">
        <v>95</v>
      </c>
      <c r="K867" s="7" t="s">
        <v>2709</v>
      </c>
      <c r="L867" s="7"/>
      <c r="X867">
        <f t="shared" si="10"/>
        <v>0</v>
      </c>
    </row>
    <row r="868">
      <c r="A868" s="6" t="s">
        <v>2710</v>
      </c>
      <c r="B868" s="7" t="s">
        <v>2711</v>
      </c>
      <c r="C868" s="8" t="s">
        <v>82</v>
      </c>
      <c r="D868" s="9" t="s">
        <v>30</v>
      </c>
      <c r="E868" s="8" t="s">
        <v>121</v>
      </c>
      <c r="F868" s="9" t="s">
        <v>34</v>
      </c>
      <c r="G868" s="9" t="s">
        <v>75</v>
      </c>
      <c r="H868" s="9" t="s">
        <v>33</v>
      </c>
      <c r="I868" s="7" t="s">
        <v>35</v>
      </c>
      <c r="J868" s="7" t="s">
        <v>435</v>
      </c>
      <c r="L868" s="7" t="s">
        <v>2712</v>
      </c>
      <c r="X868">
        <f t="shared" si="10"/>
        <v>0</v>
      </c>
    </row>
    <row r="869">
      <c r="A869" s="6" t="s">
        <v>2713</v>
      </c>
      <c r="B869" s="7" t="s">
        <v>2714</v>
      </c>
      <c r="C869" s="8" t="s">
        <v>82</v>
      </c>
      <c r="D869" s="9" t="s">
        <v>30</v>
      </c>
      <c r="E869" s="8" t="s">
        <v>121</v>
      </c>
      <c r="F869" s="9" t="s">
        <v>34</v>
      </c>
      <c r="G869" s="9" t="s">
        <v>75</v>
      </c>
      <c r="H869" s="9" t="s">
        <v>33</v>
      </c>
      <c r="I869" s="7" t="s">
        <v>45</v>
      </c>
      <c r="J869" s="7" t="s">
        <v>435</v>
      </c>
      <c r="X869">
        <f t="shared" si="10"/>
        <v>0</v>
      </c>
    </row>
    <row r="870">
      <c r="A870" s="6" t="s">
        <v>2715</v>
      </c>
      <c r="B870" s="7" t="s">
        <v>2716</v>
      </c>
      <c r="C870" s="8" t="s">
        <v>82</v>
      </c>
      <c r="D870" s="9" t="s">
        <v>30</v>
      </c>
      <c r="E870" s="8" t="s">
        <v>121</v>
      </c>
      <c r="F870" s="9" t="s">
        <v>34</v>
      </c>
      <c r="G870" s="9" t="s">
        <v>75</v>
      </c>
      <c r="H870" s="9" t="s">
        <v>33</v>
      </c>
      <c r="I870" s="7" t="s">
        <v>51</v>
      </c>
      <c r="J870" s="7" t="s">
        <v>435</v>
      </c>
      <c r="X870">
        <f t="shared" si="10"/>
        <v>0</v>
      </c>
    </row>
    <row r="871">
      <c r="A871" s="6" t="s">
        <v>2717</v>
      </c>
      <c r="B871" s="7" t="s">
        <v>2718</v>
      </c>
      <c r="C871" s="8" t="s">
        <v>82</v>
      </c>
      <c r="D871" s="9" t="s">
        <v>30</v>
      </c>
      <c r="E871" s="8" t="s">
        <v>121</v>
      </c>
      <c r="F871" s="9" t="s">
        <v>34</v>
      </c>
      <c r="G871" s="9" t="s">
        <v>75</v>
      </c>
      <c r="H871" s="9" t="s">
        <v>33</v>
      </c>
      <c r="I871" s="7" t="s">
        <v>56</v>
      </c>
      <c r="J871" s="7" t="s">
        <v>435</v>
      </c>
      <c r="X871">
        <f t="shared" si="10"/>
        <v>0</v>
      </c>
    </row>
    <row r="872">
      <c r="A872" s="6" t="s">
        <v>2719</v>
      </c>
      <c r="B872" t="s">
        <v>2720</v>
      </c>
      <c r="C872" s="8"/>
      <c r="D872" s="9"/>
      <c r="E872" s="46"/>
      <c r="F872" s="9"/>
      <c r="G872" s="9"/>
      <c r="H872" s="9"/>
      <c r="I872" s="7" t="s">
        <v>35</v>
      </c>
      <c r="J872" s="7" t="s">
        <v>322</v>
      </c>
      <c r="L872" s="7" t="s">
        <v>2721</v>
      </c>
      <c r="X872">
        <f t="shared" si="10"/>
        <v>0</v>
      </c>
    </row>
    <row r="873">
      <c r="A873" s="6" t="s">
        <v>2722</v>
      </c>
      <c r="B873" s="7" t="s">
        <v>2723</v>
      </c>
      <c r="C873" s="8"/>
      <c r="D873" s="9"/>
      <c r="E873" s="46"/>
      <c r="F873" s="9"/>
      <c r="G873" s="9"/>
      <c r="H873" s="9"/>
      <c r="I873" s="7" t="s">
        <v>45</v>
      </c>
      <c r="J873" s="7" t="s">
        <v>322</v>
      </c>
      <c r="X873">
        <f t="shared" si="10"/>
        <v>0</v>
      </c>
    </row>
    <row r="874">
      <c r="A874" s="6" t="s">
        <v>2724</v>
      </c>
      <c r="B874" s="7" t="s">
        <v>2725</v>
      </c>
      <c r="C874" s="8"/>
      <c r="D874" s="9"/>
      <c r="E874" s="8"/>
      <c r="F874" s="9"/>
      <c r="G874" s="9"/>
      <c r="H874" s="9"/>
      <c r="I874" s="7" t="s">
        <v>51</v>
      </c>
      <c r="J874" s="7" t="s">
        <v>322</v>
      </c>
      <c r="X874">
        <f t="shared" si="10"/>
        <v>0</v>
      </c>
    </row>
    <row r="875">
      <c r="A875" s="6" t="s">
        <v>2726</v>
      </c>
      <c r="B875" s="7" t="s">
        <v>2727</v>
      </c>
      <c r="C875" s="8"/>
      <c r="D875" s="9"/>
      <c r="E875" s="8"/>
      <c r="F875" s="9"/>
      <c r="G875" s="9"/>
      <c r="H875" s="9"/>
      <c r="I875" s="7" t="s">
        <v>56</v>
      </c>
      <c r="J875" s="7" t="s">
        <v>322</v>
      </c>
      <c r="X875">
        <f t="shared" si="10"/>
        <v>0</v>
      </c>
    </row>
    <row r="876">
      <c r="A876" s="6" t="s">
        <v>2728</v>
      </c>
      <c r="B876" t="s">
        <v>2729</v>
      </c>
      <c r="C876" s="8" t="s">
        <v>92</v>
      </c>
      <c r="D876" s="9" t="s">
        <v>100</v>
      </c>
      <c r="E876" s="8" t="s">
        <v>74</v>
      </c>
      <c r="F876" s="9" t="s">
        <v>139</v>
      </c>
      <c r="G876" s="9" t="s">
        <v>140</v>
      </c>
      <c r="H876" s="9" t="s">
        <v>141</v>
      </c>
      <c r="I876" s="7" t="s">
        <v>35</v>
      </c>
      <c r="J876" s="7" t="s">
        <v>212</v>
      </c>
      <c r="L876" s="7" t="s">
        <v>2730</v>
      </c>
      <c r="X876">
        <f t="shared" si="10"/>
        <v>0</v>
      </c>
    </row>
    <row r="877">
      <c r="A877" s="6" t="s">
        <v>2731</v>
      </c>
      <c r="B877" s="7" t="s">
        <v>2732</v>
      </c>
      <c r="C877" s="8" t="s">
        <v>92</v>
      </c>
      <c r="D877" s="9" t="s">
        <v>100</v>
      </c>
      <c r="E877" s="8" t="s">
        <v>74</v>
      </c>
      <c r="F877" s="9" t="s">
        <v>139</v>
      </c>
      <c r="G877" s="9" t="s">
        <v>140</v>
      </c>
      <c r="H877" s="9" t="s">
        <v>141</v>
      </c>
      <c r="I877" s="7" t="s">
        <v>45</v>
      </c>
      <c r="J877" s="7" t="s">
        <v>212</v>
      </c>
      <c r="X877">
        <f t="shared" si="10"/>
        <v>0</v>
      </c>
    </row>
    <row r="878">
      <c r="A878" s="6" t="s">
        <v>2733</v>
      </c>
      <c r="B878" s="7" t="s">
        <v>2734</v>
      </c>
      <c r="C878" s="8" t="s">
        <v>92</v>
      </c>
      <c r="D878" s="9" t="s">
        <v>100</v>
      </c>
      <c r="E878" s="8" t="s">
        <v>74</v>
      </c>
      <c r="F878" s="9" t="s">
        <v>139</v>
      </c>
      <c r="G878" s="9" t="s">
        <v>140</v>
      </c>
      <c r="H878" s="9" t="s">
        <v>141</v>
      </c>
      <c r="I878" s="7" t="s">
        <v>51</v>
      </c>
      <c r="J878" s="7" t="s">
        <v>212</v>
      </c>
      <c r="X878">
        <f t="shared" si="10"/>
        <v>0</v>
      </c>
    </row>
    <row r="879">
      <c r="A879" s="6" t="s">
        <v>2735</v>
      </c>
      <c r="B879" s="7" t="s">
        <v>2736</v>
      </c>
      <c r="C879" s="8" t="s">
        <v>92</v>
      </c>
      <c r="D879" s="9" t="s">
        <v>100</v>
      </c>
      <c r="E879" s="8" t="s">
        <v>74</v>
      </c>
      <c r="F879" s="9" t="s">
        <v>139</v>
      </c>
      <c r="G879" s="9" t="s">
        <v>140</v>
      </c>
      <c r="H879" s="9" t="s">
        <v>141</v>
      </c>
      <c r="I879" s="7" t="s">
        <v>56</v>
      </c>
      <c r="J879" s="7" t="s">
        <v>1360</v>
      </c>
      <c r="X879">
        <f t="shared" si="10"/>
        <v>0</v>
      </c>
    </row>
    <row r="880">
      <c r="A880" s="6" t="s">
        <v>2737</v>
      </c>
      <c r="B880" t="s">
        <v>2738</v>
      </c>
      <c r="C880" s="8" t="s">
        <v>82</v>
      </c>
      <c r="D880" s="9" t="s">
        <v>31</v>
      </c>
      <c r="E880" s="8" t="s">
        <v>101</v>
      </c>
      <c r="F880" s="9" t="s">
        <v>30</v>
      </c>
      <c r="G880" s="9" t="s">
        <v>100</v>
      </c>
      <c r="H880" s="9" t="s">
        <v>69</v>
      </c>
      <c r="I880" s="7" t="s">
        <v>35</v>
      </c>
      <c r="J880" s="7" t="s">
        <v>1239</v>
      </c>
      <c r="L880" s="7" t="s">
        <v>2739</v>
      </c>
      <c r="X880">
        <f t="shared" si="10"/>
        <v>0</v>
      </c>
    </row>
    <row r="881">
      <c r="A881" s="6" t="s">
        <v>2740</v>
      </c>
      <c r="B881" t="s">
        <v>2741</v>
      </c>
      <c r="C881" s="8" t="s">
        <v>82</v>
      </c>
      <c r="D881" s="9" t="s">
        <v>31</v>
      </c>
      <c r="E881" s="8" t="s">
        <v>101</v>
      </c>
      <c r="F881" s="9" t="s">
        <v>30</v>
      </c>
      <c r="G881" s="9" t="s">
        <v>100</v>
      </c>
      <c r="H881" s="9" t="s">
        <v>69</v>
      </c>
      <c r="I881" s="7" t="s">
        <v>45</v>
      </c>
      <c r="J881" s="7" t="s">
        <v>1239</v>
      </c>
      <c r="X881">
        <f t="shared" si="10"/>
        <v>0</v>
      </c>
    </row>
    <row r="882">
      <c r="A882" s="6" t="s">
        <v>2742</v>
      </c>
      <c r="B882" t="s">
        <v>2743</v>
      </c>
      <c r="C882" s="8" t="s">
        <v>82</v>
      </c>
      <c r="D882" s="9" t="s">
        <v>31</v>
      </c>
      <c r="E882" s="8" t="s">
        <v>101</v>
      </c>
      <c r="F882" s="9" t="s">
        <v>30</v>
      </c>
      <c r="G882" s="9" t="s">
        <v>100</v>
      </c>
      <c r="H882" s="9" t="s">
        <v>69</v>
      </c>
      <c r="I882" s="7" t="s">
        <v>51</v>
      </c>
      <c r="J882" s="7" t="s">
        <v>1239</v>
      </c>
      <c r="X882">
        <f t="shared" si="10"/>
        <v>0</v>
      </c>
    </row>
    <row r="883">
      <c r="A883" s="6" t="s">
        <v>2744</v>
      </c>
      <c r="B883" s="7" t="s">
        <v>2745</v>
      </c>
      <c r="C883" s="8" t="s">
        <v>82</v>
      </c>
      <c r="D883" s="9" t="s">
        <v>31</v>
      </c>
      <c r="E883" s="8" t="s">
        <v>101</v>
      </c>
      <c r="F883" s="9" t="s">
        <v>30</v>
      </c>
      <c r="G883" s="9" t="s">
        <v>100</v>
      </c>
      <c r="H883" s="9" t="s">
        <v>69</v>
      </c>
      <c r="I883" s="7" t="s">
        <v>56</v>
      </c>
      <c r="J883" s="7" t="s">
        <v>1239</v>
      </c>
      <c r="X883">
        <f t="shared" si="10"/>
        <v>0</v>
      </c>
    </row>
    <row r="884">
      <c r="A884" s="6" t="s">
        <v>2746</v>
      </c>
      <c r="B884" t="s">
        <v>2747</v>
      </c>
      <c r="C884" s="8"/>
      <c r="D884" s="9"/>
      <c r="E884" s="8"/>
      <c r="F884" s="43"/>
      <c r="G884" s="43"/>
      <c r="H884" s="43"/>
      <c r="I884" s="7" t="s">
        <v>35</v>
      </c>
      <c r="J884" s="7" t="s">
        <v>655</v>
      </c>
      <c r="L884" s="7" t="s">
        <v>2748</v>
      </c>
      <c r="X884">
        <f t="shared" si="10"/>
        <v>0</v>
      </c>
    </row>
    <row r="885">
      <c r="A885" s="6" t="s">
        <v>2749</v>
      </c>
      <c r="B885" s="7" t="s">
        <v>2750</v>
      </c>
      <c r="C885" s="8"/>
      <c r="D885" s="9"/>
      <c r="E885" s="8"/>
      <c r="F885" s="43"/>
      <c r="G885" s="43"/>
      <c r="H885" s="43"/>
      <c r="I885" s="7" t="s">
        <v>45</v>
      </c>
      <c r="J885" s="7" t="s">
        <v>655</v>
      </c>
      <c r="X885">
        <f t="shared" si="10"/>
        <v>0</v>
      </c>
    </row>
    <row r="886">
      <c r="A886" s="6" t="s">
        <v>2751</v>
      </c>
      <c r="B886" s="7" t="s">
        <v>2752</v>
      </c>
      <c r="C886" s="8"/>
      <c r="D886" s="9"/>
      <c r="E886" s="8"/>
      <c r="F886" s="43"/>
      <c r="G886" s="43"/>
      <c r="H886" s="43"/>
      <c r="I886" s="7" t="s">
        <v>51</v>
      </c>
      <c r="J886" s="7" t="s">
        <v>655</v>
      </c>
      <c r="X886">
        <f t="shared" si="10"/>
        <v>0</v>
      </c>
    </row>
    <row r="887">
      <c r="A887" s="6" t="s">
        <v>2753</v>
      </c>
      <c r="B887" s="7" t="s">
        <v>2754</v>
      </c>
      <c r="C887" s="8"/>
      <c r="D887" s="40"/>
      <c r="E887" s="8"/>
      <c r="F887" s="43"/>
      <c r="G887" s="43"/>
      <c r="H887" s="43"/>
      <c r="I887" s="7" t="s">
        <v>56</v>
      </c>
      <c r="J887" s="7" t="s">
        <v>655</v>
      </c>
      <c r="X887">
        <f t="shared" si="10"/>
        <v>0</v>
      </c>
    </row>
    <row r="888">
      <c r="A888" s="6" t="s">
        <v>2755</v>
      </c>
      <c r="B888" t="s">
        <v>2756</v>
      </c>
      <c r="C888" s="8" t="s">
        <v>41</v>
      </c>
      <c r="D888" s="9" t="s">
        <v>32</v>
      </c>
      <c r="E888" s="8" t="s">
        <v>139</v>
      </c>
      <c r="F888" s="9" t="s">
        <v>140</v>
      </c>
      <c r="G888" s="9" t="s">
        <v>141</v>
      </c>
      <c r="H888" s="9" t="s">
        <v>100</v>
      </c>
      <c r="I888" t="s">
        <v>35</v>
      </c>
      <c r="J888" t="s">
        <v>183</v>
      </c>
      <c r="K888" t="s">
        <v>278</v>
      </c>
      <c r="L888" t="s">
        <v>863</v>
      </c>
      <c r="M888" t="s">
        <v>2757</v>
      </c>
      <c r="N888" t="s">
        <v>2758</v>
      </c>
      <c r="X888">
        <v>0.0</v>
      </c>
    </row>
    <row r="889">
      <c r="A889" s="6" t="s">
        <v>2759</v>
      </c>
      <c r="B889" t="s">
        <v>2760</v>
      </c>
      <c r="C889" s="8" t="s">
        <v>41</v>
      </c>
      <c r="D889" s="9" t="s">
        <v>32</v>
      </c>
      <c r="E889" s="8" t="s">
        <v>139</v>
      </c>
      <c r="F889" s="9" t="s">
        <v>140</v>
      </c>
      <c r="G889" s="9" t="s">
        <v>141</v>
      </c>
      <c r="H889" s="9" t="s">
        <v>100</v>
      </c>
      <c r="I889" t="s">
        <v>45</v>
      </c>
      <c r="J889" t="s">
        <v>183</v>
      </c>
      <c r="K889" t="s">
        <v>782</v>
      </c>
      <c r="X889">
        <v>0.0</v>
      </c>
    </row>
    <row r="890">
      <c r="A890" s="6" t="s">
        <v>2761</v>
      </c>
      <c r="B890" t="s">
        <v>2762</v>
      </c>
      <c r="C890" s="8" t="s">
        <v>41</v>
      </c>
      <c r="D890" s="9" t="s">
        <v>32</v>
      </c>
      <c r="E890" s="8" t="s">
        <v>139</v>
      </c>
      <c r="F890" s="9" t="s">
        <v>140</v>
      </c>
      <c r="G890" s="9" t="s">
        <v>141</v>
      </c>
      <c r="H890" s="9" t="s">
        <v>100</v>
      </c>
      <c r="I890" t="s">
        <v>51</v>
      </c>
      <c r="J890" t="s">
        <v>183</v>
      </c>
      <c r="K890" t="s">
        <v>2763</v>
      </c>
      <c r="X890">
        <v>0.0</v>
      </c>
    </row>
    <row r="891">
      <c r="A891" s="6" t="s">
        <v>2764</v>
      </c>
      <c r="B891" t="s">
        <v>2765</v>
      </c>
      <c r="C891" s="8" t="s">
        <v>41</v>
      </c>
      <c r="D891" s="9" t="s">
        <v>32</v>
      </c>
      <c r="E891" s="8" t="s">
        <v>139</v>
      </c>
      <c r="F891" s="9" t="s">
        <v>140</v>
      </c>
      <c r="G891" s="9" t="s">
        <v>141</v>
      </c>
      <c r="H891" s="9" t="s">
        <v>100</v>
      </c>
      <c r="I891" t="s">
        <v>56</v>
      </c>
      <c r="J891" t="s">
        <v>183</v>
      </c>
      <c r="K891" t="s">
        <v>2766</v>
      </c>
      <c r="X891">
        <v>0.0</v>
      </c>
    </row>
    <row r="892">
      <c r="A892" s="6" t="s">
        <v>2767</v>
      </c>
      <c r="B892" t="s">
        <v>2768</v>
      </c>
      <c r="C892" s="8"/>
      <c r="D892" s="41"/>
      <c r="E892" s="42"/>
      <c r="F892" s="43"/>
      <c r="G892" s="43"/>
      <c r="H892" s="43"/>
      <c r="I892" s="47" t="s">
        <v>35</v>
      </c>
      <c r="J892" s="47" t="s">
        <v>322</v>
      </c>
      <c r="K892" t="s">
        <v>2769</v>
      </c>
      <c r="L892" s="47" t="s">
        <v>874</v>
      </c>
      <c r="M892" t="s">
        <v>2770</v>
      </c>
      <c r="N892" t="s">
        <v>371</v>
      </c>
      <c r="X892">
        <f t="shared" ref="X892:X1020" si="11">SUM(T892:W892)</f>
        <v>0</v>
      </c>
    </row>
    <row r="893">
      <c r="A893" s="6" t="s">
        <v>2771</v>
      </c>
      <c r="B893" t="s">
        <v>2772</v>
      </c>
      <c r="C893" s="8"/>
      <c r="D893" s="41"/>
      <c r="E893" s="42"/>
      <c r="F893" s="43"/>
      <c r="G893" s="43"/>
      <c r="H893" s="43"/>
      <c r="I893" s="47" t="s">
        <v>45</v>
      </c>
      <c r="J893" s="47" t="s">
        <v>322</v>
      </c>
      <c r="K893" t="s">
        <v>464</v>
      </c>
      <c r="M893" t="s">
        <v>2773</v>
      </c>
      <c r="X893">
        <f t="shared" si="11"/>
        <v>0</v>
      </c>
    </row>
    <row r="894">
      <c r="A894" s="6" t="s">
        <v>2774</v>
      </c>
      <c r="B894" t="s">
        <v>2775</v>
      </c>
      <c r="C894" s="8"/>
      <c r="D894" s="41"/>
      <c r="E894" s="42"/>
      <c r="F894" s="43"/>
      <c r="G894" s="43"/>
      <c r="H894" s="43"/>
      <c r="I894" s="47" t="s">
        <v>51</v>
      </c>
      <c r="J894" s="47" t="s">
        <v>322</v>
      </c>
      <c r="K894" t="s">
        <v>2776</v>
      </c>
      <c r="M894" t="s">
        <v>2777</v>
      </c>
      <c r="X894">
        <f t="shared" si="11"/>
        <v>0</v>
      </c>
    </row>
    <row r="895">
      <c r="A895" s="6" t="s">
        <v>2778</v>
      </c>
      <c r="B895" t="s">
        <v>2779</v>
      </c>
      <c r="C895" s="8"/>
      <c r="D895" s="41"/>
      <c r="E895" s="42"/>
      <c r="F895" s="43"/>
      <c r="G895" s="43"/>
      <c r="H895" s="43"/>
      <c r="I895" s="47" t="s">
        <v>56</v>
      </c>
      <c r="J895" s="47" t="s">
        <v>238</v>
      </c>
      <c r="K895" s="47" t="s">
        <v>1928</v>
      </c>
      <c r="M895" t="s">
        <v>2780</v>
      </c>
      <c r="N895" t="s">
        <v>2781</v>
      </c>
      <c r="X895">
        <f t="shared" si="11"/>
        <v>0</v>
      </c>
    </row>
    <row r="896">
      <c r="A896" s="6" t="s">
        <v>2782</v>
      </c>
      <c r="B896" t="s">
        <v>2783</v>
      </c>
      <c r="C896" s="8"/>
      <c r="D896" s="9"/>
      <c r="E896" s="8"/>
      <c r="F896" s="9"/>
      <c r="G896" s="9"/>
      <c r="H896" s="9"/>
      <c r="I896" s="7" t="s">
        <v>35</v>
      </c>
      <c r="J896" s="7" t="s">
        <v>305</v>
      </c>
      <c r="L896" s="7" t="s">
        <v>2784</v>
      </c>
      <c r="X896">
        <f t="shared" si="11"/>
        <v>0</v>
      </c>
    </row>
    <row r="897">
      <c r="A897" s="6" t="s">
        <v>2785</v>
      </c>
      <c r="B897" s="7" t="s">
        <v>2786</v>
      </c>
      <c r="C897" s="8"/>
      <c r="D897" s="9"/>
      <c r="E897" s="8"/>
      <c r="F897" s="9"/>
      <c r="G897" s="9"/>
      <c r="H897" s="9"/>
      <c r="I897" s="7" t="s">
        <v>45</v>
      </c>
      <c r="J897" s="7" t="s">
        <v>435</v>
      </c>
      <c r="X897">
        <f t="shared" si="11"/>
        <v>0</v>
      </c>
    </row>
    <row r="898">
      <c r="A898" s="6" t="s">
        <v>2787</v>
      </c>
      <c r="B898" s="7" t="s">
        <v>2788</v>
      </c>
      <c r="C898" s="8"/>
      <c r="D898" s="9"/>
      <c r="E898" s="8"/>
      <c r="F898" s="9"/>
      <c r="G898" s="9"/>
      <c r="H898" s="9"/>
      <c r="I898" s="7" t="s">
        <v>51</v>
      </c>
      <c r="J898" s="7" t="s">
        <v>435</v>
      </c>
      <c r="X898">
        <f t="shared" si="11"/>
        <v>0</v>
      </c>
    </row>
    <row r="899">
      <c r="A899" s="6" t="s">
        <v>2789</v>
      </c>
      <c r="B899" t="s">
        <v>2790</v>
      </c>
      <c r="C899" s="8"/>
      <c r="D899" s="9"/>
      <c r="E899" s="8"/>
      <c r="F899" s="9"/>
      <c r="G899" s="9"/>
      <c r="H899" s="9"/>
      <c r="I899" s="7" t="s">
        <v>56</v>
      </c>
      <c r="J899" s="7" t="s">
        <v>435</v>
      </c>
      <c r="X899">
        <f t="shared" si="11"/>
        <v>0</v>
      </c>
    </row>
    <row r="900">
      <c r="A900" s="6" t="s">
        <v>2791</v>
      </c>
      <c r="B900" t="s">
        <v>2792</v>
      </c>
      <c r="C900" s="8"/>
      <c r="D900" s="43"/>
      <c r="E900" s="51"/>
      <c r="F900" s="9"/>
      <c r="G900" s="9"/>
      <c r="H900" s="9"/>
      <c r="I900" s="7" t="s">
        <v>35</v>
      </c>
      <c r="J900" s="7" t="s">
        <v>513</v>
      </c>
      <c r="L900" s="7" t="s">
        <v>2793</v>
      </c>
      <c r="X900">
        <f t="shared" si="11"/>
        <v>0</v>
      </c>
    </row>
    <row r="901">
      <c r="A901" s="6" t="s">
        <v>2794</v>
      </c>
      <c r="B901" s="7" t="s">
        <v>2795</v>
      </c>
      <c r="C901" s="8"/>
      <c r="D901" s="43"/>
      <c r="E901" s="51"/>
      <c r="F901" s="9"/>
      <c r="G901" s="9"/>
      <c r="H901" s="9"/>
      <c r="I901" s="7" t="s">
        <v>45</v>
      </c>
      <c r="J901" s="7" t="s">
        <v>513</v>
      </c>
      <c r="X901">
        <f t="shared" si="11"/>
        <v>0</v>
      </c>
    </row>
    <row r="902">
      <c r="A902" s="6" t="s">
        <v>2796</v>
      </c>
      <c r="B902" s="7" t="s">
        <v>2797</v>
      </c>
      <c r="C902" s="8"/>
      <c r="D902" s="43"/>
      <c r="E902" s="51"/>
      <c r="F902" s="9"/>
      <c r="G902" s="9"/>
      <c r="H902" s="9"/>
      <c r="I902" s="7" t="s">
        <v>51</v>
      </c>
      <c r="J902" s="7" t="s">
        <v>513</v>
      </c>
      <c r="X902">
        <f t="shared" si="11"/>
        <v>0</v>
      </c>
    </row>
    <row r="903">
      <c r="A903" s="6" t="s">
        <v>2798</v>
      </c>
      <c r="B903" s="7" t="s">
        <v>2799</v>
      </c>
      <c r="C903" s="8"/>
      <c r="D903" s="43"/>
      <c r="E903" s="51"/>
      <c r="F903" s="9"/>
      <c r="G903" s="9"/>
      <c r="H903" s="9"/>
      <c r="I903" s="7" t="s">
        <v>56</v>
      </c>
      <c r="J903" s="7" t="s">
        <v>513</v>
      </c>
      <c r="X903">
        <f t="shared" si="11"/>
        <v>0</v>
      </c>
    </row>
    <row r="904">
      <c r="A904" s="6" t="s">
        <v>2800</v>
      </c>
      <c r="B904" t="s">
        <v>2801</v>
      </c>
      <c r="C904" s="8" t="s">
        <v>73</v>
      </c>
      <c r="D904" s="9" t="s">
        <v>144</v>
      </c>
      <c r="E904" s="8" t="s">
        <v>32</v>
      </c>
      <c r="F904" s="9" t="s">
        <v>139</v>
      </c>
      <c r="G904" s="9" t="s">
        <v>140</v>
      </c>
      <c r="H904" s="9" t="s">
        <v>141</v>
      </c>
      <c r="I904" s="7" t="s">
        <v>35</v>
      </c>
      <c r="J904" s="7" t="s">
        <v>1431</v>
      </c>
      <c r="L904" s="7" t="s">
        <v>2802</v>
      </c>
      <c r="X904">
        <f t="shared" si="11"/>
        <v>0</v>
      </c>
    </row>
    <row r="905">
      <c r="A905" s="6" t="s">
        <v>2803</v>
      </c>
      <c r="B905" s="7" t="s">
        <v>2804</v>
      </c>
      <c r="C905" s="8" t="s">
        <v>73</v>
      </c>
      <c r="D905" s="9" t="s">
        <v>144</v>
      </c>
      <c r="E905" s="8" t="s">
        <v>32</v>
      </c>
      <c r="F905" s="9" t="s">
        <v>139</v>
      </c>
      <c r="G905" s="9" t="s">
        <v>140</v>
      </c>
      <c r="H905" s="9" t="s">
        <v>141</v>
      </c>
      <c r="I905" s="7" t="s">
        <v>45</v>
      </c>
      <c r="J905" s="7" t="s">
        <v>1431</v>
      </c>
      <c r="X905">
        <f t="shared" si="11"/>
        <v>0</v>
      </c>
    </row>
    <row r="906">
      <c r="A906" s="6" t="s">
        <v>2805</v>
      </c>
      <c r="B906" s="7" t="s">
        <v>2806</v>
      </c>
      <c r="C906" s="8" t="s">
        <v>73</v>
      </c>
      <c r="D906" s="9" t="s">
        <v>144</v>
      </c>
      <c r="E906" s="8" t="s">
        <v>32</v>
      </c>
      <c r="F906" s="9" t="s">
        <v>139</v>
      </c>
      <c r="G906" s="9" t="s">
        <v>140</v>
      </c>
      <c r="H906" s="9" t="s">
        <v>141</v>
      </c>
      <c r="I906" s="7" t="s">
        <v>51</v>
      </c>
      <c r="J906" s="7" t="s">
        <v>1431</v>
      </c>
      <c r="X906">
        <f t="shared" si="11"/>
        <v>0</v>
      </c>
    </row>
    <row r="907">
      <c r="A907" s="6" t="s">
        <v>2807</v>
      </c>
      <c r="B907" s="7" t="s">
        <v>2808</v>
      </c>
      <c r="C907" s="8" t="s">
        <v>73</v>
      </c>
      <c r="D907" s="9" t="s">
        <v>144</v>
      </c>
      <c r="E907" s="8" t="s">
        <v>32</v>
      </c>
      <c r="F907" s="9" t="s">
        <v>139</v>
      </c>
      <c r="G907" s="9" t="s">
        <v>140</v>
      </c>
      <c r="H907" s="9" t="s">
        <v>141</v>
      </c>
      <c r="I907" s="7" t="s">
        <v>56</v>
      </c>
      <c r="J907" s="7" t="s">
        <v>1431</v>
      </c>
      <c r="X907">
        <f t="shared" si="11"/>
        <v>0</v>
      </c>
    </row>
    <row r="908">
      <c r="A908" s="6" t="s">
        <v>2809</v>
      </c>
      <c r="B908" t="s">
        <v>2810</v>
      </c>
      <c r="C908" s="8" t="s">
        <v>82</v>
      </c>
      <c r="D908" s="9" t="s">
        <v>144</v>
      </c>
      <c r="E908" s="8" t="s">
        <v>32</v>
      </c>
      <c r="F908" s="9" t="s">
        <v>139</v>
      </c>
      <c r="G908" s="9" t="s">
        <v>140</v>
      </c>
      <c r="H908" s="9" t="s">
        <v>141</v>
      </c>
      <c r="I908" s="7" t="s">
        <v>35</v>
      </c>
      <c r="J908" s="7" t="s">
        <v>435</v>
      </c>
      <c r="L908" s="7" t="s">
        <v>2811</v>
      </c>
      <c r="X908">
        <f t="shared" si="11"/>
        <v>0</v>
      </c>
    </row>
    <row r="909">
      <c r="A909" s="6" t="s">
        <v>2812</v>
      </c>
      <c r="B909" s="7" t="s">
        <v>2813</v>
      </c>
      <c r="C909" s="8" t="s">
        <v>82</v>
      </c>
      <c r="D909" s="9" t="s">
        <v>144</v>
      </c>
      <c r="E909" s="8" t="s">
        <v>32</v>
      </c>
      <c r="F909" s="9" t="s">
        <v>139</v>
      </c>
      <c r="G909" s="9" t="s">
        <v>140</v>
      </c>
      <c r="H909" s="9" t="s">
        <v>141</v>
      </c>
      <c r="I909" s="7" t="s">
        <v>45</v>
      </c>
      <c r="J909" s="7" t="s">
        <v>435</v>
      </c>
      <c r="X909">
        <f t="shared" si="11"/>
        <v>0</v>
      </c>
    </row>
    <row r="910">
      <c r="A910" s="6" t="s">
        <v>2814</v>
      </c>
      <c r="B910" s="7" t="s">
        <v>2815</v>
      </c>
      <c r="C910" s="8" t="s">
        <v>82</v>
      </c>
      <c r="D910" s="9" t="s">
        <v>144</v>
      </c>
      <c r="E910" s="8" t="s">
        <v>32</v>
      </c>
      <c r="F910" s="9" t="s">
        <v>139</v>
      </c>
      <c r="G910" s="9" t="s">
        <v>140</v>
      </c>
      <c r="H910" s="9" t="s">
        <v>141</v>
      </c>
      <c r="I910" s="7" t="s">
        <v>51</v>
      </c>
      <c r="J910" s="7" t="s">
        <v>435</v>
      </c>
      <c r="X910">
        <f t="shared" si="11"/>
        <v>0</v>
      </c>
    </row>
    <row r="911">
      <c r="A911" s="6" t="s">
        <v>2816</v>
      </c>
      <c r="B911" s="7" t="s">
        <v>2817</v>
      </c>
      <c r="C911" s="8" t="s">
        <v>82</v>
      </c>
      <c r="D911" s="9" t="s">
        <v>144</v>
      </c>
      <c r="E911" s="8" t="s">
        <v>32</v>
      </c>
      <c r="F911" s="9" t="s">
        <v>139</v>
      </c>
      <c r="G911" s="9" t="s">
        <v>140</v>
      </c>
      <c r="H911" s="9" t="s">
        <v>141</v>
      </c>
      <c r="I911" s="7" t="s">
        <v>56</v>
      </c>
      <c r="J911" s="7" t="s">
        <v>435</v>
      </c>
      <c r="X911">
        <f t="shared" si="11"/>
        <v>0</v>
      </c>
    </row>
    <row r="912">
      <c r="A912" s="6" t="s">
        <v>2818</v>
      </c>
      <c r="B912" t="s">
        <v>2819</v>
      </c>
      <c r="C912" s="8"/>
      <c r="D912" s="9"/>
      <c r="E912" s="8"/>
      <c r="F912" s="9"/>
      <c r="G912" s="9"/>
      <c r="H912" s="9"/>
      <c r="I912" s="7" t="s">
        <v>35</v>
      </c>
      <c r="J912" s="7" t="s">
        <v>1614</v>
      </c>
      <c r="L912" s="7" t="s">
        <v>2820</v>
      </c>
      <c r="X912">
        <f t="shared" si="11"/>
        <v>0</v>
      </c>
    </row>
    <row r="913">
      <c r="A913" s="6" t="s">
        <v>2821</v>
      </c>
      <c r="B913" s="7" t="s">
        <v>2822</v>
      </c>
      <c r="C913" s="8"/>
      <c r="D913" s="9"/>
      <c r="E913" s="8"/>
      <c r="F913" s="9"/>
      <c r="G913" s="9"/>
      <c r="H913" s="9"/>
      <c r="I913" s="7" t="s">
        <v>45</v>
      </c>
      <c r="J913" s="7" t="s">
        <v>1614</v>
      </c>
      <c r="X913">
        <f t="shared" si="11"/>
        <v>0</v>
      </c>
    </row>
    <row r="914">
      <c r="A914" s="6" t="s">
        <v>2823</v>
      </c>
      <c r="B914" s="7" t="s">
        <v>2824</v>
      </c>
      <c r="C914" s="8"/>
      <c r="D914" s="9"/>
      <c r="E914" s="8"/>
      <c r="F914" s="9"/>
      <c r="G914" s="9"/>
      <c r="H914" s="9"/>
      <c r="I914" s="7" t="s">
        <v>51</v>
      </c>
      <c r="J914" s="7" t="s">
        <v>1614</v>
      </c>
      <c r="X914">
        <f t="shared" si="11"/>
        <v>0</v>
      </c>
    </row>
    <row r="915">
      <c r="A915" s="6" t="s">
        <v>2825</v>
      </c>
      <c r="B915" s="7" t="s">
        <v>2826</v>
      </c>
      <c r="C915" s="8"/>
      <c r="D915" s="43"/>
      <c r="E915" s="46"/>
      <c r="F915" s="9"/>
      <c r="G915" s="9"/>
      <c r="H915" s="9"/>
      <c r="I915" s="7" t="s">
        <v>56</v>
      </c>
      <c r="X915">
        <f t="shared" si="11"/>
        <v>0</v>
      </c>
    </row>
    <row r="916">
      <c r="A916" s="6" t="s">
        <v>2827</v>
      </c>
      <c r="B916" t="s">
        <v>2828</v>
      </c>
      <c r="C916" s="8" t="s">
        <v>92</v>
      </c>
      <c r="D916" s="9" t="s">
        <v>73</v>
      </c>
      <c r="E916" s="8" t="s">
        <v>31</v>
      </c>
      <c r="F916" s="9" t="s">
        <v>33</v>
      </c>
      <c r="G916" s="9" t="s">
        <v>101</v>
      </c>
      <c r="H916" s="9" t="s">
        <v>121</v>
      </c>
      <c r="I916" s="7" t="s">
        <v>35</v>
      </c>
      <c r="J916" s="7" t="s">
        <v>490</v>
      </c>
      <c r="L916" s="7" t="s">
        <v>2829</v>
      </c>
      <c r="X916">
        <f t="shared" si="11"/>
        <v>0</v>
      </c>
    </row>
    <row r="917">
      <c r="A917" s="6" t="s">
        <v>2830</v>
      </c>
      <c r="B917" s="7" t="s">
        <v>2831</v>
      </c>
      <c r="C917" s="8" t="s">
        <v>92</v>
      </c>
      <c r="D917" s="9" t="s">
        <v>73</v>
      </c>
      <c r="E917" s="8" t="s">
        <v>31</v>
      </c>
      <c r="F917" s="9" t="s">
        <v>33</v>
      </c>
      <c r="G917" s="9" t="s">
        <v>101</v>
      </c>
      <c r="H917" s="9" t="s">
        <v>121</v>
      </c>
      <c r="I917" s="7" t="s">
        <v>45</v>
      </c>
      <c r="J917" s="7" t="s">
        <v>490</v>
      </c>
      <c r="X917">
        <f t="shared" si="11"/>
        <v>0</v>
      </c>
    </row>
    <row r="918">
      <c r="A918" s="6" t="s">
        <v>2832</v>
      </c>
      <c r="B918" s="7" t="s">
        <v>2833</v>
      </c>
      <c r="C918" s="8" t="s">
        <v>92</v>
      </c>
      <c r="D918" s="9" t="s">
        <v>73</v>
      </c>
      <c r="E918" s="8" t="s">
        <v>31</v>
      </c>
      <c r="F918" s="9" t="s">
        <v>33</v>
      </c>
      <c r="G918" s="9" t="s">
        <v>101</v>
      </c>
      <c r="H918" s="9" t="s">
        <v>121</v>
      </c>
      <c r="I918" s="7" t="s">
        <v>51</v>
      </c>
      <c r="J918" s="7" t="s">
        <v>490</v>
      </c>
      <c r="X918">
        <f t="shared" si="11"/>
        <v>0</v>
      </c>
    </row>
    <row r="919">
      <c r="A919" s="6" t="s">
        <v>2834</v>
      </c>
      <c r="B919" s="7" t="s">
        <v>2835</v>
      </c>
      <c r="C919" s="8" t="s">
        <v>92</v>
      </c>
      <c r="D919" s="9" t="s">
        <v>73</v>
      </c>
      <c r="E919" s="8" t="s">
        <v>31</v>
      </c>
      <c r="F919" s="9" t="s">
        <v>33</v>
      </c>
      <c r="G919" s="9" t="s">
        <v>101</v>
      </c>
      <c r="H919" s="9" t="s">
        <v>121</v>
      </c>
      <c r="I919" s="7" t="s">
        <v>56</v>
      </c>
      <c r="J919" s="7" t="s">
        <v>258</v>
      </c>
      <c r="K919" s="7" t="s">
        <v>2836</v>
      </c>
      <c r="L919" s="7"/>
      <c r="X919">
        <f t="shared" si="11"/>
        <v>0</v>
      </c>
    </row>
    <row r="920">
      <c r="A920" s="6" t="s">
        <v>2837</v>
      </c>
      <c r="B920" t="s">
        <v>2838</v>
      </c>
      <c r="C920" s="8"/>
      <c r="D920" s="9"/>
      <c r="E920" s="8"/>
      <c r="F920" s="43"/>
      <c r="G920" s="43"/>
      <c r="H920" s="43"/>
      <c r="I920" s="7" t="s">
        <v>35</v>
      </c>
      <c r="J920" s="7" t="s">
        <v>536</v>
      </c>
      <c r="L920" s="7" t="s">
        <v>2839</v>
      </c>
      <c r="X920">
        <f t="shared" si="11"/>
        <v>0</v>
      </c>
    </row>
    <row r="921">
      <c r="A921" s="6" t="s">
        <v>2840</v>
      </c>
      <c r="B921" t="s">
        <v>2841</v>
      </c>
      <c r="C921" s="8"/>
      <c r="D921" s="9"/>
      <c r="E921" s="8"/>
      <c r="F921" s="43"/>
      <c r="G921" s="43"/>
      <c r="H921" s="43"/>
      <c r="I921" s="7" t="s">
        <v>45</v>
      </c>
      <c r="J921" s="7" t="s">
        <v>536</v>
      </c>
      <c r="X921">
        <f t="shared" si="11"/>
        <v>0</v>
      </c>
    </row>
    <row r="922">
      <c r="A922" s="6" t="s">
        <v>2842</v>
      </c>
      <c r="B922" t="s">
        <v>2843</v>
      </c>
      <c r="C922" s="8"/>
      <c r="D922" s="9"/>
      <c r="E922" s="8"/>
      <c r="F922" s="43"/>
      <c r="G922" s="43"/>
      <c r="H922" s="43"/>
      <c r="I922" s="7" t="s">
        <v>51</v>
      </c>
      <c r="J922" s="7" t="s">
        <v>536</v>
      </c>
      <c r="X922">
        <f t="shared" si="11"/>
        <v>0</v>
      </c>
    </row>
    <row r="923">
      <c r="A923" s="6" t="s">
        <v>2844</v>
      </c>
      <c r="B923" s="7" t="s">
        <v>2845</v>
      </c>
      <c r="C923" s="8"/>
      <c r="D923" s="9"/>
      <c r="E923" s="8"/>
      <c r="F923" s="43"/>
      <c r="G923" s="43"/>
      <c r="H923" s="43"/>
      <c r="I923" s="7" t="s">
        <v>56</v>
      </c>
      <c r="J923" s="7" t="s">
        <v>536</v>
      </c>
      <c r="X923">
        <f t="shared" si="11"/>
        <v>0</v>
      </c>
    </row>
    <row r="924">
      <c r="A924" s="6" t="s">
        <v>2846</v>
      </c>
      <c r="B924" s="7" t="s">
        <v>2847</v>
      </c>
      <c r="C924" s="8"/>
      <c r="D924" s="9"/>
      <c r="E924" s="8"/>
      <c r="F924" s="43"/>
      <c r="G924" s="43"/>
      <c r="H924" s="43"/>
      <c r="I924" s="7" t="s">
        <v>35</v>
      </c>
      <c r="L924" s="7" t="s">
        <v>2848</v>
      </c>
      <c r="X924">
        <f t="shared" si="11"/>
        <v>0</v>
      </c>
    </row>
    <row r="925">
      <c r="A925" s="6" t="s">
        <v>2849</v>
      </c>
      <c r="B925" s="7" t="s">
        <v>2850</v>
      </c>
      <c r="C925" s="8"/>
      <c r="D925" s="9"/>
      <c r="E925" s="8"/>
      <c r="F925" s="43"/>
      <c r="G925" s="43"/>
      <c r="H925" s="43"/>
      <c r="I925" s="7" t="s">
        <v>45</v>
      </c>
      <c r="X925">
        <f t="shared" si="11"/>
        <v>0</v>
      </c>
    </row>
    <row r="926">
      <c r="A926" s="6" t="s">
        <v>2851</v>
      </c>
      <c r="B926" s="7" t="s">
        <v>2852</v>
      </c>
      <c r="C926" s="8"/>
      <c r="D926" s="9"/>
      <c r="E926" s="8"/>
      <c r="F926" s="9"/>
      <c r="G926" s="9"/>
      <c r="H926" s="9"/>
      <c r="I926" s="7" t="s">
        <v>51</v>
      </c>
      <c r="X926">
        <f t="shared" si="11"/>
        <v>0</v>
      </c>
    </row>
    <row r="927">
      <c r="A927" s="6" t="s">
        <v>2853</v>
      </c>
      <c r="B927" s="7" t="s">
        <v>2854</v>
      </c>
      <c r="C927" s="8"/>
      <c r="D927" s="9"/>
      <c r="E927" s="8"/>
      <c r="F927" s="9"/>
      <c r="G927" s="9"/>
      <c r="H927" s="9"/>
      <c r="I927" s="7" t="s">
        <v>56</v>
      </c>
      <c r="X927">
        <f t="shared" si="11"/>
        <v>0</v>
      </c>
    </row>
    <row r="928">
      <c r="A928" s="6" t="s">
        <v>2855</v>
      </c>
      <c r="B928" t="s">
        <v>2856</v>
      </c>
      <c r="C928" s="8" t="s">
        <v>92</v>
      </c>
      <c r="D928" s="9" t="s">
        <v>73</v>
      </c>
      <c r="E928" s="8" t="s">
        <v>34</v>
      </c>
      <c r="F928" s="40" t="s">
        <v>75</v>
      </c>
      <c r="G928" s="40" t="s">
        <v>33</v>
      </c>
      <c r="H928" s="9" t="s">
        <v>121</v>
      </c>
      <c r="I928" s="7" t="s">
        <v>35</v>
      </c>
      <c r="J928" s="7" t="s">
        <v>517</v>
      </c>
      <c r="L928" s="7" t="s">
        <v>2857</v>
      </c>
      <c r="X928">
        <f t="shared" si="11"/>
        <v>0</v>
      </c>
    </row>
    <row r="929">
      <c r="A929" s="6" t="s">
        <v>2858</v>
      </c>
      <c r="B929" s="7" t="s">
        <v>2859</v>
      </c>
      <c r="C929" s="8" t="s">
        <v>92</v>
      </c>
      <c r="D929" s="9" t="s">
        <v>73</v>
      </c>
      <c r="E929" s="8" t="s">
        <v>34</v>
      </c>
      <c r="F929" s="40" t="s">
        <v>75</v>
      </c>
      <c r="G929" s="40" t="s">
        <v>33</v>
      </c>
      <c r="H929" s="9" t="s">
        <v>121</v>
      </c>
      <c r="I929" s="7" t="s">
        <v>45</v>
      </c>
      <c r="J929" s="7" t="s">
        <v>517</v>
      </c>
      <c r="X929">
        <f t="shared" si="11"/>
        <v>0</v>
      </c>
    </row>
    <row r="930">
      <c r="A930" s="6" t="s">
        <v>2860</v>
      </c>
      <c r="B930" s="7" t="s">
        <v>2861</v>
      </c>
      <c r="C930" s="8" t="s">
        <v>92</v>
      </c>
      <c r="D930" s="9" t="s">
        <v>73</v>
      </c>
      <c r="E930" s="8" t="s">
        <v>34</v>
      </c>
      <c r="F930" s="40" t="s">
        <v>75</v>
      </c>
      <c r="G930" s="40" t="s">
        <v>33</v>
      </c>
      <c r="H930" s="9" t="s">
        <v>121</v>
      </c>
      <c r="I930" s="7" t="s">
        <v>51</v>
      </c>
      <c r="J930" s="7" t="s">
        <v>517</v>
      </c>
      <c r="X930">
        <f t="shared" si="11"/>
        <v>0</v>
      </c>
    </row>
    <row r="931">
      <c r="A931" s="6" t="s">
        <v>2862</v>
      </c>
      <c r="B931" s="7" t="s">
        <v>2863</v>
      </c>
      <c r="C931" s="8" t="s">
        <v>92</v>
      </c>
      <c r="D931" s="9" t="s">
        <v>73</v>
      </c>
      <c r="E931" s="8" t="s">
        <v>34</v>
      </c>
      <c r="F931" s="40" t="s">
        <v>75</v>
      </c>
      <c r="G931" s="40" t="s">
        <v>33</v>
      </c>
      <c r="H931" s="9" t="s">
        <v>121</v>
      </c>
      <c r="I931" s="7" t="s">
        <v>56</v>
      </c>
      <c r="J931" s="7" t="s">
        <v>517</v>
      </c>
      <c r="X931">
        <f t="shared" si="11"/>
        <v>0</v>
      </c>
    </row>
    <row r="932">
      <c r="A932" s="6" t="s">
        <v>2864</v>
      </c>
      <c r="B932" t="s">
        <v>2865</v>
      </c>
      <c r="C932" s="8" t="s">
        <v>92</v>
      </c>
      <c r="D932" s="9" t="s">
        <v>31</v>
      </c>
      <c r="E932" s="8" t="s">
        <v>74</v>
      </c>
      <c r="F932" s="9" t="s">
        <v>34</v>
      </c>
      <c r="G932" s="9" t="s">
        <v>75</v>
      </c>
      <c r="H932" s="9" t="s">
        <v>33</v>
      </c>
      <c r="I932" s="7" t="s">
        <v>35</v>
      </c>
      <c r="J932" s="7" t="s">
        <v>277</v>
      </c>
      <c r="K932" t="s">
        <v>2866</v>
      </c>
      <c r="L932" s="7" t="s">
        <v>2867</v>
      </c>
      <c r="M932" t="s">
        <v>2868</v>
      </c>
      <c r="N932" t="s">
        <v>2869</v>
      </c>
      <c r="X932">
        <f t="shared" si="11"/>
        <v>0</v>
      </c>
    </row>
    <row r="933">
      <c r="A933" s="6" t="s">
        <v>2870</v>
      </c>
      <c r="B933" s="7" t="s">
        <v>2871</v>
      </c>
      <c r="C933" s="8" t="s">
        <v>92</v>
      </c>
      <c r="D933" s="9" t="s">
        <v>31</v>
      </c>
      <c r="E933" s="8" t="s">
        <v>74</v>
      </c>
      <c r="F933" s="9" t="s">
        <v>34</v>
      </c>
      <c r="G933" s="9" t="s">
        <v>75</v>
      </c>
      <c r="H933" s="9" t="s">
        <v>33</v>
      </c>
      <c r="I933" s="7" t="s">
        <v>45</v>
      </c>
      <c r="J933" s="7" t="s">
        <v>277</v>
      </c>
      <c r="X933">
        <f t="shared" si="11"/>
        <v>0</v>
      </c>
    </row>
    <row r="934">
      <c r="A934" s="6" t="s">
        <v>2872</v>
      </c>
      <c r="C934" s="8" t="s">
        <v>92</v>
      </c>
      <c r="D934" s="9" t="s">
        <v>31</v>
      </c>
      <c r="E934" s="8" t="s">
        <v>74</v>
      </c>
      <c r="F934" s="9" t="s">
        <v>34</v>
      </c>
      <c r="G934" s="9" t="s">
        <v>75</v>
      </c>
      <c r="H934" s="9" t="s">
        <v>33</v>
      </c>
      <c r="I934" s="7" t="s">
        <v>51</v>
      </c>
      <c r="J934" s="7" t="s">
        <v>277</v>
      </c>
      <c r="X934">
        <f t="shared" si="11"/>
        <v>0</v>
      </c>
    </row>
    <row r="935">
      <c r="A935" s="6" t="s">
        <v>2873</v>
      </c>
      <c r="C935" s="8" t="s">
        <v>92</v>
      </c>
      <c r="D935" s="9" t="s">
        <v>31</v>
      </c>
      <c r="E935" s="8" t="s">
        <v>74</v>
      </c>
      <c r="F935" s="9" t="s">
        <v>34</v>
      </c>
      <c r="G935" s="9" t="s">
        <v>75</v>
      </c>
      <c r="H935" s="9" t="s">
        <v>33</v>
      </c>
      <c r="I935" s="7" t="s">
        <v>56</v>
      </c>
      <c r="J935" s="7" t="s">
        <v>277</v>
      </c>
      <c r="X935">
        <f t="shared" si="11"/>
        <v>0</v>
      </c>
    </row>
    <row r="936">
      <c r="A936" s="6" t="s">
        <v>2874</v>
      </c>
      <c r="B936" t="s">
        <v>2875</v>
      </c>
      <c r="C936" s="8"/>
      <c r="D936" s="9"/>
      <c r="E936" s="46"/>
      <c r="F936" s="43"/>
      <c r="G936" s="43"/>
      <c r="H936" s="43"/>
      <c r="I936" s="7" t="s">
        <v>35</v>
      </c>
      <c r="J936" s="7" t="s">
        <v>411</v>
      </c>
      <c r="L936" s="7" t="s">
        <v>2876</v>
      </c>
      <c r="X936">
        <f t="shared" si="11"/>
        <v>0</v>
      </c>
    </row>
    <row r="937">
      <c r="A937" s="6" t="s">
        <v>2877</v>
      </c>
      <c r="B937" s="7" t="s">
        <v>2878</v>
      </c>
      <c r="C937" s="8"/>
      <c r="D937" s="9"/>
      <c r="E937" s="46"/>
      <c r="F937" s="43"/>
      <c r="G937" s="43"/>
      <c r="H937" s="43"/>
      <c r="I937" s="7" t="s">
        <v>45</v>
      </c>
      <c r="J937" s="7" t="s">
        <v>411</v>
      </c>
      <c r="X937">
        <f t="shared" si="11"/>
        <v>0</v>
      </c>
    </row>
    <row r="938">
      <c r="A938" s="6" t="s">
        <v>2879</v>
      </c>
      <c r="B938" s="7" t="s">
        <v>2880</v>
      </c>
      <c r="C938" s="8"/>
      <c r="D938" s="9"/>
      <c r="E938" s="46"/>
      <c r="F938" s="43"/>
      <c r="G938" s="43"/>
      <c r="H938" s="43"/>
      <c r="I938" s="7" t="s">
        <v>51</v>
      </c>
      <c r="J938" s="7" t="s">
        <v>411</v>
      </c>
      <c r="X938">
        <f t="shared" si="11"/>
        <v>0</v>
      </c>
    </row>
    <row r="939">
      <c r="A939" s="6" t="s">
        <v>2881</v>
      </c>
      <c r="B939" t="s">
        <v>2882</v>
      </c>
      <c r="C939" s="8"/>
      <c r="D939" s="9"/>
      <c r="E939" s="46"/>
      <c r="F939" s="43"/>
      <c r="G939" s="43"/>
      <c r="H939" s="43"/>
      <c r="I939" s="7" t="s">
        <v>56</v>
      </c>
      <c r="J939" s="7" t="s">
        <v>225</v>
      </c>
      <c r="X939">
        <f t="shared" si="11"/>
        <v>0</v>
      </c>
    </row>
    <row r="940">
      <c r="A940" s="6" t="s">
        <v>2883</v>
      </c>
      <c r="B940" t="s">
        <v>2884</v>
      </c>
      <c r="C940" s="8" t="s">
        <v>29</v>
      </c>
      <c r="D940" s="9" t="s">
        <v>30</v>
      </c>
      <c r="E940" s="8" t="s">
        <v>144</v>
      </c>
      <c r="F940" s="9" t="s">
        <v>32</v>
      </c>
      <c r="G940" s="9" t="s">
        <v>139</v>
      </c>
      <c r="H940" s="9" t="s">
        <v>140</v>
      </c>
      <c r="I940" s="7" t="s">
        <v>35</v>
      </c>
      <c r="J940" s="7" t="s">
        <v>301</v>
      </c>
      <c r="L940" s="7" t="s">
        <v>2885</v>
      </c>
      <c r="X940">
        <f t="shared" si="11"/>
        <v>0</v>
      </c>
    </row>
    <row r="941">
      <c r="A941" s="6" t="s">
        <v>2886</v>
      </c>
      <c r="B941" t="s">
        <v>2887</v>
      </c>
      <c r="C941" s="8" t="s">
        <v>29</v>
      </c>
      <c r="D941" s="9" t="s">
        <v>30</v>
      </c>
      <c r="E941" s="8" t="s">
        <v>144</v>
      </c>
      <c r="F941" s="9" t="s">
        <v>32</v>
      </c>
      <c r="G941" s="9" t="s">
        <v>139</v>
      </c>
      <c r="H941" s="9" t="s">
        <v>140</v>
      </c>
      <c r="I941" s="7" t="s">
        <v>45</v>
      </c>
      <c r="J941" s="7" t="s">
        <v>301</v>
      </c>
      <c r="X941">
        <f t="shared" si="11"/>
        <v>0</v>
      </c>
    </row>
    <row r="942">
      <c r="A942" s="6" t="s">
        <v>2888</v>
      </c>
      <c r="B942" t="s">
        <v>2889</v>
      </c>
      <c r="C942" s="8" t="s">
        <v>29</v>
      </c>
      <c r="D942" s="9" t="s">
        <v>30</v>
      </c>
      <c r="E942" s="8" t="s">
        <v>144</v>
      </c>
      <c r="F942" s="9" t="s">
        <v>32</v>
      </c>
      <c r="G942" s="9" t="s">
        <v>139</v>
      </c>
      <c r="H942" s="9" t="s">
        <v>140</v>
      </c>
      <c r="I942" s="7" t="s">
        <v>51</v>
      </c>
      <c r="J942" s="7" t="s">
        <v>301</v>
      </c>
      <c r="X942">
        <f t="shared" si="11"/>
        <v>0</v>
      </c>
    </row>
    <row r="943">
      <c r="A943" s="6" t="s">
        <v>2890</v>
      </c>
      <c r="B943" t="s">
        <v>2891</v>
      </c>
      <c r="C943" s="8" t="s">
        <v>29</v>
      </c>
      <c r="D943" s="9" t="s">
        <v>30</v>
      </c>
      <c r="E943" s="8" t="s">
        <v>144</v>
      </c>
      <c r="F943" s="9" t="s">
        <v>32</v>
      </c>
      <c r="G943" s="9" t="s">
        <v>139</v>
      </c>
      <c r="H943" s="9" t="s">
        <v>140</v>
      </c>
      <c r="I943" s="7" t="s">
        <v>56</v>
      </c>
      <c r="J943" s="7" t="s">
        <v>484</v>
      </c>
      <c r="X943">
        <f t="shared" si="11"/>
        <v>0</v>
      </c>
    </row>
    <row r="944">
      <c r="A944" s="6" t="s">
        <v>2892</v>
      </c>
      <c r="B944" s="7" t="s">
        <v>2893</v>
      </c>
      <c r="C944" s="8" t="s">
        <v>48</v>
      </c>
      <c r="D944" s="9" t="s">
        <v>31</v>
      </c>
      <c r="E944" s="8" t="s">
        <v>74</v>
      </c>
      <c r="F944" s="9" t="s">
        <v>34</v>
      </c>
      <c r="G944" s="9" t="s">
        <v>75</v>
      </c>
      <c r="H944" s="9" t="s">
        <v>33</v>
      </c>
      <c r="I944" s="7" t="s">
        <v>35</v>
      </c>
      <c r="J944" s="7" t="s">
        <v>545</v>
      </c>
      <c r="K944" t="s">
        <v>2894</v>
      </c>
      <c r="L944" s="7" t="s">
        <v>2895</v>
      </c>
      <c r="M944" t="s">
        <v>2896</v>
      </c>
      <c r="N944" t="s">
        <v>2897</v>
      </c>
      <c r="X944">
        <f t="shared" si="11"/>
        <v>0</v>
      </c>
    </row>
    <row r="945">
      <c r="A945" s="6" t="s">
        <v>2898</v>
      </c>
      <c r="B945" s="7" t="s">
        <v>2899</v>
      </c>
      <c r="C945" s="8" t="s">
        <v>48</v>
      </c>
      <c r="D945" s="9" t="s">
        <v>31</v>
      </c>
      <c r="E945" s="8" t="s">
        <v>74</v>
      </c>
      <c r="F945" s="9" t="s">
        <v>34</v>
      </c>
      <c r="G945" s="9" t="s">
        <v>75</v>
      </c>
      <c r="H945" s="9" t="s">
        <v>33</v>
      </c>
      <c r="I945" s="7" t="s">
        <v>45</v>
      </c>
      <c r="J945" s="7" t="s">
        <v>545</v>
      </c>
      <c r="X945">
        <f t="shared" si="11"/>
        <v>0</v>
      </c>
    </row>
    <row r="946">
      <c r="A946" s="6" t="s">
        <v>2900</v>
      </c>
      <c r="B946" s="7" t="s">
        <v>2901</v>
      </c>
      <c r="C946" s="8" t="s">
        <v>48</v>
      </c>
      <c r="D946" s="9" t="s">
        <v>31</v>
      </c>
      <c r="E946" s="8" t="s">
        <v>74</v>
      </c>
      <c r="F946" s="9" t="s">
        <v>34</v>
      </c>
      <c r="G946" s="9" t="s">
        <v>75</v>
      </c>
      <c r="H946" s="9" t="s">
        <v>33</v>
      </c>
      <c r="I946" s="7" t="s">
        <v>51</v>
      </c>
      <c r="J946" s="7" t="s">
        <v>545</v>
      </c>
      <c r="X946">
        <f t="shared" si="11"/>
        <v>0</v>
      </c>
    </row>
    <row r="947">
      <c r="A947" s="6" t="s">
        <v>2902</v>
      </c>
      <c r="B947" s="7" t="s">
        <v>2903</v>
      </c>
      <c r="C947" s="8" t="s">
        <v>48</v>
      </c>
      <c r="D947" s="9" t="s">
        <v>31</v>
      </c>
      <c r="E947" s="8" t="s">
        <v>74</v>
      </c>
      <c r="F947" s="9" t="s">
        <v>34</v>
      </c>
      <c r="G947" s="9" t="s">
        <v>75</v>
      </c>
      <c r="H947" s="9" t="s">
        <v>33</v>
      </c>
      <c r="I947" s="7" t="s">
        <v>56</v>
      </c>
      <c r="J947" s="7" t="s">
        <v>545</v>
      </c>
      <c r="K947" t="s">
        <v>2904</v>
      </c>
      <c r="M947" t="s">
        <v>2905</v>
      </c>
      <c r="N947" t="s">
        <v>2906</v>
      </c>
      <c r="X947">
        <f t="shared" si="11"/>
        <v>0</v>
      </c>
    </row>
    <row r="948">
      <c r="A948" s="6" t="s">
        <v>2907</v>
      </c>
      <c r="B948" t="s">
        <v>2908</v>
      </c>
      <c r="C948" s="8" t="s">
        <v>48</v>
      </c>
      <c r="D948" s="9" t="s">
        <v>73</v>
      </c>
      <c r="E948" s="8" t="s">
        <v>140</v>
      </c>
      <c r="F948" s="9" t="s">
        <v>31</v>
      </c>
      <c r="G948" s="9" t="s">
        <v>121</v>
      </c>
      <c r="H948" s="9" t="s">
        <v>30</v>
      </c>
      <c r="I948" t="s">
        <v>35</v>
      </c>
      <c r="J948" t="s">
        <v>342</v>
      </c>
      <c r="K948" t="s">
        <v>2909</v>
      </c>
      <c r="L948" t="s">
        <v>877</v>
      </c>
      <c r="M948" t="s">
        <v>2769</v>
      </c>
      <c r="X948">
        <f t="shared" si="11"/>
        <v>0</v>
      </c>
    </row>
    <row r="949">
      <c r="A949" s="6" t="s">
        <v>2910</v>
      </c>
      <c r="B949" t="s">
        <v>2911</v>
      </c>
      <c r="C949" s="8" t="s">
        <v>48</v>
      </c>
      <c r="D949" s="9" t="s">
        <v>73</v>
      </c>
      <c r="E949" s="8" t="s">
        <v>140</v>
      </c>
      <c r="F949" s="9" t="s">
        <v>31</v>
      </c>
      <c r="G949" s="9" t="s">
        <v>121</v>
      </c>
      <c r="H949" s="9" t="s">
        <v>30</v>
      </c>
      <c r="I949" t="s">
        <v>45</v>
      </c>
      <c r="J949" t="s">
        <v>342</v>
      </c>
      <c r="K949" t="s">
        <v>2912</v>
      </c>
      <c r="M949" t="s">
        <v>2913</v>
      </c>
      <c r="X949">
        <f t="shared" si="11"/>
        <v>0</v>
      </c>
    </row>
    <row r="950">
      <c r="A950" s="6" t="s">
        <v>2914</v>
      </c>
      <c r="B950" t="s">
        <v>2915</v>
      </c>
      <c r="C950" s="8" t="s">
        <v>48</v>
      </c>
      <c r="D950" s="9" t="s">
        <v>73</v>
      </c>
      <c r="E950" s="8" t="s">
        <v>140</v>
      </c>
      <c r="F950" s="9" t="s">
        <v>31</v>
      </c>
      <c r="G950" s="9" t="s">
        <v>121</v>
      </c>
      <c r="H950" s="9" t="s">
        <v>30</v>
      </c>
      <c r="I950" t="s">
        <v>51</v>
      </c>
      <c r="J950" t="s">
        <v>335</v>
      </c>
      <c r="K950" t="s">
        <v>2916</v>
      </c>
      <c r="M950" t="s">
        <v>2917</v>
      </c>
      <c r="X950">
        <f t="shared" si="11"/>
        <v>0</v>
      </c>
    </row>
    <row r="951">
      <c r="A951" s="6" t="s">
        <v>2918</v>
      </c>
      <c r="B951" t="s">
        <v>2919</v>
      </c>
      <c r="C951" s="8" t="s">
        <v>48</v>
      </c>
      <c r="D951" s="9" t="s">
        <v>73</v>
      </c>
      <c r="E951" s="8" t="s">
        <v>140</v>
      </c>
      <c r="F951" s="9" t="s">
        <v>31</v>
      </c>
      <c r="G951" s="9" t="s">
        <v>121</v>
      </c>
      <c r="H951" s="9" t="s">
        <v>30</v>
      </c>
      <c r="I951" t="s">
        <v>56</v>
      </c>
      <c r="J951" t="s">
        <v>342</v>
      </c>
      <c r="K951" t="s">
        <v>2920</v>
      </c>
      <c r="X951">
        <f t="shared" si="11"/>
        <v>0</v>
      </c>
    </row>
    <row r="952">
      <c r="A952" s="6" t="s">
        <v>2921</v>
      </c>
      <c r="B952" t="s">
        <v>2922</v>
      </c>
      <c r="C952" s="8"/>
      <c r="D952" s="43"/>
      <c r="E952" s="46"/>
      <c r="F952" s="9"/>
      <c r="G952" s="9"/>
      <c r="H952" s="9"/>
      <c r="I952" s="7" t="s">
        <v>35</v>
      </c>
      <c r="J952" s="7" t="s">
        <v>651</v>
      </c>
      <c r="L952" s="7" t="s">
        <v>2923</v>
      </c>
      <c r="X952">
        <f t="shared" si="11"/>
        <v>0</v>
      </c>
    </row>
    <row r="953">
      <c r="A953" s="6" t="s">
        <v>2924</v>
      </c>
      <c r="B953" s="7" t="s">
        <v>2925</v>
      </c>
      <c r="C953" s="8"/>
      <c r="D953" s="43"/>
      <c r="E953" s="46"/>
      <c r="F953" s="9"/>
      <c r="G953" s="9"/>
      <c r="H953" s="9"/>
      <c r="I953" s="7" t="s">
        <v>45</v>
      </c>
      <c r="J953" s="7" t="s">
        <v>651</v>
      </c>
      <c r="X953">
        <f t="shared" si="11"/>
        <v>0</v>
      </c>
    </row>
    <row r="954">
      <c r="A954" s="6" t="s">
        <v>2926</v>
      </c>
      <c r="B954" s="7" t="s">
        <v>2927</v>
      </c>
      <c r="C954" s="8"/>
      <c r="D954" s="40"/>
      <c r="E954" s="51"/>
      <c r="F954" s="40"/>
      <c r="G954" s="40"/>
      <c r="H954" s="40"/>
      <c r="I954" s="7" t="s">
        <v>51</v>
      </c>
      <c r="J954" s="7" t="s">
        <v>651</v>
      </c>
      <c r="X954">
        <f t="shared" si="11"/>
        <v>0</v>
      </c>
    </row>
    <row r="955">
      <c r="A955" s="6" t="s">
        <v>2928</v>
      </c>
      <c r="B955" s="7" t="s">
        <v>2929</v>
      </c>
      <c r="C955" s="8"/>
      <c r="D955" s="40"/>
      <c r="E955" s="51"/>
      <c r="F955" s="40"/>
      <c r="G955" s="40"/>
      <c r="H955" s="40"/>
      <c r="I955" s="7" t="s">
        <v>56</v>
      </c>
      <c r="J955" s="7" t="s">
        <v>651</v>
      </c>
      <c r="X955">
        <f t="shared" si="11"/>
        <v>0</v>
      </c>
    </row>
    <row r="956">
      <c r="A956" s="6" t="s">
        <v>2930</v>
      </c>
      <c r="B956" t="s">
        <v>2931</v>
      </c>
      <c r="C956" s="8"/>
      <c r="D956" s="9"/>
      <c r="E956" s="8"/>
      <c r="F956" s="43"/>
      <c r="G956" s="43"/>
      <c r="H956" s="43"/>
      <c r="I956" s="7" t="s">
        <v>35</v>
      </c>
      <c r="J956" s="7" t="s">
        <v>36</v>
      </c>
      <c r="L956" s="7" t="s">
        <v>2932</v>
      </c>
      <c r="X956">
        <f t="shared" si="11"/>
        <v>0</v>
      </c>
    </row>
    <row r="957">
      <c r="A957" s="6" t="s">
        <v>2933</v>
      </c>
      <c r="B957" s="7" t="s">
        <v>2934</v>
      </c>
      <c r="C957" s="8"/>
      <c r="D957" s="9"/>
      <c r="E957" s="8"/>
      <c r="F957" s="43"/>
      <c r="G957" s="43"/>
      <c r="H957" s="43"/>
      <c r="I957" s="7" t="s">
        <v>45</v>
      </c>
      <c r="J957" s="7" t="s">
        <v>36</v>
      </c>
      <c r="X957">
        <f t="shared" si="11"/>
        <v>0</v>
      </c>
    </row>
    <row r="958">
      <c r="A958" s="6" t="s">
        <v>2935</v>
      </c>
      <c r="B958" s="7" t="s">
        <v>2936</v>
      </c>
      <c r="C958" s="8"/>
      <c r="D958" s="9"/>
      <c r="E958" s="8"/>
      <c r="F958" s="43"/>
      <c r="G958" s="43"/>
      <c r="H958" s="43"/>
      <c r="I958" s="7" t="s">
        <v>51</v>
      </c>
      <c r="J958" s="7" t="s">
        <v>29</v>
      </c>
      <c r="X958">
        <f t="shared" si="11"/>
        <v>0</v>
      </c>
    </row>
    <row r="959">
      <c r="A959" s="6" t="s">
        <v>2937</v>
      </c>
      <c r="B959" s="7" t="s">
        <v>2938</v>
      </c>
      <c r="C959" s="8"/>
      <c r="D959" s="9"/>
      <c r="E959" s="8"/>
      <c r="F959" s="43"/>
      <c r="G959" s="43"/>
      <c r="H959" s="43"/>
      <c r="I959" s="7" t="s">
        <v>56</v>
      </c>
      <c r="J959" s="7" t="s">
        <v>29</v>
      </c>
      <c r="X959">
        <f t="shared" si="11"/>
        <v>0</v>
      </c>
    </row>
    <row r="960">
      <c r="A960" s="6" t="s">
        <v>2939</v>
      </c>
      <c r="B960" t="s">
        <v>2940</v>
      </c>
      <c r="C960" s="8"/>
      <c r="D960" s="43"/>
      <c r="E960" s="46"/>
      <c r="F960" s="43"/>
      <c r="G960" s="43"/>
      <c r="H960" s="43"/>
      <c r="I960" s="7" t="s">
        <v>35</v>
      </c>
      <c r="J960" s="7" t="s">
        <v>1609</v>
      </c>
      <c r="L960" s="7" t="s">
        <v>2941</v>
      </c>
      <c r="X960">
        <f t="shared" si="11"/>
        <v>0</v>
      </c>
    </row>
    <row r="961">
      <c r="A961" s="6" t="s">
        <v>2942</v>
      </c>
      <c r="B961" t="s">
        <v>2943</v>
      </c>
      <c r="C961" s="8"/>
      <c r="D961" s="43"/>
      <c r="E961" s="46"/>
      <c r="F961" s="43"/>
      <c r="G961" s="43"/>
      <c r="H961" s="43"/>
      <c r="I961" s="7" t="s">
        <v>45</v>
      </c>
      <c r="J961" s="7" t="s">
        <v>1609</v>
      </c>
      <c r="X961">
        <f t="shared" si="11"/>
        <v>0</v>
      </c>
    </row>
    <row r="962">
      <c r="A962" s="6" t="s">
        <v>2944</v>
      </c>
      <c r="B962" t="s">
        <v>2945</v>
      </c>
      <c r="C962" s="8"/>
      <c r="D962" s="43"/>
      <c r="E962" s="46"/>
      <c r="F962" s="43"/>
      <c r="G962" s="43"/>
      <c r="H962" s="43"/>
      <c r="I962" s="7" t="s">
        <v>51</v>
      </c>
      <c r="J962" s="7" t="s">
        <v>1609</v>
      </c>
      <c r="X962">
        <f t="shared" si="11"/>
        <v>0</v>
      </c>
    </row>
    <row r="963">
      <c r="A963" s="6" t="s">
        <v>2946</v>
      </c>
      <c r="B963" t="s">
        <v>2947</v>
      </c>
      <c r="C963" s="8"/>
      <c r="D963" s="43"/>
      <c r="E963" s="46"/>
      <c r="F963" s="43"/>
      <c r="G963" s="43"/>
      <c r="H963" s="43"/>
      <c r="I963" s="7" t="s">
        <v>56</v>
      </c>
      <c r="J963" s="7" t="s">
        <v>1609</v>
      </c>
      <c r="X963">
        <f t="shared" si="11"/>
        <v>0</v>
      </c>
    </row>
    <row r="964">
      <c r="A964" s="6" t="s">
        <v>2948</v>
      </c>
      <c r="C964" s="8"/>
      <c r="D964" s="43"/>
      <c r="E964" s="46"/>
      <c r="F964" s="43"/>
      <c r="G964" s="43"/>
      <c r="H964" s="43"/>
      <c r="I964" s="7" t="s">
        <v>64</v>
      </c>
      <c r="J964" s="7" t="s">
        <v>1609</v>
      </c>
      <c r="X964">
        <f t="shared" si="11"/>
        <v>0</v>
      </c>
    </row>
    <row r="965">
      <c r="A965" s="6" t="s">
        <v>2949</v>
      </c>
      <c r="B965" t="s">
        <v>2950</v>
      </c>
      <c r="C965" s="8" t="s">
        <v>48</v>
      </c>
      <c r="D965" s="9" t="s">
        <v>73</v>
      </c>
      <c r="E965" s="8" t="s">
        <v>31</v>
      </c>
      <c r="F965" s="40" t="s">
        <v>74</v>
      </c>
      <c r="G965" s="40" t="s">
        <v>34</v>
      </c>
      <c r="H965" s="40" t="s">
        <v>75</v>
      </c>
      <c r="I965" s="7" t="s">
        <v>35</v>
      </c>
      <c r="J965" s="7" t="s">
        <v>427</v>
      </c>
      <c r="L965" s="7" t="s">
        <v>2951</v>
      </c>
      <c r="M965" s="7" t="s">
        <v>2952</v>
      </c>
      <c r="P965" s="7" t="s">
        <v>2953</v>
      </c>
      <c r="Q965" s="7" t="s">
        <v>109</v>
      </c>
      <c r="S965" s="7" t="s">
        <v>2954</v>
      </c>
      <c r="T965" s="7">
        <v>5.0</v>
      </c>
      <c r="U965" s="7">
        <v>3.0</v>
      </c>
      <c r="V965" s="7">
        <v>5.0</v>
      </c>
      <c r="W965" s="7">
        <v>2.0</v>
      </c>
      <c r="X965">
        <f t="shared" si="11"/>
        <v>15</v>
      </c>
    </row>
    <row r="966">
      <c r="A966" s="6" t="s">
        <v>2955</v>
      </c>
      <c r="B966" s="7" t="s">
        <v>2956</v>
      </c>
      <c r="C966" s="8" t="s">
        <v>48</v>
      </c>
      <c r="D966" s="9" t="s">
        <v>73</v>
      </c>
      <c r="E966" s="8" t="s">
        <v>31</v>
      </c>
      <c r="F966" s="40" t="s">
        <v>74</v>
      </c>
      <c r="G966" s="40" t="s">
        <v>34</v>
      </c>
      <c r="H966" s="40" t="s">
        <v>75</v>
      </c>
      <c r="I966" s="7" t="s">
        <v>45</v>
      </c>
      <c r="J966" s="7" t="s">
        <v>427</v>
      </c>
      <c r="T966" s="7">
        <v>10.0</v>
      </c>
      <c r="U966" s="7">
        <v>8.0</v>
      </c>
      <c r="V966" s="7">
        <v>10.0</v>
      </c>
      <c r="W966" s="7">
        <v>7.0</v>
      </c>
      <c r="X966">
        <f t="shared" si="11"/>
        <v>35</v>
      </c>
    </row>
    <row r="967">
      <c r="A967" s="6" t="s">
        <v>2957</v>
      </c>
      <c r="B967" s="7" t="s">
        <v>2958</v>
      </c>
      <c r="C967" s="8" t="s">
        <v>48</v>
      </c>
      <c r="D967" s="9" t="s">
        <v>73</v>
      </c>
      <c r="E967" s="8" t="s">
        <v>31</v>
      </c>
      <c r="F967" s="40" t="s">
        <v>74</v>
      </c>
      <c r="G967" s="40" t="s">
        <v>34</v>
      </c>
      <c r="H967" s="40" t="s">
        <v>75</v>
      </c>
      <c r="I967" s="7" t="s">
        <v>51</v>
      </c>
      <c r="J967" s="7" t="s">
        <v>427</v>
      </c>
      <c r="T967" s="7">
        <v>15.0</v>
      </c>
      <c r="U967" s="7">
        <v>14.0</v>
      </c>
      <c r="V967" s="7">
        <v>15.0</v>
      </c>
      <c r="W967" s="7">
        <v>11.0</v>
      </c>
      <c r="X967">
        <f t="shared" si="11"/>
        <v>55</v>
      </c>
    </row>
    <row r="968">
      <c r="A968" s="6" t="s">
        <v>2959</v>
      </c>
      <c r="B968" s="7" t="s">
        <v>2960</v>
      </c>
      <c r="C968" s="8" t="s">
        <v>48</v>
      </c>
      <c r="D968" s="9" t="s">
        <v>73</v>
      </c>
      <c r="E968" s="8" t="s">
        <v>31</v>
      </c>
      <c r="F968" s="40" t="s">
        <v>74</v>
      </c>
      <c r="G968" s="40" t="s">
        <v>34</v>
      </c>
      <c r="H968" s="40" t="s">
        <v>75</v>
      </c>
      <c r="I968" s="7" t="s">
        <v>56</v>
      </c>
      <c r="J968" s="7" t="s">
        <v>427</v>
      </c>
      <c r="T968" s="7">
        <v>22.0</v>
      </c>
      <c r="U968" s="7">
        <v>22.0</v>
      </c>
      <c r="V968" s="7">
        <v>22.0</v>
      </c>
      <c r="W968" s="7">
        <v>8.0</v>
      </c>
      <c r="X968">
        <f t="shared" si="11"/>
        <v>74</v>
      </c>
    </row>
    <row r="969">
      <c r="A969" s="6" t="s">
        <v>2961</v>
      </c>
      <c r="B969" t="s">
        <v>2962</v>
      </c>
      <c r="C969" s="8"/>
      <c r="D969" s="9"/>
      <c r="E969" s="8"/>
      <c r="F969" s="43"/>
      <c r="G969" s="43"/>
      <c r="H969" s="43"/>
      <c r="I969" s="7" t="s">
        <v>35</v>
      </c>
      <c r="J969" s="7" t="s">
        <v>591</v>
      </c>
      <c r="K969" t="s">
        <v>2963</v>
      </c>
      <c r="L969" s="7" t="s">
        <v>2964</v>
      </c>
      <c r="M969" t="s">
        <v>2965</v>
      </c>
      <c r="N969" t="s">
        <v>2966</v>
      </c>
      <c r="X969">
        <f t="shared" si="11"/>
        <v>0</v>
      </c>
    </row>
    <row r="970">
      <c r="A970" s="6" t="s">
        <v>2967</v>
      </c>
      <c r="B970" s="7" t="s">
        <v>2968</v>
      </c>
      <c r="C970" s="8"/>
      <c r="D970" s="9"/>
      <c r="E970" s="8"/>
      <c r="F970" s="43"/>
      <c r="G970" s="43"/>
      <c r="H970" s="43"/>
      <c r="I970" s="7" t="s">
        <v>45</v>
      </c>
      <c r="J970" s="7" t="s">
        <v>591</v>
      </c>
      <c r="K970" t="s">
        <v>2969</v>
      </c>
      <c r="M970" t="s">
        <v>2970</v>
      </c>
      <c r="N970" t="s">
        <v>2769</v>
      </c>
      <c r="X970">
        <f t="shared" si="11"/>
        <v>0</v>
      </c>
    </row>
    <row r="971">
      <c r="A971" s="6" t="s">
        <v>2971</v>
      </c>
      <c r="B971" s="7" t="s">
        <v>2972</v>
      </c>
      <c r="C971" s="8"/>
      <c r="D971" s="9"/>
      <c r="E971" s="8"/>
      <c r="F971" s="43"/>
      <c r="G971" s="43"/>
      <c r="H971" s="43"/>
      <c r="I971" s="7" t="s">
        <v>51</v>
      </c>
      <c r="J971" s="7" t="s">
        <v>591</v>
      </c>
      <c r="X971">
        <f t="shared" si="11"/>
        <v>0</v>
      </c>
    </row>
    <row r="972">
      <c r="A972" s="6" t="s">
        <v>2973</v>
      </c>
      <c r="B972" s="7" t="s">
        <v>2974</v>
      </c>
      <c r="C972" s="8"/>
      <c r="D972" s="9"/>
      <c r="E972" s="8"/>
      <c r="F972" s="43"/>
      <c r="G972" s="43"/>
      <c r="H972" s="43"/>
      <c r="I972" s="7" t="s">
        <v>56</v>
      </c>
      <c r="J972" s="7" t="s">
        <v>591</v>
      </c>
      <c r="K972" t="s">
        <v>2975</v>
      </c>
      <c r="M972" t="s">
        <v>2976</v>
      </c>
      <c r="N972" t="s">
        <v>2977</v>
      </c>
      <c r="X972">
        <f t="shared" si="11"/>
        <v>0</v>
      </c>
    </row>
    <row r="973">
      <c r="A973" s="6" t="s">
        <v>2978</v>
      </c>
      <c r="B973" t="s">
        <v>2979</v>
      </c>
      <c r="C973" s="8"/>
      <c r="D973" s="9"/>
      <c r="E973" s="8"/>
      <c r="F973" s="9"/>
      <c r="G973" s="9"/>
      <c r="H973" s="9"/>
      <c r="I973" s="7" t="s">
        <v>35</v>
      </c>
      <c r="J973" s="7" t="s">
        <v>36</v>
      </c>
      <c r="K973" t="s">
        <v>2980</v>
      </c>
      <c r="L973" s="7" t="s">
        <v>2981</v>
      </c>
      <c r="M973" t="s">
        <v>2982</v>
      </c>
      <c r="N973" t="s">
        <v>215</v>
      </c>
      <c r="X973">
        <f t="shared" si="11"/>
        <v>0</v>
      </c>
    </row>
    <row r="974">
      <c r="A974" s="6" t="s">
        <v>2983</v>
      </c>
      <c r="B974" s="7" t="s">
        <v>2984</v>
      </c>
      <c r="C974" s="8"/>
      <c r="D974" s="9"/>
      <c r="E974" s="8"/>
      <c r="F974" s="9"/>
      <c r="G974" s="9"/>
      <c r="H974" s="9"/>
      <c r="I974" s="7" t="s">
        <v>45</v>
      </c>
      <c r="J974" s="7" t="s">
        <v>36</v>
      </c>
      <c r="K974" t="s">
        <v>2985</v>
      </c>
      <c r="M974" t="s">
        <v>2986</v>
      </c>
      <c r="N974" t="s">
        <v>2987</v>
      </c>
      <c r="X974">
        <f t="shared" si="11"/>
        <v>0</v>
      </c>
    </row>
    <row r="975">
      <c r="A975" s="6" t="s">
        <v>2988</v>
      </c>
      <c r="B975" s="7" t="s">
        <v>2989</v>
      </c>
      <c r="C975" s="8"/>
      <c r="D975" s="9"/>
      <c r="E975" s="8"/>
      <c r="F975" s="9"/>
      <c r="G975" s="9"/>
      <c r="H975" s="9"/>
      <c r="I975" s="7" t="s">
        <v>51</v>
      </c>
      <c r="J975" s="7" t="s">
        <v>29</v>
      </c>
      <c r="K975" t="s">
        <v>2990</v>
      </c>
      <c r="M975" t="s">
        <v>2991</v>
      </c>
      <c r="N975" t="s">
        <v>2992</v>
      </c>
      <c r="X975">
        <f t="shared" si="11"/>
        <v>0</v>
      </c>
    </row>
    <row r="976">
      <c r="A976" s="6" t="s">
        <v>2993</v>
      </c>
      <c r="B976" s="7" t="s">
        <v>2994</v>
      </c>
      <c r="C976" s="8"/>
      <c r="D976" s="9"/>
      <c r="E976" s="8"/>
      <c r="F976" s="9"/>
      <c r="G976" s="9"/>
      <c r="H976" s="9"/>
      <c r="I976" s="7" t="s">
        <v>56</v>
      </c>
      <c r="X976">
        <f t="shared" si="11"/>
        <v>0</v>
      </c>
    </row>
    <row r="977">
      <c r="A977" s="6" t="s">
        <v>2995</v>
      </c>
      <c r="B977" t="s">
        <v>2996</v>
      </c>
      <c r="C977" s="8"/>
      <c r="D977" s="9"/>
      <c r="E977" s="8"/>
      <c r="F977" s="9"/>
      <c r="G977" s="9"/>
      <c r="H977" s="9"/>
      <c r="I977" s="7" t="s">
        <v>35</v>
      </c>
      <c r="J977" s="7" t="s">
        <v>76</v>
      </c>
      <c r="L977" s="7" t="s">
        <v>2997</v>
      </c>
      <c r="X977">
        <f t="shared" si="11"/>
        <v>0</v>
      </c>
    </row>
    <row r="978">
      <c r="A978" s="6" t="s">
        <v>2998</v>
      </c>
      <c r="B978" t="s">
        <v>2999</v>
      </c>
      <c r="C978" s="8"/>
      <c r="D978" s="9"/>
      <c r="E978" s="8"/>
      <c r="F978" s="9"/>
      <c r="G978" s="9"/>
      <c r="H978" s="9"/>
      <c r="I978" s="7" t="s">
        <v>45</v>
      </c>
      <c r="J978" s="7" t="s">
        <v>76</v>
      </c>
      <c r="X978">
        <f t="shared" si="11"/>
        <v>0</v>
      </c>
    </row>
    <row r="979">
      <c r="A979" s="6" t="s">
        <v>3000</v>
      </c>
      <c r="B979" t="s">
        <v>3001</v>
      </c>
      <c r="C979" s="8"/>
      <c r="D979" s="9"/>
      <c r="E979" s="8"/>
      <c r="F979" s="9"/>
      <c r="G979" s="9"/>
      <c r="H979" s="9"/>
      <c r="I979" s="7" t="s">
        <v>51</v>
      </c>
      <c r="J979" s="7" t="s">
        <v>76</v>
      </c>
      <c r="K979" t="s">
        <v>3002</v>
      </c>
      <c r="M979" t="s">
        <v>3003</v>
      </c>
      <c r="N979" t="s">
        <v>3004</v>
      </c>
      <c r="X979">
        <f t="shared" si="11"/>
        <v>0</v>
      </c>
    </row>
    <row r="980">
      <c r="A980" s="6" t="s">
        <v>3005</v>
      </c>
      <c r="C980" s="8"/>
      <c r="D980" s="9"/>
      <c r="E980" s="8"/>
      <c r="F980" s="9"/>
      <c r="G980" s="9"/>
      <c r="H980" s="9"/>
      <c r="I980" s="7" t="s">
        <v>56</v>
      </c>
      <c r="J980" s="7" t="s">
        <v>76</v>
      </c>
      <c r="X980">
        <f t="shared" si="11"/>
        <v>0</v>
      </c>
    </row>
    <row r="981">
      <c r="A981" s="6" t="s">
        <v>3006</v>
      </c>
      <c r="B981" t="s">
        <v>3007</v>
      </c>
      <c r="C981" s="8"/>
      <c r="D981" s="9"/>
      <c r="E981" s="8"/>
      <c r="F981" s="43"/>
      <c r="G981" s="43"/>
      <c r="H981" s="43"/>
      <c r="I981" s="7" t="s">
        <v>35</v>
      </c>
      <c r="J981" s="7" t="s">
        <v>1306</v>
      </c>
      <c r="K981" t="s">
        <v>3008</v>
      </c>
      <c r="L981" s="7" t="s">
        <v>3009</v>
      </c>
      <c r="M981" t="s">
        <v>3010</v>
      </c>
      <c r="N981" t="s">
        <v>3011</v>
      </c>
      <c r="X981">
        <f t="shared" si="11"/>
        <v>0</v>
      </c>
    </row>
    <row r="982">
      <c r="A982" s="6" t="s">
        <v>3012</v>
      </c>
      <c r="B982" s="7" t="s">
        <v>3013</v>
      </c>
      <c r="C982" s="8"/>
      <c r="D982" s="9"/>
      <c r="E982" s="8"/>
      <c r="F982" s="43"/>
      <c r="G982" s="43"/>
      <c r="H982" s="43"/>
      <c r="I982" s="7" t="s">
        <v>45</v>
      </c>
      <c r="J982" s="7" t="s">
        <v>1306</v>
      </c>
      <c r="K982" t="s">
        <v>3008</v>
      </c>
      <c r="M982" t="s">
        <v>3014</v>
      </c>
      <c r="N982" t="s">
        <v>681</v>
      </c>
      <c r="X982">
        <f t="shared" si="11"/>
        <v>0</v>
      </c>
    </row>
    <row r="983">
      <c r="A983" s="6" t="s">
        <v>3015</v>
      </c>
      <c r="B983" s="7" t="s">
        <v>3016</v>
      </c>
      <c r="C983" s="8"/>
      <c r="D983" s="9"/>
      <c r="E983" s="8"/>
      <c r="F983" s="43"/>
      <c r="G983" s="43"/>
      <c r="H983" s="43"/>
      <c r="I983" s="7" t="s">
        <v>51</v>
      </c>
      <c r="J983" s="7" t="s">
        <v>1306</v>
      </c>
      <c r="K983" t="s">
        <v>3008</v>
      </c>
      <c r="M983" t="s">
        <v>3017</v>
      </c>
      <c r="N983" t="s">
        <v>80</v>
      </c>
      <c r="X983">
        <f t="shared" si="11"/>
        <v>0</v>
      </c>
    </row>
    <row r="984">
      <c r="A984" s="6" t="s">
        <v>3018</v>
      </c>
      <c r="C984" s="8"/>
      <c r="D984" s="9"/>
      <c r="E984" s="8"/>
      <c r="F984" s="43"/>
      <c r="G984" s="43"/>
      <c r="H984" s="43"/>
      <c r="I984" s="7" t="s">
        <v>56</v>
      </c>
      <c r="J984" s="7" t="s">
        <v>1306</v>
      </c>
      <c r="X984">
        <f t="shared" si="11"/>
        <v>0</v>
      </c>
    </row>
    <row r="985">
      <c r="A985" s="6" t="s">
        <v>3019</v>
      </c>
      <c r="B985" s="54"/>
      <c r="C985" s="8"/>
      <c r="D985" s="9"/>
      <c r="E985" s="8"/>
      <c r="F985" s="40"/>
      <c r="G985" s="40"/>
      <c r="H985" s="9"/>
      <c r="X985">
        <f t="shared" si="11"/>
        <v>0</v>
      </c>
    </row>
    <row r="986">
      <c r="A986" s="6" t="s">
        <v>3020</v>
      </c>
      <c r="B986" s="7" t="s">
        <v>3021</v>
      </c>
      <c r="C986" s="8"/>
      <c r="D986" s="9"/>
      <c r="E986" s="8"/>
      <c r="F986" s="43"/>
      <c r="G986" s="43"/>
      <c r="H986" s="43"/>
      <c r="I986" s="7" t="s">
        <v>45</v>
      </c>
      <c r="J986" s="7" t="s">
        <v>122</v>
      </c>
      <c r="K986" t="s">
        <v>3022</v>
      </c>
      <c r="M986" t="s">
        <v>3023</v>
      </c>
      <c r="N986" t="s">
        <v>3024</v>
      </c>
      <c r="X986">
        <f t="shared" si="11"/>
        <v>0</v>
      </c>
    </row>
    <row r="987">
      <c r="A987" s="6" t="s">
        <v>3025</v>
      </c>
      <c r="B987" s="7" t="s">
        <v>3026</v>
      </c>
      <c r="C987" s="8"/>
      <c r="D987" s="9"/>
      <c r="E987" s="8"/>
      <c r="F987" s="43"/>
      <c r="G987" s="43"/>
      <c r="H987" s="43"/>
      <c r="I987" s="7" t="s">
        <v>51</v>
      </c>
      <c r="J987" s="7" t="s">
        <v>122</v>
      </c>
      <c r="K987" t="s">
        <v>3027</v>
      </c>
      <c r="M987" t="s">
        <v>3028</v>
      </c>
      <c r="N987" t="s">
        <v>3029</v>
      </c>
      <c r="X987">
        <f t="shared" si="11"/>
        <v>0</v>
      </c>
    </row>
    <row r="988">
      <c r="A988" s="6" t="s">
        <v>3030</v>
      </c>
      <c r="B988" s="7" t="s">
        <v>3031</v>
      </c>
      <c r="C988" s="8"/>
      <c r="D988" s="9"/>
      <c r="E988" s="8"/>
      <c r="F988" s="43"/>
      <c r="G988" s="43"/>
      <c r="H988" s="43"/>
      <c r="I988" s="7" t="s">
        <v>56</v>
      </c>
      <c r="J988" s="7" t="s">
        <v>225</v>
      </c>
      <c r="X988">
        <f t="shared" si="11"/>
        <v>0</v>
      </c>
    </row>
    <row r="989">
      <c r="A989" s="6" t="s">
        <v>3032</v>
      </c>
      <c r="B989" t="s">
        <v>3033</v>
      </c>
      <c r="C989" s="8"/>
      <c r="D989" s="9"/>
      <c r="E989" s="46"/>
      <c r="F989" s="43"/>
      <c r="G989" s="43"/>
      <c r="H989" s="43"/>
      <c r="I989" s="7" t="s">
        <v>35</v>
      </c>
      <c r="J989" s="7" t="s">
        <v>450</v>
      </c>
      <c r="K989" t="s">
        <v>3034</v>
      </c>
      <c r="L989" s="7" t="s">
        <v>3035</v>
      </c>
      <c r="M989" t="s">
        <v>3036</v>
      </c>
      <c r="N989" t="s">
        <v>215</v>
      </c>
      <c r="X989">
        <f t="shared" si="11"/>
        <v>0</v>
      </c>
    </row>
    <row r="990">
      <c r="A990" s="6" t="s">
        <v>3037</v>
      </c>
      <c r="B990" s="7" t="s">
        <v>3038</v>
      </c>
      <c r="C990" s="8"/>
      <c r="D990" s="9"/>
      <c r="E990" s="46"/>
      <c r="F990" s="43"/>
      <c r="G990" s="43"/>
      <c r="H990" s="43"/>
      <c r="I990" s="7" t="s">
        <v>45</v>
      </c>
      <c r="J990" s="7" t="s">
        <v>450</v>
      </c>
      <c r="K990" t="s">
        <v>3039</v>
      </c>
      <c r="M990" t="s">
        <v>3040</v>
      </c>
      <c r="N990" t="s">
        <v>3041</v>
      </c>
      <c r="X990">
        <f t="shared" si="11"/>
        <v>0</v>
      </c>
    </row>
    <row r="991">
      <c r="A991" s="6" t="s">
        <v>3042</v>
      </c>
      <c r="B991" s="7" t="s">
        <v>3043</v>
      </c>
      <c r="C991" s="8"/>
      <c r="D991" s="9"/>
      <c r="E991" s="46"/>
      <c r="F991" s="43"/>
      <c r="G991" s="43"/>
      <c r="H991" s="43"/>
      <c r="I991" s="7" t="s">
        <v>51</v>
      </c>
      <c r="J991" s="7" t="s">
        <v>450</v>
      </c>
      <c r="K991" t="s">
        <v>3044</v>
      </c>
      <c r="M991" t="s">
        <v>3045</v>
      </c>
      <c r="N991" t="s">
        <v>3046</v>
      </c>
      <c r="X991">
        <f t="shared" si="11"/>
        <v>0</v>
      </c>
    </row>
    <row r="992">
      <c r="A992" s="6" t="s">
        <v>3047</v>
      </c>
      <c r="B992" s="7" t="s">
        <v>3048</v>
      </c>
      <c r="C992" s="8"/>
      <c r="D992" s="9"/>
      <c r="E992" s="46"/>
      <c r="F992" s="43"/>
      <c r="G992" s="43"/>
      <c r="H992" s="43"/>
      <c r="I992" s="7" t="s">
        <v>56</v>
      </c>
      <c r="J992" s="7" t="s">
        <v>225</v>
      </c>
      <c r="X992">
        <f t="shared" si="11"/>
        <v>0</v>
      </c>
    </row>
    <row r="993">
      <c r="A993" s="6" t="s">
        <v>3049</v>
      </c>
      <c r="B993" s="7" t="s">
        <v>3050</v>
      </c>
      <c r="C993" s="8"/>
      <c r="D993" s="9"/>
      <c r="E993" s="8"/>
      <c r="F993" s="9"/>
      <c r="G993" s="9"/>
      <c r="H993" s="9"/>
      <c r="I993" s="7" t="s">
        <v>35</v>
      </c>
      <c r="J993" s="7" t="s">
        <v>547</v>
      </c>
      <c r="L993" s="7" t="s">
        <v>3051</v>
      </c>
      <c r="X993">
        <f t="shared" si="11"/>
        <v>0</v>
      </c>
    </row>
    <row r="994">
      <c r="A994" s="6" t="s">
        <v>3052</v>
      </c>
      <c r="B994" t="s">
        <v>3053</v>
      </c>
      <c r="C994" s="8"/>
      <c r="D994" s="9"/>
      <c r="E994" s="8"/>
      <c r="F994" s="9"/>
      <c r="G994" s="9"/>
      <c r="H994" s="9"/>
      <c r="I994" s="7" t="s">
        <v>45</v>
      </c>
      <c r="J994" s="7" t="s">
        <v>547</v>
      </c>
      <c r="K994" t="s">
        <v>3054</v>
      </c>
      <c r="M994" t="s">
        <v>3055</v>
      </c>
      <c r="N994" t="s">
        <v>3056</v>
      </c>
      <c r="X994">
        <f t="shared" si="11"/>
        <v>0</v>
      </c>
    </row>
    <row r="995">
      <c r="A995" s="6" t="s">
        <v>3057</v>
      </c>
      <c r="B995" t="s">
        <v>3058</v>
      </c>
      <c r="C995" s="8"/>
      <c r="D995" s="9"/>
      <c r="E995" s="8"/>
      <c r="F995" s="9"/>
      <c r="G995" s="9"/>
      <c r="H995" s="9"/>
      <c r="I995" s="7" t="s">
        <v>51</v>
      </c>
      <c r="J995" s="7" t="s">
        <v>547</v>
      </c>
      <c r="K995" t="s">
        <v>1279</v>
      </c>
      <c r="M995" t="s">
        <v>3059</v>
      </c>
      <c r="N995" t="s">
        <v>3060</v>
      </c>
      <c r="X995">
        <f t="shared" si="11"/>
        <v>0</v>
      </c>
    </row>
    <row r="996">
      <c r="A996" s="6" t="s">
        <v>3061</v>
      </c>
      <c r="B996" t="s">
        <v>3062</v>
      </c>
      <c r="C996" s="8"/>
      <c r="D996" s="9"/>
      <c r="E996" s="8"/>
      <c r="F996" s="9"/>
      <c r="G996" s="9"/>
      <c r="H996" s="9"/>
      <c r="I996" s="7" t="s">
        <v>56</v>
      </c>
      <c r="J996" s="7" t="s">
        <v>225</v>
      </c>
      <c r="X996">
        <f t="shared" si="11"/>
        <v>0</v>
      </c>
    </row>
    <row r="997">
      <c r="A997" s="6" t="s">
        <v>3063</v>
      </c>
      <c r="B997" t="s">
        <v>3064</v>
      </c>
      <c r="C997" s="8"/>
      <c r="D997" s="9"/>
      <c r="E997" s="46"/>
      <c r="F997" s="43"/>
      <c r="G997" s="43"/>
      <c r="H997" s="43"/>
      <c r="I997" s="7" t="s">
        <v>35</v>
      </c>
      <c r="J997" s="7" t="s">
        <v>1614</v>
      </c>
      <c r="K997" t="s">
        <v>3065</v>
      </c>
      <c r="L997" s="7" t="s">
        <v>3066</v>
      </c>
      <c r="M997" t="s">
        <v>3067</v>
      </c>
      <c r="N997" t="s">
        <v>3068</v>
      </c>
      <c r="X997">
        <f t="shared" si="11"/>
        <v>0</v>
      </c>
    </row>
    <row r="998">
      <c r="A998" s="6" t="s">
        <v>3069</v>
      </c>
      <c r="B998" t="s">
        <v>3070</v>
      </c>
      <c r="C998" s="8"/>
      <c r="D998" s="9"/>
      <c r="E998" s="46"/>
      <c r="F998" s="43"/>
      <c r="G998" s="43"/>
      <c r="H998" s="43"/>
      <c r="I998" s="7" t="s">
        <v>45</v>
      </c>
      <c r="J998" s="7" t="s">
        <v>1614</v>
      </c>
      <c r="K998" t="s">
        <v>3071</v>
      </c>
      <c r="M998" t="s">
        <v>3072</v>
      </c>
      <c r="N998" t="s">
        <v>3073</v>
      </c>
      <c r="X998">
        <f t="shared" si="11"/>
        <v>0</v>
      </c>
    </row>
    <row r="999">
      <c r="A999" s="6" t="s">
        <v>3074</v>
      </c>
      <c r="B999" t="s">
        <v>3075</v>
      </c>
      <c r="C999" s="8"/>
      <c r="D999" s="9"/>
      <c r="E999" s="46"/>
      <c r="F999" s="43"/>
      <c r="G999" s="43"/>
      <c r="H999" s="43"/>
      <c r="I999" s="7" t="s">
        <v>51</v>
      </c>
      <c r="J999" s="7" t="s">
        <v>1614</v>
      </c>
      <c r="K999" t="s">
        <v>3076</v>
      </c>
      <c r="M999" t="s">
        <v>3077</v>
      </c>
      <c r="N999" t="s">
        <v>3078</v>
      </c>
      <c r="X999">
        <f t="shared" si="11"/>
        <v>0</v>
      </c>
    </row>
    <row r="1000">
      <c r="A1000" s="6" t="s">
        <v>3079</v>
      </c>
      <c r="C1000" s="8"/>
      <c r="D1000" s="9"/>
      <c r="E1000" s="46"/>
      <c r="F1000" s="43"/>
      <c r="G1000" s="43"/>
      <c r="H1000" s="43"/>
      <c r="I1000" s="7" t="s">
        <v>56</v>
      </c>
      <c r="J1000" s="7" t="s">
        <v>1614</v>
      </c>
      <c r="X1000">
        <f t="shared" si="11"/>
        <v>0</v>
      </c>
    </row>
    <row r="1001">
      <c r="A1001" s="6" t="s">
        <v>3080</v>
      </c>
      <c r="B1001" s="7" t="s">
        <v>3081</v>
      </c>
      <c r="C1001" s="8" t="s">
        <v>48</v>
      </c>
      <c r="D1001" s="9" t="s">
        <v>74</v>
      </c>
      <c r="E1001" s="8" t="s">
        <v>101</v>
      </c>
      <c r="F1001" s="9" t="s">
        <v>33</v>
      </c>
      <c r="G1001" s="9" t="s">
        <v>121</v>
      </c>
      <c r="H1001" s="9" t="s">
        <v>144</v>
      </c>
      <c r="I1001" s="7" t="s">
        <v>35</v>
      </c>
      <c r="J1001" s="7" t="s">
        <v>427</v>
      </c>
      <c r="K1001" t="s">
        <v>3082</v>
      </c>
      <c r="L1001" s="7" t="s">
        <v>3083</v>
      </c>
      <c r="M1001" t="s">
        <v>3084</v>
      </c>
      <c r="N1001" t="s">
        <v>3085</v>
      </c>
      <c r="X1001">
        <f t="shared" si="11"/>
        <v>0</v>
      </c>
    </row>
    <row r="1002">
      <c r="A1002" s="6" t="s">
        <v>3086</v>
      </c>
      <c r="B1002" s="7" t="s">
        <v>3087</v>
      </c>
      <c r="C1002" s="8" t="s">
        <v>48</v>
      </c>
      <c r="D1002" s="9" t="s">
        <v>74</v>
      </c>
      <c r="E1002" s="8" t="s">
        <v>101</v>
      </c>
      <c r="F1002" s="9" t="s">
        <v>33</v>
      </c>
      <c r="G1002" s="9" t="s">
        <v>121</v>
      </c>
      <c r="H1002" s="9" t="s">
        <v>144</v>
      </c>
      <c r="I1002" s="7" t="s">
        <v>45</v>
      </c>
      <c r="J1002" s="7" t="s">
        <v>427</v>
      </c>
      <c r="K1002" t="s">
        <v>1003</v>
      </c>
      <c r="M1002" t="s">
        <v>3088</v>
      </c>
      <c r="N1002" t="s">
        <v>3089</v>
      </c>
      <c r="X1002">
        <f t="shared" si="11"/>
        <v>0</v>
      </c>
    </row>
    <row r="1003">
      <c r="A1003" s="6" t="s">
        <v>3090</v>
      </c>
      <c r="B1003" s="7" t="s">
        <v>3091</v>
      </c>
      <c r="C1003" s="8" t="s">
        <v>48</v>
      </c>
      <c r="D1003" s="9" t="s">
        <v>74</v>
      </c>
      <c r="E1003" s="8" t="s">
        <v>101</v>
      </c>
      <c r="F1003" s="9" t="s">
        <v>33</v>
      </c>
      <c r="G1003" s="9" t="s">
        <v>121</v>
      </c>
      <c r="H1003" s="9" t="s">
        <v>144</v>
      </c>
      <c r="I1003" s="7" t="s">
        <v>51</v>
      </c>
      <c r="J1003" s="7" t="s">
        <v>427</v>
      </c>
      <c r="X1003">
        <f t="shared" si="11"/>
        <v>0</v>
      </c>
    </row>
    <row r="1004">
      <c r="A1004" s="6" t="s">
        <v>3092</v>
      </c>
      <c r="B1004" s="7" t="s">
        <v>3093</v>
      </c>
      <c r="C1004" s="8" t="s">
        <v>48</v>
      </c>
      <c r="D1004" s="9" t="s">
        <v>74</v>
      </c>
      <c r="E1004" s="8" t="s">
        <v>101</v>
      </c>
      <c r="F1004" s="9" t="s">
        <v>33</v>
      </c>
      <c r="G1004" s="9" t="s">
        <v>121</v>
      </c>
      <c r="H1004" s="9" t="s">
        <v>144</v>
      </c>
      <c r="I1004" s="7" t="s">
        <v>56</v>
      </c>
      <c r="J1004" s="7" t="s">
        <v>427</v>
      </c>
      <c r="X1004">
        <f t="shared" si="11"/>
        <v>0</v>
      </c>
    </row>
    <row r="1005">
      <c r="A1005" s="6" t="s">
        <v>3094</v>
      </c>
      <c r="B1005" s="7" t="s">
        <v>3095</v>
      </c>
      <c r="C1005" s="8"/>
      <c r="D1005" s="9"/>
      <c r="E1005" s="46"/>
      <c r="F1005" s="43"/>
      <c r="G1005" s="43"/>
      <c r="H1005" s="43"/>
      <c r="I1005" s="7" t="s">
        <v>35</v>
      </c>
      <c r="J1005" s="7" t="s">
        <v>450</v>
      </c>
      <c r="K1005" t="s">
        <v>963</v>
      </c>
      <c r="L1005" s="7" t="s">
        <v>3096</v>
      </c>
      <c r="M1005" t="s">
        <v>3097</v>
      </c>
      <c r="N1005" t="s">
        <v>3098</v>
      </c>
      <c r="X1005">
        <f t="shared" si="11"/>
        <v>0</v>
      </c>
    </row>
    <row r="1006">
      <c r="A1006" s="6" t="s">
        <v>3099</v>
      </c>
      <c r="B1006" s="7" t="s">
        <v>3100</v>
      </c>
      <c r="C1006" s="8"/>
      <c r="D1006" s="9"/>
      <c r="E1006" s="46"/>
      <c r="F1006" s="43"/>
      <c r="G1006" s="43"/>
      <c r="H1006" s="43"/>
      <c r="I1006" s="7" t="s">
        <v>45</v>
      </c>
      <c r="J1006" s="7" t="s">
        <v>450</v>
      </c>
      <c r="X1006">
        <f t="shared" si="11"/>
        <v>0</v>
      </c>
    </row>
    <row r="1007">
      <c r="A1007" s="6" t="s">
        <v>3101</v>
      </c>
      <c r="B1007" s="7" t="s">
        <v>3102</v>
      </c>
      <c r="C1007" s="8"/>
      <c r="D1007" s="9"/>
      <c r="E1007" s="46"/>
      <c r="F1007" s="43"/>
      <c r="G1007" s="43"/>
      <c r="H1007" s="43"/>
      <c r="I1007" s="7" t="s">
        <v>51</v>
      </c>
      <c r="J1007" s="7" t="s">
        <v>450</v>
      </c>
      <c r="X1007">
        <f t="shared" si="11"/>
        <v>0</v>
      </c>
    </row>
    <row r="1008">
      <c r="A1008" s="6" t="s">
        <v>3103</v>
      </c>
      <c r="B1008" s="7" t="s">
        <v>3104</v>
      </c>
      <c r="C1008" s="8"/>
      <c r="D1008" s="9"/>
      <c r="E1008" s="46"/>
      <c r="F1008" s="43"/>
      <c r="G1008" s="43"/>
      <c r="H1008" s="43"/>
      <c r="I1008" s="7" t="s">
        <v>56</v>
      </c>
      <c r="J1008" s="7" t="s">
        <v>450</v>
      </c>
      <c r="X1008">
        <f t="shared" si="11"/>
        <v>0</v>
      </c>
    </row>
    <row r="1009">
      <c r="A1009" s="6" t="s">
        <v>3105</v>
      </c>
      <c r="B1009" s="7" t="s">
        <v>3106</v>
      </c>
      <c r="C1009" s="8" t="s">
        <v>72</v>
      </c>
      <c r="D1009" s="9" t="s">
        <v>73</v>
      </c>
      <c r="E1009" s="8" t="s">
        <v>31</v>
      </c>
      <c r="F1009" s="9" t="s">
        <v>34</v>
      </c>
      <c r="G1009" s="9" t="s">
        <v>74</v>
      </c>
      <c r="H1009" s="9" t="s">
        <v>75</v>
      </c>
      <c r="I1009" s="7" t="s">
        <v>35</v>
      </c>
      <c r="J1009" s="7" t="s">
        <v>1675</v>
      </c>
      <c r="L1009" s="7" t="s">
        <v>3107</v>
      </c>
      <c r="X1009">
        <f t="shared" si="11"/>
        <v>0</v>
      </c>
    </row>
    <row r="1010">
      <c r="A1010" s="6" t="s">
        <v>3108</v>
      </c>
      <c r="B1010" s="7" t="s">
        <v>3109</v>
      </c>
      <c r="C1010" s="8" t="s">
        <v>72</v>
      </c>
      <c r="D1010" s="9" t="s">
        <v>73</v>
      </c>
      <c r="E1010" s="8" t="s">
        <v>31</v>
      </c>
      <c r="F1010" s="9" t="s">
        <v>34</v>
      </c>
      <c r="G1010" s="9" t="s">
        <v>74</v>
      </c>
      <c r="H1010" s="9" t="s">
        <v>75</v>
      </c>
      <c r="I1010" s="7" t="s">
        <v>45</v>
      </c>
      <c r="J1010" s="7" t="s">
        <v>1675</v>
      </c>
      <c r="X1010">
        <f t="shared" si="11"/>
        <v>0</v>
      </c>
    </row>
    <row r="1011">
      <c r="A1011" s="6" t="s">
        <v>3110</v>
      </c>
      <c r="B1011" s="7" t="s">
        <v>3111</v>
      </c>
      <c r="C1011" s="8" t="s">
        <v>72</v>
      </c>
      <c r="D1011" s="9" t="s">
        <v>73</v>
      </c>
      <c r="E1011" s="8" t="s">
        <v>31</v>
      </c>
      <c r="F1011" s="9" t="s">
        <v>34</v>
      </c>
      <c r="G1011" s="9" t="s">
        <v>74</v>
      </c>
      <c r="H1011" s="9" t="s">
        <v>75</v>
      </c>
      <c r="I1011" s="7" t="s">
        <v>51</v>
      </c>
      <c r="J1011" s="7" t="s">
        <v>1675</v>
      </c>
      <c r="X1011">
        <f t="shared" si="11"/>
        <v>0</v>
      </c>
    </row>
    <row r="1012">
      <c r="A1012" s="6" t="s">
        <v>3112</v>
      </c>
      <c r="B1012" s="7" t="s">
        <v>3113</v>
      </c>
      <c r="C1012" s="8" t="s">
        <v>72</v>
      </c>
      <c r="D1012" s="9" t="s">
        <v>73</v>
      </c>
      <c r="E1012" s="8" t="s">
        <v>31</v>
      </c>
      <c r="F1012" s="9" t="s">
        <v>34</v>
      </c>
      <c r="G1012" s="9" t="s">
        <v>74</v>
      </c>
      <c r="H1012" s="9" t="s">
        <v>75</v>
      </c>
      <c r="I1012" s="7" t="s">
        <v>56</v>
      </c>
      <c r="J1012" s="7" t="s">
        <v>1675</v>
      </c>
      <c r="X1012">
        <f t="shared" si="11"/>
        <v>0</v>
      </c>
    </row>
    <row r="1013">
      <c r="A1013" s="6" t="s">
        <v>3114</v>
      </c>
      <c r="B1013" t="s">
        <v>3115</v>
      </c>
      <c r="C1013" s="8"/>
      <c r="D1013" s="41"/>
      <c r="E1013" s="42"/>
      <c r="F1013" s="43"/>
      <c r="G1013" s="43"/>
      <c r="H1013" s="43"/>
      <c r="I1013" t="s">
        <v>35</v>
      </c>
      <c r="J1013" t="s">
        <v>36</v>
      </c>
      <c r="K1013" t="s">
        <v>3116</v>
      </c>
      <c r="L1013" t="s">
        <v>881</v>
      </c>
      <c r="N1013" t="s">
        <v>1167</v>
      </c>
      <c r="X1013">
        <f t="shared" si="11"/>
        <v>0</v>
      </c>
    </row>
    <row r="1014">
      <c r="A1014" s="6" t="s">
        <v>3117</v>
      </c>
      <c r="B1014" t="s">
        <v>3118</v>
      </c>
      <c r="C1014" s="8"/>
      <c r="D1014" s="41"/>
      <c r="E1014" s="42"/>
      <c r="F1014" s="43"/>
      <c r="G1014" s="43"/>
      <c r="H1014" s="43"/>
      <c r="I1014" t="s">
        <v>45</v>
      </c>
      <c r="J1014" t="s">
        <v>36</v>
      </c>
      <c r="K1014" t="s">
        <v>3119</v>
      </c>
      <c r="M1014" t="s">
        <v>3120</v>
      </c>
      <c r="N1014" t="s">
        <v>3121</v>
      </c>
      <c r="X1014">
        <f t="shared" si="11"/>
        <v>0</v>
      </c>
    </row>
    <row r="1015">
      <c r="A1015" s="6" t="s">
        <v>3122</v>
      </c>
      <c r="B1015" t="s">
        <v>3123</v>
      </c>
      <c r="C1015" s="8"/>
      <c r="D1015" s="41"/>
      <c r="E1015" s="42"/>
      <c r="F1015" s="43"/>
      <c r="G1015" s="43"/>
      <c r="H1015" s="43"/>
      <c r="I1015" t="s">
        <v>51</v>
      </c>
      <c r="J1015" t="s">
        <v>29</v>
      </c>
      <c r="K1015" t="s">
        <v>3124</v>
      </c>
      <c r="X1015">
        <f t="shared" si="11"/>
        <v>0</v>
      </c>
    </row>
    <row r="1016">
      <c r="A1016" s="6" t="s">
        <v>3125</v>
      </c>
      <c r="B1016" t="s">
        <v>3126</v>
      </c>
      <c r="C1016" s="8"/>
      <c r="D1016" s="41"/>
      <c r="E1016" s="42"/>
      <c r="F1016" s="43"/>
      <c r="G1016" s="43"/>
      <c r="H1016" s="43"/>
      <c r="I1016" t="s">
        <v>56</v>
      </c>
      <c r="J1016" t="s">
        <v>178</v>
      </c>
      <c r="K1016" t="s">
        <v>3127</v>
      </c>
      <c r="X1016">
        <f t="shared" si="11"/>
        <v>0</v>
      </c>
    </row>
    <row r="1017">
      <c r="A1017" s="6" t="s">
        <v>3128</v>
      </c>
      <c r="B1017" t="s">
        <v>3129</v>
      </c>
      <c r="C1017" s="8" t="s">
        <v>72</v>
      </c>
      <c r="D1017" s="9" t="s">
        <v>74</v>
      </c>
      <c r="E1017" s="8" t="s">
        <v>34</v>
      </c>
      <c r="F1017" s="9" t="s">
        <v>75</v>
      </c>
      <c r="G1017" s="9" t="s">
        <v>33</v>
      </c>
      <c r="H1017" s="9" t="s">
        <v>121</v>
      </c>
      <c r="I1017" s="7" t="s">
        <v>35</v>
      </c>
      <c r="J1017" s="7" t="s">
        <v>282</v>
      </c>
      <c r="K1017" t="s">
        <v>3130</v>
      </c>
      <c r="L1017" s="7" t="s">
        <v>3131</v>
      </c>
      <c r="M1017" t="s">
        <v>1737</v>
      </c>
      <c r="N1017" t="s">
        <v>681</v>
      </c>
      <c r="X1017">
        <f t="shared" si="11"/>
        <v>0</v>
      </c>
    </row>
    <row r="1018">
      <c r="A1018" s="6" t="s">
        <v>3132</v>
      </c>
      <c r="B1018" s="7" t="s">
        <v>3133</v>
      </c>
      <c r="C1018" s="8" t="s">
        <v>72</v>
      </c>
      <c r="D1018" s="9" t="s">
        <v>74</v>
      </c>
      <c r="E1018" s="8" t="s">
        <v>34</v>
      </c>
      <c r="F1018" s="9" t="s">
        <v>75</v>
      </c>
      <c r="G1018" s="9" t="s">
        <v>33</v>
      </c>
      <c r="H1018" s="9" t="s">
        <v>121</v>
      </c>
      <c r="I1018" s="7" t="s">
        <v>45</v>
      </c>
      <c r="J1018" s="7" t="s">
        <v>282</v>
      </c>
      <c r="K1018" t="s">
        <v>3134</v>
      </c>
      <c r="M1018" t="s">
        <v>3135</v>
      </c>
      <c r="N1018" t="s">
        <v>37</v>
      </c>
      <c r="X1018">
        <f t="shared" si="11"/>
        <v>0</v>
      </c>
    </row>
    <row r="1019">
      <c r="A1019" s="6" t="s">
        <v>3136</v>
      </c>
      <c r="B1019" s="7" t="s">
        <v>3137</v>
      </c>
      <c r="C1019" s="8" t="s">
        <v>72</v>
      </c>
      <c r="D1019" s="9" t="s">
        <v>74</v>
      </c>
      <c r="E1019" s="8" t="s">
        <v>34</v>
      </c>
      <c r="F1019" s="9" t="s">
        <v>75</v>
      </c>
      <c r="G1019" s="9" t="s">
        <v>33</v>
      </c>
      <c r="H1019" s="9" t="s">
        <v>121</v>
      </c>
      <c r="I1019" s="7" t="s">
        <v>51</v>
      </c>
      <c r="J1019" s="7" t="s">
        <v>282</v>
      </c>
      <c r="K1019" t="s">
        <v>3138</v>
      </c>
      <c r="M1019" t="s">
        <v>3139</v>
      </c>
      <c r="N1019" t="s">
        <v>3130</v>
      </c>
      <c r="X1019">
        <f t="shared" si="11"/>
        <v>0</v>
      </c>
    </row>
    <row r="1020">
      <c r="A1020" s="6" t="s">
        <v>3140</v>
      </c>
      <c r="B1020" s="7" t="s">
        <v>3141</v>
      </c>
      <c r="C1020" s="8" t="s">
        <v>72</v>
      </c>
      <c r="D1020" s="9" t="s">
        <v>74</v>
      </c>
      <c r="E1020" s="8" t="s">
        <v>34</v>
      </c>
      <c r="F1020" s="9" t="s">
        <v>75</v>
      </c>
      <c r="G1020" s="9" t="s">
        <v>33</v>
      </c>
      <c r="H1020" s="9" t="s">
        <v>121</v>
      </c>
      <c r="I1020" s="7" t="s">
        <v>56</v>
      </c>
      <c r="J1020" s="7" t="s">
        <v>282</v>
      </c>
      <c r="X1020">
        <f t="shared" si="11"/>
        <v>0</v>
      </c>
    </row>
    <row r="1021">
      <c r="A1021" s="6" t="s">
        <v>3142</v>
      </c>
      <c r="B1021" s="7" t="s">
        <v>3143</v>
      </c>
      <c r="C1021" s="8"/>
      <c r="D1021" s="9"/>
      <c r="E1021" s="46"/>
      <c r="F1021" s="43"/>
      <c r="G1021" s="43"/>
      <c r="H1021" s="43"/>
      <c r="I1021" s="7" t="s">
        <v>35</v>
      </c>
      <c r="J1021" s="7" t="s">
        <v>655</v>
      </c>
      <c r="K1021" t="s">
        <v>3144</v>
      </c>
      <c r="L1021" s="7" t="s">
        <v>3145</v>
      </c>
      <c r="M1021" t="s">
        <v>3146</v>
      </c>
      <c r="N1021" t="s">
        <v>3147</v>
      </c>
    </row>
    <row r="1022">
      <c r="A1022" s="6" t="s">
        <v>3148</v>
      </c>
      <c r="B1022" s="7" t="s">
        <v>3149</v>
      </c>
      <c r="C1022" s="8"/>
      <c r="D1022" s="9"/>
      <c r="E1022" s="46"/>
      <c r="F1022" s="43"/>
      <c r="G1022" s="43"/>
      <c r="H1022" s="43"/>
      <c r="I1022" s="7" t="s">
        <v>45</v>
      </c>
      <c r="J1022" s="7" t="s">
        <v>655</v>
      </c>
      <c r="K1022" t="s">
        <v>3144</v>
      </c>
      <c r="M1022" t="s">
        <v>3150</v>
      </c>
      <c r="N1022" t="s">
        <v>3151</v>
      </c>
    </row>
    <row r="1023">
      <c r="A1023" s="6" t="s">
        <v>3152</v>
      </c>
      <c r="B1023" s="7" t="s">
        <v>3153</v>
      </c>
      <c r="C1023" s="8"/>
      <c r="D1023" s="9"/>
      <c r="E1023" s="46"/>
      <c r="F1023" s="43"/>
      <c r="G1023" s="43"/>
      <c r="H1023" s="43"/>
      <c r="I1023" s="7" t="s">
        <v>51</v>
      </c>
      <c r="J1023" s="7" t="s">
        <v>655</v>
      </c>
      <c r="K1023" t="s">
        <v>3144</v>
      </c>
      <c r="M1023" t="s">
        <v>3154</v>
      </c>
      <c r="N1023" t="s">
        <v>3155</v>
      </c>
    </row>
    <row r="1024">
      <c r="A1024" s="6" t="s">
        <v>3156</v>
      </c>
      <c r="B1024" s="7" t="s">
        <v>3157</v>
      </c>
      <c r="C1024" s="8"/>
      <c r="D1024" s="9"/>
      <c r="E1024" s="46"/>
      <c r="F1024" s="43"/>
      <c r="G1024" s="43"/>
      <c r="H1024" s="43"/>
      <c r="I1024" s="7" t="s">
        <v>56</v>
      </c>
      <c r="J1024" s="7" t="s">
        <v>655</v>
      </c>
    </row>
    <row r="1025">
      <c r="A1025" s="6" t="s">
        <v>3158</v>
      </c>
      <c r="B1025" s="7" t="s">
        <v>3159</v>
      </c>
      <c r="C1025" s="8"/>
      <c r="D1025" s="9"/>
      <c r="E1025" s="8"/>
      <c r="F1025" s="43"/>
      <c r="G1025" s="43"/>
      <c r="H1025" s="43"/>
      <c r="I1025" s="7" t="s">
        <v>35</v>
      </c>
      <c r="J1025" s="7" t="s">
        <v>478</v>
      </c>
      <c r="K1025" t="s">
        <v>3160</v>
      </c>
      <c r="L1025" s="7" t="s">
        <v>3161</v>
      </c>
      <c r="M1025" t="s">
        <v>3162</v>
      </c>
      <c r="N1025" t="s">
        <v>785</v>
      </c>
    </row>
    <row r="1026">
      <c r="A1026" s="6" t="s">
        <v>3163</v>
      </c>
      <c r="B1026" s="7" t="s">
        <v>3164</v>
      </c>
      <c r="C1026" s="8"/>
      <c r="D1026" s="9"/>
      <c r="E1026" s="8"/>
      <c r="F1026" s="43"/>
      <c r="G1026" s="43"/>
      <c r="H1026" s="43"/>
      <c r="I1026" s="7" t="s">
        <v>45</v>
      </c>
      <c r="J1026" s="7" t="s">
        <v>478</v>
      </c>
    </row>
    <row r="1027">
      <c r="A1027" s="6" t="s">
        <v>3165</v>
      </c>
      <c r="C1027" s="8"/>
      <c r="D1027" s="9"/>
      <c r="E1027" s="8"/>
      <c r="F1027" s="43"/>
      <c r="G1027" s="43"/>
      <c r="H1027" s="43"/>
      <c r="I1027" s="7" t="s">
        <v>51</v>
      </c>
      <c r="J1027" s="7" t="s">
        <v>478</v>
      </c>
    </row>
    <row r="1028">
      <c r="A1028" s="6" t="s">
        <v>3166</v>
      </c>
      <c r="B1028" s="7" t="s">
        <v>3167</v>
      </c>
      <c r="C1028" s="8"/>
      <c r="D1028" s="9"/>
      <c r="E1028" s="8"/>
      <c r="F1028" s="43"/>
      <c r="G1028" s="43"/>
      <c r="H1028" s="43"/>
      <c r="I1028" s="7" t="s">
        <v>56</v>
      </c>
      <c r="J1028" s="7" t="s">
        <v>478</v>
      </c>
      <c r="K1028" t="s">
        <v>3168</v>
      </c>
      <c r="M1028" t="s">
        <v>3169</v>
      </c>
      <c r="N1028" t="s">
        <v>3170</v>
      </c>
    </row>
    <row r="1029">
      <c r="A1029" s="6" t="s">
        <v>3171</v>
      </c>
      <c r="B1029" t="s">
        <v>3172</v>
      </c>
      <c r="C1029" s="8"/>
      <c r="D1029" s="9"/>
      <c r="E1029" s="46"/>
      <c r="F1029" s="43"/>
      <c r="G1029" s="43"/>
      <c r="H1029" s="43"/>
      <c r="I1029" s="7" t="s">
        <v>35</v>
      </c>
      <c r="J1029" s="7" t="s">
        <v>1614</v>
      </c>
      <c r="K1029" t="s">
        <v>3173</v>
      </c>
      <c r="L1029" s="7" t="s">
        <v>3174</v>
      </c>
      <c r="M1029" t="s">
        <v>3175</v>
      </c>
      <c r="N1029" t="s">
        <v>85</v>
      </c>
    </row>
    <row r="1030">
      <c r="A1030" s="6" t="s">
        <v>3176</v>
      </c>
      <c r="B1030" t="s">
        <v>3177</v>
      </c>
      <c r="C1030" s="8"/>
      <c r="D1030" s="9"/>
      <c r="E1030" s="46"/>
      <c r="F1030" s="43"/>
      <c r="G1030" s="43"/>
      <c r="H1030" s="43"/>
      <c r="I1030" s="7" t="s">
        <v>45</v>
      </c>
      <c r="J1030" s="7" t="s">
        <v>1614</v>
      </c>
      <c r="K1030" t="s">
        <v>3178</v>
      </c>
      <c r="M1030" t="s">
        <v>3179</v>
      </c>
      <c r="N1030" t="s">
        <v>3180</v>
      </c>
    </row>
    <row r="1031">
      <c r="A1031" s="6" t="s">
        <v>3181</v>
      </c>
      <c r="C1031" s="8"/>
      <c r="D1031" s="9"/>
      <c r="E1031" s="46"/>
      <c r="F1031" s="43"/>
      <c r="G1031" s="43"/>
      <c r="H1031" s="43"/>
      <c r="I1031" s="7" t="s">
        <v>51</v>
      </c>
      <c r="J1031" s="7" t="s">
        <v>1614</v>
      </c>
    </row>
    <row r="1032">
      <c r="A1032" s="6" t="s">
        <v>3182</v>
      </c>
      <c r="C1032" s="8"/>
      <c r="D1032" s="9"/>
      <c r="E1032" s="46"/>
      <c r="F1032" s="43"/>
      <c r="G1032" s="43"/>
      <c r="H1032" s="43"/>
      <c r="I1032" s="7" t="s">
        <v>56</v>
      </c>
      <c r="J1032" s="7" t="s">
        <v>1614</v>
      </c>
    </row>
    <row r="1033">
      <c r="A1033" s="6" t="s">
        <v>3183</v>
      </c>
      <c r="B1033" t="s">
        <v>3184</v>
      </c>
      <c r="C1033" s="8" t="s">
        <v>48</v>
      </c>
      <c r="D1033" s="9" t="s">
        <v>74</v>
      </c>
      <c r="E1033" s="8" t="s">
        <v>144</v>
      </c>
      <c r="F1033" s="9" t="s">
        <v>32</v>
      </c>
      <c r="G1033" s="9" t="s">
        <v>139</v>
      </c>
      <c r="H1033" s="9" t="s">
        <v>140</v>
      </c>
      <c r="I1033" s="7" t="s">
        <v>35</v>
      </c>
      <c r="J1033" s="7" t="s">
        <v>328</v>
      </c>
      <c r="K1033" t="s">
        <v>215</v>
      </c>
      <c r="L1033" s="7" t="s">
        <v>3185</v>
      </c>
      <c r="M1033" t="s">
        <v>3186</v>
      </c>
      <c r="N1033" t="s">
        <v>3187</v>
      </c>
    </row>
    <row r="1034">
      <c r="A1034" s="6" t="s">
        <v>3188</v>
      </c>
      <c r="B1034" s="7" t="s">
        <v>3189</v>
      </c>
      <c r="C1034" s="8" t="s">
        <v>48</v>
      </c>
      <c r="D1034" s="9" t="s">
        <v>74</v>
      </c>
      <c r="E1034" s="8" t="s">
        <v>144</v>
      </c>
      <c r="F1034" s="9" t="s">
        <v>32</v>
      </c>
      <c r="G1034" s="9" t="s">
        <v>139</v>
      </c>
      <c r="H1034" s="9" t="s">
        <v>140</v>
      </c>
      <c r="I1034" s="7" t="s">
        <v>45</v>
      </c>
      <c r="J1034" s="7" t="s">
        <v>328</v>
      </c>
      <c r="K1034" t="s">
        <v>3190</v>
      </c>
      <c r="M1034" t="s">
        <v>3191</v>
      </c>
      <c r="N1034" t="s">
        <v>80</v>
      </c>
    </row>
    <row r="1035">
      <c r="A1035" s="6" t="s">
        <v>3192</v>
      </c>
      <c r="B1035" s="7" t="s">
        <v>3193</v>
      </c>
      <c r="C1035" s="8" t="s">
        <v>48</v>
      </c>
      <c r="D1035" s="9" t="s">
        <v>74</v>
      </c>
      <c r="E1035" s="8" t="s">
        <v>144</v>
      </c>
      <c r="F1035" s="9" t="s">
        <v>32</v>
      </c>
      <c r="G1035" s="9" t="s">
        <v>139</v>
      </c>
      <c r="H1035" s="9" t="s">
        <v>140</v>
      </c>
      <c r="I1035" s="7" t="s">
        <v>51</v>
      </c>
      <c r="J1035" s="7" t="s">
        <v>328</v>
      </c>
      <c r="K1035" t="s">
        <v>3194</v>
      </c>
      <c r="M1035" t="s">
        <v>3195</v>
      </c>
      <c r="N1035" t="s">
        <v>3196</v>
      </c>
    </row>
    <row r="1036">
      <c r="A1036" s="6" t="s">
        <v>3197</v>
      </c>
      <c r="B1036" s="7" t="s">
        <v>3198</v>
      </c>
      <c r="C1036" s="8" t="s">
        <v>48</v>
      </c>
      <c r="D1036" s="9" t="s">
        <v>74</v>
      </c>
      <c r="E1036" s="8" t="s">
        <v>144</v>
      </c>
      <c r="F1036" s="9" t="s">
        <v>32</v>
      </c>
      <c r="G1036" s="9" t="s">
        <v>139</v>
      </c>
      <c r="H1036" s="9" t="s">
        <v>140</v>
      </c>
      <c r="I1036" s="7" t="s">
        <v>56</v>
      </c>
      <c r="J1036" s="7" t="s">
        <v>328</v>
      </c>
      <c r="K1036" t="s">
        <v>3199</v>
      </c>
      <c r="M1036" t="s">
        <v>3200</v>
      </c>
      <c r="N1036" t="s">
        <v>3201</v>
      </c>
    </row>
    <row r="1037">
      <c r="A1037" s="6" t="s">
        <v>3202</v>
      </c>
      <c r="B1037" s="7" t="s">
        <v>3203</v>
      </c>
      <c r="C1037" s="8" t="s">
        <v>72</v>
      </c>
      <c r="D1037" s="9" t="s">
        <v>33</v>
      </c>
      <c r="E1037" s="8" t="s">
        <v>101</v>
      </c>
      <c r="F1037" s="9" t="s">
        <v>121</v>
      </c>
      <c r="G1037" s="9" t="s">
        <v>30</v>
      </c>
      <c r="H1037" s="9" t="s">
        <v>144</v>
      </c>
      <c r="I1037" s="7" t="s">
        <v>35</v>
      </c>
      <c r="J1037" s="7" t="s">
        <v>291</v>
      </c>
      <c r="K1037" s="7" t="s">
        <v>286</v>
      </c>
      <c r="L1037" s="7" t="s">
        <v>3204</v>
      </c>
      <c r="M1037" t="s">
        <v>3205</v>
      </c>
      <c r="N1037" t="s">
        <v>3206</v>
      </c>
    </row>
    <row r="1038">
      <c r="A1038" s="6" t="s">
        <v>3207</v>
      </c>
      <c r="B1038" s="7" t="s">
        <v>3208</v>
      </c>
      <c r="C1038" s="8" t="s">
        <v>72</v>
      </c>
      <c r="D1038" s="9" t="s">
        <v>33</v>
      </c>
      <c r="E1038" s="8" t="s">
        <v>101</v>
      </c>
      <c r="F1038" s="9" t="s">
        <v>121</v>
      </c>
      <c r="G1038" s="9" t="s">
        <v>30</v>
      </c>
      <c r="H1038" s="9" t="s">
        <v>144</v>
      </c>
      <c r="I1038" s="7" t="s">
        <v>45</v>
      </c>
      <c r="J1038" s="7" t="s">
        <v>291</v>
      </c>
      <c r="K1038" t="s">
        <v>3209</v>
      </c>
      <c r="M1038" t="s">
        <v>3210</v>
      </c>
      <c r="N1038" t="s">
        <v>3211</v>
      </c>
    </row>
    <row r="1039">
      <c r="A1039" s="6" t="s">
        <v>3212</v>
      </c>
      <c r="B1039" s="7" t="s">
        <v>3213</v>
      </c>
      <c r="C1039" s="8" t="s">
        <v>72</v>
      </c>
      <c r="D1039" s="9" t="s">
        <v>33</v>
      </c>
      <c r="E1039" s="8" t="s">
        <v>101</v>
      </c>
      <c r="F1039" s="9" t="s">
        <v>121</v>
      </c>
      <c r="G1039" s="9" t="s">
        <v>30</v>
      </c>
      <c r="H1039" s="9" t="s">
        <v>144</v>
      </c>
      <c r="I1039" s="7" t="s">
        <v>51</v>
      </c>
      <c r="J1039" s="7" t="s">
        <v>291</v>
      </c>
    </row>
    <row r="1040">
      <c r="A1040" s="6" t="s">
        <v>3214</v>
      </c>
      <c r="B1040" s="7" t="s">
        <v>3215</v>
      </c>
      <c r="C1040" s="8" t="s">
        <v>72</v>
      </c>
      <c r="D1040" s="9" t="s">
        <v>33</v>
      </c>
      <c r="E1040" s="8" t="s">
        <v>101</v>
      </c>
      <c r="F1040" s="9" t="s">
        <v>121</v>
      </c>
      <c r="G1040" s="9" t="s">
        <v>30</v>
      </c>
      <c r="H1040" s="9" t="s">
        <v>144</v>
      </c>
      <c r="I1040" s="7" t="s">
        <v>56</v>
      </c>
      <c r="J1040" s="7" t="s">
        <v>178</v>
      </c>
      <c r="K1040" s="7" t="s">
        <v>3216</v>
      </c>
    </row>
    <row r="1041">
      <c r="A1041" s="6" t="s">
        <v>3217</v>
      </c>
      <c r="B1041" t="s">
        <v>3218</v>
      </c>
      <c r="C1041" s="8" t="s">
        <v>92</v>
      </c>
      <c r="D1041" s="9" t="s">
        <v>34</v>
      </c>
      <c r="E1041" s="8" t="s">
        <v>74</v>
      </c>
      <c r="F1041" s="9" t="s">
        <v>144</v>
      </c>
      <c r="G1041" s="9" t="s">
        <v>141</v>
      </c>
      <c r="H1041" s="9" t="s">
        <v>100</v>
      </c>
      <c r="I1041" s="7" t="s">
        <v>35</v>
      </c>
      <c r="J1041" s="7" t="s">
        <v>670</v>
      </c>
      <c r="L1041" s="7" t="s">
        <v>670</v>
      </c>
    </row>
    <row r="1042">
      <c r="A1042" s="6" t="s">
        <v>3219</v>
      </c>
      <c r="B1042" t="s">
        <v>3220</v>
      </c>
      <c r="C1042" s="8" t="s">
        <v>92</v>
      </c>
      <c r="D1042" s="9" t="s">
        <v>34</v>
      </c>
      <c r="E1042" s="8" t="s">
        <v>74</v>
      </c>
      <c r="F1042" s="9" t="s">
        <v>144</v>
      </c>
      <c r="G1042" s="9" t="s">
        <v>141</v>
      </c>
      <c r="H1042" s="9" t="s">
        <v>100</v>
      </c>
      <c r="I1042" s="7" t="s">
        <v>45</v>
      </c>
      <c r="J1042" s="7" t="s">
        <v>670</v>
      </c>
      <c r="K1042" t="s">
        <v>3221</v>
      </c>
      <c r="M1042" t="s">
        <v>3222</v>
      </c>
      <c r="N1042" t="s">
        <v>3223</v>
      </c>
    </row>
    <row r="1043">
      <c r="A1043" s="6" t="s">
        <v>3224</v>
      </c>
      <c r="B1043" t="s">
        <v>3225</v>
      </c>
      <c r="C1043" s="8" t="s">
        <v>92</v>
      </c>
      <c r="D1043" s="9" t="s">
        <v>34</v>
      </c>
      <c r="E1043" s="8" t="s">
        <v>74</v>
      </c>
      <c r="F1043" s="9" t="s">
        <v>144</v>
      </c>
      <c r="G1043" s="9" t="s">
        <v>141</v>
      </c>
      <c r="H1043" s="9" t="s">
        <v>100</v>
      </c>
      <c r="I1043" s="7" t="s">
        <v>51</v>
      </c>
      <c r="J1043" s="7" t="s">
        <v>670</v>
      </c>
    </row>
    <row r="1044">
      <c r="A1044" s="6" t="s">
        <v>3226</v>
      </c>
      <c r="B1044" t="s">
        <v>3227</v>
      </c>
      <c r="C1044" s="8" t="s">
        <v>92</v>
      </c>
      <c r="D1044" s="9" t="s">
        <v>34</v>
      </c>
      <c r="E1044" s="8" t="s">
        <v>74</v>
      </c>
      <c r="F1044" s="9" t="s">
        <v>144</v>
      </c>
      <c r="G1044" s="9" t="s">
        <v>141</v>
      </c>
      <c r="H1044" s="9" t="s">
        <v>100</v>
      </c>
      <c r="I1044" s="7" t="s">
        <v>56</v>
      </c>
      <c r="J1044" s="7" t="s">
        <v>670</v>
      </c>
      <c r="K1044" t="s">
        <v>3228</v>
      </c>
      <c r="M1044" t="s">
        <v>3229</v>
      </c>
      <c r="N1044" t="s">
        <v>3230</v>
      </c>
    </row>
    <row r="1045">
      <c r="A1045" s="6" t="s">
        <v>3231</v>
      </c>
      <c r="B1045" s="7" t="s">
        <v>3232</v>
      </c>
      <c r="C1045" s="8"/>
      <c r="D1045" s="9"/>
      <c r="E1045" s="8"/>
      <c r="F1045" s="43"/>
      <c r="G1045" s="43"/>
      <c r="H1045" s="43"/>
      <c r="I1045" s="7" t="s">
        <v>35</v>
      </c>
      <c r="J1045" s="7" t="s">
        <v>659</v>
      </c>
      <c r="L1045" s="7" t="s">
        <v>3233</v>
      </c>
    </row>
    <row r="1046">
      <c r="A1046" s="6" t="s">
        <v>3234</v>
      </c>
      <c r="B1046" s="7" t="s">
        <v>3235</v>
      </c>
      <c r="C1046" s="8"/>
      <c r="D1046" s="9"/>
      <c r="E1046" s="8"/>
      <c r="F1046" s="43"/>
      <c r="G1046" s="43"/>
      <c r="H1046" s="43"/>
      <c r="I1046" s="7" t="s">
        <v>45</v>
      </c>
      <c r="J1046" s="7" t="s">
        <v>659</v>
      </c>
      <c r="K1046" t="s">
        <v>3236</v>
      </c>
      <c r="M1046" t="s">
        <v>3237</v>
      </c>
      <c r="N1046" t="s">
        <v>1833</v>
      </c>
    </row>
    <row r="1047">
      <c r="A1047" s="6" t="s">
        <v>3238</v>
      </c>
      <c r="B1047" s="7" t="s">
        <v>3239</v>
      </c>
      <c r="C1047" s="8"/>
      <c r="D1047" s="9"/>
      <c r="E1047" s="8"/>
      <c r="F1047" s="43"/>
      <c r="G1047" s="43"/>
      <c r="H1047" s="43"/>
      <c r="I1047" s="7" t="s">
        <v>51</v>
      </c>
      <c r="J1047" s="7" t="s">
        <v>659</v>
      </c>
    </row>
    <row r="1048">
      <c r="A1048" s="6" t="s">
        <v>3240</v>
      </c>
      <c r="B1048" s="7" t="s">
        <v>3241</v>
      </c>
      <c r="C1048" s="8"/>
      <c r="D1048" s="9"/>
      <c r="E1048" s="8"/>
      <c r="F1048" s="43"/>
      <c r="G1048" s="43"/>
      <c r="H1048" s="43"/>
      <c r="I1048" s="7" t="s">
        <v>56</v>
      </c>
      <c r="J1048" s="7" t="s">
        <v>659</v>
      </c>
    </row>
    <row r="1049">
      <c r="A1049" s="6" t="s">
        <v>3242</v>
      </c>
      <c r="B1049" t="s">
        <v>3243</v>
      </c>
      <c r="C1049" s="8" t="s">
        <v>72</v>
      </c>
      <c r="D1049" s="9" t="s">
        <v>73</v>
      </c>
      <c r="E1049" s="8" t="s">
        <v>34</v>
      </c>
      <c r="F1049" s="9" t="s">
        <v>75</v>
      </c>
      <c r="G1049" s="9" t="s">
        <v>33</v>
      </c>
      <c r="H1049" s="9" t="s">
        <v>101</v>
      </c>
      <c r="I1049" s="7" t="s">
        <v>35</v>
      </c>
      <c r="J1049" s="7" t="s">
        <v>1593</v>
      </c>
      <c r="L1049" s="7" t="s">
        <v>3244</v>
      </c>
    </row>
    <row r="1050">
      <c r="A1050" s="6" t="s">
        <v>3245</v>
      </c>
      <c r="B1050" s="7" t="s">
        <v>3246</v>
      </c>
      <c r="C1050" s="8" t="s">
        <v>72</v>
      </c>
      <c r="D1050" s="9" t="s">
        <v>73</v>
      </c>
      <c r="E1050" s="8" t="s">
        <v>34</v>
      </c>
      <c r="F1050" s="9" t="s">
        <v>75</v>
      </c>
      <c r="G1050" s="9" t="s">
        <v>33</v>
      </c>
      <c r="H1050" s="9" t="s">
        <v>101</v>
      </c>
      <c r="I1050" s="7" t="s">
        <v>45</v>
      </c>
      <c r="J1050" s="7" t="s">
        <v>1593</v>
      </c>
      <c r="K1050" t="s">
        <v>3247</v>
      </c>
      <c r="M1050" t="s">
        <v>3248</v>
      </c>
      <c r="N1050" t="s">
        <v>3249</v>
      </c>
    </row>
    <row r="1051">
      <c r="A1051" s="6" t="s">
        <v>3250</v>
      </c>
      <c r="B1051" s="7" t="s">
        <v>3251</v>
      </c>
      <c r="C1051" s="8" t="s">
        <v>72</v>
      </c>
      <c r="D1051" s="9" t="s">
        <v>73</v>
      </c>
      <c r="E1051" s="8" t="s">
        <v>34</v>
      </c>
      <c r="F1051" s="9" t="s">
        <v>75</v>
      </c>
      <c r="G1051" s="9" t="s">
        <v>33</v>
      </c>
      <c r="H1051" s="9" t="s">
        <v>101</v>
      </c>
      <c r="I1051" s="7" t="s">
        <v>51</v>
      </c>
      <c r="J1051" s="7" t="s">
        <v>1593</v>
      </c>
    </row>
    <row r="1052">
      <c r="A1052" s="6" t="s">
        <v>3252</v>
      </c>
      <c r="B1052" s="7" t="s">
        <v>3253</v>
      </c>
      <c r="C1052" s="8" t="s">
        <v>72</v>
      </c>
      <c r="D1052" s="9" t="s">
        <v>73</v>
      </c>
      <c r="E1052" s="8" t="s">
        <v>34</v>
      </c>
      <c r="F1052" s="9" t="s">
        <v>75</v>
      </c>
      <c r="G1052" s="9" t="s">
        <v>33</v>
      </c>
      <c r="H1052" s="9" t="s">
        <v>101</v>
      </c>
      <c r="I1052" s="7" t="s">
        <v>56</v>
      </c>
      <c r="J1052" s="7" t="s">
        <v>1593</v>
      </c>
    </row>
    <row r="1053">
      <c r="A1053" s="6" t="s">
        <v>3254</v>
      </c>
      <c r="B1053" s="7" t="s">
        <v>3255</v>
      </c>
      <c r="C1053" s="8"/>
      <c r="D1053" s="9"/>
      <c r="E1053" s="8"/>
      <c r="F1053" s="43"/>
      <c r="G1053" s="43"/>
      <c r="H1053" s="43"/>
      <c r="I1053" s="7" t="s">
        <v>35</v>
      </c>
      <c r="J1053" s="7" t="s">
        <v>1329</v>
      </c>
      <c r="L1053" s="7" t="s">
        <v>1329</v>
      </c>
    </row>
    <row r="1054">
      <c r="A1054" s="6" t="s">
        <v>3256</v>
      </c>
      <c r="B1054" s="7" t="s">
        <v>3257</v>
      </c>
      <c r="C1054" s="8"/>
      <c r="D1054" s="9"/>
      <c r="E1054" s="8"/>
      <c r="F1054" s="43"/>
      <c r="G1054" s="43"/>
      <c r="H1054" s="43"/>
      <c r="I1054" s="7" t="s">
        <v>45</v>
      </c>
      <c r="J1054" s="7" t="s">
        <v>1329</v>
      </c>
    </row>
    <row r="1055">
      <c r="A1055" s="6" t="s">
        <v>3258</v>
      </c>
      <c r="C1055" s="8"/>
      <c r="D1055" s="9"/>
      <c r="E1055" s="8"/>
      <c r="F1055" s="43"/>
      <c r="G1055" s="43"/>
      <c r="H1055" s="43"/>
      <c r="I1055" s="7" t="s">
        <v>51</v>
      </c>
      <c r="J1055" s="7" t="s">
        <v>1329</v>
      </c>
      <c r="N1055" t="s">
        <v>3259</v>
      </c>
    </row>
    <row r="1056">
      <c r="A1056" s="6" t="s">
        <v>3260</v>
      </c>
      <c r="C1056" s="8"/>
      <c r="D1056" s="9"/>
      <c r="E1056" s="8"/>
      <c r="F1056" s="43"/>
      <c r="G1056" s="43"/>
      <c r="H1056" s="43"/>
      <c r="I1056" s="7" t="s">
        <v>56</v>
      </c>
      <c r="J1056" s="7" t="s">
        <v>1329</v>
      </c>
      <c r="N1056" t="s">
        <v>3261</v>
      </c>
    </row>
    <row r="1057">
      <c r="A1057" s="6" t="s">
        <v>3262</v>
      </c>
      <c r="B1057" s="7" t="s">
        <v>3263</v>
      </c>
      <c r="C1057" s="8"/>
      <c r="D1057" s="9"/>
      <c r="E1057" s="8"/>
      <c r="F1057" s="9"/>
      <c r="G1057" s="9"/>
      <c r="H1057" s="9"/>
      <c r="I1057" s="7" t="s">
        <v>35</v>
      </c>
      <c r="J1057" s="7" t="s">
        <v>536</v>
      </c>
      <c r="K1057" t="s">
        <v>3264</v>
      </c>
      <c r="L1057" s="7" t="s">
        <v>3265</v>
      </c>
      <c r="M1057" t="s">
        <v>3266</v>
      </c>
      <c r="N1057" t="s">
        <v>3267</v>
      </c>
    </row>
    <row r="1058">
      <c r="A1058" s="6" t="s">
        <v>3268</v>
      </c>
      <c r="B1058" s="7" t="s">
        <v>3269</v>
      </c>
      <c r="C1058" s="8"/>
      <c r="D1058" s="9"/>
      <c r="E1058" s="8"/>
      <c r="F1058" s="9"/>
      <c r="G1058" s="9"/>
      <c r="H1058" s="9"/>
      <c r="I1058" s="7" t="s">
        <v>45</v>
      </c>
      <c r="J1058" s="7" t="s">
        <v>536</v>
      </c>
      <c r="K1058" t="s">
        <v>3264</v>
      </c>
      <c r="M1058" t="s">
        <v>3270</v>
      </c>
      <c r="N1058" t="s">
        <v>3271</v>
      </c>
    </row>
    <row r="1059">
      <c r="A1059" s="6" t="s">
        <v>3272</v>
      </c>
      <c r="B1059" s="7" t="s">
        <v>3273</v>
      </c>
      <c r="C1059" s="8"/>
      <c r="D1059" s="9"/>
      <c r="E1059" s="8"/>
      <c r="F1059" s="9"/>
      <c r="G1059" s="9"/>
      <c r="H1059" s="9"/>
      <c r="I1059" s="7" t="s">
        <v>51</v>
      </c>
      <c r="J1059" s="7" t="s">
        <v>431</v>
      </c>
      <c r="K1059" t="s">
        <v>3274</v>
      </c>
      <c r="M1059" t="s">
        <v>3275</v>
      </c>
      <c r="N1059" t="s">
        <v>3276</v>
      </c>
    </row>
    <row r="1060">
      <c r="A1060" s="6" t="s">
        <v>3277</v>
      </c>
      <c r="B1060" s="7" t="s">
        <v>3278</v>
      </c>
      <c r="C1060" s="8"/>
      <c r="D1060" s="9"/>
      <c r="E1060" s="8"/>
      <c r="F1060" s="9"/>
      <c r="G1060" s="9"/>
      <c r="H1060" s="9"/>
      <c r="I1060" s="7" t="s">
        <v>56</v>
      </c>
      <c r="J1060" s="7" t="s">
        <v>258</v>
      </c>
      <c r="K1060" t="s">
        <v>258</v>
      </c>
      <c r="M1060" t="s">
        <v>3279</v>
      </c>
    </row>
    <row r="1061">
      <c r="A1061" s="6" t="s">
        <v>3280</v>
      </c>
      <c r="B1061" s="7" t="s">
        <v>3281</v>
      </c>
      <c r="C1061" s="8" t="s">
        <v>29</v>
      </c>
      <c r="D1061" s="40" t="s">
        <v>139</v>
      </c>
      <c r="E1061" s="51" t="s">
        <v>140</v>
      </c>
      <c r="F1061" s="40" t="s">
        <v>141</v>
      </c>
      <c r="G1061" s="40" t="s">
        <v>100</v>
      </c>
      <c r="H1061" s="9" t="s">
        <v>101</v>
      </c>
      <c r="I1061" s="7" t="s">
        <v>35</v>
      </c>
      <c r="J1061" s="7" t="s">
        <v>301</v>
      </c>
      <c r="K1061" t="s">
        <v>3282</v>
      </c>
      <c r="L1061" s="7" t="s">
        <v>3283</v>
      </c>
      <c r="M1061" t="s">
        <v>3284</v>
      </c>
      <c r="N1061" t="s">
        <v>3285</v>
      </c>
    </row>
    <row r="1062">
      <c r="A1062" s="6" t="s">
        <v>3286</v>
      </c>
      <c r="B1062" s="7" t="s">
        <v>3287</v>
      </c>
      <c r="C1062" s="8" t="s">
        <v>29</v>
      </c>
      <c r="D1062" s="40" t="s">
        <v>139</v>
      </c>
      <c r="E1062" s="51" t="s">
        <v>140</v>
      </c>
      <c r="F1062" s="40" t="s">
        <v>141</v>
      </c>
      <c r="G1062" s="40" t="s">
        <v>100</v>
      </c>
      <c r="H1062" s="9" t="s">
        <v>101</v>
      </c>
      <c r="I1062" s="7" t="s">
        <v>45</v>
      </c>
      <c r="J1062" s="7" t="s">
        <v>301</v>
      </c>
      <c r="K1062" t="s">
        <v>3282</v>
      </c>
      <c r="M1062" t="s">
        <v>3288</v>
      </c>
      <c r="N1062" t="s">
        <v>3289</v>
      </c>
    </row>
    <row r="1063">
      <c r="A1063" s="6" t="s">
        <v>3290</v>
      </c>
      <c r="C1063" s="8" t="s">
        <v>29</v>
      </c>
      <c r="D1063" s="40" t="s">
        <v>139</v>
      </c>
      <c r="E1063" s="51" t="s">
        <v>140</v>
      </c>
      <c r="F1063" s="40" t="s">
        <v>141</v>
      </c>
      <c r="G1063" s="40" t="s">
        <v>100</v>
      </c>
      <c r="H1063" s="9" t="s">
        <v>101</v>
      </c>
      <c r="I1063" s="7" t="s">
        <v>51</v>
      </c>
    </row>
    <row r="1064">
      <c r="A1064" s="6" t="s">
        <v>3291</v>
      </c>
      <c r="C1064" s="8" t="s">
        <v>29</v>
      </c>
      <c r="D1064" s="40" t="s">
        <v>139</v>
      </c>
      <c r="E1064" s="51" t="s">
        <v>140</v>
      </c>
      <c r="F1064" s="40" t="s">
        <v>141</v>
      </c>
      <c r="G1064" s="40" t="s">
        <v>100</v>
      </c>
      <c r="H1064" s="9" t="s">
        <v>101</v>
      </c>
      <c r="I1064" s="7" t="s">
        <v>56</v>
      </c>
    </row>
    <row r="1065">
      <c r="A1065" s="6" t="s">
        <v>3292</v>
      </c>
      <c r="B1065" s="7" t="s">
        <v>3293</v>
      </c>
      <c r="C1065" s="8" t="s">
        <v>82</v>
      </c>
      <c r="D1065" s="9" t="s">
        <v>73</v>
      </c>
      <c r="E1065" s="8" t="s">
        <v>31</v>
      </c>
      <c r="F1065" s="9" t="s">
        <v>74</v>
      </c>
      <c r="G1065" s="9" t="s">
        <v>34</v>
      </c>
      <c r="H1065" s="9" t="s">
        <v>75</v>
      </c>
      <c r="I1065" s="7" t="s">
        <v>35</v>
      </c>
      <c r="J1065" s="7" t="s">
        <v>585</v>
      </c>
      <c r="K1065" t="s">
        <v>3294</v>
      </c>
      <c r="L1065" s="7" t="s">
        <v>3295</v>
      </c>
      <c r="M1065" t="s">
        <v>3288</v>
      </c>
      <c r="N1065" t="s">
        <v>3296</v>
      </c>
    </row>
    <row r="1066">
      <c r="A1066" s="6" t="s">
        <v>3297</v>
      </c>
      <c r="B1066" t="s">
        <v>3298</v>
      </c>
      <c r="C1066" s="8" t="s">
        <v>82</v>
      </c>
      <c r="D1066" s="9" t="s">
        <v>73</v>
      </c>
      <c r="E1066" s="8" t="s">
        <v>31</v>
      </c>
      <c r="F1066" s="9" t="s">
        <v>74</v>
      </c>
      <c r="G1066" s="9" t="s">
        <v>34</v>
      </c>
      <c r="H1066" s="9" t="s">
        <v>75</v>
      </c>
      <c r="I1066" s="7" t="s">
        <v>45</v>
      </c>
      <c r="J1066" s="7" t="s">
        <v>585</v>
      </c>
      <c r="K1066" t="s">
        <v>3294</v>
      </c>
      <c r="M1066" t="s">
        <v>3299</v>
      </c>
      <c r="N1066" t="s">
        <v>3300</v>
      </c>
    </row>
    <row r="1067">
      <c r="A1067" s="6" t="s">
        <v>3301</v>
      </c>
      <c r="B1067" s="7" t="s">
        <v>3302</v>
      </c>
      <c r="C1067" s="8" t="s">
        <v>82</v>
      </c>
      <c r="D1067" s="9" t="s">
        <v>73</v>
      </c>
      <c r="E1067" s="8" t="s">
        <v>31</v>
      </c>
      <c r="F1067" s="9" t="s">
        <v>74</v>
      </c>
      <c r="G1067" s="9" t="s">
        <v>34</v>
      </c>
      <c r="H1067" s="9" t="s">
        <v>75</v>
      </c>
      <c r="I1067" s="7" t="s">
        <v>51</v>
      </c>
      <c r="J1067" s="7" t="s">
        <v>585</v>
      </c>
      <c r="K1067" t="s">
        <v>3294</v>
      </c>
      <c r="M1067" t="s">
        <v>3303</v>
      </c>
    </row>
    <row r="1068">
      <c r="A1068" s="6" t="s">
        <v>3304</v>
      </c>
      <c r="B1068" s="7" t="s">
        <v>3305</v>
      </c>
      <c r="C1068" s="8" t="s">
        <v>82</v>
      </c>
      <c r="D1068" s="9" t="s">
        <v>73</v>
      </c>
      <c r="E1068" s="8" t="s">
        <v>31</v>
      </c>
      <c r="F1068" s="9" t="s">
        <v>74</v>
      </c>
      <c r="G1068" s="9" t="s">
        <v>34</v>
      </c>
      <c r="H1068" s="9" t="s">
        <v>75</v>
      </c>
      <c r="I1068" s="7" t="s">
        <v>56</v>
      </c>
      <c r="J1068" s="7" t="s">
        <v>246</v>
      </c>
      <c r="K1068" t="s">
        <v>3294</v>
      </c>
      <c r="M1068" t="s">
        <v>3306</v>
      </c>
      <c r="N1068" t="s">
        <v>3307</v>
      </c>
    </row>
    <row r="1069">
      <c r="A1069" s="6" t="s">
        <v>3308</v>
      </c>
      <c r="B1069" s="7" t="s">
        <v>3309</v>
      </c>
      <c r="C1069" s="8" t="s">
        <v>41</v>
      </c>
      <c r="D1069" s="9" t="s">
        <v>100</v>
      </c>
      <c r="E1069" s="8" t="s">
        <v>31</v>
      </c>
      <c r="F1069" s="9" t="s">
        <v>74</v>
      </c>
      <c r="G1069" s="9" t="s">
        <v>34</v>
      </c>
      <c r="H1069" s="9" t="s">
        <v>75</v>
      </c>
      <c r="I1069" s="7" t="s">
        <v>35</v>
      </c>
      <c r="J1069" s="7" t="s">
        <v>183</v>
      </c>
      <c r="L1069" s="7" t="s">
        <v>3310</v>
      </c>
    </row>
    <row r="1070">
      <c r="A1070" s="6" t="s">
        <v>3311</v>
      </c>
      <c r="B1070" s="7" t="s">
        <v>3312</v>
      </c>
      <c r="C1070" s="8" t="s">
        <v>41</v>
      </c>
      <c r="D1070" s="9" t="s">
        <v>100</v>
      </c>
      <c r="E1070" s="8" t="s">
        <v>31</v>
      </c>
      <c r="F1070" s="9" t="s">
        <v>74</v>
      </c>
      <c r="G1070" s="9" t="s">
        <v>34</v>
      </c>
      <c r="H1070" s="9" t="s">
        <v>75</v>
      </c>
      <c r="I1070" s="7" t="s">
        <v>45</v>
      </c>
      <c r="J1070" s="7" t="s">
        <v>183</v>
      </c>
      <c r="K1070" t="s">
        <v>3313</v>
      </c>
      <c r="M1070" t="s">
        <v>3314</v>
      </c>
      <c r="N1070" t="s">
        <v>3315</v>
      </c>
    </row>
    <row r="1071">
      <c r="A1071" s="6" t="s">
        <v>3316</v>
      </c>
      <c r="B1071" s="7" t="s">
        <v>3317</v>
      </c>
      <c r="C1071" s="8" t="s">
        <v>41</v>
      </c>
      <c r="D1071" s="9" t="s">
        <v>100</v>
      </c>
      <c r="E1071" s="8" t="s">
        <v>31</v>
      </c>
      <c r="F1071" s="9" t="s">
        <v>74</v>
      </c>
      <c r="G1071" s="9" t="s">
        <v>34</v>
      </c>
      <c r="H1071" s="9" t="s">
        <v>75</v>
      </c>
      <c r="I1071" s="7" t="s">
        <v>51</v>
      </c>
      <c r="J1071" s="7" t="s">
        <v>183</v>
      </c>
      <c r="K1071" t="s">
        <v>3318</v>
      </c>
      <c r="M1071" t="s">
        <v>3319</v>
      </c>
      <c r="N1071" t="s">
        <v>3320</v>
      </c>
    </row>
    <row r="1072">
      <c r="A1072" s="6" t="s">
        <v>3321</v>
      </c>
      <c r="B1072" s="7" t="s">
        <v>3322</v>
      </c>
      <c r="C1072" s="8" t="s">
        <v>41</v>
      </c>
      <c r="D1072" s="9" t="s">
        <v>100</v>
      </c>
      <c r="E1072" s="8" t="s">
        <v>31</v>
      </c>
      <c r="F1072" s="9" t="s">
        <v>74</v>
      </c>
      <c r="G1072" s="9" t="s">
        <v>34</v>
      </c>
      <c r="H1072" s="9" t="s">
        <v>75</v>
      </c>
      <c r="I1072" s="7" t="s">
        <v>56</v>
      </c>
    </row>
    <row r="1073">
      <c r="A1073" s="6" t="s">
        <v>3323</v>
      </c>
      <c r="B1073" s="7" t="s">
        <v>3324</v>
      </c>
      <c r="C1073" s="8"/>
      <c r="D1073" s="9"/>
      <c r="E1073" s="46"/>
      <c r="F1073" s="43"/>
      <c r="G1073" s="43"/>
      <c r="H1073" s="43"/>
      <c r="I1073" s="7" t="s">
        <v>35</v>
      </c>
      <c r="J1073" s="7" t="s">
        <v>541</v>
      </c>
      <c r="K1073" t="s">
        <v>3325</v>
      </c>
      <c r="L1073" s="7" t="s">
        <v>3326</v>
      </c>
      <c r="M1073" t="s">
        <v>3327</v>
      </c>
      <c r="N1073" t="s">
        <v>3328</v>
      </c>
    </row>
    <row r="1074">
      <c r="A1074" s="6" t="s">
        <v>3329</v>
      </c>
      <c r="B1074" s="7" t="s">
        <v>3330</v>
      </c>
      <c r="C1074" s="8"/>
      <c r="D1074" s="9"/>
      <c r="E1074" s="46"/>
      <c r="F1074" s="43"/>
      <c r="G1074" s="43"/>
      <c r="H1074" s="43"/>
      <c r="I1074" s="7" t="s">
        <v>45</v>
      </c>
      <c r="J1074" s="7" t="s">
        <v>541</v>
      </c>
      <c r="K1074" t="s">
        <v>3325</v>
      </c>
      <c r="M1074" t="s">
        <v>3327</v>
      </c>
      <c r="N1074" t="s">
        <v>3331</v>
      </c>
    </row>
    <row r="1075">
      <c r="A1075" s="6" t="s">
        <v>3332</v>
      </c>
      <c r="B1075" s="7" t="s">
        <v>3333</v>
      </c>
      <c r="C1075" s="8"/>
      <c r="D1075" s="9"/>
      <c r="E1075" s="46"/>
      <c r="F1075" s="43"/>
      <c r="G1075" s="43"/>
      <c r="H1075" s="43"/>
      <c r="I1075" s="7" t="s">
        <v>51</v>
      </c>
      <c r="J1075" s="7" t="s">
        <v>541</v>
      </c>
      <c r="K1075" t="s">
        <v>3325</v>
      </c>
      <c r="M1075" t="s">
        <v>3327</v>
      </c>
      <c r="N1075" t="s">
        <v>3334</v>
      </c>
    </row>
    <row r="1076">
      <c r="A1076" s="6" t="s">
        <v>3335</v>
      </c>
      <c r="B1076" s="7" t="s">
        <v>3336</v>
      </c>
      <c r="C1076" s="8"/>
      <c r="D1076" s="9"/>
      <c r="E1076" s="46"/>
      <c r="F1076" s="43"/>
      <c r="G1076" s="43"/>
      <c r="H1076" s="43"/>
      <c r="I1076" s="7" t="s">
        <v>56</v>
      </c>
    </row>
    <row r="1077">
      <c r="A1077" s="6" t="s">
        <v>3337</v>
      </c>
      <c r="B1077" s="54"/>
      <c r="C1077" s="8"/>
      <c r="D1077" s="9"/>
      <c r="E1077" s="8"/>
      <c r="F1077" s="43"/>
      <c r="G1077" s="43"/>
      <c r="H1077" s="43"/>
    </row>
    <row r="1078">
      <c r="A1078" s="6" t="s">
        <v>3338</v>
      </c>
      <c r="B1078" s="54"/>
      <c r="C1078" s="8"/>
      <c r="D1078" s="9"/>
      <c r="E1078" s="8"/>
      <c r="F1078" s="43"/>
      <c r="G1078" s="43"/>
      <c r="H1078" s="43"/>
      <c r="M1078" t="s">
        <v>3339</v>
      </c>
      <c r="N1078" t="s">
        <v>3340</v>
      </c>
    </row>
    <row r="1079">
      <c r="A1079" s="6" t="s">
        <v>3341</v>
      </c>
      <c r="B1079" s="54"/>
      <c r="C1079" s="8"/>
      <c r="D1079" s="9"/>
      <c r="E1079" s="8"/>
      <c r="F1079" s="43"/>
      <c r="G1079" s="43"/>
      <c r="H1079" s="43"/>
      <c r="M1079" t="s">
        <v>3342</v>
      </c>
      <c r="N1079" t="s">
        <v>3343</v>
      </c>
    </row>
    <row r="1080">
      <c r="A1080" s="6" t="s">
        <v>3344</v>
      </c>
      <c r="B1080" s="54"/>
      <c r="C1080" s="8"/>
      <c r="D1080" s="9"/>
      <c r="E1080" s="8"/>
      <c r="F1080" s="43"/>
      <c r="G1080" s="43"/>
      <c r="H1080" s="43"/>
    </row>
    <row r="1081">
      <c r="A1081" s="6" t="s">
        <v>3345</v>
      </c>
      <c r="B1081" s="7" t="s">
        <v>3346</v>
      </c>
      <c r="C1081" s="8"/>
      <c r="D1081" s="9"/>
      <c r="E1081" s="8"/>
      <c r="F1081" s="43"/>
      <c r="G1081" s="43"/>
      <c r="H1081" s="43"/>
      <c r="I1081" s="7" t="s">
        <v>35</v>
      </c>
      <c r="J1081" s="7" t="s">
        <v>1367</v>
      </c>
      <c r="K1081" t="s">
        <v>3347</v>
      </c>
      <c r="L1081" s="7" t="s">
        <v>3348</v>
      </c>
      <c r="M1081" t="s">
        <v>3349</v>
      </c>
      <c r="N1081" t="s">
        <v>3350</v>
      </c>
    </row>
    <row r="1082">
      <c r="A1082" s="6" t="s">
        <v>3351</v>
      </c>
      <c r="B1082" s="7" t="s">
        <v>3352</v>
      </c>
      <c r="C1082" s="8"/>
      <c r="D1082" s="9"/>
      <c r="E1082" s="8"/>
      <c r="F1082" s="43"/>
      <c r="G1082" s="43"/>
      <c r="H1082" s="43"/>
      <c r="I1082" s="7" t="s">
        <v>45</v>
      </c>
      <c r="J1082" s="7" t="s">
        <v>1367</v>
      </c>
      <c r="K1082" t="s">
        <v>3353</v>
      </c>
      <c r="M1082" t="s">
        <v>3354</v>
      </c>
      <c r="N1082" t="s">
        <v>3355</v>
      </c>
    </row>
    <row r="1083">
      <c r="A1083" s="6" t="s">
        <v>3356</v>
      </c>
      <c r="B1083" s="7" t="s">
        <v>3357</v>
      </c>
      <c r="C1083" s="8"/>
      <c r="D1083" s="9"/>
      <c r="E1083" s="8"/>
      <c r="F1083" s="43"/>
      <c r="G1083" s="43"/>
      <c r="H1083" s="43"/>
      <c r="I1083" s="7" t="s">
        <v>51</v>
      </c>
      <c r="J1083" s="7" t="s">
        <v>1367</v>
      </c>
      <c r="K1083" t="s">
        <v>3358</v>
      </c>
      <c r="M1083" t="s">
        <v>3359</v>
      </c>
      <c r="N1083" t="s">
        <v>37</v>
      </c>
    </row>
    <row r="1084">
      <c r="A1084" s="6" t="s">
        <v>3360</v>
      </c>
      <c r="C1084" s="8"/>
      <c r="D1084" s="9"/>
      <c r="E1084" s="8"/>
      <c r="F1084" s="43"/>
      <c r="G1084" s="43"/>
      <c r="H1084" s="43"/>
      <c r="I1084" s="7" t="s">
        <v>56</v>
      </c>
      <c r="J1084" s="7" t="s">
        <v>1367</v>
      </c>
    </row>
    <row r="1085">
      <c r="A1085" s="6" t="s">
        <v>3361</v>
      </c>
      <c r="B1085" t="s">
        <v>3362</v>
      </c>
      <c r="C1085" s="8"/>
      <c r="D1085" s="9"/>
      <c r="E1085" s="8"/>
      <c r="F1085" s="9"/>
      <c r="G1085" s="9"/>
      <c r="H1085" s="9"/>
      <c r="I1085" s="7" t="s">
        <v>35</v>
      </c>
      <c r="J1085" s="7" t="s">
        <v>1353</v>
      </c>
      <c r="K1085" t="s">
        <v>3363</v>
      </c>
      <c r="M1085" t="s">
        <v>3364</v>
      </c>
      <c r="N1085" t="s">
        <v>3365</v>
      </c>
    </row>
    <row r="1086">
      <c r="A1086" s="6" t="s">
        <v>3366</v>
      </c>
      <c r="B1086" s="7" t="s">
        <v>3367</v>
      </c>
      <c r="C1086" s="8"/>
      <c r="D1086" s="9"/>
      <c r="E1086" s="8"/>
      <c r="F1086" s="9"/>
      <c r="G1086" s="9"/>
      <c r="H1086" s="9"/>
      <c r="I1086" s="7" t="s">
        <v>45</v>
      </c>
      <c r="J1086" s="7" t="s">
        <v>545</v>
      </c>
      <c r="L1086" s="7" t="s">
        <v>3368</v>
      </c>
    </row>
    <row r="1087">
      <c r="A1087" s="6" t="s">
        <v>3369</v>
      </c>
      <c r="B1087" s="7" t="s">
        <v>3370</v>
      </c>
      <c r="C1087" s="8"/>
      <c r="D1087" s="9"/>
      <c r="E1087" s="8"/>
      <c r="F1087" s="9"/>
      <c r="G1087" s="9"/>
      <c r="H1087" s="9"/>
      <c r="I1087" s="7" t="s">
        <v>51</v>
      </c>
      <c r="J1087" s="7" t="s">
        <v>545</v>
      </c>
    </row>
    <row r="1088">
      <c r="A1088" s="6" t="s">
        <v>3371</v>
      </c>
      <c r="B1088" s="7" t="s">
        <v>3372</v>
      </c>
      <c r="C1088" s="8"/>
      <c r="D1088" s="9"/>
      <c r="E1088" s="8"/>
      <c r="F1088" s="9"/>
      <c r="G1088" s="9"/>
      <c r="H1088" s="9"/>
      <c r="I1088" s="7" t="s">
        <v>56</v>
      </c>
      <c r="J1088" s="7" t="s">
        <v>1421</v>
      </c>
    </row>
    <row r="1089">
      <c r="A1089" s="6" t="s">
        <v>3373</v>
      </c>
      <c r="B1089" s="7" t="s">
        <v>3374</v>
      </c>
      <c r="C1089" s="8" t="s">
        <v>48</v>
      </c>
      <c r="D1089" s="9" t="s">
        <v>139</v>
      </c>
      <c r="E1089" s="8" t="s">
        <v>73</v>
      </c>
      <c r="F1089" s="9" t="s">
        <v>74</v>
      </c>
      <c r="G1089" s="9" t="s">
        <v>34</v>
      </c>
      <c r="H1089" s="9" t="s">
        <v>75</v>
      </c>
      <c r="I1089" s="7" t="s">
        <v>35</v>
      </c>
      <c r="J1089" s="7" t="s">
        <v>233</v>
      </c>
      <c r="K1089" t="s">
        <v>3375</v>
      </c>
      <c r="L1089" s="7" t="s">
        <v>3376</v>
      </c>
      <c r="M1089" t="s">
        <v>3377</v>
      </c>
      <c r="N1089" t="s">
        <v>3378</v>
      </c>
    </row>
    <row r="1090">
      <c r="A1090" s="6" t="s">
        <v>3379</v>
      </c>
      <c r="B1090" s="7" t="s">
        <v>3380</v>
      </c>
      <c r="C1090" s="8" t="s">
        <v>48</v>
      </c>
      <c r="D1090" s="9" t="s">
        <v>139</v>
      </c>
      <c r="E1090" s="8" t="s">
        <v>73</v>
      </c>
      <c r="F1090" s="9" t="s">
        <v>74</v>
      </c>
      <c r="G1090" s="9" t="s">
        <v>34</v>
      </c>
      <c r="H1090" s="9" t="s">
        <v>75</v>
      </c>
      <c r="I1090" s="7" t="s">
        <v>45</v>
      </c>
      <c r="J1090" s="7" t="s">
        <v>233</v>
      </c>
    </row>
    <row r="1091">
      <c r="A1091" s="6" t="s">
        <v>3381</v>
      </c>
      <c r="B1091" s="7" t="s">
        <v>3382</v>
      </c>
      <c r="C1091" s="8" t="s">
        <v>48</v>
      </c>
      <c r="D1091" s="9" t="s">
        <v>139</v>
      </c>
      <c r="E1091" s="8" t="s">
        <v>73</v>
      </c>
      <c r="F1091" s="9" t="s">
        <v>74</v>
      </c>
      <c r="G1091" s="9" t="s">
        <v>34</v>
      </c>
      <c r="H1091" s="9" t="s">
        <v>75</v>
      </c>
      <c r="I1091" s="7" t="s">
        <v>51</v>
      </c>
      <c r="J1091" s="7" t="s">
        <v>233</v>
      </c>
      <c r="K1091" t="s">
        <v>3383</v>
      </c>
      <c r="M1091" t="s">
        <v>3384</v>
      </c>
      <c r="N1091" t="s">
        <v>37</v>
      </c>
    </row>
    <row r="1092">
      <c r="A1092" s="6" t="s">
        <v>3385</v>
      </c>
      <c r="C1092" s="8" t="s">
        <v>48</v>
      </c>
      <c r="D1092" s="9" t="s">
        <v>139</v>
      </c>
      <c r="E1092" s="8" t="s">
        <v>73</v>
      </c>
      <c r="F1092" s="9" t="s">
        <v>74</v>
      </c>
      <c r="G1092" s="9" t="s">
        <v>34</v>
      </c>
      <c r="H1092" s="9" t="s">
        <v>75</v>
      </c>
      <c r="I1092" s="7" t="s">
        <v>56</v>
      </c>
      <c r="J1092" s="7" t="s">
        <v>233</v>
      </c>
    </row>
    <row r="1093">
      <c r="A1093" s="6" t="s">
        <v>3386</v>
      </c>
      <c r="B1093" s="7" t="s">
        <v>3387</v>
      </c>
      <c r="C1093" s="8"/>
      <c r="D1093" s="9"/>
      <c r="E1093" s="8"/>
      <c r="F1093" s="43"/>
      <c r="G1093" s="43"/>
      <c r="H1093" s="43"/>
      <c r="I1093" s="7" t="s">
        <v>35</v>
      </c>
      <c r="J1093" s="7" t="s">
        <v>490</v>
      </c>
      <c r="L1093" s="7" t="s">
        <v>3388</v>
      </c>
    </row>
    <row r="1094">
      <c r="A1094" s="6" t="s">
        <v>3389</v>
      </c>
      <c r="B1094" s="7" t="s">
        <v>3390</v>
      </c>
      <c r="C1094" s="8"/>
      <c r="D1094" s="9"/>
      <c r="E1094" s="8"/>
      <c r="F1094" s="43"/>
      <c r="G1094" s="43"/>
      <c r="H1094" s="43"/>
      <c r="I1094" s="7" t="s">
        <v>45</v>
      </c>
      <c r="J1094" s="7" t="s">
        <v>490</v>
      </c>
      <c r="K1094" t="s">
        <v>3391</v>
      </c>
      <c r="M1094" t="s">
        <v>3392</v>
      </c>
      <c r="N1094" t="s">
        <v>377</v>
      </c>
    </row>
    <row r="1095">
      <c r="A1095" s="6" t="s">
        <v>3393</v>
      </c>
      <c r="B1095" s="7" t="s">
        <v>3394</v>
      </c>
      <c r="C1095" s="8"/>
      <c r="D1095" s="9"/>
      <c r="E1095" s="8"/>
      <c r="F1095" s="43"/>
      <c r="G1095" s="43"/>
      <c r="H1095" s="43"/>
      <c r="I1095" s="7" t="s">
        <v>51</v>
      </c>
      <c r="J1095" s="7" t="s">
        <v>490</v>
      </c>
      <c r="K1095" t="s">
        <v>3395</v>
      </c>
      <c r="M1095" t="s">
        <v>3396</v>
      </c>
      <c r="N1095" t="s">
        <v>3397</v>
      </c>
    </row>
    <row r="1096">
      <c r="A1096" s="6" t="s">
        <v>3398</v>
      </c>
      <c r="B1096" t="s">
        <v>3399</v>
      </c>
      <c r="C1096" s="8"/>
      <c r="D1096" s="9"/>
      <c r="E1096" s="8"/>
      <c r="F1096" s="43"/>
      <c r="G1096" s="43"/>
      <c r="H1096" s="43"/>
      <c r="I1096" s="7" t="s">
        <v>56</v>
      </c>
      <c r="J1096" s="7" t="s">
        <v>490</v>
      </c>
    </row>
    <row r="1097">
      <c r="A1097" s="6" t="s">
        <v>3400</v>
      </c>
      <c r="B1097" s="7" t="s">
        <v>3401</v>
      </c>
      <c r="C1097" s="8" t="s">
        <v>82</v>
      </c>
      <c r="D1097" s="9" t="s">
        <v>144</v>
      </c>
      <c r="E1097" s="8" t="s">
        <v>32</v>
      </c>
      <c r="F1097" s="9" t="s">
        <v>139</v>
      </c>
      <c r="G1097" s="9" t="s">
        <v>140</v>
      </c>
      <c r="H1097" s="9" t="s">
        <v>141</v>
      </c>
      <c r="I1097" s="7" t="s">
        <v>35</v>
      </c>
      <c r="J1097" s="7" t="s">
        <v>1371</v>
      </c>
      <c r="L1097" s="7" t="s">
        <v>626</v>
      </c>
    </row>
    <row r="1098">
      <c r="A1098" s="6" t="s">
        <v>3402</v>
      </c>
      <c r="B1098" s="7" t="s">
        <v>3403</v>
      </c>
      <c r="C1098" s="8" t="s">
        <v>82</v>
      </c>
      <c r="D1098" s="9" t="s">
        <v>144</v>
      </c>
      <c r="E1098" s="8" t="s">
        <v>32</v>
      </c>
      <c r="F1098" s="9" t="s">
        <v>139</v>
      </c>
      <c r="G1098" s="9" t="s">
        <v>140</v>
      </c>
      <c r="H1098" s="9" t="s">
        <v>141</v>
      </c>
      <c r="I1098" s="7" t="s">
        <v>45</v>
      </c>
      <c r="J1098" s="7" t="s">
        <v>1371</v>
      </c>
    </row>
    <row r="1099">
      <c r="A1099" s="6" t="s">
        <v>3404</v>
      </c>
      <c r="B1099" s="7" t="s">
        <v>3405</v>
      </c>
      <c r="C1099" s="8" t="s">
        <v>82</v>
      </c>
      <c r="D1099" s="9" t="s">
        <v>144</v>
      </c>
      <c r="E1099" s="8" t="s">
        <v>32</v>
      </c>
      <c r="F1099" s="9" t="s">
        <v>139</v>
      </c>
      <c r="G1099" s="9" t="s">
        <v>140</v>
      </c>
      <c r="H1099" s="9" t="s">
        <v>141</v>
      </c>
      <c r="I1099" s="7" t="s">
        <v>51</v>
      </c>
      <c r="J1099" s="7" t="s">
        <v>1371</v>
      </c>
    </row>
    <row r="1100">
      <c r="A1100" s="6" t="s">
        <v>3406</v>
      </c>
      <c r="B1100" s="7" t="s">
        <v>3407</v>
      </c>
      <c r="C1100" s="8" t="s">
        <v>82</v>
      </c>
      <c r="D1100" s="9" t="s">
        <v>144</v>
      </c>
      <c r="E1100" s="8" t="s">
        <v>32</v>
      </c>
      <c r="F1100" s="9" t="s">
        <v>139</v>
      </c>
      <c r="G1100" s="9" t="s">
        <v>140</v>
      </c>
      <c r="H1100" s="9" t="s">
        <v>141</v>
      </c>
      <c r="I1100" s="7" t="s">
        <v>56</v>
      </c>
      <c r="J1100" s="7" t="s">
        <v>1371</v>
      </c>
    </row>
    <row r="1101">
      <c r="A1101" s="6" t="s">
        <v>3408</v>
      </c>
      <c r="B1101" s="7" t="s">
        <v>3409</v>
      </c>
      <c r="C1101" s="8"/>
      <c r="D1101" s="9"/>
      <c r="E1101" s="46"/>
      <c r="F1101" s="43"/>
      <c r="G1101" s="43"/>
      <c r="H1101" s="43"/>
      <c r="I1101" s="7" t="s">
        <v>35</v>
      </c>
      <c r="J1101" s="7" t="s">
        <v>890</v>
      </c>
      <c r="K1101" t="s">
        <v>80</v>
      </c>
      <c r="L1101" s="7" t="s">
        <v>890</v>
      </c>
      <c r="M1101" t="s">
        <v>3410</v>
      </c>
      <c r="N1101" t="s">
        <v>1570</v>
      </c>
    </row>
    <row r="1102">
      <c r="A1102" s="6" t="s">
        <v>3411</v>
      </c>
      <c r="B1102" s="7" t="s">
        <v>3412</v>
      </c>
      <c r="C1102" s="8"/>
      <c r="D1102" s="9"/>
      <c r="E1102" s="46"/>
      <c r="F1102" s="43"/>
      <c r="G1102" s="43"/>
      <c r="H1102" s="43"/>
      <c r="I1102" s="7" t="s">
        <v>45</v>
      </c>
      <c r="J1102" s="7" t="s">
        <v>890</v>
      </c>
    </row>
    <row r="1103">
      <c r="A1103" s="6" t="s">
        <v>3413</v>
      </c>
      <c r="B1103" s="7" t="s">
        <v>3414</v>
      </c>
      <c r="C1103" s="8"/>
      <c r="D1103" s="9"/>
      <c r="E1103" s="46"/>
      <c r="F1103" s="43"/>
      <c r="G1103" s="43"/>
      <c r="H1103" s="43"/>
      <c r="I1103" s="7" t="s">
        <v>51</v>
      </c>
      <c r="J1103" s="7" t="s">
        <v>890</v>
      </c>
    </row>
    <row r="1104">
      <c r="A1104" s="6" t="s">
        <v>3415</v>
      </c>
      <c r="B1104" s="7" t="s">
        <v>3416</v>
      </c>
      <c r="C1104" s="8"/>
      <c r="D1104" s="9"/>
      <c r="E1104" s="8"/>
      <c r="F1104" s="9"/>
      <c r="G1104" s="9"/>
      <c r="H1104" s="9"/>
      <c r="I1104" s="7" t="s">
        <v>56</v>
      </c>
      <c r="J1104" s="7" t="s">
        <v>890</v>
      </c>
      <c r="K1104" t="s">
        <v>3417</v>
      </c>
    </row>
    <row r="1105">
      <c r="A1105" s="6" t="s">
        <v>3418</v>
      </c>
      <c r="B1105" s="7" t="s">
        <v>3419</v>
      </c>
      <c r="C1105" s="8"/>
      <c r="D1105" s="9"/>
      <c r="E1105" s="8"/>
      <c r="F1105" s="43"/>
      <c r="G1105" s="43"/>
      <c r="H1105" s="43"/>
      <c r="I1105" s="7" t="s">
        <v>35</v>
      </c>
      <c r="J1105" s="7" t="s">
        <v>1685</v>
      </c>
      <c r="L1105" s="7" t="s">
        <v>3420</v>
      </c>
    </row>
    <row r="1106">
      <c r="A1106" s="6" t="s">
        <v>3421</v>
      </c>
      <c r="B1106" s="7" t="s">
        <v>3422</v>
      </c>
      <c r="C1106" s="8"/>
      <c r="D1106" s="9"/>
      <c r="E1106" s="8"/>
      <c r="F1106" s="43"/>
      <c r="G1106" s="43"/>
      <c r="H1106" s="43"/>
      <c r="I1106" s="7" t="s">
        <v>45</v>
      </c>
      <c r="J1106" s="7" t="s">
        <v>1685</v>
      </c>
    </row>
    <row r="1107">
      <c r="A1107" s="6" t="s">
        <v>3423</v>
      </c>
      <c r="B1107" s="7" t="s">
        <v>3424</v>
      </c>
      <c r="C1107" s="8"/>
      <c r="D1107" s="9"/>
      <c r="E1107" s="8"/>
      <c r="F1107" s="43"/>
      <c r="G1107" s="43"/>
      <c r="H1107" s="43"/>
      <c r="I1107" s="7" t="s">
        <v>51</v>
      </c>
      <c r="J1107" s="7" t="s">
        <v>1685</v>
      </c>
      <c r="K1107" t="s">
        <v>3425</v>
      </c>
      <c r="M1107" t="s">
        <v>3426</v>
      </c>
      <c r="N1107" t="s">
        <v>3427</v>
      </c>
    </row>
    <row r="1108">
      <c r="A1108" s="6" t="s">
        <v>3428</v>
      </c>
      <c r="B1108" s="7" t="s">
        <v>3429</v>
      </c>
      <c r="C1108" s="8"/>
      <c r="D1108" s="9"/>
      <c r="E1108" s="8"/>
      <c r="F1108" s="43"/>
      <c r="G1108" s="43"/>
      <c r="H1108" s="43"/>
      <c r="I1108" s="7" t="s">
        <v>56</v>
      </c>
      <c r="J1108" s="7" t="s">
        <v>1685</v>
      </c>
    </row>
    <row r="1109">
      <c r="A1109" s="6" t="s">
        <v>3430</v>
      </c>
      <c r="C1109" s="8"/>
      <c r="D1109" s="9"/>
      <c r="E1109" s="8"/>
      <c r="F1109" s="43"/>
      <c r="G1109" s="43"/>
      <c r="H1109" s="43"/>
      <c r="I1109" s="7" t="s">
        <v>56</v>
      </c>
      <c r="J1109" s="7" t="s">
        <v>1685</v>
      </c>
    </row>
    <row r="1110">
      <c r="A1110" s="6" t="s">
        <v>3431</v>
      </c>
      <c r="B1110" t="s">
        <v>3432</v>
      </c>
      <c r="C1110" s="8"/>
      <c r="D1110" s="9"/>
      <c r="E1110" s="8"/>
      <c r="F1110" s="43"/>
      <c r="G1110" s="43"/>
      <c r="H1110" s="43"/>
      <c r="I1110" s="7" t="s">
        <v>64</v>
      </c>
      <c r="J1110" s="7" t="s">
        <v>1685</v>
      </c>
    </row>
    <row r="1111">
      <c r="A1111" s="6" t="s">
        <v>3433</v>
      </c>
      <c r="B1111" s="7" t="s">
        <v>3434</v>
      </c>
      <c r="C1111" s="8" t="s">
        <v>72</v>
      </c>
      <c r="D1111" s="9" t="s">
        <v>32</v>
      </c>
      <c r="E1111" s="8" t="s">
        <v>139</v>
      </c>
      <c r="F1111" s="9" t="s">
        <v>140</v>
      </c>
      <c r="G1111" s="9" t="s">
        <v>141</v>
      </c>
      <c r="H1111" s="9" t="s">
        <v>100</v>
      </c>
      <c r="I1111" s="7" t="s">
        <v>35</v>
      </c>
      <c r="J1111" s="7" t="s">
        <v>497</v>
      </c>
      <c r="L1111" s="7" t="s">
        <v>497</v>
      </c>
    </row>
    <row r="1112">
      <c r="A1112" s="6" t="s">
        <v>3435</v>
      </c>
      <c r="B1112" s="7" t="s">
        <v>3436</v>
      </c>
      <c r="C1112" s="8" t="s">
        <v>72</v>
      </c>
      <c r="D1112" s="9" t="s">
        <v>32</v>
      </c>
      <c r="E1112" s="8" t="s">
        <v>139</v>
      </c>
      <c r="F1112" s="9" t="s">
        <v>140</v>
      </c>
      <c r="G1112" s="9" t="s">
        <v>141</v>
      </c>
      <c r="H1112" s="9" t="s">
        <v>100</v>
      </c>
      <c r="I1112" s="7" t="s">
        <v>45</v>
      </c>
      <c r="J1112" s="7" t="s">
        <v>497</v>
      </c>
    </row>
    <row r="1113">
      <c r="A1113" s="6" t="s">
        <v>3437</v>
      </c>
      <c r="B1113" s="7" t="s">
        <v>3438</v>
      </c>
      <c r="C1113" s="8" t="s">
        <v>72</v>
      </c>
      <c r="D1113" s="9" t="s">
        <v>32</v>
      </c>
      <c r="E1113" s="8" t="s">
        <v>139</v>
      </c>
      <c r="F1113" s="9" t="s">
        <v>140</v>
      </c>
      <c r="G1113" s="9" t="s">
        <v>141</v>
      </c>
      <c r="H1113" s="9" t="s">
        <v>100</v>
      </c>
      <c r="I1113" s="7" t="s">
        <v>51</v>
      </c>
      <c r="J1113" s="7" t="s">
        <v>497</v>
      </c>
    </row>
    <row r="1114">
      <c r="A1114" s="6" t="s">
        <v>3439</v>
      </c>
      <c r="B1114" s="7" t="s">
        <v>3440</v>
      </c>
      <c r="C1114" s="8" t="s">
        <v>72</v>
      </c>
      <c r="D1114" s="9" t="s">
        <v>32</v>
      </c>
      <c r="E1114" s="8" t="s">
        <v>139</v>
      </c>
      <c r="F1114" s="9" t="s">
        <v>140</v>
      </c>
      <c r="G1114" s="9" t="s">
        <v>141</v>
      </c>
      <c r="H1114" s="9" t="s">
        <v>100</v>
      </c>
      <c r="I1114" s="7" t="s">
        <v>56</v>
      </c>
      <c r="J1114" s="7" t="s">
        <v>497</v>
      </c>
    </row>
    <row r="1115">
      <c r="A1115" s="6" t="s">
        <v>3441</v>
      </c>
      <c r="B1115" s="7" t="s">
        <v>3442</v>
      </c>
      <c r="C1115" s="8" t="s">
        <v>72</v>
      </c>
      <c r="D1115" s="9" t="s">
        <v>33</v>
      </c>
      <c r="E1115" s="8" t="s">
        <v>101</v>
      </c>
      <c r="F1115" s="9" t="s">
        <v>121</v>
      </c>
      <c r="G1115" s="9" t="s">
        <v>30</v>
      </c>
      <c r="H1115" s="9" t="s">
        <v>144</v>
      </c>
      <c r="I1115" s="7" t="s">
        <v>35</v>
      </c>
      <c r="L1115" s="7" t="s">
        <v>3443</v>
      </c>
    </row>
    <row r="1116">
      <c r="A1116" s="6" t="s">
        <v>3444</v>
      </c>
      <c r="B1116" s="7" t="s">
        <v>3445</v>
      </c>
      <c r="C1116" s="8" t="s">
        <v>72</v>
      </c>
      <c r="D1116" s="9" t="s">
        <v>33</v>
      </c>
      <c r="E1116" s="8" t="s">
        <v>101</v>
      </c>
      <c r="F1116" s="9" t="s">
        <v>121</v>
      </c>
      <c r="G1116" s="9" t="s">
        <v>30</v>
      </c>
      <c r="H1116" s="9" t="s">
        <v>144</v>
      </c>
      <c r="I1116" s="7" t="s">
        <v>45</v>
      </c>
      <c r="J1116" s="7" t="s">
        <v>183</v>
      </c>
      <c r="K1116" t="s">
        <v>3446</v>
      </c>
      <c r="M1116" t="s">
        <v>3447</v>
      </c>
      <c r="N1116" t="s">
        <v>37</v>
      </c>
    </row>
    <row r="1117">
      <c r="A1117" s="6" t="s">
        <v>3448</v>
      </c>
      <c r="B1117" s="7" t="s">
        <v>3449</v>
      </c>
      <c r="C1117" s="8" t="s">
        <v>72</v>
      </c>
      <c r="D1117" s="9" t="s">
        <v>33</v>
      </c>
      <c r="E1117" s="8" t="s">
        <v>101</v>
      </c>
      <c r="F1117" s="9" t="s">
        <v>121</v>
      </c>
      <c r="G1117" s="9" t="s">
        <v>30</v>
      </c>
      <c r="H1117" s="9" t="s">
        <v>144</v>
      </c>
      <c r="I1117" s="7" t="s">
        <v>51</v>
      </c>
      <c r="J1117" s="7" t="s">
        <v>183</v>
      </c>
      <c r="K1117" t="s">
        <v>3450</v>
      </c>
      <c r="M1117" t="s">
        <v>3451</v>
      </c>
      <c r="N1117" t="s">
        <v>681</v>
      </c>
    </row>
    <row r="1118">
      <c r="A1118" s="6" t="s">
        <v>3452</v>
      </c>
      <c r="C1118" s="8" t="s">
        <v>72</v>
      </c>
      <c r="D1118" s="9" t="s">
        <v>33</v>
      </c>
      <c r="E1118" s="8" t="s">
        <v>101</v>
      </c>
      <c r="F1118" s="9" t="s">
        <v>121</v>
      </c>
      <c r="G1118" s="9" t="s">
        <v>30</v>
      </c>
      <c r="H1118" s="9" t="s">
        <v>144</v>
      </c>
      <c r="I1118" s="7" t="s">
        <v>56</v>
      </c>
    </row>
    <row r="1119">
      <c r="A1119" s="6" t="s">
        <v>3453</v>
      </c>
      <c r="B1119" s="7" t="s">
        <v>3454</v>
      </c>
      <c r="C1119" s="8" t="s">
        <v>72</v>
      </c>
      <c r="D1119" s="9" t="s">
        <v>33</v>
      </c>
      <c r="E1119" s="8" t="s">
        <v>121</v>
      </c>
      <c r="F1119" s="9" t="s">
        <v>144</v>
      </c>
      <c r="G1119" s="40" t="s">
        <v>32</v>
      </c>
      <c r="H1119" s="40" t="s">
        <v>139</v>
      </c>
      <c r="I1119" s="7" t="s">
        <v>35</v>
      </c>
      <c r="J1119" s="7" t="s">
        <v>183</v>
      </c>
      <c r="L1119" s="7" t="s">
        <v>3455</v>
      </c>
      <c r="N1119" t="s">
        <v>3456</v>
      </c>
    </row>
    <row r="1120">
      <c r="A1120" s="6" t="s">
        <v>3457</v>
      </c>
      <c r="B1120" s="7" t="s">
        <v>3458</v>
      </c>
      <c r="C1120" s="8" t="s">
        <v>72</v>
      </c>
      <c r="D1120" s="9" t="s">
        <v>33</v>
      </c>
      <c r="E1120" s="8" t="s">
        <v>121</v>
      </c>
      <c r="F1120" s="9" t="s">
        <v>144</v>
      </c>
      <c r="G1120" s="40" t="s">
        <v>32</v>
      </c>
      <c r="H1120" s="40" t="s">
        <v>139</v>
      </c>
      <c r="I1120" s="7" t="s">
        <v>45</v>
      </c>
      <c r="J1120" s="7" t="s">
        <v>183</v>
      </c>
      <c r="N1120" t="s">
        <v>3459</v>
      </c>
    </row>
    <row r="1121">
      <c r="A1121" s="6" t="s">
        <v>3460</v>
      </c>
      <c r="C1121" s="8" t="s">
        <v>72</v>
      </c>
      <c r="D1121" s="9" t="s">
        <v>33</v>
      </c>
      <c r="E1121" s="8" t="s">
        <v>121</v>
      </c>
      <c r="F1121" s="9" t="s">
        <v>144</v>
      </c>
      <c r="G1121" s="40" t="s">
        <v>32</v>
      </c>
      <c r="H1121" s="40" t="s">
        <v>139</v>
      </c>
      <c r="I1121" s="7" t="s">
        <v>51</v>
      </c>
      <c r="J1121" s="7" t="s">
        <v>183</v>
      </c>
    </row>
    <row r="1122">
      <c r="A1122" s="6" t="s">
        <v>3461</v>
      </c>
      <c r="C1122" s="8" t="s">
        <v>72</v>
      </c>
      <c r="D1122" s="9" t="s">
        <v>33</v>
      </c>
      <c r="E1122" s="8" t="s">
        <v>121</v>
      </c>
      <c r="F1122" s="9" t="s">
        <v>144</v>
      </c>
      <c r="G1122" s="40" t="s">
        <v>32</v>
      </c>
      <c r="H1122" s="40" t="s">
        <v>139</v>
      </c>
      <c r="I1122" s="7" t="s">
        <v>56</v>
      </c>
      <c r="J1122" s="7" t="s">
        <v>183</v>
      </c>
    </row>
    <row r="1123">
      <c r="A1123" s="6" t="s">
        <v>3462</v>
      </c>
      <c r="B1123" s="7" t="s">
        <v>3463</v>
      </c>
      <c r="C1123" s="8"/>
      <c r="D1123" s="9"/>
      <c r="E1123" s="8"/>
      <c r="F1123" s="9"/>
      <c r="G1123" s="9"/>
      <c r="H1123" s="9"/>
      <c r="I1123" s="7" t="s">
        <v>35</v>
      </c>
      <c r="J1123" s="7" t="s">
        <v>282</v>
      </c>
      <c r="L1123" s="7" t="s">
        <v>3464</v>
      </c>
    </row>
    <row r="1124">
      <c r="A1124" s="6" t="s">
        <v>3465</v>
      </c>
      <c r="B1124" s="7" t="s">
        <v>3466</v>
      </c>
      <c r="C1124" s="8"/>
      <c r="D1124" s="9"/>
      <c r="E1124" s="8"/>
      <c r="F1124" s="9"/>
      <c r="G1124" s="9"/>
      <c r="H1124" s="9"/>
      <c r="I1124" s="7" t="s">
        <v>45</v>
      </c>
      <c r="J1124" s="7" t="s">
        <v>282</v>
      </c>
    </row>
    <row r="1125">
      <c r="A1125" s="6" t="s">
        <v>3467</v>
      </c>
      <c r="B1125" s="7" t="s">
        <v>3468</v>
      </c>
      <c r="C1125" s="8"/>
      <c r="D1125" s="9"/>
      <c r="E1125" s="8"/>
      <c r="F1125" s="9"/>
      <c r="G1125" s="9"/>
      <c r="H1125" s="9"/>
      <c r="I1125" s="7" t="s">
        <v>51</v>
      </c>
      <c r="J1125" s="7" t="s">
        <v>282</v>
      </c>
    </row>
    <row r="1126">
      <c r="A1126" s="6" t="s">
        <v>3469</v>
      </c>
      <c r="C1126" s="8"/>
      <c r="D1126" s="9"/>
      <c r="E1126" s="8"/>
      <c r="F1126" s="9"/>
      <c r="G1126" s="9"/>
      <c r="H1126" s="9"/>
      <c r="I1126" s="7" t="s">
        <v>56</v>
      </c>
      <c r="J1126" s="7" t="s">
        <v>282</v>
      </c>
    </row>
    <row r="1127">
      <c r="A1127" s="6" t="s">
        <v>3470</v>
      </c>
      <c r="B1127" s="7" t="s">
        <v>3471</v>
      </c>
      <c r="C1127" s="8"/>
      <c r="D1127" s="9"/>
      <c r="E1127" s="8"/>
      <c r="F1127" s="43"/>
      <c r="G1127" s="43"/>
      <c r="H1127" s="43"/>
      <c r="I1127" s="7" t="s">
        <v>35</v>
      </c>
      <c r="J1127" s="7" t="s">
        <v>1425</v>
      </c>
      <c r="L1127" s="7" t="s">
        <v>3472</v>
      </c>
    </row>
    <row r="1128">
      <c r="A1128" s="6" t="s">
        <v>3473</v>
      </c>
      <c r="B1128" s="7" t="s">
        <v>3474</v>
      </c>
      <c r="C1128" s="8"/>
      <c r="D1128" s="9"/>
      <c r="E1128" s="8"/>
      <c r="F1128" s="43"/>
      <c r="G1128" s="43"/>
      <c r="H1128" s="43"/>
      <c r="I1128" s="7" t="s">
        <v>45</v>
      </c>
      <c r="J1128" s="7" t="s">
        <v>1425</v>
      </c>
    </row>
    <row r="1129">
      <c r="A1129" s="6" t="s">
        <v>3475</v>
      </c>
      <c r="B1129" s="7" t="s">
        <v>3476</v>
      </c>
      <c r="C1129" s="8"/>
      <c r="D1129" s="9"/>
      <c r="E1129" s="8"/>
      <c r="F1129" s="43"/>
      <c r="G1129" s="43"/>
      <c r="H1129" s="43"/>
      <c r="I1129" s="7" t="s">
        <v>51</v>
      </c>
      <c r="J1129" s="7" t="s">
        <v>1425</v>
      </c>
    </row>
    <row r="1130">
      <c r="A1130" s="6" t="s">
        <v>3477</v>
      </c>
      <c r="C1130" s="8"/>
      <c r="D1130" s="9"/>
      <c r="E1130" s="8"/>
      <c r="F1130" s="43"/>
      <c r="G1130" s="43"/>
      <c r="H1130" s="43"/>
      <c r="I1130" s="7" t="s">
        <v>56</v>
      </c>
      <c r="J1130" s="7" t="s">
        <v>1425</v>
      </c>
    </row>
    <row r="1131">
      <c r="A1131" s="6" t="s">
        <v>3478</v>
      </c>
      <c r="B1131" s="7" t="s">
        <v>3479</v>
      </c>
      <c r="C1131" s="8"/>
      <c r="D1131" s="9"/>
      <c r="E1131" s="46"/>
      <c r="F1131" s="43"/>
      <c r="G1131" s="43"/>
      <c r="H1131" s="43"/>
      <c r="I1131" s="7" t="s">
        <v>35</v>
      </c>
      <c r="J1131" s="7" t="s">
        <v>450</v>
      </c>
      <c r="L1131" s="7" t="s">
        <v>3480</v>
      </c>
    </row>
    <row r="1132">
      <c r="A1132" s="6" t="s">
        <v>3481</v>
      </c>
      <c r="B1132" s="7" t="s">
        <v>3482</v>
      </c>
      <c r="C1132" s="8"/>
      <c r="D1132" s="9"/>
      <c r="E1132" s="8"/>
      <c r="F1132" s="9"/>
      <c r="G1132" s="9"/>
      <c r="H1132" s="9"/>
      <c r="I1132" s="7" t="s">
        <v>45</v>
      </c>
      <c r="J1132" s="7" t="s">
        <v>450</v>
      </c>
    </row>
    <row r="1133">
      <c r="A1133" s="6" t="s">
        <v>3483</v>
      </c>
      <c r="B1133" s="7" t="s">
        <v>3484</v>
      </c>
      <c r="C1133" s="8"/>
      <c r="D1133" s="9"/>
      <c r="E1133" s="46"/>
      <c r="F1133" s="43"/>
      <c r="G1133" s="43"/>
      <c r="H1133" s="43"/>
      <c r="I1133" s="7" t="s">
        <v>51</v>
      </c>
      <c r="J1133" s="7" t="s">
        <v>450</v>
      </c>
    </row>
    <row r="1134">
      <c r="A1134" s="6" t="s">
        <v>3485</v>
      </c>
      <c r="B1134" s="7" t="s">
        <v>3486</v>
      </c>
      <c r="C1134" s="8"/>
      <c r="D1134" s="9"/>
      <c r="E1134" s="46"/>
      <c r="F1134" s="43"/>
      <c r="G1134" s="43"/>
      <c r="H1134" s="43"/>
      <c r="I1134" s="7" t="s">
        <v>56</v>
      </c>
      <c r="J1134" s="7" t="s">
        <v>450</v>
      </c>
    </row>
    <row r="1135">
      <c r="A1135" s="6" t="s">
        <v>3487</v>
      </c>
      <c r="B1135" t="s">
        <v>3488</v>
      </c>
      <c r="C1135" s="8"/>
      <c r="D1135" s="9"/>
      <c r="E1135" s="46"/>
      <c r="F1135" s="43"/>
      <c r="G1135" s="43"/>
      <c r="H1135" s="43"/>
      <c r="I1135" s="7" t="s">
        <v>35</v>
      </c>
      <c r="J1135" s="7" t="s">
        <v>411</v>
      </c>
      <c r="L1135" s="7" t="s">
        <v>3489</v>
      </c>
    </row>
    <row r="1136">
      <c r="A1136" s="6" t="s">
        <v>3490</v>
      </c>
      <c r="B1136" t="s">
        <v>3491</v>
      </c>
      <c r="C1136" s="8"/>
      <c r="D1136" s="9"/>
      <c r="E1136" s="46"/>
      <c r="F1136" s="43"/>
      <c r="G1136" s="43"/>
      <c r="H1136" s="43"/>
      <c r="I1136" s="7" t="s">
        <v>45</v>
      </c>
      <c r="J1136" s="7" t="s">
        <v>411</v>
      </c>
    </row>
    <row r="1137">
      <c r="A1137" s="6" t="s">
        <v>3492</v>
      </c>
      <c r="B1137" s="7" t="s">
        <v>3493</v>
      </c>
      <c r="C1137" s="8"/>
      <c r="D1137" s="9"/>
      <c r="E1137" s="46"/>
      <c r="F1137" s="43"/>
      <c r="G1137" s="43"/>
      <c r="H1137" s="43"/>
      <c r="I1137" s="7" t="s">
        <v>51</v>
      </c>
      <c r="J1137" s="7" t="s">
        <v>411</v>
      </c>
    </row>
    <row r="1138">
      <c r="A1138" s="6" t="s">
        <v>3494</v>
      </c>
      <c r="B1138" s="7" t="s">
        <v>3495</v>
      </c>
      <c r="C1138" s="8"/>
      <c r="D1138" s="9"/>
      <c r="E1138" s="46"/>
      <c r="F1138" s="43"/>
      <c r="G1138" s="43"/>
      <c r="H1138" s="43"/>
      <c r="I1138" s="7" t="s">
        <v>56</v>
      </c>
      <c r="J1138" s="7" t="s">
        <v>411</v>
      </c>
    </row>
    <row r="1139">
      <c r="A1139" s="6" t="s">
        <v>3496</v>
      </c>
      <c r="B1139" s="7" t="s">
        <v>3497</v>
      </c>
      <c r="C1139" s="8"/>
      <c r="D1139" s="9"/>
      <c r="E1139" s="46"/>
      <c r="F1139" s="43"/>
      <c r="G1139" s="43"/>
      <c r="H1139" s="43"/>
      <c r="I1139" s="7" t="s">
        <v>35</v>
      </c>
      <c r="J1139" s="7" t="s">
        <v>183</v>
      </c>
      <c r="L1139" s="7" t="s">
        <v>3498</v>
      </c>
    </row>
    <row r="1140">
      <c r="A1140" s="6" t="s">
        <v>3499</v>
      </c>
      <c r="B1140" t="s">
        <v>3500</v>
      </c>
      <c r="C1140" s="8"/>
      <c r="D1140" s="9"/>
      <c r="E1140" s="46"/>
      <c r="F1140" s="43"/>
      <c r="G1140" s="43"/>
      <c r="H1140" s="43"/>
      <c r="I1140" s="7" t="s">
        <v>45</v>
      </c>
      <c r="J1140" s="7" t="s">
        <v>183</v>
      </c>
    </row>
    <row r="1141">
      <c r="A1141" s="6" t="s">
        <v>3501</v>
      </c>
      <c r="B1141" s="7" t="s">
        <v>3502</v>
      </c>
      <c r="C1141" s="8"/>
      <c r="D1141" s="9"/>
      <c r="E1141" s="46"/>
      <c r="F1141" s="43"/>
      <c r="G1141" s="43"/>
      <c r="H1141" s="43"/>
      <c r="I1141" s="7" t="s">
        <v>51</v>
      </c>
      <c r="J1141" s="7" t="s">
        <v>183</v>
      </c>
    </row>
    <row r="1142">
      <c r="A1142" s="6" t="s">
        <v>3503</v>
      </c>
      <c r="B1142" s="7" t="s">
        <v>3504</v>
      </c>
      <c r="C1142" s="8"/>
      <c r="D1142" s="9"/>
      <c r="E1142" s="51"/>
      <c r="F1142" s="43"/>
      <c r="G1142" s="43"/>
      <c r="H1142" s="43"/>
      <c r="I1142" s="7" t="s">
        <v>56</v>
      </c>
      <c r="J1142" s="7" t="s">
        <v>208</v>
      </c>
      <c r="K1142" t="s">
        <v>3505</v>
      </c>
    </row>
    <row r="1143">
      <c r="A1143" s="6" t="s">
        <v>3506</v>
      </c>
      <c r="B1143" t="s">
        <v>3507</v>
      </c>
      <c r="C1143" s="8"/>
      <c r="D1143" s="9"/>
      <c r="E1143" s="8"/>
      <c r="F1143" s="9"/>
      <c r="G1143" s="9"/>
      <c r="H1143" s="9"/>
      <c r="I1143" s="7" t="s">
        <v>35</v>
      </c>
      <c r="J1143" s="7" t="s">
        <v>36</v>
      </c>
      <c r="L1143" s="7" t="s">
        <v>3508</v>
      </c>
    </row>
    <row r="1144">
      <c r="A1144" s="6" t="s">
        <v>3509</v>
      </c>
      <c r="B1144" t="s">
        <v>3510</v>
      </c>
      <c r="C1144" s="8"/>
      <c r="D1144" s="9"/>
      <c r="E1144" s="8"/>
      <c r="F1144" s="9"/>
      <c r="G1144" s="9"/>
      <c r="H1144" s="9"/>
      <c r="I1144" s="7" t="s">
        <v>45</v>
      </c>
      <c r="J1144" s="7" t="s">
        <v>36</v>
      </c>
    </row>
    <row r="1145">
      <c r="A1145" s="6" t="s">
        <v>3511</v>
      </c>
      <c r="B1145" s="7" t="s">
        <v>3512</v>
      </c>
      <c r="C1145" s="8"/>
      <c r="D1145" s="9"/>
      <c r="E1145" s="8"/>
      <c r="F1145" s="9"/>
      <c r="G1145" s="9"/>
      <c r="H1145" s="9"/>
      <c r="I1145" s="7" t="s">
        <v>51</v>
      </c>
      <c r="J1145" s="7" t="s">
        <v>36</v>
      </c>
    </row>
    <row r="1146">
      <c r="A1146" s="6" t="s">
        <v>3513</v>
      </c>
      <c r="B1146" s="7" t="s">
        <v>3514</v>
      </c>
      <c r="C1146" s="8"/>
      <c r="D1146" s="9"/>
      <c r="E1146" s="8"/>
      <c r="F1146" s="9"/>
      <c r="G1146" s="9"/>
      <c r="H1146" s="9"/>
      <c r="I1146" s="7" t="s">
        <v>56</v>
      </c>
      <c r="J1146" s="7" t="s">
        <v>36</v>
      </c>
    </row>
    <row r="1147">
      <c r="A1147" s="6" t="s">
        <v>3515</v>
      </c>
      <c r="B1147" s="7" t="s">
        <v>3516</v>
      </c>
      <c r="C1147" s="8"/>
      <c r="D1147" s="9"/>
      <c r="E1147" s="8"/>
      <c r="F1147" s="9"/>
      <c r="G1147" s="9"/>
      <c r="H1147" s="9"/>
      <c r="I1147" s="7" t="s">
        <v>35</v>
      </c>
      <c r="J1147" s="7" t="s">
        <v>265</v>
      </c>
      <c r="L1147" s="7" t="s">
        <v>3517</v>
      </c>
    </row>
    <row r="1148">
      <c r="A1148" s="6" t="s">
        <v>3518</v>
      </c>
      <c r="B1148" s="7" t="s">
        <v>3519</v>
      </c>
      <c r="C1148" s="8"/>
      <c r="D1148" s="9"/>
      <c r="E1148" s="8"/>
      <c r="F1148" s="9"/>
      <c r="G1148" s="9"/>
      <c r="H1148" s="9"/>
      <c r="I1148" s="7" t="s">
        <v>45</v>
      </c>
      <c r="J1148" s="7" t="s">
        <v>265</v>
      </c>
    </row>
    <row r="1149">
      <c r="A1149" s="6" t="s">
        <v>3520</v>
      </c>
      <c r="B1149" s="7" t="s">
        <v>3521</v>
      </c>
      <c r="C1149" s="8"/>
      <c r="D1149" s="9"/>
      <c r="E1149" s="8"/>
      <c r="F1149" s="9"/>
      <c r="G1149" s="9"/>
      <c r="H1149" s="9"/>
      <c r="I1149" s="7" t="s">
        <v>51</v>
      </c>
      <c r="J1149" s="7" t="s">
        <v>265</v>
      </c>
    </row>
    <row r="1150">
      <c r="A1150" s="6" t="s">
        <v>3522</v>
      </c>
      <c r="B1150" s="7" t="s">
        <v>3523</v>
      </c>
      <c r="C1150" s="8"/>
      <c r="D1150" s="9"/>
      <c r="E1150" s="8"/>
      <c r="F1150" s="9"/>
      <c r="G1150" s="9"/>
      <c r="H1150" s="9"/>
      <c r="I1150" s="7" t="s">
        <v>56</v>
      </c>
      <c r="J1150" s="7" t="s">
        <v>265</v>
      </c>
    </row>
    <row r="1151">
      <c r="A1151" s="6" t="s">
        <v>3524</v>
      </c>
      <c r="B1151" s="7" t="s">
        <v>3525</v>
      </c>
      <c r="C1151" s="8"/>
      <c r="D1151" s="9"/>
      <c r="E1151" s="8"/>
      <c r="F1151" s="9"/>
      <c r="G1151" s="9"/>
      <c r="H1151" s="9"/>
      <c r="I1151" s="7" t="s">
        <v>35</v>
      </c>
      <c r="J1151" s="7" t="s">
        <v>450</v>
      </c>
      <c r="L1151" s="7" t="s">
        <v>3526</v>
      </c>
    </row>
    <row r="1152">
      <c r="A1152" s="6" t="s">
        <v>3527</v>
      </c>
      <c r="B1152" s="7" t="s">
        <v>3528</v>
      </c>
      <c r="C1152" s="8"/>
      <c r="D1152" s="9"/>
      <c r="E1152" s="8"/>
      <c r="F1152" s="9"/>
      <c r="G1152" s="9"/>
      <c r="H1152" s="9"/>
      <c r="I1152" s="7" t="s">
        <v>45</v>
      </c>
      <c r="J1152" s="7" t="s">
        <v>450</v>
      </c>
    </row>
    <row r="1153">
      <c r="A1153" s="6" t="s">
        <v>3529</v>
      </c>
      <c r="C1153" s="8"/>
      <c r="D1153" s="43"/>
      <c r="E1153" s="46"/>
      <c r="F1153" s="9"/>
      <c r="G1153" s="9"/>
      <c r="H1153" s="9"/>
      <c r="I1153" s="7" t="s">
        <v>51</v>
      </c>
    </row>
    <row r="1154">
      <c r="A1154" s="6" t="s">
        <v>3530</v>
      </c>
      <c r="C1154" s="8"/>
      <c r="D1154" s="43"/>
      <c r="E1154" s="46"/>
      <c r="F1154" s="9"/>
      <c r="G1154" s="9"/>
      <c r="H1154" s="9"/>
      <c r="I1154" s="7" t="s">
        <v>56</v>
      </c>
    </row>
    <row r="1155">
      <c r="A1155" s="6" t="s">
        <v>3531</v>
      </c>
      <c r="B1155" s="7" t="s">
        <v>3532</v>
      </c>
      <c r="C1155" s="8"/>
      <c r="D1155" s="9"/>
      <c r="E1155" s="8"/>
      <c r="F1155" s="9"/>
      <c r="G1155" s="9"/>
      <c r="H1155" s="9"/>
      <c r="I1155" s="7" t="s">
        <v>35</v>
      </c>
      <c r="J1155" s="7" t="s">
        <v>1452</v>
      </c>
      <c r="L1155" s="7" t="s">
        <v>3533</v>
      </c>
    </row>
    <row r="1156">
      <c r="A1156" s="6" t="s">
        <v>3534</v>
      </c>
      <c r="B1156" s="7" t="s">
        <v>3535</v>
      </c>
      <c r="C1156" s="8"/>
      <c r="D1156" s="9"/>
      <c r="E1156" s="8"/>
      <c r="F1156" s="9"/>
      <c r="G1156" s="9"/>
      <c r="H1156" s="9"/>
      <c r="I1156" s="7" t="s">
        <v>45</v>
      </c>
      <c r="J1156" s="7" t="s">
        <v>1452</v>
      </c>
    </row>
    <row r="1157">
      <c r="A1157" s="6" t="s">
        <v>3536</v>
      </c>
      <c r="B1157" s="7" t="s">
        <v>3537</v>
      </c>
      <c r="C1157" s="8"/>
      <c r="D1157" s="9"/>
      <c r="E1157" s="8"/>
      <c r="F1157" s="9"/>
      <c r="G1157" s="9"/>
      <c r="H1157" s="9"/>
      <c r="I1157" s="7" t="s">
        <v>51</v>
      </c>
      <c r="J1157" s="7" t="s">
        <v>1452</v>
      </c>
    </row>
    <row r="1158">
      <c r="A1158" s="6" t="s">
        <v>3538</v>
      </c>
      <c r="B1158" s="7" t="s">
        <v>3539</v>
      </c>
      <c r="C1158" s="8"/>
      <c r="D1158" s="9"/>
      <c r="E1158" s="8"/>
      <c r="F1158" s="9"/>
      <c r="G1158" s="9"/>
      <c r="H1158" s="9"/>
      <c r="I1158" s="7" t="s">
        <v>56</v>
      </c>
      <c r="J1158" s="7" t="s">
        <v>1452</v>
      </c>
    </row>
    <row r="1159">
      <c r="A1159" s="6" t="s">
        <v>3540</v>
      </c>
      <c r="B1159" s="7" t="s">
        <v>3541</v>
      </c>
      <c r="C1159" s="8"/>
      <c r="D1159" s="9"/>
      <c r="E1159" s="8"/>
      <c r="F1159" s="9"/>
      <c r="G1159" s="9"/>
      <c r="H1159" s="9"/>
      <c r="I1159" s="7" t="s">
        <v>35</v>
      </c>
      <c r="J1159" s="7" t="s">
        <v>1367</v>
      </c>
      <c r="L1159" s="7" t="s">
        <v>3542</v>
      </c>
    </row>
    <row r="1160">
      <c r="A1160" s="6" t="s">
        <v>3543</v>
      </c>
      <c r="B1160" s="7" t="s">
        <v>3544</v>
      </c>
      <c r="C1160" s="8"/>
      <c r="D1160" s="9"/>
      <c r="E1160" s="8"/>
      <c r="F1160" s="9"/>
      <c r="G1160" s="9"/>
      <c r="H1160" s="9"/>
      <c r="I1160" s="7" t="s">
        <v>45</v>
      </c>
      <c r="J1160" s="7" t="s">
        <v>1367</v>
      </c>
    </row>
    <row r="1161">
      <c r="A1161" s="6" t="s">
        <v>3545</v>
      </c>
      <c r="B1161" s="7" t="s">
        <v>3546</v>
      </c>
      <c r="C1161" s="8"/>
      <c r="D1161" s="9"/>
      <c r="E1161" s="8"/>
      <c r="F1161" s="9"/>
      <c r="G1161" s="9"/>
      <c r="H1161" s="9"/>
      <c r="I1161" s="7" t="s">
        <v>51</v>
      </c>
      <c r="J1161" s="7" t="s">
        <v>1367</v>
      </c>
    </row>
    <row r="1162">
      <c r="A1162" s="6" t="s">
        <v>3547</v>
      </c>
      <c r="B1162" t="s">
        <v>3548</v>
      </c>
      <c r="C1162" s="8"/>
      <c r="D1162" s="9"/>
      <c r="E1162" s="8"/>
      <c r="F1162" s="9"/>
      <c r="G1162" s="9"/>
      <c r="H1162" s="9"/>
      <c r="I1162" s="7" t="s">
        <v>56</v>
      </c>
      <c r="J1162" s="7" t="s">
        <v>1367</v>
      </c>
    </row>
    <row r="1163">
      <c r="A1163" s="6" t="s">
        <v>3549</v>
      </c>
      <c r="B1163" s="7" t="s">
        <v>3550</v>
      </c>
      <c r="C1163" s="8"/>
      <c r="D1163" s="43"/>
      <c r="E1163" s="46"/>
      <c r="F1163" s="43"/>
      <c r="G1163" s="43"/>
      <c r="H1163" s="43"/>
      <c r="I1163" s="7" t="s">
        <v>35</v>
      </c>
      <c r="J1163" s="7" t="s">
        <v>233</v>
      </c>
      <c r="L1163" s="7" t="s">
        <v>3551</v>
      </c>
    </row>
    <row r="1164">
      <c r="A1164" s="6" t="s">
        <v>3552</v>
      </c>
      <c r="B1164" s="7" t="s">
        <v>3553</v>
      </c>
      <c r="C1164" s="8"/>
      <c r="D1164" s="43"/>
      <c r="E1164" s="46"/>
      <c r="F1164" s="43"/>
      <c r="G1164" s="43"/>
      <c r="H1164" s="43"/>
      <c r="I1164" s="7" t="s">
        <v>45</v>
      </c>
      <c r="J1164" s="7" t="s">
        <v>233</v>
      </c>
    </row>
    <row r="1165">
      <c r="A1165" s="6" t="s">
        <v>3554</v>
      </c>
      <c r="B1165" s="7" t="s">
        <v>3555</v>
      </c>
      <c r="C1165" s="8"/>
      <c r="D1165" s="43"/>
      <c r="E1165" s="46"/>
      <c r="F1165" s="43"/>
      <c r="G1165" s="43"/>
      <c r="H1165" s="43"/>
      <c r="I1165" s="7" t="s">
        <v>51</v>
      </c>
      <c r="J1165" s="7" t="s">
        <v>233</v>
      </c>
    </row>
    <row r="1166">
      <c r="A1166" s="6" t="s">
        <v>3556</v>
      </c>
      <c r="B1166" s="7" t="s">
        <v>3557</v>
      </c>
      <c r="C1166" s="8"/>
      <c r="D1166" s="43"/>
      <c r="E1166" s="46"/>
      <c r="F1166" s="43"/>
      <c r="G1166" s="43"/>
      <c r="H1166" s="43"/>
      <c r="I1166" s="7" t="s">
        <v>56</v>
      </c>
      <c r="J1166" s="7" t="s">
        <v>233</v>
      </c>
    </row>
    <row r="1167">
      <c r="A1167" s="6" t="s">
        <v>3558</v>
      </c>
      <c r="B1167" s="7" t="s">
        <v>3559</v>
      </c>
      <c r="C1167" s="8" t="s">
        <v>72</v>
      </c>
      <c r="D1167" s="9" t="s">
        <v>31</v>
      </c>
      <c r="E1167" s="51" t="s">
        <v>140</v>
      </c>
      <c r="F1167" s="40" t="s">
        <v>141</v>
      </c>
      <c r="G1167" s="40" t="s">
        <v>100</v>
      </c>
      <c r="H1167" s="9" t="s">
        <v>101</v>
      </c>
      <c r="I1167" s="7" t="s">
        <v>35</v>
      </c>
      <c r="L1167" s="7" t="s">
        <v>894</v>
      </c>
    </row>
    <row r="1168">
      <c r="A1168" s="6" t="s">
        <v>3560</v>
      </c>
      <c r="B1168" s="7" t="s">
        <v>3561</v>
      </c>
      <c r="C1168" s="8" t="s">
        <v>72</v>
      </c>
      <c r="D1168" s="9" t="s">
        <v>31</v>
      </c>
      <c r="E1168" s="51" t="s">
        <v>140</v>
      </c>
      <c r="F1168" s="40" t="s">
        <v>141</v>
      </c>
      <c r="G1168" s="40" t="s">
        <v>100</v>
      </c>
      <c r="H1168" s="9" t="s">
        <v>101</v>
      </c>
      <c r="I1168" s="7" t="s">
        <v>45</v>
      </c>
    </row>
    <row r="1169">
      <c r="A1169" s="6" t="s">
        <v>3562</v>
      </c>
      <c r="B1169" s="7" t="s">
        <v>3563</v>
      </c>
      <c r="C1169" s="8" t="s">
        <v>72</v>
      </c>
      <c r="D1169" s="9" t="s">
        <v>31</v>
      </c>
      <c r="E1169" s="51" t="s">
        <v>140</v>
      </c>
      <c r="F1169" s="40" t="s">
        <v>141</v>
      </c>
      <c r="G1169" s="40" t="s">
        <v>100</v>
      </c>
      <c r="H1169" s="9" t="s">
        <v>101</v>
      </c>
      <c r="I1169" s="7" t="s">
        <v>51</v>
      </c>
    </row>
    <row r="1170">
      <c r="A1170" s="6" t="s">
        <v>3564</v>
      </c>
      <c r="B1170" s="7" t="s">
        <v>3565</v>
      </c>
      <c r="C1170" s="8" t="s">
        <v>72</v>
      </c>
      <c r="D1170" s="9" t="s">
        <v>31</v>
      </c>
      <c r="E1170" s="51" t="s">
        <v>140</v>
      </c>
      <c r="F1170" s="40" t="s">
        <v>141</v>
      </c>
      <c r="G1170" s="40" t="s">
        <v>100</v>
      </c>
      <c r="H1170" s="9" t="s">
        <v>101</v>
      </c>
      <c r="I1170" s="7" t="s">
        <v>56</v>
      </c>
    </row>
    <row r="1171">
      <c r="A1171" s="6" t="s">
        <v>3566</v>
      </c>
      <c r="B1171" s="7" t="s">
        <v>3567</v>
      </c>
      <c r="C1171" s="8" t="s">
        <v>72</v>
      </c>
      <c r="D1171" s="9" t="s">
        <v>73</v>
      </c>
      <c r="E1171" s="8" t="s">
        <v>121</v>
      </c>
      <c r="F1171" s="9" t="s">
        <v>30</v>
      </c>
      <c r="G1171" s="9" t="s">
        <v>32</v>
      </c>
      <c r="H1171" s="9" t="s">
        <v>139</v>
      </c>
      <c r="I1171" s="7" t="s">
        <v>35</v>
      </c>
      <c r="J1171" s="7" t="s">
        <v>282</v>
      </c>
      <c r="L1171" s="7" t="s">
        <v>3568</v>
      </c>
    </row>
    <row r="1172">
      <c r="A1172" s="6" t="s">
        <v>3569</v>
      </c>
      <c r="B1172" t="s">
        <v>3570</v>
      </c>
      <c r="C1172" s="8" t="s">
        <v>72</v>
      </c>
      <c r="D1172" s="9" t="s">
        <v>73</v>
      </c>
      <c r="E1172" s="8" t="s">
        <v>121</v>
      </c>
      <c r="F1172" s="9" t="s">
        <v>30</v>
      </c>
      <c r="G1172" s="9" t="s">
        <v>32</v>
      </c>
      <c r="H1172" s="9" t="s">
        <v>139</v>
      </c>
      <c r="I1172" s="7" t="s">
        <v>45</v>
      </c>
      <c r="J1172" s="7" t="s">
        <v>282</v>
      </c>
    </row>
    <row r="1173">
      <c r="A1173" s="6" t="s">
        <v>3571</v>
      </c>
      <c r="B1173" s="7" t="s">
        <v>3572</v>
      </c>
      <c r="C1173" s="8" t="s">
        <v>72</v>
      </c>
      <c r="D1173" s="9" t="s">
        <v>73</v>
      </c>
      <c r="E1173" s="8" t="s">
        <v>121</v>
      </c>
      <c r="F1173" s="9" t="s">
        <v>30</v>
      </c>
      <c r="G1173" s="9" t="s">
        <v>32</v>
      </c>
      <c r="H1173" s="9" t="s">
        <v>139</v>
      </c>
      <c r="I1173" s="7" t="s">
        <v>51</v>
      </c>
      <c r="J1173" s="7" t="s">
        <v>282</v>
      </c>
    </row>
    <row r="1174">
      <c r="A1174" s="6" t="s">
        <v>3573</v>
      </c>
      <c r="C1174" s="8" t="s">
        <v>72</v>
      </c>
      <c r="D1174" s="9" t="s">
        <v>73</v>
      </c>
      <c r="E1174" s="8" t="s">
        <v>121</v>
      </c>
      <c r="F1174" s="9" t="s">
        <v>30</v>
      </c>
      <c r="G1174" s="9" t="s">
        <v>32</v>
      </c>
      <c r="H1174" s="9" t="s">
        <v>139</v>
      </c>
      <c r="I1174" s="7" t="s">
        <v>56</v>
      </c>
      <c r="J1174" s="7" t="s">
        <v>282</v>
      </c>
    </row>
    <row r="1175">
      <c r="A1175" s="6" t="s">
        <v>3574</v>
      </c>
      <c r="B1175" s="7" t="s">
        <v>3575</v>
      </c>
      <c r="C1175" s="8" t="s">
        <v>29</v>
      </c>
      <c r="D1175" s="9" t="s">
        <v>30</v>
      </c>
      <c r="E1175" s="8" t="s">
        <v>144</v>
      </c>
      <c r="F1175" s="9" t="s">
        <v>139</v>
      </c>
      <c r="G1175" s="9" t="s">
        <v>75</v>
      </c>
      <c r="H1175" s="9" t="s">
        <v>141</v>
      </c>
      <c r="I1175" s="7" t="s">
        <v>35</v>
      </c>
      <c r="L1175" s="7" t="s">
        <v>3576</v>
      </c>
    </row>
    <row r="1176">
      <c r="A1176" s="6" t="s">
        <v>3577</v>
      </c>
      <c r="B1176" s="7" t="s">
        <v>3578</v>
      </c>
      <c r="C1176" s="8" t="s">
        <v>29</v>
      </c>
      <c r="D1176" s="9" t="s">
        <v>30</v>
      </c>
      <c r="E1176" s="8" t="s">
        <v>144</v>
      </c>
      <c r="F1176" s="9" t="s">
        <v>139</v>
      </c>
      <c r="G1176" s="9" t="s">
        <v>75</v>
      </c>
      <c r="H1176" s="9" t="s">
        <v>141</v>
      </c>
      <c r="I1176" s="7" t="s">
        <v>45</v>
      </c>
    </row>
    <row r="1177">
      <c r="A1177" s="6" t="s">
        <v>3579</v>
      </c>
      <c r="B1177" s="7" t="s">
        <v>3580</v>
      </c>
      <c r="C1177" s="8" t="s">
        <v>29</v>
      </c>
      <c r="D1177" s="9" t="s">
        <v>30</v>
      </c>
      <c r="E1177" s="8" t="s">
        <v>144</v>
      </c>
      <c r="F1177" s="9" t="s">
        <v>139</v>
      </c>
      <c r="G1177" s="9" t="s">
        <v>75</v>
      </c>
      <c r="H1177" s="9" t="s">
        <v>141</v>
      </c>
      <c r="I1177" s="7" t="s">
        <v>51</v>
      </c>
    </row>
    <row r="1178">
      <c r="A1178" s="6" t="s">
        <v>3581</v>
      </c>
      <c r="B1178" s="7" t="s">
        <v>3582</v>
      </c>
      <c r="C1178" s="8" t="s">
        <v>29</v>
      </c>
      <c r="D1178" s="9" t="s">
        <v>30</v>
      </c>
      <c r="E1178" s="8" t="s">
        <v>144</v>
      </c>
      <c r="F1178" s="9" t="s">
        <v>139</v>
      </c>
      <c r="G1178" s="9" t="s">
        <v>75</v>
      </c>
      <c r="H1178" s="9" t="s">
        <v>141</v>
      </c>
      <c r="I1178" s="7" t="s">
        <v>56</v>
      </c>
    </row>
    <row r="1179">
      <c r="A1179" s="6" t="s">
        <v>3583</v>
      </c>
      <c r="B1179" s="7" t="s">
        <v>3584</v>
      </c>
      <c r="C1179" s="8"/>
      <c r="D1179" s="9"/>
      <c r="E1179" s="8"/>
      <c r="F1179" s="43"/>
      <c r="G1179" s="43"/>
      <c r="H1179" s="43"/>
      <c r="I1179" s="7" t="s">
        <v>35</v>
      </c>
      <c r="J1179" s="7" t="s">
        <v>547</v>
      </c>
      <c r="L1179" s="7" t="s">
        <v>3585</v>
      </c>
    </row>
    <row r="1180">
      <c r="A1180" s="6" t="s">
        <v>3586</v>
      </c>
      <c r="C1180" s="8"/>
      <c r="D1180" s="9"/>
      <c r="E1180" s="8"/>
      <c r="F1180" s="43"/>
      <c r="G1180" s="43"/>
      <c r="H1180" s="43"/>
      <c r="I1180" s="7" t="s">
        <v>45</v>
      </c>
    </row>
    <row r="1181">
      <c r="A1181" s="6" t="s">
        <v>3587</v>
      </c>
      <c r="B1181" s="7" t="s">
        <v>3588</v>
      </c>
      <c r="C1181" s="8"/>
      <c r="D1181" s="9"/>
      <c r="E1181" s="8"/>
      <c r="F1181" s="43"/>
      <c r="G1181" s="43"/>
      <c r="H1181" s="43"/>
      <c r="I1181" s="7" t="s">
        <v>51</v>
      </c>
    </row>
    <row r="1182">
      <c r="A1182" s="6" t="s">
        <v>3589</v>
      </c>
      <c r="C1182" s="8"/>
      <c r="D1182" s="43"/>
      <c r="E1182" s="46"/>
      <c r="F1182" s="43"/>
      <c r="G1182" s="43"/>
      <c r="H1182" s="43"/>
      <c r="I1182" s="7" t="s">
        <v>56</v>
      </c>
    </row>
    <row r="1183">
      <c r="A1183" s="6" t="s">
        <v>3590</v>
      </c>
      <c r="B1183" s="7" t="s">
        <v>3591</v>
      </c>
      <c r="C1183" s="8"/>
      <c r="D1183" s="9"/>
      <c r="E1183" s="8"/>
      <c r="F1183" s="43"/>
      <c r="G1183" s="43"/>
      <c r="H1183" s="43"/>
      <c r="I1183" s="7" t="s">
        <v>35</v>
      </c>
      <c r="J1183" s="7" t="s">
        <v>503</v>
      </c>
      <c r="L1183" s="7" t="s">
        <v>3592</v>
      </c>
    </row>
    <row r="1184">
      <c r="A1184" s="6" t="s">
        <v>3593</v>
      </c>
      <c r="B1184" s="7" t="s">
        <v>3594</v>
      </c>
      <c r="C1184" s="8"/>
      <c r="D1184" s="9"/>
      <c r="E1184" s="8"/>
      <c r="F1184" s="43"/>
      <c r="G1184" s="43"/>
      <c r="H1184" s="43"/>
      <c r="I1184" s="7" t="s">
        <v>45</v>
      </c>
      <c r="J1184" s="7" t="s">
        <v>503</v>
      </c>
    </row>
    <row r="1185">
      <c r="A1185" s="6" t="s">
        <v>3595</v>
      </c>
      <c r="B1185" s="7" t="s">
        <v>3596</v>
      </c>
      <c r="C1185" s="8"/>
      <c r="D1185" s="9"/>
      <c r="E1185" s="8"/>
      <c r="F1185" s="43"/>
      <c r="G1185" s="43"/>
      <c r="H1185" s="43"/>
      <c r="I1185" s="7" t="s">
        <v>51</v>
      </c>
      <c r="J1185" s="7" t="s">
        <v>503</v>
      </c>
    </row>
    <row r="1186">
      <c r="A1186" s="6" t="s">
        <v>3597</v>
      </c>
      <c r="B1186" s="7" t="s">
        <v>3598</v>
      </c>
      <c r="C1186" s="8"/>
      <c r="D1186" s="9"/>
      <c r="E1186" s="8"/>
      <c r="F1186" s="43"/>
      <c r="G1186" s="43"/>
      <c r="H1186" s="43"/>
      <c r="I1186" s="7" t="s">
        <v>56</v>
      </c>
      <c r="J1186" s="7" t="s">
        <v>503</v>
      </c>
    </row>
    <row r="1187">
      <c r="A1187" s="6" t="s">
        <v>3599</v>
      </c>
      <c r="B1187" s="7" t="s">
        <v>3600</v>
      </c>
      <c r="C1187" s="8" t="s">
        <v>72</v>
      </c>
      <c r="D1187" s="9" t="s">
        <v>73</v>
      </c>
      <c r="E1187" s="8" t="s">
        <v>140</v>
      </c>
      <c r="F1187" s="9" t="s">
        <v>141</v>
      </c>
      <c r="G1187" s="9" t="s">
        <v>100</v>
      </c>
      <c r="H1187" s="9" t="s">
        <v>31</v>
      </c>
      <c r="I1187" s="7" t="s">
        <v>35</v>
      </c>
      <c r="J1187" s="7" t="s">
        <v>282</v>
      </c>
      <c r="K1187" t="s">
        <v>3601</v>
      </c>
      <c r="L1187" s="7" t="s">
        <v>3602</v>
      </c>
    </row>
    <row r="1188">
      <c r="A1188" s="6" t="s">
        <v>3603</v>
      </c>
      <c r="B1188" s="7" t="s">
        <v>3604</v>
      </c>
      <c r="C1188" s="8" t="s">
        <v>72</v>
      </c>
      <c r="D1188" s="9" t="s">
        <v>73</v>
      </c>
      <c r="E1188" s="8" t="s">
        <v>140</v>
      </c>
      <c r="F1188" s="9" t="s">
        <v>141</v>
      </c>
      <c r="G1188" s="9" t="s">
        <v>100</v>
      </c>
      <c r="H1188" s="9" t="s">
        <v>31</v>
      </c>
      <c r="I1188" s="7" t="s">
        <v>45</v>
      </c>
      <c r="J1188" s="7" t="s">
        <v>282</v>
      </c>
      <c r="K1188" t="s">
        <v>3605</v>
      </c>
    </row>
    <row r="1189">
      <c r="A1189" s="6" t="s">
        <v>3606</v>
      </c>
      <c r="B1189" s="7" t="s">
        <v>3607</v>
      </c>
      <c r="C1189" s="8" t="s">
        <v>72</v>
      </c>
      <c r="D1189" s="9" t="s">
        <v>73</v>
      </c>
      <c r="E1189" s="8" t="s">
        <v>140</v>
      </c>
      <c r="F1189" s="9" t="s">
        <v>141</v>
      </c>
      <c r="G1189" s="9" t="s">
        <v>100</v>
      </c>
      <c r="H1189" s="9" t="s">
        <v>31</v>
      </c>
      <c r="I1189" s="7" t="s">
        <v>51</v>
      </c>
      <c r="J1189" s="7" t="s">
        <v>282</v>
      </c>
      <c r="K1189" t="s">
        <v>37</v>
      </c>
    </row>
    <row r="1190">
      <c r="A1190" s="6" t="s">
        <v>3608</v>
      </c>
      <c r="C1190" s="8" t="s">
        <v>72</v>
      </c>
      <c r="D1190" s="9" t="s">
        <v>73</v>
      </c>
      <c r="E1190" s="8" t="s">
        <v>140</v>
      </c>
      <c r="F1190" s="9" t="s">
        <v>141</v>
      </c>
      <c r="G1190" s="9" t="s">
        <v>100</v>
      </c>
      <c r="H1190" s="9" t="s">
        <v>31</v>
      </c>
      <c r="I1190" s="7" t="s">
        <v>56</v>
      </c>
    </row>
    <row r="1191">
      <c r="A1191" s="6" t="s">
        <v>3609</v>
      </c>
      <c r="B1191" s="7" t="s">
        <v>3610</v>
      </c>
      <c r="C1191" s="8" t="s">
        <v>82</v>
      </c>
      <c r="D1191" s="9" t="s">
        <v>33</v>
      </c>
      <c r="E1191" s="8" t="s">
        <v>101</v>
      </c>
      <c r="F1191" s="9" t="s">
        <v>121</v>
      </c>
      <c r="G1191" s="9" t="s">
        <v>30</v>
      </c>
      <c r="H1191" s="9" t="s">
        <v>144</v>
      </c>
      <c r="I1191" s="7" t="s">
        <v>35</v>
      </c>
      <c r="J1191" s="7" t="s">
        <v>585</v>
      </c>
      <c r="L1191" s="7" t="s">
        <v>3611</v>
      </c>
    </row>
    <row r="1192">
      <c r="A1192" s="6" t="s">
        <v>3612</v>
      </c>
      <c r="B1192" s="7" t="s">
        <v>3613</v>
      </c>
      <c r="C1192" s="8" t="s">
        <v>82</v>
      </c>
      <c r="D1192" s="9" t="s">
        <v>33</v>
      </c>
      <c r="E1192" s="8" t="s">
        <v>101</v>
      </c>
      <c r="F1192" s="9" t="s">
        <v>121</v>
      </c>
      <c r="G1192" s="9" t="s">
        <v>30</v>
      </c>
      <c r="H1192" s="9" t="s">
        <v>144</v>
      </c>
      <c r="I1192" s="7" t="s">
        <v>45</v>
      </c>
      <c r="J1192" s="7" t="s">
        <v>585</v>
      </c>
    </row>
    <row r="1193">
      <c r="A1193" s="6" t="s">
        <v>3614</v>
      </c>
      <c r="B1193" s="7" t="s">
        <v>3615</v>
      </c>
      <c r="C1193" s="8" t="s">
        <v>82</v>
      </c>
      <c r="D1193" s="9" t="s">
        <v>33</v>
      </c>
      <c r="E1193" s="8" t="s">
        <v>101</v>
      </c>
      <c r="F1193" s="9" t="s">
        <v>121</v>
      </c>
      <c r="G1193" s="9" t="s">
        <v>30</v>
      </c>
      <c r="H1193" s="9" t="s">
        <v>144</v>
      </c>
      <c r="I1193" s="7" t="s">
        <v>51</v>
      </c>
      <c r="J1193" s="7" t="s">
        <v>585</v>
      </c>
    </row>
    <row r="1194">
      <c r="A1194" s="6" t="s">
        <v>3616</v>
      </c>
      <c r="B1194" s="7" t="s">
        <v>3617</v>
      </c>
      <c r="C1194" s="8" t="s">
        <v>82</v>
      </c>
      <c r="D1194" s="9" t="s">
        <v>33</v>
      </c>
      <c r="E1194" s="8" t="s">
        <v>101</v>
      </c>
      <c r="F1194" s="9" t="s">
        <v>121</v>
      </c>
      <c r="G1194" s="9" t="s">
        <v>30</v>
      </c>
      <c r="H1194" s="9" t="s">
        <v>144</v>
      </c>
      <c r="I1194" s="7" t="s">
        <v>56</v>
      </c>
      <c r="J1194" s="7" t="s">
        <v>178</v>
      </c>
    </row>
    <row r="1195">
      <c r="A1195" s="6" t="s">
        <v>3618</v>
      </c>
      <c r="B1195" s="7" t="s">
        <v>3619</v>
      </c>
      <c r="C1195" s="8"/>
      <c r="D1195" s="9"/>
      <c r="E1195" s="8"/>
      <c r="F1195" s="9"/>
      <c r="G1195" s="9"/>
      <c r="H1195" s="9"/>
      <c r="I1195" s="7" t="s">
        <v>35</v>
      </c>
      <c r="J1195" s="7" t="s">
        <v>265</v>
      </c>
      <c r="L1195" s="7" t="s">
        <v>3620</v>
      </c>
    </row>
    <row r="1196">
      <c r="A1196" s="6" t="s">
        <v>3621</v>
      </c>
      <c r="B1196" s="7" t="s">
        <v>3622</v>
      </c>
      <c r="C1196" s="8"/>
      <c r="D1196" s="9"/>
      <c r="E1196" s="8"/>
      <c r="F1196" s="9"/>
      <c r="G1196" s="9"/>
      <c r="H1196" s="9"/>
      <c r="I1196" s="7" t="s">
        <v>45</v>
      </c>
      <c r="J1196" s="7" t="s">
        <v>265</v>
      </c>
    </row>
    <row r="1197">
      <c r="A1197" s="6" t="s">
        <v>3623</v>
      </c>
      <c r="B1197" s="7" t="s">
        <v>3624</v>
      </c>
      <c r="C1197" s="8"/>
      <c r="D1197" s="9"/>
      <c r="E1197" s="8"/>
      <c r="F1197" s="9"/>
      <c r="G1197" s="9"/>
      <c r="H1197" s="9"/>
      <c r="I1197" s="7" t="s">
        <v>51</v>
      </c>
      <c r="J1197" s="7" t="s">
        <v>265</v>
      </c>
    </row>
    <row r="1198">
      <c r="A1198" s="6" t="s">
        <v>3625</v>
      </c>
      <c r="B1198" s="7" t="s">
        <v>3626</v>
      </c>
      <c r="C1198" s="8"/>
      <c r="D1198" s="9"/>
      <c r="E1198" s="8"/>
      <c r="F1198" s="9"/>
      <c r="G1198" s="9"/>
      <c r="H1198" s="9"/>
      <c r="I1198" s="7" t="s">
        <v>56</v>
      </c>
      <c r="J1198" s="7" t="s">
        <v>265</v>
      </c>
    </row>
    <row r="1199">
      <c r="A1199" s="6" t="s">
        <v>3627</v>
      </c>
      <c r="B1199" s="7" t="s">
        <v>3628</v>
      </c>
      <c r="C1199" s="8"/>
      <c r="D1199" s="9"/>
      <c r="E1199" s="46"/>
      <c r="F1199" s="43"/>
      <c r="G1199" s="43"/>
      <c r="H1199" s="43"/>
      <c r="I1199" s="7" t="s">
        <v>35</v>
      </c>
      <c r="J1199" s="7" t="s">
        <v>659</v>
      </c>
      <c r="L1199" s="7" t="s">
        <v>3629</v>
      </c>
    </row>
    <row r="1200">
      <c r="A1200" s="6" t="s">
        <v>3630</v>
      </c>
      <c r="B1200" s="7" t="s">
        <v>3631</v>
      </c>
      <c r="C1200" s="8"/>
      <c r="D1200" s="9"/>
      <c r="E1200" s="46"/>
      <c r="F1200" s="43"/>
      <c r="G1200" s="43"/>
      <c r="H1200" s="43"/>
      <c r="I1200" s="7" t="s">
        <v>45</v>
      </c>
      <c r="J1200" s="7" t="s">
        <v>659</v>
      </c>
    </row>
    <row r="1201">
      <c r="A1201" s="6" t="s">
        <v>3632</v>
      </c>
      <c r="B1201" s="7" t="s">
        <v>3633</v>
      </c>
      <c r="C1201" s="8"/>
      <c r="D1201" s="9"/>
      <c r="E1201" s="46"/>
      <c r="F1201" s="43"/>
      <c r="G1201" s="43"/>
      <c r="H1201" s="43"/>
      <c r="I1201" s="7" t="s">
        <v>51</v>
      </c>
      <c r="J1201" s="7" t="s">
        <v>659</v>
      </c>
    </row>
    <row r="1202">
      <c r="A1202" s="6" t="s">
        <v>3634</v>
      </c>
      <c r="C1202" s="8"/>
      <c r="D1202" s="43"/>
      <c r="E1202" s="46"/>
      <c r="F1202" s="43"/>
      <c r="G1202" s="43"/>
      <c r="H1202" s="43"/>
      <c r="I1202" s="7" t="s">
        <v>56</v>
      </c>
    </row>
    <row r="1203">
      <c r="A1203" s="6" t="s">
        <v>3635</v>
      </c>
      <c r="B1203" s="7" t="s">
        <v>3636</v>
      </c>
      <c r="C1203" s="8" t="s">
        <v>72</v>
      </c>
      <c r="D1203" s="9" t="s">
        <v>73</v>
      </c>
      <c r="E1203" s="8" t="s">
        <v>74</v>
      </c>
      <c r="F1203" s="9" t="s">
        <v>34</v>
      </c>
      <c r="G1203" s="9" t="s">
        <v>75</v>
      </c>
      <c r="H1203" s="9" t="s">
        <v>33</v>
      </c>
      <c r="I1203" s="7" t="s">
        <v>35</v>
      </c>
      <c r="J1203" s="7" t="s">
        <v>296</v>
      </c>
      <c r="L1203" s="7" t="s">
        <v>3637</v>
      </c>
    </row>
    <row r="1204">
      <c r="A1204" s="6" t="s">
        <v>3638</v>
      </c>
      <c r="B1204" s="7" t="s">
        <v>3639</v>
      </c>
      <c r="C1204" s="8" t="s">
        <v>72</v>
      </c>
      <c r="D1204" s="9" t="s">
        <v>73</v>
      </c>
      <c r="E1204" s="8" t="s">
        <v>74</v>
      </c>
      <c r="F1204" s="9" t="s">
        <v>34</v>
      </c>
      <c r="G1204" s="9" t="s">
        <v>75</v>
      </c>
      <c r="H1204" s="9" t="s">
        <v>33</v>
      </c>
      <c r="I1204" s="7" t="s">
        <v>45</v>
      </c>
      <c r="J1204" s="7" t="s">
        <v>296</v>
      </c>
    </row>
    <row r="1205">
      <c r="A1205" s="6" t="s">
        <v>3640</v>
      </c>
      <c r="B1205" s="7" t="s">
        <v>3641</v>
      </c>
      <c r="C1205" s="8" t="s">
        <v>72</v>
      </c>
      <c r="D1205" s="9" t="s">
        <v>73</v>
      </c>
      <c r="E1205" s="8" t="s">
        <v>74</v>
      </c>
      <c r="F1205" s="9" t="s">
        <v>34</v>
      </c>
      <c r="G1205" s="9" t="s">
        <v>75</v>
      </c>
      <c r="H1205" s="9" t="s">
        <v>33</v>
      </c>
      <c r="I1205" s="7" t="s">
        <v>51</v>
      </c>
      <c r="J1205" s="7" t="s">
        <v>296</v>
      </c>
    </row>
    <row r="1206">
      <c r="A1206" s="6" t="s">
        <v>3642</v>
      </c>
      <c r="B1206" s="7" t="s">
        <v>3643</v>
      </c>
      <c r="C1206" s="8" t="s">
        <v>72</v>
      </c>
      <c r="D1206" s="9" t="s">
        <v>73</v>
      </c>
      <c r="E1206" s="8" t="s">
        <v>74</v>
      </c>
      <c r="F1206" s="9" t="s">
        <v>34</v>
      </c>
      <c r="G1206" s="9" t="s">
        <v>75</v>
      </c>
      <c r="H1206" s="9" t="s">
        <v>33</v>
      </c>
      <c r="I1206" s="7" t="s">
        <v>56</v>
      </c>
      <c r="J1206" s="7" t="s">
        <v>484</v>
      </c>
    </row>
    <row r="1207">
      <c r="A1207" s="6" t="s">
        <v>3644</v>
      </c>
      <c r="B1207" t="s">
        <v>1349</v>
      </c>
      <c r="C1207" s="8"/>
      <c r="D1207" s="43"/>
      <c r="E1207" s="46"/>
      <c r="F1207" s="43"/>
      <c r="G1207" s="43"/>
      <c r="H1207" s="43"/>
      <c r="I1207" s="7" t="s">
        <v>35</v>
      </c>
      <c r="J1207" s="7" t="s">
        <v>1349</v>
      </c>
      <c r="L1207" s="7" t="s">
        <v>3645</v>
      </c>
    </row>
    <row r="1208">
      <c r="A1208" s="6" t="s">
        <v>3646</v>
      </c>
      <c r="B1208" t="s">
        <v>3647</v>
      </c>
      <c r="C1208" s="8"/>
      <c r="D1208" s="43"/>
      <c r="E1208" s="46"/>
      <c r="F1208" s="43"/>
      <c r="G1208" s="43"/>
      <c r="H1208" s="43"/>
      <c r="I1208" s="7" t="s">
        <v>45</v>
      </c>
      <c r="J1208" s="7" t="s">
        <v>1349</v>
      </c>
    </row>
    <row r="1209">
      <c r="A1209" s="6" t="s">
        <v>3648</v>
      </c>
      <c r="B1209" t="s">
        <v>3649</v>
      </c>
      <c r="C1209" s="8"/>
      <c r="D1209" s="43"/>
      <c r="E1209" s="46"/>
      <c r="F1209" s="43"/>
      <c r="G1209" s="43"/>
      <c r="H1209" s="43"/>
      <c r="I1209" s="7" t="s">
        <v>51</v>
      </c>
      <c r="J1209" s="7" t="s">
        <v>1349</v>
      </c>
    </row>
    <row r="1210">
      <c r="A1210" s="6" t="s">
        <v>3650</v>
      </c>
      <c r="C1210" s="8"/>
      <c r="D1210" s="43"/>
      <c r="E1210" s="46"/>
      <c r="F1210" s="43"/>
      <c r="G1210" s="43"/>
      <c r="H1210" s="43"/>
      <c r="I1210" s="7" t="s">
        <v>56</v>
      </c>
      <c r="J1210" s="7" t="s">
        <v>1349</v>
      </c>
    </row>
    <row r="1211">
      <c r="A1211" s="6" t="s">
        <v>3651</v>
      </c>
      <c r="C1211" s="8"/>
      <c r="D1211" s="43"/>
      <c r="E1211" s="46"/>
      <c r="F1211" s="43"/>
      <c r="G1211" s="43"/>
      <c r="H1211" s="43"/>
      <c r="I1211" s="7" t="s">
        <v>64</v>
      </c>
      <c r="J1211" s="7" t="s">
        <v>1349</v>
      </c>
    </row>
    <row r="1212">
      <c r="A1212" s="6" t="s">
        <v>3652</v>
      </c>
      <c r="B1212" s="7" t="s">
        <v>3653</v>
      </c>
      <c r="C1212" s="8" t="s">
        <v>72</v>
      </c>
      <c r="D1212" s="9" t="s">
        <v>74</v>
      </c>
      <c r="E1212" s="8" t="s">
        <v>141</v>
      </c>
      <c r="F1212" s="9" t="s">
        <v>100</v>
      </c>
      <c r="G1212" s="9" t="s">
        <v>31</v>
      </c>
      <c r="H1212" s="9" t="s">
        <v>101</v>
      </c>
      <c r="I1212" s="7" t="s">
        <v>35</v>
      </c>
      <c r="J1212" s="7" t="s">
        <v>1371</v>
      </c>
      <c r="K1212" t="s">
        <v>798</v>
      </c>
      <c r="L1212" s="7" t="s">
        <v>3654</v>
      </c>
      <c r="M1212" t="s">
        <v>3655</v>
      </c>
      <c r="N1212" t="s">
        <v>1702</v>
      </c>
    </row>
    <row r="1213">
      <c r="A1213" s="6" t="s">
        <v>3656</v>
      </c>
      <c r="B1213" s="7" t="s">
        <v>3657</v>
      </c>
      <c r="C1213" s="8" t="s">
        <v>72</v>
      </c>
      <c r="D1213" s="9" t="s">
        <v>74</v>
      </c>
      <c r="E1213" s="8" t="s">
        <v>141</v>
      </c>
      <c r="F1213" s="9" t="s">
        <v>100</v>
      </c>
      <c r="G1213" s="9" t="s">
        <v>31</v>
      </c>
      <c r="H1213" s="9" t="s">
        <v>101</v>
      </c>
      <c r="I1213" s="7" t="s">
        <v>45</v>
      </c>
      <c r="J1213" s="7" t="s">
        <v>1371</v>
      </c>
      <c r="K1213" t="s">
        <v>3658</v>
      </c>
      <c r="M1213" t="s">
        <v>3659</v>
      </c>
      <c r="N1213" t="s">
        <v>3660</v>
      </c>
    </row>
    <row r="1214">
      <c r="A1214" s="6" t="s">
        <v>3661</v>
      </c>
      <c r="B1214" s="7" t="s">
        <v>3662</v>
      </c>
      <c r="C1214" s="8" t="s">
        <v>72</v>
      </c>
      <c r="D1214" s="9" t="s">
        <v>74</v>
      </c>
      <c r="E1214" s="8" t="s">
        <v>141</v>
      </c>
      <c r="F1214" s="9" t="s">
        <v>100</v>
      </c>
      <c r="G1214" s="9" t="s">
        <v>31</v>
      </c>
      <c r="H1214" s="9" t="s">
        <v>101</v>
      </c>
      <c r="I1214" s="7" t="s">
        <v>51</v>
      </c>
      <c r="J1214" s="7" t="s">
        <v>1371</v>
      </c>
    </row>
    <row r="1215">
      <c r="A1215" s="6" t="s">
        <v>3663</v>
      </c>
      <c r="B1215" s="7" t="s">
        <v>3664</v>
      </c>
      <c r="C1215" s="8" t="s">
        <v>72</v>
      </c>
      <c r="D1215" s="9" t="s">
        <v>74</v>
      </c>
      <c r="E1215" s="8" t="s">
        <v>141</v>
      </c>
      <c r="F1215" s="9" t="s">
        <v>100</v>
      </c>
      <c r="G1215" s="9" t="s">
        <v>31</v>
      </c>
      <c r="H1215" s="9" t="s">
        <v>101</v>
      </c>
      <c r="I1215" s="7" t="s">
        <v>56</v>
      </c>
      <c r="J1215" s="7" t="s">
        <v>1371</v>
      </c>
    </row>
    <row r="1216">
      <c r="A1216" s="6" t="s">
        <v>3665</v>
      </c>
      <c r="B1216" s="7" t="s">
        <v>3666</v>
      </c>
      <c r="C1216" s="8"/>
      <c r="D1216" s="9"/>
      <c r="E1216" s="8"/>
      <c r="F1216" s="9"/>
      <c r="G1216" s="9"/>
      <c r="H1216" s="9"/>
      <c r="I1216" s="7" t="s">
        <v>35</v>
      </c>
      <c r="J1216" s="7" t="s">
        <v>141</v>
      </c>
      <c r="L1216" s="7" t="s">
        <v>3667</v>
      </c>
    </row>
    <row r="1217">
      <c r="A1217" s="6" t="s">
        <v>3668</v>
      </c>
      <c r="B1217" s="7" t="s">
        <v>3669</v>
      </c>
      <c r="C1217" s="8"/>
      <c r="D1217" s="9"/>
      <c r="E1217" s="8"/>
      <c r="F1217" s="9"/>
      <c r="G1217" s="9"/>
      <c r="H1217" s="9"/>
      <c r="I1217" s="7" t="s">
        <v>45</v>
      </c>
      <c r="J1217" s="7" t="s">
        <v>141</v>
      </c>
    </row>
    <row r="1218">
      <c r="A1218" s="6" t="s">
        <v>3670</v>
      </c>
      <c r="B1218" s="7" t="s">
        <v>3671</v>
      </c>
      <c r="C1218" s="8"/>
      <c r="D1218" s="9"/>
      <c r="E1218" s="8"/>
      <c r="F1218" s="9"/>
      <c r="G1218" s="9"/>
      <c r="H1218" s="9"/>
      <c r="I1218" s="7" t="s">
        <v>51</v>
      </c>
      <c r="J1218" s="7" t="s">
        <v>141</v>
      </c>
    </row>
    <row r="1219">
      <c r="A1219" s="6" t="s">
        <v>3672</v>
      </c>
      <c r="B1219" s="7" t="s">
        <v>3673</v>
      </c>
      <c r="C1219" s="8"/>
      <c r="D1219" s="9"/>
      <c r="E1219" s="8"/>
      <c r="F1219" s="9"/>
      <c r="G1219" s="9"/>
      <c r="H1219" s="9"/>
      <c r="I1219" s="7" t="s">
        <v>56</v>
      </c>
      <c r="J1219" s="7" t="s">
        <v>141</v>
      </c>
    </row>
    <row r="1220">
      <c r="A1220" s="6" t="s">
        <v>3674</v>
      </c>
      <c r="B1220" s="7" t="s">
        <v>3675</v>
      </c>
      <c r="C1220" s="8"/>
      <c r="D1220" s="9"/>
      <c r="E1220" s="8"/>
      <c r="F1220" s="9"/>
      <c r="G1220" s="9"/>
      <c r="H1220" s="9"/>
      <c r="I1220" s="7" t="s">
        <v>35</v>
      </c>
      <c r="J1220" s="7" t="s">
        <v>1599</v>
      </c>
      <c r="L1220" s="7" t="s">
        <v>3676</v>
      </c>
    </row>
    <row r="1221">
      <c r="A1221" s="6" t="s">
        <v>3677</v>
      </c>
      <c r="B1221" s="7" t="s">
        <v>3678</v>
      </c>
      <c r="C1221" s="8"/>
      <c r="D1221" s="9"/>
      <c r="E1221" s="8"/>
      <c r="F1221" s="9"/>
      <c r="G1221" s="9"/>
      <c r="H1221" s="9"/>
      <c r="I1221" s="7" t="s">
        <v>45</v>
      </c>
      <c r="J1221" s="7" t="s">
        <v>1599</v>
      </c>
    </row>
    <row r="1222">
      <c r="A1222" s="6" t="s">
        <v>3679</v>
      </c>
      <c r="B1222" s="7" t="s">
        <v>3680</v>
      </c>
      <c r="C1222" s="8"/>
      <c r="D1222" s="9"/>
      <c r="E1222" s="8"/>
      <c r="F1222" s="9"/>
      <c r="G1222" s="9"/>
      <c r="H1222" s="9"/>
      <c r="I1222" s="7" t="s">
        <v>51</v>
      </c>
      <c r="J1222" s="7" t="s">
        <v>1599</v>
      </c>
    </row>
    <row r="1223">
      <c r="A1223" s="6" t="s">
        <v>3681</v>
      </c>
      <c r="B1223" s="7" t="s">
        <v>3682</v>
      </c>
      <c r="C1223" s="8"/>
      <c r="D1223" s="9"/>
      <c r="E1223" s="8"/>
      <c r="F1223" s="9"/>
      <c r="G1223" s="9"/>
      <c r="H1223" s="9"/>
      <c r="I1223" s="7" t="s">
        <v>56</v>
      </c>
      <c r="J1223" s="7" t="s">
        <v>1599</v>
      </c>
    </row>
    <row r="1224">
      <c r="A1224" s="6" t="s">
        <v>3683</v>
      </c>
      <c r="B1224" s="7" t="s">
        <v>3684</v>
      </c>
      <c r="C1224" s="8" t="s">
        <v>48</v>
      </c>
      <c r="D1224" s="9" t="s">
        <v>32</v>
      </c>
      <c r="E1224" s="8" t="s">
        <v>139</v>
      </c>
      <c r="F1224" s="9" t="s">
        <v>140</v>
      </c>
      <c r="G1224" s="9" t="s">
        <v>141</v>
      </c>
      <c r="H1224" s="9" t="s">
        <v>100</v>
      </c>
      <c r="I1224" s="7" t="s">
        <v>35</v>
      </c>
      <c r="J1224" s="7" t="s">
        <v>545</v>
      </c>
      <c r="K1224" t="s">
        <v>2966</v>
      </c>
      <c r="L1224" s="7" t="s">
        <v>3685</v>
      </c>
      <c r="M1224" t="s">
        <v>3686</v>
      </c>
    </row>
    <row r="1225">
      <c r="A1225" s="6" t="s">
        <v>3687</v>
      </c>
      <c r="B1225" s="7" t="s">
        <v>3688</v>
      </c>
      <c r="C1225" s="8" t="s">
        <v>48</v>
      </c>
      <c r="D1225" s="9" t="s">
        <v>32</v>
      </c>
      <c r="E1225" s="8" t="s">
        <v>139</v>
      </c>
      <c r="F1225" s="9" t="s">
        <v>140</v>
      </c>
      <c r="G1225" s="9" t="s">
        <v>141</v>
      </c>
      <c r="H1225" s="9" t="s">
        <v>100</v>
      </c>
      <c r="I1225" s="7" t="s">
        <v>45</v>
      </c>
      <c r="J1225" s="7" t="s">
        <v>545</v>
      </c>
      <c r="K1225" t="s">
        <v>3689</v>
      </c>
      <c r="M1225" t="s">
        <v>3690</v>
      </c>
    </row>
    <row r="1226">
      <c r="A1226" s="6" t="s">
        <v>3691</v>
      </c>
      <c r="B1226" s="7" t="s">
        <v>3692</v>
      </c>
      <c r="C1226" s="8" t="s">
        <v>48</v>
      </c>
      <c r="D1226" s="9" t="s">
        <v>32</v>
      </c>
      <c r="E1226" s="8" t="s">
        <v>139</v>
      </c>
      <c r="F1226" s="9" t="s">
        <v>140</v>
      </c>
      <c r="G1226" s="9" t="s">
        <v>141</v>
      </c>
      <c r="H1226" s="9" t="s">
        <v>100</v>
      </c>
      <c r="I1226" s="7" t="s">
        <v>51</v>
      </c>
      <c r="J1226" s="7" t="s">
        <v>545</v>
      </c>
      <c r="K1226" t="s">
        <v>3693</v>
      </c>
      <c r="M1226" t="s">
        <v>3694</v>
      </c>
    </row>
    <row r="1227">
      <c r="A1227" s="6" t="s">
        <v>3695</v>
      </c>
      <c r="B1227" s="7" t="s">
        <v>3696</v>
      </c>
      <c r="C1227" s="8" t="s">
        <v>48</v>
      </c>
      <c r="D1227" s="9" t="s">
        <v>32</v>
      </c>
      <c r="E1227" s="8" t="s">
        <v>139</v>
      </c>
      <c r="F1227" s="9" t="s">
        <v>140</v>
      </c>
      <c r="G1227" s="9" t="s">
        <v>141</v>
      </c>
      <c r="H1227" s="9" t="s">
        <v>100</v>
      </c>
      <c r="I1227" s="7" t="s">
        <v>56</v>
      </c>
      <c r="J1227" s="7" t="s">
        <v>545</v>
      </c>
    </row>
    <row r="1228">
      <c r="A1228" s="6" t="s">
        <v>3697</v>
      </c>
      <c r="B1228" t="s">
        <v>3698</v>
      </c>
      <c r="C1228" s="8" t="s">
        <v>48</v>
      </c>
      <c r="D1228" s="9" t="s">
        <v>144</v>
      </c>
      <c r="E1228" s="8" t="s">
        <v>32</v>
      </c>
      <c r="F1228" s="9" t="s">
        <v>139</v>
      </c>
      <c r="G1228" s="9" t="s">
        <v>121</v>
      </c>
      <c r="H1228" s="9" t="s">
        <v>141</v>
      </c>
      <c r="I1228" s="7" t="s">
        <v>35</v>
      </c>
      <c r="J1228" s="7" t="s">
        <v>77</v>
      </c>
      <c r="L1228" s="7" t="s">
        <v>3699</v>
      </c>
    </row>
    <row r="1229">
      <c r="A1229" s="6" t="s">
        <v>3700</v>
      </c>
      <c r="B1229" t="s">
        <v>3701</v>
      </c>
      <c r="C1229" s="8" t="s">
        <v>48</v>
      </c>
      <c r="D1229" s="9" t="s">
        <v>144</v>
      </c>
      <c r="E1229" s="8" t="s">
        <v>32</v>
      </c>
      <c r="F1229" s="9" t="s">
        <v>139</v>
      </c>
      <c r="G1229" s="9" t="s">
        <v>121</v>
      </c>
      <c r="H1229" s="9" t="s">
        <v>141</v>
      </c>
      <c r="I1229" s="7" t="s">
        <v>45</v>
      </c>
      <c r="J1229" s="7" t="s">
        <v>1605</v>
      </c>
    </row>
    <row r="1230">
      <c r="A1230" s="6" t="s">
        <v>3702</v>
      </c>
      <c r="B1230" t="s">
        <v>3703</v>
      </c>
      <c r="C1230" s="8" t="s">
        <v>48</v>
      </c>
      <c r="D1230" s="9" t="s">
        <v>144</v>
      </c>
      <c r="E1230" s="8" t="s">
        <v>32</v>
      </c>
      <c r="F1230" s="9" t="s">
        <v>139</v>
      </c>
      <c r="G1230" s="9" t="s">
        <v>121</v>
      </c>
      <c r="H1230" s="9" t="s">
        <v>141</v>
      </c>
      <c r="I1230" s="7" t="s">
        <v>45</v>
      </c>
      <c r="J1230" s="7" t="s">
        <v>1605</v>
      </c>
    </row>
    <row r="1231">
      <c r="A1231" s="6" t="s">
        <v>3704</v>
      </c>
      <c r="B1231" t="s">
        <v>3705</v>
      </c>
      <c r="C1231" s="8" t="s">
        <v>48</v>
      </c>
      <c r="D1231" s="9" t="s">
        <v>144</v>
      </c>
      <c r="E1231" s="8" t="s">
        <v>32</v>
      </c>
      <c r="F1231" s="9" t="s">
        <v>139</v>
      </c>
      <c r="G1231" s="9" t="s">
        <v>121</v>
      </c>
      <c r="H1231" s="9" t="s">
        <v>141</v>
      </c>
      <c r="I1231" s="7" t="s">
        <v>51</v>
      </c>
      <c r="J1231" s="7" t="s">
        <v>1605</v>
      </c>
    </row>
    <row r="1232">
      <c r="A1232" s="6" t="s">
        <v>3706</v>
      </c>
      <c r="B1232" t="s">
        <v>3707</v>
      </c>
      <c r="C1232" s="8" t="s">
        <v>48</v>
      </c>
      <c r="D1232" s="9" t="s">
        <v>144</v>
      </c>
      <c r="E1232" s="8" t="s">
        <v>32</v>
      </c>
      <c r="F1232" s="9" t="s">
        <v>139</v>
      </c>
      <c r="G1232" s="9" t="s">
        <v>121</v>
      </c>
      <c r="H1232" s="9" t="s">
        <v>141</v>
      </c>
      <c r="I1232" s="7" t="s">
        <v>51</v>
      </c>
      <c r="J1232" s="7" t="s">
        <v>1605</v>
      </c>
    </row>
    <row r="1233">
      <c r="A1233" s="6" t="s">
        <v>3708</v>
      </c>
      <c r="B1233" t="s">
        <v>3709</v>
      </c>
      <c r="C1233" s="8" t="s">
        <v>48</v>
      </c>
      <c r="D1233" s="9" t="s">
        <v>144</v>
      </c>
      <c r="E1233" s="8" t="s">
        <v>32</v>
      </c>
      <c r="F1233" s="9" t="s">
        <v>139</v>
      </c>
      <c r="G1233" s="9" t="s">
        <v>121</v>
      </c>
      <c r="H1233" s="9" t="s">
        <v>141</v>
      </c>
      <c r="I1233" s="7" t="s">
        <v>56</v>
      </c>
      <c r="J1233" s="7" t="s">
        <v>1605</v>
      </c>
    </row>
    <row r="1234">
      <c r="A1234" s="6" t="s">
        <v>3710</v>
      </c>
      <c r="B1234" t="s">
        <v>3711</v>
      </c>
      <c r="C1234" s="8" t="s">
        <v>48</v>
      </c>
      <c r="D1234" s="9" t="s">
        <v>144</v>
      </c>
      <c r="E1234" s="8" t="s">
        <v>32</v>
      </c>
      <c r="F1234" s="9" t="s">
        <v>139</v>
      </c>
      <c r="G1234" s="9" t="s">
        <v>121</v>
      </c>
      <c r="H1234" s="9" t="s">
        <v>141</v>
      </c>
      <c r="I1234" s="7" t="s">
        <v>56</v>
      </c>
      <c r="J1234" s="7" t="s">
        <v>1605</v>
      </c>
    </row>
    <row r="1235">
      <c r="A1235" s="6" t="s">
        <v>3712</v>
      </c>
      <c r="B1235" s="7" t="s">
        <v>3713</v>
      </c>
      <c r="C1235" s="8"/>
      <c r="D1235" s="9"/>
      <c r="E1235" s="8"/>
      <c r="F1235" s="9"/>
      <c r="G1235" s="9"/>
      <c r="H1235" s="9"/>
      <c r="I1235" s="7" t="s">
        <v>35</v>
      </c>
      <c r="J1235" s="7" t="s">
        <v>1602</v>
      </c>
      <c r="L1235" s="7" t="s">
        <v>3714</v>
      </c>
    </row>
    <row r="1236">
      <c r="A1236" s="6" t="s">
        <v>3715</v>
      </c>
      <c r="B1236" s="7" t="s">
        <v>3716</v>
      </c>
      <c r="C1236" s="8"/>
      <c r="D1236" s="9"/>
      <c r="E1236" s="8"/>
      <c r="F1236" s="9"/>
      <c r="G1236" s="9"/>
      <c r="H1236" s="9"/>
      <c r="I1236" s="7" t="s">
        <v>45</v>
      </c>
      <c r="J1236" s="7" t="s">
        <v>1602</v>
      </c>
    </row>
    <row r="1237">
      <c r="A1237" s="6" t="s">
        <v>3717</v>
      </c>
      <c r="B1237" s="7" t="s">
        <v>3718</v>
      </c>
      <c r="C1237" s="8"/>
      <c r="D1237" s="9"/>
      <c r="E1237" s="8"/>
      <c r="F1237" s="9"/>
      <c r="G1237" s="9"/>
      <c r="H1237" s="9"/>
      <c r="I1237" s="7" t="s">
        <v>51</v>
      </c>
      <c r="J1237" s="7" t="s">
        <v>1602</v>
      </c>
    </row>
    <row r="1238">
      <c r="A1238" s="6" t="s">
        <v>3719</v>
      </c>
      <c r="B1238" s="7" t="s">
        <v>3720</v>
      </c>
      <c r="C1238" s="8"/>
      <c r="D1238" s="9"/>
      <c r="E1238" s="8"/>
      <c r="F1238" s="9"/>
      <c r="G1238" s="9"/>
      <c r="H1238" s="9"/>
      <c r="I1238" s="7" t="s">
        <v>56</v>
      </c>
      <c r="J1238" s="7" t="s">
        <v>1602</v>
      </c>
    </row>
    <row r="1239">
      <c r="A1239" s="6" t="s">
        <v>3721</v>
      </c>
      <c r="B1239" t="s">
        <v>3722</v>
      </c>
      <c r="C1239" s="8"/>
      <c r="D1239" s="9"/>
      <c r="E1239" s="46"/>
      <c r="F1239" s="43"/>
      <c r="G1239" s="43"/>
      <c r="H1239" s="43"/>
      <c r="I1239" s="7" t="s">
        <v>64</v>
      </c>
      <c r="J1239" s="7" t="s">
        <v>1602</v>
      </c>
    </row>
    <row r="1240">
      <c r="A1240" s="6" t="s">
        <v>3723</v>
      </c>
      <c r="B1240" t="s">
        <v>3724</v>
      </c>
      <c r="C1240" s="8"/>
      <c r="D1240" s="9"/>
      <c r="E1240" s="8"/>
      <c r="F1240" s="9"/>
      <c r="G1240" s="9"/>
      <c r="H1240" s="9"/>
      <c r="I1240" s="7" t="s">
        <v>35</v>
      </c>
      <c r="J1240" s="7" t="s">
        <v>1602</v>
      </c>
      <c r="L1240" s="7" t="s">
        <v>3725</v>
      </c>
    </row>
    <row r="1241">
      <c r="A1241" s="6" t="s">
        <v>3726</v>
      </c>
      <c r="B1241" t="s">
        <v>3727</v>
      </c>
      <c r="C1241" s="8"/>
      <c r="D1241" s="9"/>
      <c r="E1241" s="8"/>
      <c r="F1241" s="9"/>
      <c r="G1241" s="9"/>
      <c r="H1241" s="9"/>
      <c r="I1241" s="7" t="s">
        <v>45</v>
      </c>
      <c r="J1241" s="7" t="s">
        <v>1602</v>
      </c>
    </row>
    <row r="1242">
      <c r="A1242" s="6" t="s">
        <v>3728</v>
      </c>
      <c r="B1242" t="s">
        <v>3729</v>
      </c>
      <c r="C1242" s="8"/>
      <c r="D1242" s="9"/>
      <c r="E1242" s="8"/>
      <c r="F1242" s="9"/>
      <c r="G1242" s="9"/>
      <c r="H1242" s="9"/>
      <c r="I1242" s="7" t="s">
        <v>51</v>
      </c>
      <c r="J1242" s="7" t="s">
        <v>1602</v>
      </c>
    </row>
    <row r="1243">
      <c r="A1243" s="6" t="s">
        <v>3730</v>
      </c>
      <c r="B1243" t="s">
        <v>3731</v>
      </c>
      <c r="C1243" s="8"/>
      <c r="D1243" s="9"/>
      <c r="E1243" s="8"/>
      <c r="F1243" s="9"/>
      <c r="G1243" s="9"/>
      <c r="H1243" s="9"/>
      <c r="I1243" s="7" t="s">
        <v>56</v>
      </c>
      <c r="J1243" s="7" t="s">
        <v>1602</v>
      </c>
    </row>
    <row r="1244">
      <c r="A1244" s="6" t="s">
        <v>3732</v>
      </c>
      <c r="B1244" s="7" t="s">
        <v>3733</v>
      </c>
      <c r="C1244" s="8"/>
      <c r="D1244" s="9"/>
      <c r="E1244" s="8"/>
      <c r="F1244" s="9"/>
      <c r="G1244" s="9"/>
      <c r="H1244" s="9"/>
      <c r="I1244" s="7" t="s">
        <v>64</v>
      </c>
      <c r="J1244" s="7" t="s">
        <v>1602</v>
      </c>
    </row>
    <row r="1245">
      <c r="A1245" s="6" t="s">
        <v>3734</v>
      </c>
      <c r="B1245" t="s">
        <v>3735</v>
      </c>
      <c r="C1245" s="8" t="s">
        <v>170</v>
      </c>
      <c r="D1245" s="9"/>
      <c r="E1245" s="8"/>
      <c r="F1245" s="9"/>
      <c r="G1245" s="9"/>
      <c r="H1245" s="9"/>
      <c r="I1245" s="31" t="s">
        <v>35</v>
      </c>
      <c r="J1245" s="31" t="s">
        <v>558</v>
      </c>
      <c r="L1245" s="7" t="s">
        <v>3736</v>
      </c>
    </row>
    <row r="1246">
      <c r="A1246" s="6" t="s">
        <v>3737</v>
      </c>
      <c r="B1246" s="31" t="s">
        <v>3738</v>
      </c>
      <c r="C1246" s="8" t="s">
        <v>170</v>
      </c>
      <c r="D1246" s="40"/>
      <c r="E1246" s="46"/>
      <c r="F1246" s="43"/>
      <c r="G1246" s="43"/>
      <c r="H1246" s="43"/>
      <c r="I1246" s="31" t="s">
        <v>45</v>
      </c>
      <c r="J1246" s="31" t="s">
        <v>558</v>
      </c>
    </row>
    <row r="1247">
      <c r="A1247" s="6" t="s">
        <v>3739</v>
      </c>
      <c r="B1247" s="31" t="s">
        <v>3740</v>
      </c>
      <c r="C1247" s="8" t="s">
        <v>170</v>
      </c>
      <c r="D1247" s="40"/>
      <c r="E1247" s="46"/>
      <c r="F1247" s="43"/>
      <c r="G1247" s="43"/>
      <c r="H1247" s="43"/>
      <c r="I1247" s="31" t="s">
        <v>51</v>
      </c>
      <c r="J1247" s="31" t="s">
        <v>558</v>
      </c>
    </row>
    <row r="1248">
      <c r="A1248" s="6" t="s">
        <v>3741</v>
      </c>
      <c r="B1248" s="31" t="s">
        <v>3742</v>
      </c>
      <c r="C1248" s="8" t="s">
        <v>170</v>
      </c>
      <c r="D1248" s="40"/>
      <c r="E1248" s="46"/>
      <c r="F1248" s="43"/>
      <c r="G1248" s="43"/>
      <c r="H1248" s="43"/>
      <c r="I1248" s="31" t="s">
        <v>56</v>
      </c>
      <c r="J1248" s="31" t="s">
        <v>558</v>
      </c>
    </row>
    <row r="1249">
      <c r="A1249" s="6" t="s">
        <v>3743</v>
      </c>
      <c r="B1249" s="31" t="s">
        <v>3744</v>
      </c>
      <c r="C1249" s="8" t="s">
        <v>170</v>
      </c>
      <c r="D1249" s="40"/>
      <c r="E1249" s="46"/>
      <c r="F1249" s="43"/>
      <c r="G1249" s="43"/>
      <c r="H1249" s="43"/>
      <c r="I1249" s="31" t="s">
        <v>64</v>
      </c>
      <c r="J1249" s="31" t="s">
        <v>558</v>
      </c>
    </row>
    <row r="1250">
      <c r="A1250" s="6" t="s">
        <v>3745</v>
      </c>
      <c r="B1250" s="31" t="s">
        <v>3746</v>
      </c>
      <c r="C1250" s="8" t="s">
        <v>170</v>
      </c>
      <c r="D1250" s="40"/>
      <c r="E1250" s="46"/>
      <c r="F1250" s="43"/>
      <c r="G1250" s="43"/>
      <c r="H1250" s="43"/>
      <c r="I1250" s="31" t="s">
        <v>64</v>
      </c>
      <c r="J1250" s="31" t="s">
        <v>558</v>
      </c>
    </row>
    <row r="1251">
      <c r="A1251" s="6" t="s">
        <v>3747</v>
      </c>
      <c r="B1251" t="s">
        <v>3748</v>
      </c>
      <c r="C1251" s="8" t="s">
        <v>170</v>
      </c>
      <c r="D1251" s="40"/>
      <c r="E1251" s="46"/>
      <c r="F1251" s="43"/>
      <c r="G1251" s="43"/>
      <c r="H1251" s="43"/>
      <c r="I1251" s="31" t="s">
        <v>64</v>
      </c>
      <c r="J1251" s="31" t="s">
        <v>558</v>
      </c>
    </row>
    <row r="1252">
      <c r="A1252" s="6" t="s">
        <v>3749</v>
      </c>
      <c r="B1252" s="7" t="s">
        <v>3750</v>
      </c>
      <c r="C1252" s="8"/>
      <c r="D1252" s="40"/>
      <c r="E1252" s="46"/>
      <c r="F1252" s="43"/>
      <c r="G1252" s="43"/>
      <c r="H1252" s="43"/>
      <c r="I1252" s="7" t="s">
        <v>88</v>
      </c>
      <c r="J1252" s="31"/>
    </row>
    <row r="1253">
      <c r="A1253" s="6" t="s">
        <v>3751</v>
      </c>
      <c r="B1253" s="7" t="s">
        <v>3752</v>
      </c>
      <c r="C1253" s="8"/>
      <c r="D1253" s="40"/>
      <c r="E1253" s="46"/>
      <c r="F1253" s="43"/>
      <c r="G1253" s="43"/>
      <c r="H1253" s="43"/>
      <c r="I1253" s="7" t="s">
        <v>88</v>
      </c>
      <c r="J1253" s="31"/>
    </row>
    <row r="1254">
      <c r="A1254" s="6" t="s">
        <v>3753</v>
      </c>
      <c r="B1254" t="s">
        <v>3754</v>
      </c>
      <c r="C1254" s="8"/>
      <c r="D1254" s="40"/>
      <c r="E1254" s="46"/>
      <c r="F1254" s="43"/>
      <c r="G1254" s="43"/>
      <c r="H1254" s="43"/>
      <c r="I1254" s="7" t="s">
        <v>88</v>
      </c>
      <c r="J1254" s="31"/>
    </row>
    <row r="1255">
      <c r="A1255" s="6" t="s">
        <v>3755</v>
      </c>
      <c r="B1255" t="s">
        <v>3756</v>
      </c>
      <c r="C1255" s="8"/>
      <c r="D1255" s="40"/>
      <c r="E1255" s="46"/>
      <c r="F1255" s="43"/>
      <c r="G1255" s="43"/>
      <c r="H1255" s="43"/>
      <c r="I1255" s="7" t="s">
        <v>88</v>
      </c>
      <c r="J1255" s="31"/>
    </row>
    <row r="1256">
      <c r="A1256" s="6" t="s">
        <v>3757</v>
      </c>
      <c r="B1256" t="s">
        <v>3758</v>
      </c>
      <c r="C1256" s="8"/>
      <c r="D1256" s="40"/>
      <c r="E1256" s="46"/>
      <c r="F1256" s="43"/>
      <c r="G1256" s="43"/>
      <c r="H1256" s="43"/>
      <c r="I1256" s="7" t="s">
        <v>88</v>
      </c>
      <c r="J1256" s="31"/>
    </row>
    <row r="1257">
      <c r="A1257" s="6" t="s">
        <v>3759</v>
      </c>
      <c r="B1257" s="7" t="s">
        <v>3760</v>
      </c>
      <c r="C1257" s="8"/>
      <c r="D1257" s="40"/>
      <c r="E1257" s="46"/>
      <c r="F1257" s="43"/>
      <c r="G1257" s="43"/>
      <c r="H1257" s="43"/>
      <c r="I1257" s="7" t="s">
        <v>88</v>
      </c>
      <c r="J1257" s="31"/>
    </row>
    <row r="1258">
      <c r="A1258" s="6" t="s">
        <v>3761</v>
      </c>
      <c r="B1258" t="s">
        <v>3762</v>
      </c>
      <c r="C1258" s="8"/>
      <c r="D1258" s="40"/>
      <c r="E1258" s="46"/>
      <c r="F1258" s="43"/>
      <c r="G1258" s="43"/>
      <c r="H1258" s="43"/>
      <c r="I1258" s="7" t="s">
        <v>88</v>
      </c>
      <c r="J1258" s="31"/>
    </row>
    <row r="1259">
      <c r="A1259" s="6" t="s">
        <v>3763</v>
      </c>
      <c r="B1259" t="s">
        <v>3764</v>
      </c>
      <c r="C1259" s="8"/>
      <c r="D1259" s="40"/>
      <c r="E1259" s="46"/>
      <c r="F1259" s="43"/>
      <c r="G1259" s="43"/>
      <c r="H1259" s="43"/>
      <c r="I1259" s="7" t="s">
        <v>88</v>
      </c>
      <c r="J1259" s="31"/>
    </row>
    <row r="1260">
      <c r="A1260" s="6" t="s">
        <v>3765</v>
      </c>
      <c r="B1260" s="7" t="s">
        <v>3766</v>
      </c>
      <c r="C1260" s="8"/>
      <c r="D1260" s="40"/>
      <c r="E1260" s="46"/>
      <c r="F1260" s="43"/>
      <c r="G1260" s="43"/>
      <c r="H1260" s="43"/>
      <c r="I1260" s="7" t="s">
        <v>88</v>
      </c>
      <c r="J1260" s="31"/>
    </row>
    <row r="1261">
      <c r="A1261" s="6" t="s">
        <v>3767</v>
      </c>
      <c r="B1261" s="7" t="s">
        <v>3768</v>
      </c>
      <c r="C1261" s="8"/>
      <c r="D1261" s="40"/>
      <c r="E1261" s="46"/>
      <c r="F1261" s="43"/>
      <c r="G1261" s="43"/>
      <c r="H1261" s="43"/>
      <c r="I1261" s="7" t="s">
        <v>88</v>
      </c>
      <c r="J1261" s="31"/>
    </row>
    <row r="1262">
      <c r="A1262" s="6" t="s">
        <v>3769</v>
      </c>
      <c r="B1262" s="7" t="s">
        <v>3770</v>
      </c>
      <c r="C1262" s="8"/>
      <c r="D1262" s="40"/>
      <c r="E1262" s="46"/>
      <c r="F1262" s="43"/>
      <c r="G1262" s="43"/>
      <c r="H1262" s="43"/>
      <c r="I1262" s="7" t="s">
        <v>88</v>
      </c>
      <c r="J1262" s="31"/>
    </row>
    <row r="1263">
      <c r="A1263" s="6" t="s">
        <v>3771</v>
      </c>
      <c r="B1263" s="7" t="s">
        <v>3772</v>
      </c>
      <c r="C1263" s="8"/>
      <c r="D1263" s="40"/>
      <c r="E1263" s="46"/>
      <c r="F1263" s="43"/>
      <c r="G1263" s="43"/>
      <c r="H1263" s="43"/>
      <c r="I1263" s="7" t="s">
        <v>88</v>
      </c>
      <c r="J1263" s="31"/>
    </row>
    <row r="1264">
      <c r="A1264" s="6" t="s">
        <v>3773</v>
      </c>
      <c r="B1264" t="s">
        <v>3774</v>
      </c>
      <c r="C1264" s="8"/>
      <c r="D1264" s="40"/>
      <c r="E1264" s="46"/>
      <c r="F1264" s="43"/>
      <c r="G1264" s="43"/>
      <c r="H1264" s="43"/>
      <c r="I1264" s="7" t="s">
        <v>88</v>
      </c>
      <c r="J1264" s="31"/>
    </row>
    <row r="1265">
      <c r="A1265" s="6" t="s">
        <v>3775</v>
      </c>
      <c r="C1265" s="8"/>
      <c r="D1265" s="40"/>
      <c r="E1265" s="46"/>
      <c r="F1265" s="43"/>
      <c r="G1265" s="43"/>
      <c r="H1265" s="43"/>
      <c r="I1265" s="7" t="s">
        <v>88</v>
      </c>
      <c r="J1265" s="31"/>
    </row>
    <row r="1266">
      <c r="A1266" s="6" t="s">
        <v>3776</v>
      </c>
      <c r="C1266" s="8"/>
      <c r="D1266" s="40"/>
      <c r="E1266" s="46"/>
      <c r="F1266" s="43"/>
      <c r="G1266" s="43"/>
      <c r="H1266" s="43"/>
      <c r="I1266" s="7" t="s">
        <v>88</v>
      </c>
      <c r="J1266" s="31"/>
    </row>
    <row r="1267">
      <c r="A1267" s="6" t="s">
        <v>3777</v>
      </c>
      <c r="C1267" s="8"/>
      <c r="D1267" s="40"/>
      <c r="E1267" s="46"/>
      <c r="F1267" s="43"/>
      <c r="G1267" s="43"/>
      <c r="H1267" s="43"/>
      <c r="I1267" s="7" t="s">
        <v>88</v>
      </c>
      <c r="J1267" s="31"/>
    </row>
    <row r="1268">
      <c r="A1268" s="6" t="s">
        <v>3778</v>
      </c>
      <c r="C1268" s="8"/>
      <c r="D1268" s="40"/>
      <c r="E1268" s="46"/>
      <c r="F1268" s="43"/>
      <c r="G1268" s="43"/>
      <c r="H1268" s="43"/>
      <c r="I1268" s="7" t="s">
        <v>88</v>
      </c>
      <c r="J1268" s="31"/>
    </row>
    <row r="1269">
      <c r="A1269" s="6" t="s">
        <v>3779</v>
      </c>
      <c r="C1269" s="8"/>
      <c r="D1269" s="40"/>
      <c r="E1269" s="46"/>
      <c r="F1269" s="43"/>
      <c r="G1269" s="43"/>
      <c r="H1269" s="43"/>
      <c r="I1269" s="7" t="s">
        <v>88</v>
      </c>
      <c r="J1269" s="31"/>
    </row>
    <row r="1270">
      <c r="A1270" s="6" t="s">
        <v>3780</v>
      </c>
      <c r="C1270" s="8"/>
      <c r="D1270" s="40"/>
      <c r="E1270" s="46"/>
      <c r="F1270" s="43"/>
      <c r="G1270" s="43"/>
      <c r="H1270" s="43"/>
      <c r="I1270" s="7" t="s">
        <v>88</v>
      </c>
      <c r="J1270" s="31"/>
    </row>
    <row r="1271">
      <c r="A1271" s="6" t="s">
        <v>3781</v>
      </c>
      <c r="C1271" s="8"/>
      <c r="D1271" s="40"/>
      <c r="E1271" s="46"/>
      <c r="F1271" s="43"/>
      <c r="G1271" s="43"/>
      <c r="H1271" s="43"/>
      <c r="I1271" s="7" t="s">
        <v>88</v>
      </c>
      <c r="J1271" s="31"/>
    </row>
    <row r="1272">
      <c r="A1272" s="6" t="s">
        <v>3782</v>
      </c>
      <c r="C1272" s="8"/>
      <c r="D1272" s="40"/>
      <c r="E1272" s="46"/>
      <c r="F1272" s="43"/>
      <c r="G1272" s="43"/>
      <c r="H1272" s="43"/>
      <c r="I1272" s="7" t="s">
        <v>88</v>
      </c>
      <c r="J1272" s="31"/>
    </row>
    <row r="1273">
      <c r="A1273" s="6" t="s">
        <v>3783</v>
      </c>
      <c r="C1273" s="8"/>
      <c r="D1273" s="40"/>
      <c r="E1273" s="46"/>
      <c r="F1273" s="43"/>
      <c r="G1273" s="43"/>
      <c r="H1273" s="43"/>
      <c r="I1273" s="7" t="s">
        <v>88</v>
      </c>
      <c r="J1273" s="31"/>
    </row>
    <row r="1274">
      <c r="A1274" s="6" t="s">
        <v>3784</v>
      </c>
      <c r="C1274" s="8"/>
      <c r="D1274" s="40"/>
      <c r="E1274" s="46"/>
      <c r="F1274" s="43"/>
      <c r="G1274" s="43"/>
      <c r="H1274" s="43"/>
      <c r="I1274" s="7" t="s">
        <v>88</v>
      </c>
      <c r="J1274" s="31"/>
    </row>
    <row r="1275">
      <c r="A1275" s="6" t="s">
        <v>3785</v>
      </c>
      <c r="C1275" s="8"/>
      <c r="D1275" s="40"/>
      <c r="E1275" s="46"/>
      <c r="F1275" s="43"/>
      <c r="G1275" s="43"/>
      <c r="H1275" s="43"/>
      <c r="I1275" s="7" t="s">
        <v>88</v>
      </c>
      <c r="J1275" s="31"/>
    </row>
    <row r="1276">
      <c r="A1276" s="6" t="s">
        <v>3786</v>
      </c>
      <c r="C1276" s="8"/>
      <c r="D1276" s="40"/>
      <c r="E1276" s="46"/>
      <c r="F1276" s="43"/>
      <c r="G1276" s="43"/>
      <c r="H1276" s="43"/>
      <c r="I1276" s="7" t="s">
        <v>88</v>
      </c>
      <c r="J1276" s="31"/>
    </row>
    <row r="1277">
      <c r="A1277" s="6" t="s">
        <v>3787</v>
      </c>
      <c r="C1277" s="8"/>
      <c r="D1277" s="40"/>
      <c r="E1277" s="46"/>
      <c r="F1277" s="43"/>
      <c r="G1277" s="43"/>
      <c r="H1277" s="43"/>
      <c r="I1277" s="7" t="s">
        <v>88</v>
      </c>
      <c r="J1277" s="31"/>
    </row>
    <row r="1278">
      <c r="A1278" s="6" t="s">
        <v>3788</v>
      </c>
      <c r="C1278" s="8"/>
      <c r="D1278" s="40"/>
      <c r="E1278" s="46"/>
      <c r="F1278" s="43"/>
      <c r="G1278" s="43"/>
      <c r="H1278" s="43"/>
      <c r="I1278" s="7" t="s">
        <v>88</v>
      </c>
      <c r="J1278" s="31"/>
    </row>
    <row r="1279">
      <c r="A1279" s="6" t="s">
        <v>3789</v>
      </c>
      <c r="C1279" s="8"/>
      <c r="D1279" s="40"/>
      <c r="E1279" s="46"/>
      <c r="F1279" s="43"/>
      <c r="G1279" s="43"/>
      <c r="H1279" s="43"/>
      <c r="I1279" s="7" t="s">
        <v>88</v>
      </c>
      <c r="J1279" s="31"/>
    </row>
    <row r="1280">
      <c r="A1280" s="6" t="s">
        <v>3790</v>
      </c>
      <c r="C1280" s="8"/>
      <c r="D1280" s="40"/>
      <c r="E1280" s="46"/>
      <c r="F1280" s="43"/>
      <c r="G1280" s="43"/>
      <c r="H1280" s="43"/>
      <c r="I1280" s="7" t="s">
        <v>88</v>
      </c>
      <c r="J1280" s="31"/>
    </row>
    <row r="1281">
      <c r="A1281" s="6" t="s">
        <v>3791</v>
      </c>
      <c r="C1281" s="8"/>
      <c r="D1281" s="40"/>
      <c r="E1281" s="46"/>
      <c r="F1281" s="43"/>
      <c r="G1281" s="43"/>
      <c r="H1281" s="43"/>
      <c r="I1281" s="7" t="s">
        <v>88</v>
      </c>
      <c r="J1281" s="31"/>
    </row>
    <row r="1282">
      <c r="A1282" s="6" t="s">
        <v>3792</v>
      </c>
      <c r="C1282" s="8"/>
      <c r="D1282" s="40"/>
      <c r="E1282" s="46"/>
      <c r="F1282" s="43"/>
      <c r="G1282" s="43"/>
      <c r="H1282" s="43"/>
      <c r="I1282" s="7" t="s">
        <v>88</v>
      </c>
      <c r="J1282" s="31"/>
    </row>
    <row r="1283">
      <c r="A1283" s="6" t="s">
        <v>3793</v>
      </c>
      <c r="C1283" s="8"/>
      <c r="D1283" s="40"/>
      <c r="E1283" s="46"/>
      <c r="F1283" s="43"/>
      <c r="G1283" s="43"/>
      <c r="H1283" s="43"/>
      <c r="I1283" s="7" t="s">
        <v>88</v>
      </c>
      <c r="J1283" s="31"/>
    </row>
    <row r="1284">
      <c r="A1284" s="6" t="s">
        <v>3794</v>
      </c>
      <c r="C1284" s="8"/>
      <c r="D1284" s="40"/>
      <c r="E1284" s="46"/>
      <c r="F1284" s="43"/>
      <c r="G1284" s="43"/>
      <c r="H1284" s="43"/>
      <c r="I1284" s="7" t="s">
        <v>88</v>
      </c>
      <c r="J1284" s="31"/>
    </row>
    <row r="1285">
      <c r="A1285" s="6" t="s">
        <v>3795</v>
      </c>
      <c r="C1285" s="8"/>
      <c r="D1285" s="40"/>
      <c r="E1285" s="46"/>
      <c r="F1285" s="43"/>
      <c r="G1285" s="43"/>
      <c r="H1285" s="43"/>
      <c r="I1285" s="7" t="s">
        <v>88</v>
      </c>
      <c r="J1285" s="31"/>
    </row>
    <row r="1286">
      <c r="A1286" s="6" t="s">
        <v>3796</v>
      </c>
      <c r="C1286" s="8"/>
      <c r="D1286" s="40"/>
      <c r="E1286" s="46"/>
      <c r="F1286" s="43"/>
      <c r="G1286" s="43"/>
      <c r="H1286" s="43"/>
      <c r="I1286" s="7" t="s">
        <v>88</v>
      </c>
      <c r="J1286" s="31"/>
    </row>
    <row r="1287">
      <c r="A1287" s="6" t="s">
        <v>3797</v>
      </c>
      <c r="C1287" s="8"/>
      <c r="D1287" s="40"/>
      <c r="E1287" s="46"/>
      <c r="F1287" s="43"/>
      <c r="G1287" s="43"/>
      <c r="H1287" s="43"/>
      <c r="I1287" s="7" t="s">
        <v>88</v>
      </c>
      <c r="J1287" s="31"/>
    </row>
    <row r="1288">
      <c r="A1288" s="6" t="s">
        <v>3798</v>
      </c>
      <c r="C1288" s="8"/>
      <c r="D1288" s="40"/>
      <c r="E1288" s="46"/>
      <c r="F1288" s="43"/>
      <c r="G1288" s="43"/>
      <c r="H1288" s="43"/>
      <c r="I1288" s="7" t="s">
        <v>88</v>
      </c>
      <c r="J1288" s="31"/>
    </row>
    <row r="1289">
      <c r="A1289" s="6" t="s">
        <v>3799</v>
      </c>
      <c r="C1289" s="8"/>
      <c r="D1289" s="40"/>
      <c r="E1289" s="46"/>
      <c r="F1289" s="43"/>
      <c r="G1289" s="43"/>
      <c r="H1289" s="43"/>
      <c r="I1289" s="7" t="s">
        <v>88</v>
      </c>
      <c r="J1289" s="31"/>
    </row>
    <row r="1290">
      <c r="A1290" s="6" t="s">
        <v>3800</v>
      </c>
      <c r="C1290" s="8"/>
      <c r="D1290" s="40"/>
      <c r="E1290" s="46"/>
      <c r="F1290" s="43"/>
      <c r="G1290" s="43"/>
      <c r="H1290" s="43"/>
      <c r="I1290" s="7" t="s">
        <v>88</v>
      </c>
      <c r="J1290" s="31"/>
    </row>
    <row r="1291">
      <c r="A1291" s="6" t="s">
        <v>3801</v>
      </c>
      <c r="C1291" s="8"/>
      <c r="D1291" s="40"/>
      <c r="E1291" s="46"/>
      <c r="F1291" s="43"/>
      <c r="G1291" s="43"/>
      <c r="H1291" s="43"/>
      <c r="I1291" s="7" t="s">
        <v>88</v>
      </c>
      <c r="J1291" s="31"/>
    </row>
    <row r="1292">
      <c r="A1292" s="6" t="s">
        <v>3802</v>
      </c>
      <c r="C1292" s="8"/>
      <c r="D1292" s="40"/>
      <c r="E1292" s="46"/>
      <c r="F1292" s="43"/>
      <c r="G1292" s="43"/>
      <c r="H1292" s="43"/>
      <c r="I1292" s="7" t="s">
        <v>88</v>
      </c>
      <c r="J1292" s="31"/>
    </row>
    <row r="1293">
      <c r="A1293" s="6" t="s">
        <v>3803</v>
      </c>
      <c r="C1293" s="8"/>
      <c r="D1293" s="40"/>
      <c r="E1293" s="46"/>
      <c r="F1293" s="43"/>
      <c r="G1293" s="43"/>
      <c r="H1293" s="43"/>
      <c r="I1293" s="7" t="s">
        <v>88</v>
      </c>
      <c r="J1293" s="31"/>
    </row>
    <row r="1294">
      <c r="A1294" s="6" t="s">
        <v>3804</v>
      </c>
      <c r="C1294" s="8"/>
      <c r="D1294" s="40"/>
      <c r="E1294" s="46"/>
      <c r="F1294" s="43"/>
      <c r="G1294" s="43"/>
      <c r="H1294" s="43"/>
      <c r="I1294" s="7" t="s">
        <v>88</v>
      </c>
      <c r="J1294" s="31"/>
    </row>
    <row r="1295">
      <c r="A1295" s="6" t="s">
        <v>3805</v>
      </c>
      <c r="C1295" s="8"/>
      <c r="D1295" s="40"/>
      <c r="E1295" s="46"/>
      <c r="F1295" s="43"/>
      <c r="G1295" s="43"/>
      <c r="H1295" s="43"/>
      <c r="I1295" s="7" t="s">
        <v>88</v>
      </c>
      <c r="J1295" s="31"/>
    </row>
    <row r="1296">
      <c r="A1296" s="6" t="s">
        <v>3806</v>
      </c>
      <c r="C1296" s="8"/>
      <c r="D1296" s="40"/>
      <c r="E1296" s="46"/>
      <c r="F1296" s="43"/>
      <c r="G1296" s="43"/>
      <c r="H1296" s="43"/>
      <c r="I1296" s="7" t="s">
        <v>88</v>
      </c>
      <c r="J1296" s="31"/>
    </row>
    <row r="1297">
      <c r="A1297" s="6" t="s">
        <v>3807</v>
      </c>
      <c r="C1297" s="8"/>
      <c r="D1297" s="40"/>
      <c r="E1297" s="46"/>
      <c r="F1297" s="43"/>
      <c r="G1297" s="43"/>
      <c r="H1297" s="43"/>
      <c r="I1297" s="7" t="s">
        <v>88</v>
      </c>
      <c r="J1297" s="31"/>
    </row>
    <row r="1298">
      <c r="A1298" s="6" t="s">
        <v>3808</v>
      </c>
      <c r="C1298" s="8"/>
      <c r="D1298" s="40"/>
      <c r="E1298" s="46"/>
      <c r="F1298" s="43"/>
      <c r="G1298" s="43"/>
      <c r="H1298" s="43"/>
      <c r="I1298" s="7" t="s">
        <v>88</v>
      </c>
      <c r="J1298" s="31"/>
    </row>
    <row r="1299">
      <c r="A1299" s="6" t="s">
        <v>3809</v>
      </c>
      <c r="C1299" s="8"/>
      <c r="D1299" s="40"/>
      <c r="E1299" s="46"/>
      <c r="F1299" s="43"/>
      <c r="G1299" s="43"/>
      <c r="H1299" s="43"/>
      <c r="I1299" s="7" t="s">
        <v>88</v>
      </c>
      <c r="J1299" s="31"/>
    </row>
    <row r="1300">
      <c r="A1300" s="6" t="s">
        <v>3810</v>
      </c>
      <c r="C1300" s="8"/>
      <c r="D1300" s="40"/>
      <c r="E1300" s="46"/>
      <c r="F1300" s="43"/>
      <c r="G1300" s="43"/>
      <c r="H1300" s="43"/>
      <c r="I1300" s="7" t="s">
        <v>88</v>
      </c>
      <c r="J1300" s="31"/>
    </row>
    <row r="1301">
      <c r="A1301" s="6" t="s">
        <v>3811</v>
      </c>
      <c r="C1301" s="8"/>
      <c r="D1301" s="40"/>
      <c r="E1301" s="46"/>
      <c r="F1301" s="43"/>
      <c r="G1301" s="43"/>
      <c r="H1301" s="43"/>
      <c r="I1301" s="7" t="s">
        <v>88</v>
      </c>
      <c r="J1301" s="31"/>
    </row>
    <row r="1302">
      <c r="A1302" s="6" t="s">
        <v>3812</v>
      </c>
      <c r="C1302" s="8"/>
      <c r="D1302" s="40"/>
      <c r="E1302" s="46"/>
      <c r="F1302" s="43"/>
      <c r="G1302" s="43"/>
      <c r="H1302" s="43"/>
      <c r="I1302" s="7" t="s">
        <v>88</v>
      </c>
      <c r="J1302" s="31"/>
    </row>
    <row r="1303">
      <c r="A1303" s="6" t="s">
        <v>3813</v>
      </c>
      <c r="C1303" s="8"/>
      <c r="D1303" s="40"/>
      <c r="E1303" s="46"/>
      <c r="F1303" s="43"/>
      <c r="G1303" s="43"/>
      <c r="H1303" s="43"/>
      <c r="I1303" s="7" t="s">
        <v>88</v>
      </c>
      <c r="J1303" s="31"/>
    </row>
    <row r="1304">
      <c r="A1304" s="6" t="s">
        <v>3814</v>
      </c>
      <c r="C1304" s="8"/>
      <c r="D1304" s="40"/>
      <c r="E1304" s="46"/>
      <c r="F1304" s="43"/>
      <c r="G1304" s="43"/>
      <c r="H1304" s="43"/>
      <c r="I1304" s="7" t="s">
        <v>88</v>
      </c>
      <c r="J1304" s="31"/>
    </row>
    <row r="1305">
      <c r="A1305" s="6" t="s">
        <v>3815</v>
      </c>
      <c r="C1305" s="8"/>
      <c r="D1305" s="40"/>
      <c r="E1305" s="46"/>
      <c r="F1305" s="43"/>
      <c r="G1305" s="43"/>
      <c r="H1305" s="43"/>
      <c r="I1305" s="7" t="s">
        <v>88</v>
      </c>
      <c r="J1305" s="31"/>
    </row>
    <row r="1306">
      <c r="A1306" s="6" t="s">
        <v>3816</v>
      </c>
      <c r="C1306" s="8"/>
      <c r="D1306" s="40"/>
      <c r="E1306" s="46"/>
      <c r="F1306" s="43"/>
      <c r="G1306" s="43"/>
      <c r="H1306" s="43"/>
      <c r="I1306" s="7" t="s">
        <v>88</v>
      </c>
      <c r="J1306" s="31"/>
    </row>
    <row r="1307">
      <c r="A1307" s="6" t="s">
        <v>3817</v>
      </c>
      <c r="C1307" s="8"/>
      <c r="D1307" s="40"/>
      <c r="E1307" s="46"/>
      <c r="F1307" s="43"/>
      <c r="G1307" s="43"/>
      <c r="H1307" s="43"/>
      <c r="I1307" s="7" t="s">
        <v>88</v>
      </c>
      <c r="J1307" s="31"/>
    </row>
    <row r="1308">
      <c r="A1308" s="6" t="s">
        <v>3818</v>
      </c>
      <c r="C1308" s="8"/>
      <c r="D1308" s="40"/>
      <c r="E1308" s="46"/>
      <c r="F1308" s="43"/>
      <c r="G1308" s="43"/>
      <c r="H1308" s="43"/>
      <c r="I1308" s="7" t="s">
        <v>88</v>
      </c>
      <c r="J1308" s="31"/>
    </row>
    <row r="1309">
      <c r="A1309" s="6" t="s">
        <v>3819</v>
      </c>
      <c r="C1309" s="8"/>
      <c r="D1309" s="40"/>
      <c r="E1309" s="46"/>
      <c r="F1309" s="43"/>
      <c r="G1309" s="43"/>
      <c r="H1309" s="43"/>
      <c r="I1309" s="7" t="s">
        <v>88</v>
      </c>
      <c r="J1309" s="31"/>
    </row>
    <row r="1310">
      <c r="A1310" s="6" t="s">
        <v>3820</v>
      </c>
      <c r="C1310" s="8"/>
      <c r="D1310" s="40"/>
      <c r="E1310" s="46"/>
      <c r="F1310" s="43"/>
      <c r="G1310" s="43"/>
      <c r="H1310" s="43"/>
      <c r="I1310" s="7" t="s">
        <v>88</v>
      </c>
      <c r="J1310" s="31"/>
    </row>
    <row r="1311">
      <c r="A1311" s="6" t="s">
        <v>3821</v>
      </c>
      <c r="C1311" s="8"/>
      <c r="D1311" s="40"/>
      <c r="E1311" s="46"/>
      <c r="F1311" s="43"/>
      <c r="G1311" s="43"/>
      <c r="H1311" s="43"/>
      <c r="I1311" s="7" t="s">
        <v>88</v>
      </c>
      <c r="J1311" s="31"/>
    </row>
    <row r="1312">
      <c r="A1312" s="6" t="s">
        <v>3822</v>
      </c>
      <c r="C1312" s="8"/>
      <c r="D1312" s="40"/>
      <c r="E1312" s="46"/>
      <c r="F1312" s="43"/>
      <c r="G1312" s="43"/>
      <c r="H1312" s="43"/>
      <c r="I1312" s="7" t="s">
        <v>88</v>
      </c>
      <c r="J1312" s="31"/>
    </row>
    <row r="1313">
      <c r="A1313" s="6" t="s">
        <v>3823</v>
      </c>
      <c r="C1313" s="8"/>
      <c r="D1313" s="40"/>
      <c r="E1313" s="46"/>
      <c r="F1313" s="43"/>
      <c r="G1313" s="43"/>
      <c r="H1313" s="43"/>
      <c r="I1313" s="7" t="s">
        <v>88</v>
      </c>
      <c r="J1313" s="31"/>
    </row>
    <row r="1314">
      <c r="A1314" s="6" t="s">
        <v>3824</v>
      </c>
      <c r="C1314" s="8"/>
      <c r="D1314" s="40"/>
      <c r="E1314" s="46"/>
      <c r="F1314" s="43"/>
      <c r="G1314" s="43"/>
      <c r="H1314" s="43"/>
      <c r="I1314" s="7" t="s">
        <v>88</v>
      </c>
      <c r="J1314" s="31"/>
    </row>
    <row r="1315">
      <c r="A1315" s="6" t="s">
        <v>3825</v>
      </c>
      <c r="C1315" s="8"/>
      <c r="D1315" s="40"/>
      <c r="E1315" s="46"/>
      <c r="F1315" s="43"/>
      <c r="G1315" s="43"/>
      <c r="H1315" s="43"/>
      <c r="I1315" s="7" t="s">
        <v>88</v>
      </c>
      <c r="J1315" s="31"/>
    </row>
    <row r="1316">
      <c r="A1316" s="6" t="s">
        <v>3826</v>
      </c>
      <c r="C1316" s="8"/>
      <c r="D1316" s="40"/>
      <c r="E1316" s="46"/>
      <c r="F1316" s="43"/>
      <c r="G1316" s="43"/>
      <c r="H1316" s="43"/>
      <c r="I1316" s="7" t="s">
        <v>88</v>
      </c>
      <c r="J1316" s="31"/>
    </row>
    <row r="1317">
      <c r="A1317" s="6" t="s">
        <v>3827</v>
      </c>
      <c r="C1317" s="8"/>
      <c r="D1317" s="40"/>
      <c r="E1317" s="46"/>
      <c r="F1317" s="43"/>
      <c r="G1317" s="43"/>
      <c r="H1317" s="43"/>
      <c r="I1317" s="7" t="s">
        <v>88</v>
      </c>
      <c r="J1317" s="31"/>
    </row>
    <row r="1318">
      <c r="A1318" s="6" t="s">
        <v>3828</v>
      </c>
      <c r="C1318" s="8"/>
      <c r="D1318" s="40"/>
      <c r="E1318" s="46"/>
      <c r="F1318" s="43"/>
      <c r="G1318" s="43"/>
      <c r="H1318" s="43"/>
      <c r="I1318" s="7" t="s">
        <v>88</v>
      </c>
      <c r="J1318" s="31"/>
    </row>
    <row r="1319">
      <c r="A1319" s="6" t="s">
        <v>3829</v>
      </c>
      <c r="C1319" s="8"/>
      <c r="D1319" s="40"/>
      <c r="E1319" s="46"/>
      <c r="F1319" s="43"/>
      <c r="G1319" s="43"/>
      <c r="H1319" s="43"/>
      <c r="I1319" s="7" t="s">
        <v>88</v>
      </c>
      <c r="J1319" s="31"/>
    </row>
    <row r="1320">
      <c r="A1320" s="6" t="s">
        <v>3830</v>
      </c>
      <c r="C1320" s="8"/>
      <c r="D1320" s="40"/>
      <c r="E1320" s="46"/>
      <c r="F1320" s="43"/>
      <c r="G1320" s="43"/>
      <c r="H1320" s="43"/>
      <c r="I1320" s="7" t="s">
        <v>88</v>
      </c>
      <c r="J1320" s="31"/>
    </row>
    <row r="1321">
      <c r="A1321" s="6" t="s">
        <v>3831</v>
      </c>
      <c r="C1321" s="8"/>
      <c r="D1321" s="40"/>
      <c r="E1321" s="46"/>
      <c r="F1321" s="43"/>
      <c r="G1321" s="43"/>
      <c r="H1321" s="43"/>
      <c r="I1321" s="7" t="s">
        <v>88</v>
      </c>
      <c r="J1321" s="31"/>
    </row>
    <row r="1322">
      <c r="A1322" s="6" t="s">
        <v>3832</v>
      </c>
      <c r="C1322" s="8"/>
      <c r="D1322" s="40"/>
      <c r="E1322" s="46"/>
      <c r="F1322" s="43"/>
      <c r="G1322" s="43"/>
      <c r="H1322" s="43"/>
      <c r="I1322" s="7" t="s">
        <v>88</v>
      </c>
      <c r="J1322" s="31"/>
    </row>
    <row r="1323">
      <c r="A1323" s="6" t="s">
        <v>3833</v>
      </c>
      <c r="C1323" s="8"/>
      <c r="D1323" s="40"/>
      <c r="E1323" s="46"/>
      <c r="F1323" s="43"/>
      <c r="G1323" s="43"/>
      <c r="H1323" s="43"/>
      <c r="I1323" s="7" t="s">
        <v>88</v>
      </c>
      <c r="J1323" s="31"/>
    </row>
    <row r="1324">
      <c r="A1324" s="6" t="s">
        <v>3834</v>
      </c>
      <c r="C1324" s="8"/>
      <c r="D1324" s="40"/>
      <c r="E1324" s="46"/>
      <c r="F1324" s="43"/>
      <c r="G1324" s="43"/>
      <c r="H1324" s="43"/>
      <c r="I1324" s="7" t="s">
        <v>88</v>
      </c>
      <c r="J1324" s="31"/>
    </row>
    <row r="1325">
      <c r="A1325" s="6" t="s">
        <v>3835</v>
      </c>
      <c r="C1325" s="8"/>
      <c r="D1325" s="40"/>
      <c r="E1325" s="46"/>
      <c r="F1325" s="43"/>
      <c r="G1325" s="43"/>
      <c r="H1325" s="43"/>
      <c r="I1325" s="7" t="s">
        <v>88</v>
      </c>
      <c r="J1325" s="31"/>
    </row>
    <row r="1326">
      <c r="A1326" s="6" t="s">
        <v>3836</v>
      </c>
      <c r="C1326" s="8"/>
      <c r="D1326" s="40"/>
      <c r="E1326" s="46"/>
      <c r="F1326" s="43"/>
      <c r="G1326" s="43"/>
      <c r="H1326" s="43"/>
      <c r="I1326" s="7" t="s">
        <v>88</v>
      </c>
      <c r="J1326" s="31"/>
    </row>
    <row r="1327">
      <c r="A1327" s="6" t="s">
        <v>3837</v>
      </c>
      <c r="C1327" s="8"/>
      <c r="D1327" s="40"/>
      <c r="E1327" s="46"/>
      <c r="F1327" s="43"/>
      <c r="G1327" s="43"/>
      <c r="H1327" s="43"/>
      <c r="I1327" s="7" t="s">
        <v>88</v>
      </c>
      <c r="J1327" s="31"/>
    </row>
    <row r="1328">
      <c r="A1328" s="6" t="s">
        <v>3838</v>
      </c>
      <c r="C1328" s="8"/>
      <c r="D1328" s="40"/>
      <c r="E1328" s="46"/>
      <c r="F1328" s="43"/>
      <c r="G1328" s="43"/>
      <c r="H1328" s="43"/>
      <c r="I1328" s="7" t="s">
        <v>88</v>
      </c>
      <c r="J1328" s="31"/>
    </row>
    <row r="1329">
      <c r="A1329" s="6" t="s">
        <v>3839</v>
      </c>
      <c r="C1329" s="8"/>
      <c r="D1329" s="40"/>
      <c r="E1329" s="46"/>
      <c r="F1329" s="43"/>
      <c r="G1329" s="43"/>
      <c r="H1329" s="43"/>
      <c r="I1329" s="7" t="s">
        <v>88</v>
      </c>
      <c r="J1329" s="31"/>
    </row>
    <row r="1330">
      <c r="A1330" s="6" t="s">
        <v>3840</v>
      </c>
      <c r="C1330" s="8"/>
      <c r="D1330" s="40"/>
      <c r="E1330" s="46"/>
      <c r="F1330" s="43"/>
      <c r="G1330" s="43"/>
      <c r="H1330" s="43"/>
      <c r="I1330" s="7" t="s">
        <v>88</v>
      </c>
      <c r="J1330" s="31"/>
    </row>
    <row r="1331">
      <c r="A1331" s="6" t="s">
        <v>3841</v>
      </c>
      <c r="C1331" s="8"/>
      <c r="D1331" s="40"/>
      <c r="E1331" s="46"/>
      <c r="F1331" s="43"/>
      <c r="G1331" s="43"/>
      <c r="H1331" s="43"/>
      <c r="I1331" s="7" t="s">
        <v>88</v>
      </c>
      <c r="J1331" s="31"/>
    </row>
    <row r="1332">
      <c r="A1332" s="6" t="s">
        <v>3842</v>
      </c>
      <c r="C1332" s="8"/>
      <c r="D1332" s="40"/>
      <c r="E1332" s="46"/>
      <c r="F1332" s="43"/>
      <c r="G1332" s="43"/>
      <c r="H1332" s="43"/>
      <c r="I1332" s="7" t="s">
        <v>88</v>
      </c>
      <c r="J1332" s="31"/>
    </row>
    <row r="1333">
      <c r="A1333" s="6" t="s">
        <v>3843</v>
      </c>
      <c r="C1333" s="8"/>
      <c r="D1333" s="40"/>
      <c r="E1333" s="46"/>
      <c r="F1333" s="43"/>
      <c r="G1333" s="43"/>
      <c r="H1333" s="43"/>
      <c r="I1333" s="7" t="s">
        <v>88</v>
      </c>
      <c r="J1333" s="31"/>
    </row>
    <row r="1334">
      <c r="A1334" s="6" t="s">
        <v>3844</v>
      </c>
      <c r="C1334" s="8"/>
      <c r="D1334" s="40"/>
      <c r="E1334" s="46"/>
      <c r="F1334" s="43"/>
      <c r="G1334" s="43"/>
      <c r="H1334" s="43"/>
      <c r="I1334" s="7" t="s">
        <v>88</v>
      </c>
      <c r="J1334" s="31"/>
    </row>
    <row r="1335">
      <c r="A1335" s="6" t="s">
        <v>3845</v>
      </c>
      <c r="C1335" s="8"/>
      <c r="D1335" s="40"/>
      <c r="E1335" s="46"/>
      <c r="F1335" s="43"/>
      <c r="G1335" s="43"/>
      <c r="H1335" s="43"/>
      <c r="I1335" s="7" t="s">
        <v>88</v>
      </c>
      <c r="J1335" s="31"/>
    </row>
    <row r="1336">
      <c r="A1336" s="6" t="s">
        <v>3846</v>
      </c>
      <c r="C1336" s="8"/>
      <c r="D1336" s="40"/>
      <c r="E1336" s="46"/>
      <c r="F1336" s="43"/>
      <c r="G1336" s="43"/>
      <c r="H1336" s="43"/>
      <c r="I1336" s="7" t="s">
        <v>88</v>
      </c>
      <c r="J1336" s="31"/>
    </row>
    <row r="1337">
      <c r="A1337" s="6" t="s">
        <v>3847</v>
      </c>
      <c r="C1337" s="8"/>
      <c r="D1337" s="40"/>
      <c r="E1337" s="46"/>
      <c r="F1337" s="43"/>
      <c r="G1337" s="43"/>
      <c r="H1337" s="43"/>
      <c r="I1337" s="7" t="s">
        <v>88</v>
      </c>
      <c r="J1337" s="31"/>
    </row>
    <row r="1338">
      <c r="A1338" s="6" t="s">
        <v>3848</v>
      </c>
      <c r="C1338" s="8"/>
      <c r="D1338" s="40"/>
      <c r="E1338" s="46"/>
      <c r="F1338" s="43"/>
      <c r="G1338" s="43"/>
      <c r="H1338" s="43"/>
      <c r="I1338" s="7" t="s">
        <v>88</v>
      </c>
      <c r="J1338" s="31"/>
    </row>
    <row r="1339">
      <c r="A1339" s="6" t="s">
        <v>3849</v>
      </c>
      <c r="C1339" s="8"/>
      <c r="D1339" s="40"/>
      <c r="E1339" s="46"/>
      <c r="F1339" s="43"/>
      <c r="G1339" s="43"/>
      <c r="H1339" s="43"/>
      <c r="I1339" s="7" t="s">
        <v>88</v>
      </c>
      <c r="J1339" s="31"/>
    </row>
    <row r="1340">
      <c r="A1340" s="6" t="s">
        <v>3850</v>
      </c>
      <c r="C1340" s="8"/>
      <c r="D1340" s="40"/>
      <c r="E1340" s="46"/>
      <c r="F1340" s="43"/>
      <c r="G1340" s="43"/>
      <c r="H1340" s="43"/>
      <c r="I1340" s="7" t="s">
        <v>88</v>
      </c>
      <c r="J1340" s="31"/>
    </row>
    <row r="1341">
      <c r="A1341" s="6" t="s">
        <v>3851</v>
      </c>
      <c r="C1341" s="8"/>
      <c r="D1341" s="40"/>
      <c r="E1341" s="46"/>
      <c r="F1341" s="43"/>
      <c r="G1341" s="43"/>
      <c r="H1341" s="43"/>
      <c r="I1341" s="7" t="s">
        <v>88</v>
      </c>
      <c r="J1341" s="31"/>
    </row>
    <row r="1342">
      <c r="A1342" s="6" t="s">
        <v>3852</v>
      </c>
      <c r="C1342" s="8"/>
      <c r="D1342" s="40"/>
      <c r="E1342" s="46"/>
      <c r="F1342" s="43"/>
      <c r="G1342" s="43"/>
      <c r="H1342" s="43"/>
      <c r="I1342" s="7" t="s">
        <v>88</v>
      </c>
      <c r="J1342" s="31"/>
    </row>
    <row r="1343">
      <c r="A1343" s="6" t="s">
        <v>3853</v>
      </c>
      <c r="C1343" s="8"/>
      <c r="D1343" s="40"/>
      <c r="E1343" s="46"/>
      <c r="F1343" s="43"/>
      <c r="G1343" s="43"/>
      <c r="H1343" s="43"/>
      <c r="I1343" s="7" t="s">
        <v>88</v>
      </c>
      <c r="J1343" s="31"/>
    </row>
    <row r="1344">
      <c r="A1344" s="6" t="s">
        <v>3854</v>
      </c>
      <c r="C1344" s="8"/>
      <c r="D1344" s="40"/>
      <c r="E1344" s="46"/>
      <c r="F1344" s="43"/>
      <c r="G1344" s="43"/>
      <c r="H1344" s="43"/>
      <c r="I1344" s="7" t="s">
        <v>88</v>
      </c>
      <c r="J1344" s="31"/>
    </row>
    <row r="1345">
      <c r="A1345" s="6" t="s">
        <v>3855</v>
      </c>
      <c r="C1345" s="8"/>
      <c r="D1345" s="40"/>
      <c r="E1345" s="46"/>
      <c r="F1345" s="43"/>
      <c r="G1345" s="43"/>
      <c r="H1345" s="43"/>
      <c r="I1345" s="7" t="s">
        <v>88</v>
      </c>
      <c r="J1345" s="31"/>
    </row>
    <row r="1346">
      <c r="A1346" s="6" t="s">
        <v>3856</v>
      </c>
      <c r="C1346" s="8"/>
      <c r="D1346" s="40"/>
      <c r="E1346" s="46"/>
      <c r="F1346" s="43"/>
      <c r="G1346" s="43"/>
      <c r="H1346" s="43"/>
      <c r="I1346" s="7" t="s">
        <v>88</v>
      </c>
      <c r="J1346" s="31"/>
    </row>
    <row r="1347">
      <c r="A1347" s="6" t="s">
        <v>3857</v>
      </c>
      <c r="C1347" s="8"/>
      <c r="D1347" s="40"/>
      <c r="E1347" s="46"/>
      <c r="F1347" s="43"/>
      <c r="G1347" s="43"/>
      <c r="H1347" s="43"/>
      <c r="I1347" s="7" t="s">
        <v>88</v>
      </c>
      <c r="J1347" s="31"/>
    </row>
    <row r="1348">
      <c r="A1348" s="6" t="s">
        <v>3858</v>
      </c>
      <c r="C1348" s="8"/>
      <c r="D1348" s="40"/>
      <c r="E1348" s="46"/>
      <c r="F1348" s="43"/>
      <c r="G1348" s="43"/>
      <c r="H1348" s="43"/>
      <c r="I1348" s="7" t="s">
        <v>88</v>
      </c>
      <c r="J1348" s="31"/>
    </row>
    <row r="1349">
      <c r="A1349" s="6" t="s">
        <v>3859</v>
      </c>
      <c r="C1349" s="8"/>
      <c r="D1349" s="40"/>
      <c r="E1349" s="46"/>
      <c r="F1349" s="43"/>
      <c r="G1349" s="43"/>
      <c r="H1349" s="43"/>
      <c r="I1349" s="7" t="s">
        <v>88</v>
      </c>
      <c r="J1349" s="31"/>
    </row>
    <row r="1350">
      <c r="A1350" s="6" t="s">
        <v>3860</v>
      </c>
      <c r="C1350" s="8"/>
      <c r="D1350" s="40"/>
      <c r="E1350" s="46"/>
      <c r="F1350" s="43"/>
      <c r="G1350" s="43"/>
      <c r="H1350" s="43"/>
      <c r="I1350" s="7" t="s">
        <v>88</v>
      </c>
      <c r="J1350" s="31"/>
    </row>
    <row r="1351">
      <c r="A1351" s="6" t="s">
        <v>3861</v>
      </c>
      <c r="C1351" s="8"/>
      <c r="D1351" s="40"/>
      <c r="E1351" s="46"/>
      <c r="F1351" s="43"/>
      <c r="G1351" s="43"/>
      <c r="H1351" s="43"/>
      <c r="I1351" s="7" t="s">
        <v>88</v>
      </c>
      <c r="J1351" s="31"/>
    </row>
    <row r="1352">
      <c r="A1352" s="6" t="s">
        <v>3862</v>
      </c>
      <c r="C1352" s="8"/>
      <c r="D1352" s="40"/>
      <c r="E1352" s="46"/>
      <c r="F1352" s="43"/>
      <c r="G1352" s="43"/>
      <c r="H1352" s="43"/>
      <c r="I1352" s="7" t="s">
        <v>88</v>
      </c>
      <c r="J1352" s="31"/>
    </row>
    <row r="1353">
      <c r="A1353" s="6" t="s">
        <v>3863</v>
      </c>
      <c r="C1353" s="8"/>
      <c r="D1353" s="40"/>
      <c r="E1353" s="46"/>
      <c r="F1353" s="43"/>
      <c r="G1353" s="43"/>
      <c r="H1353" s="43"/>
      <c r="I1353" s="7" t="s">
        <v>88</v>
      </c>
      <c r="J1353" s="31"/>
    </row>
    <row r="1354">
      <c r="A1354" s="6" t="s">
        <v>3864</v>
      </c>
      <c r="C1354" s="8"/>
      <c r="D1354" s="40"/>
      <c r="E1354" s="46"/>
      <c r="F1354" s="43"/>
      <c r="G1354" s="43"/>
      <c r="H1354" s="43"/>
      <c r="I1354" s="7" t="s">
        <v>88</v>
      </c>
      <c r="J1354" s="31"/>
    </row>
    <row r="1355">
      <c r="A1355" s="6" t="s">
        <v>3865</v>
      </c>
      <c r="C1355" s="8"/>
      <c r="D1355" s="40"/>
      <c r="E1355" s="46"/>
      <c r="F1355" s="43"/>
      <c r="G1355" s="43"/>
      <c r="H1355" s="43"/>
      <c r="I1355" s="7" t="s">
        <v>88</v>
      </c>
      <c r="J1355" s="31"/>
    </row>
    <row r="1356">
      <c r="A1356" s="6" t="s">
        <v>3866</v>
      </c>
      <c r="C1356" s="8"/>
      <c r="D1356" s="40"/>
      <c r="E1356" s="46"/>
      <c r="F1356" s="43"/>
      <c r="G1356" s="43"/>
      <c r="H1356" s="43"/>
      <c r="I1356" s="7" t="s">
        <v>88</v>
      </c>
      <c r="J1356" s="31"/>
    </row>
    <row r="1357">
      <c r="A1357" s="6" t="s">
        <v>3867</v>
      </c>
      <c r="C1357" s="8"/>
      <c r="D1357" s="40"/>
      <c r="E1357" s="46"/>
      <c r="F1357" s="43"/>
      <c r="G1357" s="43"/>
      <c r="H1357" s="43"/>
      <c r="I1357" s="7" t="s">
        <v>88</v>
      </c>
      <c r="J1357" s="31"/>
    </row>
    <row r="1358">
      <c r="A1358" s="6" t="s">
        <v>3868</v>
      </c>
      <c r="C1358" s="8"/>
      <c r="D1358" s="40"/>
      <c r="E1358" s="46"/>
      <c r="F1358" s="43"/>
      <c r="G1358" s="43"/>
      <c r="H1358" s="43"/>
      <c r="I1358" s="7" t="s">
        <v>88</v>
      </c>
      <c r="J1358" s="31"/>
    </row>
    <row r="1359">
      <c r="A1359" s="6" t="s">
        <v>3869</v>
      </c>
      <c r="C1359" s="8"/>
      <c r="D1359" s="40"/>
      <c r="E1359" s="46"/>
      <c r="F1359" s="43"/>
      <c r="G1359" s="43"/>
      <c r="H1359" s="43"/>
      <c r="I1359" s="7" t="s">
        <v>88</v>
      </c>
      <c r="J1359" s="31"/>
    </row>
    <row r="1360">
      <c r="A1360" s="6" t="s">
        <v>3870</v>
      </c>
      <c r="C1360" s="8"/>
      <c r="D1360" s="40"/>
      <c r="E1360" s="46"/>
      <c r="F1360" s="43"/>
      <c r="G1360" s="43"/>
      <c r="H1360" s="43"/>
      <c r="I1360" s="7" t="s">
        <v>88</v>
      </c>
      <c r="J1360" s="31"/>
    </row>
    <row r="1361">
      <c r="A1361" s="6" t="s">
        <v>3871</v>
      </c>
      <c r="C1361" s="8"/>
      <c r="D1361" s="40"/>
      <c r="E1361" s="46"/>
      <c r="F1361" s="43"/>
      <c r="G1361" s="43"/>
      <c r="H1361" s="43"/>
      <c r="I1361" s="7" t="s">
        <v>88</v>
      </c>
      <c r="J1361" s="31"/>
    </row>
    <row r="1362">
      <c r="A1362" s="6" t="s">
        <v>3872</v>
      </c>
      <c r="C1362" s="8"/>
      <c r="D1362" s="40"/>
      <c r="E1362" s="46"/>
      <c r="F1362" s="43"/>
      <c r="G1362" s="43"/>
      <c r="H1362" s="43"/>
      <c r="I1362" s="7" t="s">
        <v>88</v>
      </c>
      <c r="J1362" s="31"/>
    </row>
    <row r="1363">
      <c r="A1363" s="6" t="s">
        <v>3873</v>
      </c>
      <c r="C1363" s="8"/>
      <c r="D1363" s="40"/>
      <c r="E1363" s="46"/>
      <c r="F1363" s="43"/>
      <c r="G1363" s="43"/>
      <c r="H1363" s="43"/>
      <c r="I1363" s="7" t="s">
        <v>88</v>
      </c>
      <c r="J1363" s="31"/>
    </row>
    <row r="1364">
      <c r="A1364" s="6" t="s">
        <v>3874</v>
      </c>
      <c r="C1364" s="8"/>
      <c r="D1364" s="40"/>
      <c r="E1364" s="46"/>
      <c r="F1364" s="43"/>
      <c r="G1364" s="43"/>
      <c r="H1364" s="43"/>
      <c r="I1364" s="7" t="s">
        <v>88</v>
      </c>
      <c r="J1364" s="31"/>
    </row>
    <row r="1365">
      <c r="A1365" s="6" t="s">
        <v>3875</v>
      </c>
      <c r="C1365" s="8"/>
      <c r="D1365" s="40"/>
      <c r="E1365" s="46"/>
      <c r="F1365" s="43"/>
      <c r="G1365" s="43"/>
      <c r="H1365" s="43"/>
      <c r="I1365" s="7" t="s">
        <v>88</v>
      </c>
      <c r="J1365" s="31"/>
    </row>
    <row r="1366">
      <c r="A1366" s="6" t="s">
        <v>3876</v>
      </c>
      <c r="C1366" s="8"/>
      <c r="D1366" s="40"/>
      <c r="E1366" s="46"/>
      <c r="F1366" s="43"/>
      <c r="G1366" s="43"/>
      <c r="H1366" s="43"/>
      <c r="I1366" s="7" t="s">
        <v>88</v>
      </c>
      <c r="J1366" s="31"/>
    </row>
    <row r="1367">
      <c r="A1367" s="6" t="s">
        <v>3877</v>
      </c>
      <c r="C1367" s="8"/>
      <c r="D1367" s="40"/>
      <c r="E1367" s="46"/>
      <c r="F1367" s="43"/>
      <c r="G1367" s="43"/>
      <c r="H1367" s="43"/>
      <c r="I1367" s="7" t="s">
        <v>88</v>
      </c>
      <c r="J1367" s="31"/>
    </row>
    <row r="1368">
      <c r="A1368" s="6" t="s">
        <v>3878</v>
      </c>
      <c r="C1368" s="8"/>
      <c r="D1368" s="40"/>
      <c r="E1368" s="46"/>
      <c r="F1368" s="43"/>
      <c r="G1368" s="43"/>
      <c r="H1368" s="43"/>
      <c r="I1368" s="7" t="s">
        <v>88</v>
      </c>
      <c r="J1368" s="31"/>
    </row>
    <row r="1369">
      <c r="A1369" s="6" t="s">
        <v>3879</v>
      </c>
      <c r="C1369" s="8"/>
      <c r="D1369" s="40"/>
      <c r="E1369" s="46"/>
      <c r="F1369" s="43"/>
      <c r="G1369" s="43"/>
      <c r="H1369" s="43"/>
      <c r="I1369" s="7" t="s">
        <v>88</v>
      </c>
      <c r="J1369" s="31"/>
    </row>
    <row r="1370">
      <c r="A1370" s="6" t="s">
        <v>3880</v>
      </c>
      <c r="C1370" s="8"/>
      <c r="D1370" s="40"/>
      <c r="E1370" s="46"/>
      <c r="F1370" s="43"/>
      <c r="G1370" s="43"/>
      <c r="H1370" s="43"/>
      <c r="I1370" s="7" t="s">
        <v>88</v>
      </c>
      <c r="J1370" s="31"/>
    </row>
    <row r="1371">
      <c r="A1371" s="6" t="s">
        <v>3881</v>
      </c>
      <c r="C1371" s="8"/>
      <c r="D1371" s="40"/>
      <c r="E1371" s="46"/>
      <c r="F1371" s="43"/>
      <c r="G1371" s="43"/>
      <c r="H1371" s="43"/>
      <c r="I1371" s="7" t="s">
        <v>88</v>
      </c>
      <c r="J1371" s="31"/>
    </row>
    <row r="1372">
      <c r="A1372" s="6" t="s">
        <v>3882</v>
      </c>
      <c r="C1372" s="8"/>
      <c r="D1372" s="40"/>
      <c r="E1372" s="46"/>
      <c r="F1372" s="43"/>
      <c r="G1372" s="43"/>
      <c r="H1372" s="43"/>
      <c r="I1372" s="7" t="s">
        <v>88</v>
      </c>
      <c r="J1372" s="31"/>
    </row>
    <row r="1373">
      <c r="A1373" s="6" t="s">
        <v>3883</v>
      </c>
      <c r="C1373" s="8"/>
      <c r="D1373" s="40"/>
      <c r="E1373" s="46"/>
      <c r="F1373" s="43"/>
      <c r="G1373" s="43"/>
      <c r="H1373" s="43"/>
      <c r="I1373" s="7" t="s">
        <v>88</v>
      </c>
      <c r="J1373" s="31"/>
    </row>
    <row r="1374">
      <c r="A1374" s="6" t="s">
        <v>3884</v>
      </c>
      <c r="C1374" s="8"/>
      <c r="D1374" s="40"/>
      <c r="E1374" s="46"/>
      <c r="F1374" s="43"/>
      <c r="G1374" s="43"/>
      <c r="H1374" s="43"/>
      <c r="I1374" s="7" t="s">
        <v>88</v>
      </c>
      <c r="J1374" s="31"/>
    </row>
    <row r="1375">
      <c r="A1375" s="6" t="s">
        <v>3885</v>
      </c>
      <c r="C1375" s="8"/>
      <c r="D1375" s="40"/>
      <c r="E1375" s="46"/>
      <c r="F1375" s="43"/>
      <c r="G1375" s="43"/>
      <c r="H1375" s="43"/>
      <c r="I1375" s="7" t="s">
        <v>88</v>
      </c>
      <c r="J1375" s="31"/>
    </row>
    <row r="1376">
      <c r="A1376" s="6" t="s">
        <v>3886</v>
      </c>
      <c r="C1376" s="8"/>
      <c r="D1376" s="40"/>
      <c r="E1376" s="46"/>
      <c r="F1376" s="43"/>
      <c r="G1376" s="43"/>
      <c r="H1376" s="43"/>
      <c r="I1376" s="7" t="s">
        <v>88</v>
      </c>
      <c r="J1376" s="31"/>
    </row>
    <row r="1377">
      <c r="A1377" s="6" t="s">
        <v>3887</v>
      </c>
      <c r="C1377" s="8"/>
      <c r="D1377" s="40"/>
      <c r="E1377" s="46"/>
      <c r="F1377" s="43"/>
      <c r="G1377" s="43"/>
      <c r="H1377" s="43"/>
      <c r="I1377" s="7" t="s">
        <v>88</v>
      </c>
      <c r="J1377" s="31"/>
    </row>
    <row r="1378">
      <c r="A1378" s="6" t="s">
        <v>3888</v>
      </c>
      <c r="C1378" s="8"/>
      <c r="D1378" s="40"/>
      <c r="E1378" s="46"/>
      <c r="F1378" s="43"/>
      <c r="G1378" s="43"/>
      <c r="H1378" s="43"/>
      <c r="I1378" s="7" t="s">
        <v>88</v>
      </c>
      <c r="J1378" s="31"/>
    </row>
    <row r="1379">
      <c r="A1379" s="6" t="s">
        <v>3889</v>
      </c>
      <c r="C1379" s="8"/>
      <c r="D1379" s="40"/>
      <c r="E1379" s="46"/>
      <c r="F1379" s="43"/>
      <c r="G1379" s="43"/>
      <c r="H1379" s="43"/>
      <c r="I1379" s="7" t="s">
        <v>88</v>
      </c>
      <c r="J1379" s="31"/>
    </row>
    <row r="1380">
      <c r="A1380" s="6" t="s">
        <v>3890</v>
      </c>
      <c r="C1380" s="8"/>
      <c r="D1380" s="40"/>
      <c r="E1380" s="46"/>
      <c r="F1380" s="43"/>
      <c r="G1380" s="43"/>
      <c r="H1380" s="43"/>
      <c r="I1380" s="7" t="s">
        <v>88</v>
      </c>
      <c r="J1380" s="31"/>
    </row>
    <row r="1381">
      <c r="A1381" s="6" t="s">
        <v>3891</v>
      </c>
      <c r="C1381" s="8"/>
      <c r="D1381" s="40"/>
      <c r="E1381" s="46"/>
      <c r="F1381" s="43"/>
      <c r="G1381" s="43"/>
      <c r="H1381" s="43"/>
      <c r="I1381" s="7" t="s">
        <v>88</v>
      </c>
      <c r="J1381" s="31"/>
    </row>
    <row r="1382">
      <c r="A1382" s="6" t="s">
        <v>3892</v>
      </c>
      <c r="C1382" s="8"/>
      <c r="D1382" s="40"/>
      <c r="E1382" s="46"/>
      <c r="F1382" s="43"/>
      <c r="G1382" s="43"/>
      <c r="H1382" s="43"/>
      <c r="I1382" s="7" t="s">
        <v>88</v>
      </c>
      <c r="J1382" s="31"/>
    </row>
    <row r="1383">
      <c r="A1383" s="6" t="s">
        <v>3893</v>
      </c>
      <c r="C1383" s="8"/>
      <c r="D1383" s="40"/>
      <c r="E1383" s="46"/>
      <c r="F1383" s="43"/>
      <c r="G1383" s="43"/>
      <c r="H1383" s="43"/>
      <c r="I1383" s="7" t="s">
        <v>88</v>
      </c>
      <c r="J1383" s="31"/>
    </row>
    <row r="1384">
      <c r="A1384" s="6" t="s">
        <v>3894</v>
      </c>
      <c r="C1384" s="8"/>
      <c r="D1384" s="40"/>
      <c r="E1384" s="46"/>
      <c r="F1384" s="43"/>
      <c r="G1384" s="43"/>
      <c r="H1384" s="43"/>
      <c r="I1384" s="7" t="s">
        <v>88</v>
      </c>
      <c r="J1384" s="31"/>
    </row>
    <row r="1385">
      <c r="A1385" s="6" t="s">
        <v>3895</v>
      </c>
      <c r="C1385" s="8"/>
      <c r="D1385" s="40"/>
      <c r="E1385" s="46"/>
      <c r="F1385" s="43"/>
      <c r="G1385" s="43"/>
      <c r="H1385" s="43"/>
      <c r="I1385" s="7" t="s">
        <v>88</v>
      </c>
      <c r="J1385" s="31"/>
    </row>
    <row r="1386">
      <c r="A1386" s="6" t="s">
        <v>3896</v>
      </c>
      <c r="C1386" s="8"/>
      <c r="D1386" s="40"/>
      <c r="E1386" s="46"/>
      <c r="F1386" s="43"/>
      <c r="G1386" s="43"/>
      <c r="H1386" s="43"/>
      <c r="I1386" s="7" t="s">
        <v>88</v>
      </c>
      <c r="J1386" s="31"/>
    </row>
    <row r="1387">
      <c r="A1387" s="6" t="s">
        <v>3897</v>
      </c>
      <c r="C1387" s="8"/>
      <c r="D1387" s="40"/>
      <c r="E1387" s="46"/>
      <c r="F1387" s="43"/>
      <c r="G1387" s="43"/>
      <c r="H1387" s="43"/>
      <c r="I1387" s="7" t="s">
        <v>88</v>
      </c>
      <c r="J1387" s="31"/>
    </row>
    <row r="1388">
      <c r="A1388" s="6" t="s">
        <v>3898</v>
      </c>
      <c r="C1388" s="8"/>
      <c r="D1388" s="40"/>
      <c r="E1388" s="46"/>
      <c r="F1388" s="43"/>
      <c r="G1388" s="43"/>
      <c r="H1388" s="43"/>
      <c r="I1388" s="7" t="s">
        <v>88</v>
      </c>
      <c r="J1388" s="31"/>
    </row>
    <row r="1389">
      <c r="A1389" s="6" t="s">
        <v>3899</v>
      </c>
      <c r="C1389" s="8"/>
      <c r="D1389" s="40"/>
      <c r="E1389" s="46"/>
      <c r="F1389" s="43"/>
      <c r="G1389" s="43"/>
      <c r="H1389" s="43"/>
      <c r="I1389" s="7" t="s">
        <v>88</v>
      </c>
      <c r="J1389" s="31"/>
    </row>
    <row r="1390">
      <c r="A1390" s="6" t="s">
        <v>3900</v>
      </c>
      <c r="C1390" s="8"/>
      <c r="D1390" s="40"/>
      <c r="E1390" s="46"/>
      <c r="F1390" s="43"/>
      <c r="G1390" s="43"/>
      <c r="H1390" s="43"/>
      <c r="I1390" s="7" t="s">
        <v>88</v>
      </c>
      <c r="J1390" s="31"/>
    </row>
    <row r="1391">
      <c r="A1391" s="6" t="s">
        <v>3901</v>
      </c>
      <c r="C1391" s="8"/>
      <c r="D1391" s="40"/>
      <c r="E1391" s="46"/>
      <c r="F1391" s="43"/>
      <c r="G1391" s="43"/>
      <c r="H1391" s="43"/>
      <c r="I1391" s="7" t="s">
        <v>88</v>
      </c>
      <c r="J1391" s="31"/>
    </row>
    <row r="1392">
      <c r="A1392" s="6" t="s">
        <v>3902</v>
      </c>
      <c r="C1392" s="8"/>
      <c r="D1392" s="40"/>
      <c r="E1392" s="46"/>
      <c r="F1392" s="43"/>
      <c r="G1392" s="43"/>
      <c r="H1392" s="43"/>
      <c r="I1392" s="7" t="s">
        <v>88</v>
      </c>
      <c r="J1392" s="31"/>
    </row>
    <row r="1393">
      <c r="A1393" s="6" t="s">
        <v>3903</v>
      </c>
      <c r="C1393" s="8"/>
      <c r="D1393" s="40"/>
      <c r="E1393" s="46"/>
      <c r="F1393" s="43"/>
      <c r="G1393" s="43"/>
      <c r="H1393" s="43"/>
      <c r="I1393" s="7" t="s">
        <v>88</v>
      </c>
      <c r="J1393" s="31"/>
    </row>
    <row r="1394">
      <c r="A1394" s="6" t="s">
        <v>3904</v>
      </c>
      <c r="C1394" s="8"/>
      <c r="D1394" s="40"/>
      <c r="E1394" s="46"/>
      <c r="F1394" s="43"/>
      <c r="G1394" s="43"/>
      <c r="H1394" s="43"/>
      <c r="I1394" s="7" t="s">
        <v>88</v>
      </c>
      <c r="J1394" s="31"/>
    </row>
    <row r="1395">
      <c r="A1395" s="6" t="s">
        <v>3905</v>
      </c>
      <c r="C1395" s="8"/>
      <c r="D1395" s="40"/>
      <c r="E1395" s="46"/>
      <c r="F1395" s="43"/>
      <c r="G1395" s="43"/>
      <c r="H1395" s="43"/>
      <c r="I1395" s="7" t="s">
        <v>88</v>
      </c>
      <c r="J1395" s="31"/>
    </row>
    <row r="1396">
      <c r="A1396" s="6" t="s">
        <v>3906</v>
      </c>
      <c r="C1396" s="8"/>
      <c r="D1396" s="40"/>
      <c r="E1396" s="46"/>
      <c r="F1396" s="43"/>
      <c r="G1396" s="43"/>
      <c r="H1396" s="43"/>
      <c r="I1396" s="7" t="s">
        <v>88</v>
      </c>
      <c r="J1396" s="31"/>
    </row>
    <row r="1397">
      <c r="A1397" s="6" t="s">
        <v>3907</v>
      </c>
      <c r="C1397" s="8"/>
      <c r="D1397" s="40"/>
      <c r="E1397" s="46"/>
      <c r="F1397" s="43"/>
      <c r="G1397" s="43"/>
      <c r="H1397" s="43"/>
      <c r="I1397" s="7" t="s">
        <v>88</v>
      </c>
      <c r="J1397" s="31"/>
    </row>
  </sheetData>
  <autoFilter ref="$A$1:$AA$1397"/>
  <customSheetViews>
    <customSheetView guid="{968CC65C-0F6A-4C62-8ADB-383FD17D2038}" filter="1" showAutoFilter="1">
      <autoFilter ref="$I$1:$I$1252">
        <filterColumn colId="0">
          <filters>
            <filter val="NOVICE"/>
            <filter val="ASCENDED"/>
          </filters>
        </filterColumn>
      </autoFilter>
    </customSheetView>
    <customSheetView guid="{9A771C1F-CD2A-4AAD-9BA1-16BF4E6D8D52}" filter="1" showAutoFilter="1">
      <autoFilter ref="$L$1:$L$1251"/>
    </customSheetView>
    <customSheetView guid="{3721D141-02EE-47BE-B63D-2271056ADE92}" filter="1" showAutoFilter="1">
      <autoFilter ref="$I$1:$I$1252">
        <filterColumn colId="0">
          <filters>
            <filter val="NOVICE"/>
            <filter val="ASCENDED"/>
          </filters>
        </filterColumn>
      </autoFilter>
    </customSheetView>
    <customSheetView guid="{17AD56A2-D0A8-42F3-AF6B-24131229DB89}" filter="1" showAutoFilter="1">
      <autoFilter ref="$J$1:$J$1251"/>
    </customSheetView>
  </customSheetViews>
  <conditionalFormatting sqref="AA20:AB120">
    <cfRule type="notContainsBlanks" dxfId="0" priority="1">
      <formula>LEN(TRIM(AA20))&gt;0</formula>
    </cfRule>
  </conditionalFormatting>
  <conditionalFormatting sqref="F695:H695">
    <cfRule type="notContainsBlanks" dxfId="0" priority="2">
      <formula>LEN(TRIM(F695))&gt;0</formula>
    </cfRule>
  </conditionalFormatting>
  <conditionalFormatting sqref="C1">
    <cfRule type="notContainsBlanks" dxfId="0" priority="3">
      <formula>LEN(TRIM(C1))&gt;0</formula>
    </cfRule>
  </conditionalFormatting>
  <dataValidations>
    <dataValidation type="list" allowBlank="1" showErrorMessage="1" sqref="D2:H284 C285:H301 D302:H457 C458:H458 D459:H1397">
      <formula1>BE!$Z$2:$Z$26</formula1>
    </dataValidation>
    <dataValidation type="list" allowBlank="1" sqref="I279:I284">
      <formula1>TIPAGEM!$AA$2:$AA$8</formula1>
    </dataValidation>
    <dataValidation type="list" allowBlank="1" sqref="L1:L1045 L1047 L1049:L1397">
      <formula1>BE!$AA$165:$AA$691</formula1>
    </dataValidation>
    <dataValidation type="list" allowBlank="1" sqref="I1:I278 I285:I1397">
      <formula1>$AA$2:$AA$8</formula1>
    </dataValidation>
    <dataValidation type="list" allowBlank="1" showErrorMessage="1" sqref="C2:C284 C302:C457 C459:C1397">
      <formula1>BE!$Z$2:$Z$10</formula1>
    </dataValidation>
    <dataValidation type="list" allowBlank="1" showErrorMessage="1" sqref="Q2:Q1397">
      <formula1>BE!$AA$11:$AA$17</formula1>
    </dataValidation>
    <dataValidation type="list" allowBlank="1" showErrorMessage="1" sqref="J2:J1397">
      <formula1>BE!$Z$28:$Z$528</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6" width="7.63"/>
  </cols>
  <sheetData>
    <row r="1" ht="12.75" customHeight="1"/>
    <row r="2" ht="12.75" customHeight="1"/>
    <row r="3" ht="12.75" customHeight="1"/>
    <row r="4" ht="12.75" customHeight="1">
      <c r="C4" s="7" t="s">
        <v>6199</v>
      </c>
    </row>
    <row r="5" ht="12.75" customHeight="1"/>
    <row r="6" ht="12.75" customHeight="1">
      <c r="C6" s="7" t="s">
        <v>6200</v>
      </c>
    </row>
    <row r="7" ht="12.75" customHeight="1">
      <c r="D7" s="7" t="s">
        <v>6201</v>
      </c>
    </row>
    <row r="8" ht="12.75" customHeight="1">
      <c r="E8" s="7" t="s">
        <v>6202</v>
      </c>
    </row>
    <row r="9" ht="12.75" customHeight="1">
      <c r="E9" s="7" t="s">
        <v>6203</v>
      </c>
    </row>
    <row r="10" ht="12.75" customHeight="1">
      <c r="E10" s="7" t="s">
        <v>6204</v>
      </c>
    </row>
    <row r="11" ht="12.75" customHeight="1">
      <c r="E11" s="7" t="s">
        <v>6205</v>
      </c>
    </row>
    <row r="12" ht="12.75" customHeight="1">
      <c r="E12" s="7" t="s">
        <v>6206</v>
      </c>
    </row>
    <row r="13" ht="12.75" customHeight="1"/>
    <row r="14" ht="12.75" customHeight="1"/>
    <row r="15" ht="12.75" customHeight="1">
      <c r="D15" s="7" t="s">
        <v>6207</v>
      </c>
    </row>
    <row r="16" ht="12.75" customHeight="1">
      <c r="E16" s="7" t="s">
        <v>6208</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9.38"/>
    <col customWidth="1" min="2" max="2" width="14.13"/>
    <col customWidth="1" min="3" max="3" width="7.5"/>
    <col customWidth="1" min="4" max="26" width="7.63"/>
  </cols>
  <sheetData>
    <row r="1" ht="12.75" customHeight="1">
      <c r="A1" s="133" t="s">
        <v>6209</v>
      </c>
    </row>
    <row r="2" ht="12.75" customHeight="1">
      <c r="A2" s="11" t="s">
        <v>6210</v>
      </c>
      <c r="B2" s="11" t="s">
        <v>6211</v>
      </c>
      <c r="C2" s="11" t="s">
        <v>6212</v>
      </c>
      <c r="P2" s="7" t="s">
        <v>6213</v>
      </c>
    </row>
    <row r="3" ht="12.75" customHeight="1">
      <c r="A3" s="11"/>
      <c r="B3" s="11" t="s">
        <v>6214</v>
      </c>
      <c r="C3" s="11" t="s">
        <v>6215</v>
      </c>
      <c r="P3" s="7" t="s">
        <v>6216</v>
      </c>
    </row>
    <row r="4" ht="12.75" customHeight="1">
      <c r="A4" s="11"/>
      <c r="B4" s="11" t="s">
        <v>6217</v>
      </c>
      <c r="C4" s="11" t="s">
        <v>6218</v>
      </c>
      <c r="P4" s="7" t="s">
        <v>6219</v>
      </c>
    </row>
    <row r="5" ht="12.75" customHeight="1">
      <c r="A5" s="11"/>
      <c r="B5" s="11" t="s">
        <v>6220</v>
      </c>
      <c r="C5" s="11" t="s">
        <v>5761</v>
      </c>
      <c r="P5" s="7" t="s">
        <v>6221</v>
      </c>
    </row>
    <row r="6" ht="12.75" customHeight="1">
      <c r="A6" s="11"/>
      <c r="B6" s="11" t="s">
        <v>6222</v>
      </c>
      <c r="C6" s="11" t="s">
        <v>6223</v>
      </c>
      <c r="P6" s="7" t="s">
        <v>6224</v>
      </c>
    </row>
    <row r="7" ht="12.75" customHeight="1">
      <c r="A7" s="11" t="s">
        <v>5661</v>
      </c>
      <c r="B7" s="11" t="s">
        <v>6225</v>
      </c>
      <c r="C7" s="11" t="s">
        <v>6226</v>
      </c>
      <c r="P7" s="7" t="s">
        <v>6227</v>
      </c>
    </row>
    <row r="8" ht="12.75" customHeight="1">
      <c r="A8" s="11"/>
      <c r="B8" s="11" t="s">
        <v>6228</v>
      </c>
      <c r="C8" s="11" t="s">
        <v>6229</v>
      </c>
      <c r="P8" s="7" t="s">
        <v>6230</v>
      </c>
    </row>
    <row r="9" ht="12.75" customHeight="1">
      <c r="A9" s="11"/>
      <c r="B9" s="11" t="s">
        <v>6231</v>
      </c>
      <c r="C9" s="11" t="s">
        <v>6232</v>
      </c>
      <c r="P9" s="7" t="s">
        <v>6233</v>
      </c>
    </row>
    <row r="10" ht="12.75" customHeight="1">
      <c r="A10" s="11"/>
      <c r="B10" s="11" t="s">
        <v>6234</v>
      </c>
      <c r="C10" s="23" t="s">
        <v>92</v>
      </c>
      <c r="P10" s="7" t="s">
        <v>6235</v>
      </c>
    </row>
    <row r="11" ht="12.75" customHeight="1">
      <c r="A11" s="11"/>
      <c r="B11" s="11" t="s">
        <v>6236</v>
      </c>
      <c r="C11" s="11" t="s">
        <v>6237</v>
      </c>
      <c r="P11" s="7" t="s">
        <v>6238</v>
      </c>
    </row>
    <row r="12" ht="12.75" customHeight="1">
      <c r="A12" s="11"/>
      <c r="B12" s="11" t="s">
        <v>6239</v>
      </c>
      <c r="C12" s="11" t="s">
        <v>6240</v>
      </c>
      <c r="P12" s="7" t="s">
        <v>6241</v>
      </c>
    </row>
    <row r="13" ht="12.75" customHeight="1">
      <c r="A13" s="11"/>
      <c r="B13" s="11" t="s">
        <v>6242</v>
      </c>
      <c r="C13" s="11" t="s">
        <v>6243</v>
      </c>
      <c r="P13" s="7" t="s">
        <v>6244</v>
      </c>
    </row>
    <row r="14" ht="12.75" customHeight="1">
      <c r="A14" s="11"/>
      <c r="B14" s="11" t="s">
        <v>6245</v>
      </c>
      <c r="C14" s="11" t="s">
        <v>6246</v>
      </c>
      <c r="P14" s="7" t="s">
        <v>6247</v>
      </c>
    </row>
    <row r="15" ht="12.75" customHeight="1">
      <c r="A15" s="11"/>
      <c r="B15" s="11" t="s">
        <v>6248</v>
      </c>
      <c r="C15" s="11" t="s">
        <v>6249</v>
      </c>
      <c r="P15" s="7" t="s">
        <v>6250</v>
      </c>
    </row>
    <row r="16" ht="12.75" customHeight="1">
      <c r="A16" s="11"/>
      <c r="B16" s="11" t="s">
        <v>6251</v>
      </c>
      <c r="C16" s="11" t="s">
        <v>6252</v>
      </c>
      <c r="P16" s="7" t="s">
        <v>6253</v>
      </c>
    </row>
    <row r="17" ht="12.75" customHeight="1">
      <c r="A17" s="11"/>
      <c r="B17" s="11" t="s">
        <v>6254</v>
      </c>
      <c r="C17" s="11" t="s">
        <v>6255</v>
      </c>
      <c r="P17" s="7" t="s">
        <v>6256</v>
      </c>
    </row>
    <row r="18" ht="12.75" customHeight="1">
      <c r="A18" s="11"/>
      <c r="B18" s="11" t="s">
        <v>6257</v>
      </c>
      <c r="C18" s="11" t="s">
        <v>6258</v>
      </c>
      <c r="P18" s="7" t="s">
        <v>6259</v>
      </c>
    </row>
    <row r="19" ht="12.75" customHeight="1">
      <c r="A19" s="11"/>
      <c r="B19" s="11" t="s">
        <v>6260</v>
      </c>
      <c r="C19" s="11" t="s">
        <v>6261</v>
      </c>
      <c r="P19" s="7" t="s">
        <v>6262</v>
      </c>
    </row>
    <row r="20" ht="12.75" customHeight="1">
      <c r="A20" s="11"/>
      <c r="B20" s="11"/>
      <c r="C20" s="11"/>
      <c r="P20" s="7" t="s">
        <v>6263</v>
      </c>
    </row>
    <row r="21" ht="12.75" customHeight="1">
      <c r="A21" s="11"/>
      <c r="B21" s="11"/>
      <c r="C21" s="11"/>
      <c r="P21" s="7" t="s">
        <v>6264</v>
      </c>
    </row>
    <row r="22" ht="12.75" customHeight="1">
      <c r="A22" s="11"/>
      <c r="B22" s="11"/>
      <c r="C22" s="11"/>
      <c r="P22" s="7" t="s">
        <v>6265</v>
      </c>
    </row>
    <row r="23" ht="12.75" customHeight="1">
      <c r="A23" s="11"/>
      <c r="B23" s="11"/>
      <c r="C23" s="11"/>
      <c r="P23" s="7" t="s">
        <v>6266</v>
      </c>
    </row>
    <row r="24" ht="12.75" customHeight="1">
      <c r="A24" s="11"/>
      <c r="B24" s="11"/>
      <c r="C24" s="11"/>
      <c r="P24" s="7" t="s">
        <v>6267</v>
      </c>
    </row>
    <row r="25" ht="12.75" customHeight="1">
      <c r="A25" s="11"/>
      <c r="B25" s="11"/>
      <c r="C25" s="11"/>
      <c r="P25" s="7" t="s">
        <v>6268</v>
      </c>
    </row>
    <row r="26" ht="12.75" customHeight="1">
      <c r="A26" s="11"/>
      <c r="B26" s="11"/>
      <c r="C26" s="11"/>
      <c r="P26" s="7" t="s">
        <v>6269</v>
      </c>
    </row>
    <row r="27" ht="12.75" customHeight="1">
      <c r="A27" s="11"/>
      <c r="B27" s="11"/>
      <c r="C27" s="11"/>
    </row>
    <row r="28" ht="12.75" customHeight="1">
      <c r="A28" s="11"/>
      <c r="B28" s="11"/>
      <c r="C28" s="11"/>
    </row>
    <row r="29" ht="12.75" customHeight="1">
      <c r="A29" s="11"/>
      <c r="B29" s="11"/>
      <c r="C29" s="11"/>
    </row>
    <row r="30" ht="12.75" customHeight="1">
      <c r="A30" s="11"/>
      <c r="B30" s="11"/>
      <c r="C30" s="11"/>
    </row>
    <row r="31" ht="12.75" customHeight="1">
      <c r="A31" s="11"/>
      <c r="B31" s="11"/>
      <c r="C31" s="11"/>
    </row>
    <row r="32" ht="12.75" customHeight="1">
      <c r="A32" s="11"/>
      <c r="B32" s="11"/>
      <c r="C32" s="11"/>
    </row>
    <row r="33" ht="12.75" customHeight="1">
      <c r="A33" s="11"/>
      <c r="B33" s="11"/>
      <c r="C33" s="11"/>
    </row>
    <row r="34" ht="12.75" customHeight="1">
      <c r="A34" s="11"/>
      <c r="B34" s="11"/>
      <c r="C34" s="11"/>
      <c r="O34" s="7" t="s">
        <v>6270</v>
      </c>
    </row>
    <row r="35" ht="12.75" customHeight="1">
      <c r="A35" s="11"/>
      <c r="B35" s="11"/>
      <c r="C35" s="11"/>
      <c r="O35" s="257" t="s">
        <v>6271</v>
      </c>
    </row>
    <row r="36" ht="12.75" customHeight="1">
      <c r="A36" s="11"/>
      <c r="B36" s="11"/>
      <c r="C36" s="11"/>
    </row>
    <row r="37" ht="12.75" customHeight="1">
      <c r="A37" s="11"/>
      <c r="B37" s="11"/>
      <c r="C37" s="11"/>
      <c r="O37" s="258" t="s">
        <v>6272</v>
      </c>
    </row>
    <row r="38" ht="12.75" customHeight="1">
      <c r="A38" s="11"/>
      <c r="B38" s="11"/>
      <c r="C38" s="11"/>
    </row>
    <row r="39" ht="12.75" customHeight="1">
      <c r="A39" s="11"/>
      <c r="B39" s="11"/>
      <c r="C39" s="11"/>
      <c r="O39" s="259" t="s">
        <v>6273</v>
      </c>
    </row>
    <row r="40" ht="12.75" customHeight="1">
      <c r="A40" s="11"/>
      <c r="B40" s="11"/>
      <c r="C40" s="11"/>
    </row>
    <row r="41" ht="12.75" customHeight="1">
      <c r="A41" s="11"/>
      <c r="B41" s="11"/>
      <c r="C41" s="11"/>
      <c r="O41" s="260" t="s">
        <v>6274</v>
      </c>
    </row>
    <row r="42" ht="12.75" customHeight="1">
      <c r="A42" s="11"/>
      <c r="B42" s="11"/>
      <c r="C42" s="11"/>
    </row>
    <row r="43" ht="12.75" customHeight="1">
      <c r="A43" s="11"/>
      <c r="B43" s="11"/>
      <c r="C43" s="11"/>
      <c r="O43" s="260" t="s">
        <v>6275</v>
      </c>
    </row>
    <row r="44" ht="12.75" customHeight="1">
      <c r="A44" s="11"/>
      <c r="B44" s="11"/>
      <c r="C44" s="11"/>
    </row>
    <row r="45" ht="12.75" customHeight="1">
      <c r="A45" s="11"/>
      <c r="B45" s="11"/>
      <c r="C45" s="11"/>
      <c r="O45" s="7" t="s">
        <v>6276</v>
      </c>
    </row>
    <row r="46" ht="12.75" customHeight="1">
      <c r="A46" s="11"/>
      <c r="B46" s="11"/>
      <c r="C46" s="11"/>
    </row>
    <row r="47" ht="12.75" customHeight="1">
      <c r="A47" s="11"/>
      <c r="B47" s="11"/>
      <c r="C47" s="11"/>
      <c r="O47" s="7" t="s">
        <v>6277</v>
      </c>
    </row>
    <row r="48" ht="12.75" customHeight="1">
      <c r="A48" s="11"/>
      <c r="B48" s="11"/>
      <c r="C48" s="11"/>
    </row>
    <row r="49" ht="12.75" customHeight="1">
      <c r="A49" s="11"/>
      <c r="B49" s="11"/>
      <c r="C49" s="11"/>
      <c r="O49" s="261" t="s">
        <v>6278</v>
      </c>
    </row>
    <row r="50" ht="12.75" customHeight="1">
      <c r="A50" s="11"/>
      <c r="B50" s="11"/>
      <c r="C50" s="11"/>
    </row>
    <row r="51" ht="12.75" customHeight="1">
      <c r="A51" s="11"/>
      <c r="B51" s="11"/>
      <c r="C51" s="11"/>
    </row>
    <row r="52" ht="12.75" customHeight="1">
      <c r="A52" s="11"/>
      <c r="B52" s="11"/>
      <c r="C52" s="11"/>
    </row>
    <row r="53" ht="12.75" customHeight="1">
      <c r="A53" s="11"/>
      <c r="B53" s="11"/>
      <c r="C53" s="11"/>
    </row>
    <row r="54" ht="12.75" customHeight="1">
      <c r="A54" s="11"/>
      <c r="B54" s="11"/>
      <c r="C54" s="11"/>
    </row>
    <row r="55" ht="12.75" customHeight="1">
      <c r="A55" s="11"/>
      <c r="B55" s="11"/>
      <c r="C55" s="11"/>
    </row>
    <row r="56" ht="12.75" customHeight="1">
      <c r="A56" s="11"/>
      <c r="B56" s="11"/>
      <c r="C56" s="11"/>
    </row>
    <row r="57" ht="12.75" customHeight="1">
      <c r="A57" s="11"/>
      <c r="B57" s="11"/>
      <c r="C57" s="11"/>
    </row>
    <row r="58" ht="12.75" customHeight="1">
      <c r="A58" s="11"/>
      <c r="B58" s="11"/>
      <c r="C58" s="11"/>
    </row>
    <row r="59" ht="12.75" customHeight="1">
      <c r="A59" s="11"/>
      <c r="B59" s="11"/>
      <c r="C59" s="11"/>
    </row>
    <row r="60" ht="12.75" customHeight="1">
      <c r="A60" s="11"/>
      <c r="B60" s="11"/>
      <c r="C60" s="11"/>
    </row>
    <row r="61" ht="12.75" customHeight="1">
      <c r="A61" s="11"/>
      <c r="B61" s="11"/>
      <c r="C61" s="11"/>
    </row>
    <row r="62" ht="12.75" customHeight="1">
      <c r="A62" s="11"/>
      <c r="B62" s="11"/>
      <c r="C62" s="11"/>
    </row>
    <row r="63" ht="12.75" customHeight="1">
      <c r="A63" s="11"/>
      <c r="B63" s="11"/>
      <c r="C63" s="11"/>
    </row>
    <row r="64" ht="12.75" customHeight="1">
      <c r="A64" s="11"/>
      <c r="B64" s="11"/>
      <c r="C64" s="11"/>
    </row>
    <row r="65" ht="12.75" customHeight="1">
      <c r="A65" s="11"/>
      <c r="B65" s="11"/>
      <c r="C65" s="11"/>
    </row>
    <row r="66" ht="12.75" customHeight="1">
      <c r="A66" s="11"/>
      <c r="B66" s="11"/>
      <c r="C66" s="11"/>
    </row>
    <row r="67" ht="12.75" customHeight="1">
      <c r="A67" s="11"/>
      <c r="B67" s="11"/>
      <c r="C67" s="11"/>
    </row>
    <row r="68" ht="12.75" customHeight="1">
      <c r="A68" s="11"/>
      <c r="B68" s="11"/>
      <c r="C68" s="11"/>
    </row>
    <row r="69" ht="12.75" customHeight="1">
      <c r="A69" s="11"/>
      <c r="B69" s="11"/>
      <c r="C69" s="11"/>
    </row>
    <row r="70" ht="12.75" customHeight="1">
      <c r="A70" s="11"/>
      <c r="B70" s="11"/>
      <c r="C70" s="11"/>
    </row>
    <row r="71" ht="12.75" customHeight="1">
      <c r="A71" s="11"/>
      <c r="B71" s="11"/>
      <c r="C71" s="11"/>
    </row>
    <row r="72" ht="12.75" customHeight="1">
      <c r="A72" s="11"/>
      <c r="B72" s="11"/>
      <c r="C72" s="11"/>
    </row>
    <row r="73" ht="12.75" customHeight="1">
      <c r="A73" s="11"/>
      <c r="B73" s="11"/>
      <c r="C73" s="11"/>
    </row>
    <row r="74" ht="12.75" customHeight="1">
      <c r="A74" s="11"/>
      <c r="B74" s="11"/>
      <c r="C74" s="11"/>
    </row>
    <row r="75" ht="12.75" customHeight="1">
      <c r="A75" s="11"/>
      <c r="B75" s="11"/>
      <c r="C75" s="11"/>
    </row>
    <row r="76" ht="12.75" customHeight="1">
      <c r="A76" s="11"/>
      <c r="B76" s="11"/>
      <c r="C76" s="11"/>
    </row>
    <row r="77" ht="12.75" customHeight="1">
      <c r="A77" s="11"/>
      <c r="B77" s="11"/>
      <c r="C77" s="11"/>
    </row>
    <row r="78" ht="12.75" customHeight="1">
      <c r="A78" s="11"/>
      <c r="B78" s="11"/>
      <c r="C78" s="11"/>
    </row>
    <row r="79" ht="12.75" customHeight="1">
      <c r="A79" s="11"/>
      <c r="B79" s="11"/>
      <c r="C79" s="11"/>
    </row>
    <row r="80" ht="12.75" customHeight="1">
      <c r="A80" s="11"/>
      <c r="B80" s="11"/>
      <c r="C80" s="11"/>
    </row>
    <row r="81" ht="12.75" customHeight="1">
      <c r="A81" s="11"/>
      <c r="B81" s="11"/>
      <c r="C81" s="11"/>
    </row>
    <row r="82" ht="12.75" customHeight="1">
      <c r="A82" s="11"/>
      <c r="B82" s="11"/>
      <c r="C82" s="11"/>
    </row>
    <row r="83" ht="12.75" customHeight="1">
      <c r="A83" s="11"/>
      <c r="B83" s="11"/>
      <c r="C83" s="11"/>
    </row>
    <row r="84" ht="12.75" customHeight="1">
      <c r="A84" s="11"/>
      <c r="B84" s="11"/>
      <c r="C84" s="11"/>
    </row>
    <row r="85" ht="12.75" customHeight="1">
      <c r="A85" s="11"/>
      <c r="B85" s="11"/>
      <c r="C85" s="11"/>
    </row>
    <row r="86" ht="12.75" customHeight="1">
      <c r="A86" s="11"/>
      <c r="B86" s="11"/>
      <c r="C86" s="11"/>
    </row>
    <row r="87" ht="12.75" customHeight="1">
      <c r="A87" s="11"/>
      <c r="B87" s="11"/>
      <c r="C87" s="11"/>
    </row>
    <row r="88" ht="12.75" customHeight="1">
      <c r="A88" s="11"/>
      <c r="B88" s="11"/>
      <c r="C88" s="11"/>
    </row>
    <row r="89" ht="12.75" customHeight="1">
      <c r="A89" s="11"/>
      <c r="B89" s="11"/>
      <c r="C89" s="11"/>
    </row>
    <row r="90" ht="12.75" customHeight="1">
      <c r="A90" s="11"/>
      <c r="B90" s="11"/>
      <c r="C90" s="11"/>
    </row>
    <row r="91" ht="12.75" customHeight="1">
      <c r="A91" s="11"/>
      <c r="B91" s="11"/>
      <c r="C91" s="11"/>
    </row>
    <row r="92" ht="12.75" customHeight="1">
      <c r="A92" s="11"/>
      <c r="B92" s="11"/>
      <c r="C92" s="11"/>
    </row>
    <row r="93" ht="12.75" customHeight="1">
      <c r="A93" s="11"/>
      <c r="B93" s="11"/>
      <c r="C93" s="11"/>
    </row>
    <row r="94" ht="12.75" customHeight="1">
      <c r="A94" s="11"/>
      <c r="B94" s="11"/>
      <c r="C94" s="11"/>
    </row>
    <row r="95" ht="12.75" customHeight="1">
      <c r="A95" s="11"/>
      <c r="B95" s="11"/>
      <c r="C95" s="11"/>
    </row>
    <row r="96" ht="12.75" customHeight="1">
      <c r="A96" s="11"/>
      <c r="B96" s="11"/>
      <c r="C96" s="11"/>
    </row>
    <row r="97" ht="12.75" customHeight="1">
      <c r="A97" s="11"/>
      <c r="B97" s="11"/>
      <c r="C97" s="11"/>
    </row>
    <row r="98" ht="12.75" customHeight="1">
      <c r="A98" s="11"/>
      <c r="B98" s="11"/>
      <c r="C98" s="11"/>
    </row>
    <row r="99" ht="12.75" customHeight="1">
      <c r="A99" s="11"/>
      <c r="B99" s="11"/>
      <c r="C99" s="11"/>
    </row>
    <row r="100" ht="12.75" customHeight="1">
      <c r="A100" s="11"/>
      <c r="B100" s="11"/>
      <c r="C100" s="11"/>
    </row>
    <row r="101" ht="12.75" customHeight="1">
      <c r="A101" s="11"/>
      <c r="B101" s="11"/>
      <c r="C101" s="11"/>
    </row>
    <row r="102" ht="12.75" customHeight="1">
      <c r="A102" s="11"/>
      <c r="B102" s="11"/>
      <c r="C102" s="11"/>
    </row>
    <row r="103" ht="12.75" customHeight="1">
      <c r="A103" s="11"/>
      <c r="B103" s="11"/>
      <c r="C103" s="11"/>
    </row>
    <row r="104" ht="12.75" customHeight="1">
      <c r="A104" s="11"/>
      <c r="B104" s="11"/>
      <c r="C104" s="11"/>
    </row>
    <row r="105" ht="12.75" customHeight="1">
      <c r="A105" s="11"/>
      <c r="B105" s="11"/>
      <c r="C105" s="11"/>
    </row>
    <row r="106" ht="12.75" customHeight="1">
      <c r="A106" s="11"/>
      <c r="B106" s="11"/>
      <c r="C106" s="11"/>
    </row>
    <row r="107" ht="12.75" customHeight="1">
      <c r="A107" s="11"/>
      <c r="B107" s="11"/>
      <c r="C107" s="11"/>
    </row>
    <row r="108" ht="12.75" customHeight="1">
      <c r="A108" s="11"/>
      <c r="B108" s="11"/>
      <c r="C108" s="11"/>
    </row>
    <row r="109" ht="12.75" customHeight="1">
      <c r="A109" s="11"/>
      <c r="B109" s="11"/>
      <c r="C109" s="11"/>
    </row>
    <row r="110" ht="12.75" customHeight="1">
      <c r="A110" s="11"/>
      <c r="B110" s="11"/>
      <c r="C110" s="11"/>
    </row>
    <row r="111" ht="12.75" customHeight="1">
      <c r="A111" s="11"/>
      <c r="B111" s="11"/>
      <c r="C111" s="11"/>
    </row>
    <row r="112" ht="12.75" customHeight="1">
      <c r="A112" s="11"/>
      <c r="B112" s="11"/>
      <c r="C112" s="11"/>
    </row>
    <row r="113" ht="12.75" customHeight="1">
      <c r="A113" s="11"/>
      <c r="B113" s="11"/>
      <c r="C113" s="11"/>
    </row>
    <row r="114" ht="12.75" customHeight="1">
      <c r="A114" s="11"/>
      <c r="B114" s="11"/>
      <c r="C114" s="11"/>
    </row>
    <row r="115" ht="12.75" customHeight="1">
      <c r="A115" s="11"/>
      <c r="B115" s="11"/>
      <c r="C115" s="11"/>
    </row>
    <row r="116" ht="12.75" customHeight="1">
      <c r="A116" s="11"/>
      <c r="B116" s="11"/>
      <c r="C116" s="11"/>
    </row>
    <row r="117" ht="12.75" customHeight="1">
      <c r="A117" s="11"/>
      <c r="B117" s="11"/>
      <c r="C117" s="11"/>
    </row>
    <row r="118" ht="12.75" customHeight="1">
      <c r="A118" s="11"/>
      <c r="B118" s="11"/>
      <c r="C118" s="11"/>
    </row>
    <row r="119" ht="12.75" customHeight="1">
      <c r="A119" s="11"/>
      <c r="B119" s="11"/>
      <c r="C119" s="11"/>
    </row>
    <row r="120" ht="12.75" customHeight="1">
      <c r="A120" s="11"/>
      <c r="B120" s="11"/>
      <c r="C120" s="11"/>
    </row>
    <row r="121" ht="12.75" customHeight="1">
      <c r="A121" s="11"/>
      <c r="B121" s="11"/>
      <c r="C121" s="11"/>
    </row>
    <row r="122" ht="12.75" customHeight="1">
      <c r="A122" s="11"/>
      <c r="B122" s="11"/>
      <c r="C122" s="11"/>
    </row>
    <row r="123" ht="12.75" customHeight="1">
      <c r="A123" s="11"/>
      <c r="B123" s="11"/>
      <c r="C123" s="11"/>
    </row>
    <row r="124" ht="12.75" customHeight="1">
      <c r="A124" s="11"/>
      <c r="B124" s="11"/>
      <c r="C124" s="11"/>
    </row>
    <row r="125" ht="12.75" customHeight="1">
      <c r="A125" s="11"/>
      <c r="B125" s="11"/>
      <c r="C125" s="11"/>
    </row>
    <row r="126" ht="12.75" customHeight="1">
      <c r="A126" s="11"/>
      <c r="B126" s="11"/>
      <c r="C126" s="11"/>
    </row>
    <row r="127" ht="12.75" customHeight="1">
      <c r="A127" s="11"/>
      <c r="B127" s="11"/>
      <c r="C127" s="11"/>
    </row>
    <row r="128" ht="12.75" customHeight="1">
      <c r="A128" s="11"/>
      <c r="B128" s="11"/>
      <c r="C128" s="11"/>
    </row>
    <row r="129" ht="12.75" customHeight="1">
      <c r="A129" s="11"/>
      <c r="B129" s="11"/>
      <c r="C129" s="11"/>
    </row>
    <row r="130" ht="12.75" customHeight="1">
      <c r="A130" s="11"/>
      <c r="B130" s="11"/>
      <c r="C130" s="11"/>
    </row>
    <row r="131" ht="12.75" customHeight="1">
      <c r="A131" s="11"/>
      <c r="B131" s="11"/>
      <c r="C131" s="11"/>
    </row>
    <row r="132" ht="12.75" customHeight="1">
      <c r="A132" s="11"/>
      <c r="B132" s="11"/>
      <c r="C132" s="11"/>
    </row>
    <row r="133" ht="12.75" customHeight="1">
      <c r="A133" s="11"/>
      <c r="B133" s="11"/>
      <c r="C133" s="11"/>
    </row>
    <row r="134" ht="12.75" customHeight="1">
      <c r="A134" s="11"/>
      <c r="B134" s="11"/>
      <c r="C134" s="11"/>
    </row>
    <row r="135" ht="12.75" customHeight="1">
      <c r="A135" s="11"/>
      <c r="B135" s="11"/>
      <c r="C135" s="11"/>
    </row>
    <row r="136" ht="12.75" customHeight="1">
      <c r="A136" s="11"/>
      <c r="B136" s="11"/>
      <c r="C136" s="11"/>
    </row>
    <row r="137" ht="12.75" customHeight="1">
      <c r="A137" s="11"/>
      <c r="B137" s="11"/>
      <c r="C137" s="11"/>
    </row>
    <row r="138" ht="12.75" customHeight="1">
      <c r="A138" s="11"/>
      <c r="B138" s="11"/>
      <c r="C138" s="11"/>
    </row>
    <row r="139" ht="12.75" customHeight="1">
      <c r="A139" s="11"/>
      <c r="B139" s="11"/>
      <c r="C139" s="11"/>
    </row>
    <row r="140" ht="12.75" customHeight="1">
      <c r="A140" s="11"/>
      <c r="B140" s="11"/>
      <c r="C140" s="11"/>
    </row>
    <row r="141" ht="12.75" customHeight="1">
      <c r="A141" s="11"/>
      <c r="B141" s="11"/>
      <c r="C141" s="11"/>
    </row>
    <row r="142" ht="12.75" customHeight="1">
      <c r="A142" s="11"/>
      <c r="B142" s="11"/>
      <c r="C142" s="11"/>
    </row>
    <row r="143" ht="12.75" customHeight="1">
      <c r="A143" s="11"/>
      <c r="B143" s="11"/>
      <c r="C143" s="11"/>
    </row>
    <row r="144" ht="12.75" customHeight="1">
      <c r="A144" s="11"/>
      <c r="B144" s="11"/>
      <c r="C144" s="11"/>
    </row>
    <row r="145" ht="12.75" customHeight="1">
      <c r="A145" s="11"/>
      <c r="B145" s="11"/>
      <c r="C145" s="11"/>
    </row>
    <row r="146" ht="12.75" customHeight="1">
      <c r="A146" s="11"/>
      <c r="B146" s="11"/>
      <c r="C146" s="11"/>
    </row>
    <row r="147" ht="12.75" customHeight="1">
      <c r="A147" s="11"/>
      <c r="B147" s="11"/>
      <c r="C147" s="11"/>
    </row>
    <row r="148" ht="12.75" customHeight="1">
      <c r="A148" s="11"/>
      <c r="B148" s="11"/>
      <c r="C148" s="11"/>
    </row>
    <row r="149" ht="12.75" customHeight="1">
      <c r="A149" s="11"/>
      <c r="B149" s="11"/>
      <c r="C149" s="11"/>
    </row>
    <row r="150" ht="12.75" customHeight="1">
      <c r="A150" s="11"/>
      <c r="B150" s="11"/>
      <c r="C150" s="11"/>
    </row>
    <row r="151" ht="12.75" customHeight="1">
      <c r="A151" s="11"/>
      <c r="B151" s="11"/>
      <c r="C151" s="11"/>
    </row>
    <row r="152" ht="12.75" customHeight="1">
      <c r="A152" s="11"/>
      <c r="B152" s="11"/>
      <c r="C152" s="11"/>
    </row>
    <row r="153" ht="12.75" customHeight="1">
      <c r="A153" s="11"/>
      <c r="B153" s="11"/>
      <c r="C153" s="11"/>
    </row>
    <row r="154" ht="12.75" customHeight="1">
      <c r="A154" s="11"/>
      <c r="B154" s="11"/>
      <c r="C154" s="11"/>
    </row>
    <row r="155" ht="12.75" customHeight="1">
      <c r="A155" s="11"/>
      <c r="B155" s="11"/>
      <c r="C155" s="11"/>
    </row>
    <row r="156" ht="12.75" customHeight="1">
      <c r="A156" s="11"/>
      <c r="B156" s="11"/>
      <c r="C156" s="11"/>
    </row>
    <row r="157" ht="12.75" customHeight="1">
      <c r="A157" s="11"/>
      <c r="B157" s="11"/>
      <c r="C157" s="11"/>
    </row>
    <row r="158" ht="12.75" customHeight="1">
      <c r="A158" s="11"/>
      <c r="B158" s="11"/>
      <c r="C158" s="11"/>
    </row>
    <row r="159" ht="12.75" customHeight="1">
      <c r="A159" s="11"/>
      <c r="B159" s="11"/>
      <c r="C159" s="11"/>
    </row>
    <row r="160" ht="12.75" customHeight="1">
      <c r="A160" s="11"/>
      <c r="B160" s="11"/>
      <c r="C160" s="11"/>
    </row>
    <row r="161" ht="12.75" customHeight="1">
      <c r="A161" s="11"/>
      <c r="B161" s="11"/>
      <c r="C161" s="11"/>
    </row>
    <row r="162" ht="12.75" customHeight="1">
      <c r="A162" s="11"/>
      <c r="B162" s="11"/>
      <c r="C162" s="11"/>
    </row>
    <row r="163" ht="12.75" customHeight="1">
      <c r="A163" s="11"/>
      <c r="B163" s="11"/>
      <c r="C163" s="11"/>
    </row>
    <row r="164" ht="12.75" customHeight="1">
      <c r="A164" s="11"/>
      <c r="B164" s="11"/>
      <c r="C164" s="11"/>
    </row>
    <row r="165" ht="12.75" customHeight="1">
      <c r="A165" s="11"/>
      <c r="B165" s="11"/>
      <c r="C165" s="11"/>
    </row>
    <row r="166" ht="12.75" customHeight="1">
      <c r="A166" s="11"/>
      <c r="B166" s="11"/>
      <c r="C166" s="11"/>
    </row>
    <row r="167" ht="12.75" customHeight="1">
      <c r="A167" s="11"/>
      <c r="B167" s="11"/>
      <c r="C167" s="11"/>
    </row>
    <row r="168" ht="12.75" customHeight="1">
      <c r="A168" s="11"/>
      <c r="B168" s="11"/>
      <c r="C168" s="11"/>
    </row>
    <row r="169" ht="12.75" customHeight="1">
      <c r="A169" s="11"/>
      <c r="B169" s="11"/>
      <c r="C169" s="11"/>
    </row>
    <row r="170" ht="12.75" customHeight="1">
      <c r="A170" s="11"/>
      <c r="B170" s="11"/>
      <c r="C170" s="11"/>
    </row>
    <row r="171" ht="12.75" customHeight="1">
      <c r="A171" s="11"/>
      <c r="B171" s="11"/>
      <c r="C171" s="11"/>
    </row>
    <row r="172" ht="12.75" customHeight="1">
      <c r="A172" s="11"/>
      <c r="B172" s="11"/>
      <c r="C172" s="11"/>
    </row>
    <row r="173" ht="12.75" customHeight="1">
      <c r="A173" s="11"/>
      <c r="B173" s="11"/>
      <c r="C173" s="11"/>
    </row>
    <row r="174" ht="12.75" customHeight="1">
      <c r="A174" s="11"/>
      <c r="B174" s="11"/>
      <c r="C174" s="11"/>
    </row>
    <row r="175" ht="12.75" customHeight="1">
      <c r="A175" s="11"/>
      <c r="B175" s="11"/>
      <c r="C175" s="11"/>
    </row>
    <row r="176" ht="12.75" customHeight="1">
      <c r="A176" s="11"/>
      <c r="B176" s="11"/>
      <c r="C176" s="11"/>
    </row>
    <row r="177" ht="12.75" customHeight="1">
      <c r="A177" s="11"/>
      <c r="B177" s="11"/>
      <c r="C177" s="11"/>
    </row>
    <row r="178" ht="12.75" customHeight="1">
      <c r="A178" s="11"/>
      <c r="B178" s="11"/>
      <c r="C178" s="11"/>
    </row>
    <row r="179" ht="12.75" customHeight="1">
      <c r="A179" s="11"/>
      <c r="B179" s="11"/>
      <c r="C179" s="11"/>
    </row>
    <row r="180" ht="12.75" customHeight="1">
      <c r="A180" s="11"/>
      <c r="B180" s="11"/>
      <c r="C180" s="11"/>
    </row>
    <row r="181" ht="12.75" customHeight="1">
      <c r="A181" s="11"/>
      <c r="B181" s="11"/>
      <c r="C181" s="11"/>
    </row>
    <row r="182" ht="12.75" customHeight="1">
      <c r="A182" s="11"/>
      <c r="B182" s="11"/>
      <c r="C182" s="11"/>
    </row>
    <row r="183" ht="12.75" customHeight="1">
      <c r="A183" s="11"/>
      <c r="B183" s="11"/>
      <c r="C183" s="11"/>
    </row>
    <row r="184" ht="12.75" customHeight="1">
      <c r="A184" s="11"/>
      <c r="B184" s="11"/>
      <c r="C184" s="11"/>
    </row>
    <row r="185" ht="12.75" customHeight="1">
      <c r="A185" s="11"/>
      <c r="B185" s="11"/>
      <c r="C185" s="11"/>
    </row>
    <row r="186" ht="12.75" customHeight="1">
      <c r="A186" s="11"/>
      <c r="B186" s="11"/>
      <c r="C186" s="11"/>
    </row>
    <row r="187" ht="12.75" customHeight="1">
      <c r="A187" s="11"/>
      <c r="B187" s="11"/>
      <c r="C187" s="11"/>
    </row>
    <row r="188" ht="12.75" customHeight="1">
      <c r="A188" s="11"/>
      <c r="B188" s="11"/>
      <c r="C188" s="11"/>
    </row>
    <row r="189" ht="12.75" customHeight="1">
      <c r="A189" s="11"/>
      <c r="B189" s="11"/>
      <c r="C189" s="11"/>
    </row>
    <row r="190" ht="12.75" customHeight="1">
      <c r="A190" s="11"/>
      <c r="B190" s="11"/>
      <c r="C190" s="11"/>
    </row>
    <row r="191" ht="12.75" customHeight="1">
      <c r="A191" s="11"/>
      <c r="B191" s="11"/>
      <c r="C191" s="11"/>
    </row>
    <row r="192" ht="12.75" customHeight="1">
      <c r="A192" s="11"/>
      <c r="B192" s="11"/>
      <c r="C192" s="11"/>
    </row>
    <row r="193" ht="12.75" customHeight="1">
      <c r="A193" s="11"/>
      <c r="B193" s="11"/>
      <c r="C193" s="11"/>
    </row>
    <row r="194" ht="12.75" customHeight="1">
      <c r="A194" s="11"/>
      <c r="B194" s="11"/>
      <c r="C194" s="11"/>
    </row>
    <row r="195" ht="12.75" customHeight="1">
      <c r="A195" s="11"/>
      <c r="B195" s="11"/>
      <c r="C195" s="11"/>
    </row>
    <row r="196" ht="12.75" customHeight="1">
      <c r="A196" s="11"/>
      <c r="B196" s="11"/>
      <c r="C196" s="11"/>
    </row>
    <row r="197" ht="12.75" customHeight="1">
      <c r="A197" s="11"/>
      <c r="B197" s="11"/>
      <c r="C197" s="11"/>
    </row>
    <row r="198" ht="12.75" customHeight="1">
      <c r="A198" s="11"/>
      <c r="B198" s="11"/>
      <c r="C198" s="11"/>
    </row>
    <row r="199" ht="12.75" customHeight="1">
      <c r="A199" s="11"/>
      <c r="B199" s="11"/>
      <c r="C199" s="11"/>
    </row>
    <row r="200" ht="12.75" customHeight="1">
      <c r="A200" s="11"/>
      <c r="B200" s="11"/>
      <c r="C200" s="11"/>
    </row>
    <row r="201" ht="12.75" customHeight="1">
      <c r="A201" s="11"/>
      <c r="B201" s="11"/>
      <c r="C201" s="11"/>
    </row>
    <row r="202" ht="12.75" customHeight="1">
      <c r="A202" s="11"/>
      <c r="B202" s="11"/>
      <c r="C202" s="11"/>
    </row>
    <row r="203" ht="12.75" customHeight="1">
      <c r="A203" s="11"/>
      <c r="B203" s="11"/>
      <c r="C203" s="11"/>
    </row>
    <row r="204" ht="12.75" customHeight="1">
      <c r="A204" s="11"/>
      <c r="B204" s="11"/>
      <c r="C204" s="11"/>
    </row>
    <row r="205" ht="12.75" customHeight="1">
      <c r="A205" s="11"/>
      <c r="B205" s="11"/>
      <c r="C205" s="11"/>
    </row>
    <row r="206" ht="12.75" customHeight="1">
      <c r="A206" s="11"/>
      <c r="B206" s="11"/>
      <c r="C206" s="11"/>
    </row>
    <row r="207" ht="12.75" customHeight="1">
      <c r="A207" s="11"/>
      <c r="B207" s="11"/>
      <c r="C207" s="11"/>
    </row>
    <row r="208" ht="12.75" customHeight="1">
      <c r="A208" s="11"/>
      <c r="B208" s="11"/>
      <c r="C208" s="11"/>
    </row>
    <row r="209" ht="12.75" customHeight="1">
      <c r="A209" s="11"/>
      <c r="B209" s="11"/>
      <c r="C209" s="11"/>
    </row>
    <row r="210" ht="12.75" customHeight="1">
      <c r="A210" s="11"/>
      <c r="B210" s="11"/>
      <c r="C210" s="11"/>
    </row>
    <row r="211" ht="12.75" customHeight="1">
      <c r="A211" s="11"/>
      <c r="B211" s="11"/>
      <c r="C211" s="11"/>
    </row>
    <row r="212" ht="12.75" customHeight="1">
      <c r="A212" s="11"/>
      <c r="B212" s="11"/>
      <c r="C212" s="11"/>
    </row>
    <row r="213" ht="12.75" customHeight="1">
      <c r="A213" s="11"/>
      <c r="B213" s="11"/>
      <c r="C213" s="11"/>
    </row>
    <row r="214" ht="12.75" customHeight="1">
      <c r="A214" s="11"/>
      <c r="B214" s="11"/>
      <c r="C214" s="11"/>
    </row>
    <row r="215" ht="12.75" customHeight="1">
      <c r="A215" s="11"/>
      <c r="B215" s="11"/>
      <c r="C215" s="11"/>
    </row>
    <row r="216" ht="12.75" customHeight="1">
      <c r="A216" s="11"/>
      <c r="B216" s="11"/>
      <c r="C216" s="11"/>
    </row>
    <row r="217" ht="12.75" customHeight="1">
      <c r="A217" s="11"/>
      <c r="B217" s="11"/>
      <c r="C217" s="11"/>
    </row>
    <row r="218" ht="12.75" customHeight="1">
      <c r="A218" s="11"/>
      <c r="B218" s="11"/>
      <c r="C218" s="11"/>
    </row>
    <row r="219" ht="12.75" customHeight="1">
      <c r="A219" s="11"/>
      <c r="B219" s="11"/>
      <c r="C219" s="11"/>
    </row>
    <row r="220" ht="12.75" customHeight="1">
      <c r="A220" s="11"/>
      <c r="B220" s="11"/>
      <c r="C220" s="11"/>
    </row>
    <row r="221" ht="12.75" customHeight="1">
      <c r="A221" s="11"/>
      <c r="B221" s="11"/>
      <c r="C221" s="11"/>
    </row>
    <row r="222" ht="12.75" customHeight="1">
      <c r="A222" s="11"/>
      <c r="B222" s="11"/>
      <c r="C222" s="11"/>
    </row>
    <row r="223" ht="12.75" customHeight="1">
      <c r="A223" s="11"/>
      <c r="B223" s="11"/>
      <c r="C223" s="11"/>
    </row>
    <row r="224" ht="12.75" customHeight="1">
      <c r="A224" s="11"/>
      <c r="B224" s="11"/>
      <c r="C224" s="11"/>
    </row>
    <row r="225" ht="12.75" customHeight="1">
      <c r="A225" s="11"/>
      <c r="B225" s="11"/>
      <c r="C225" s="11"/>
    </row>
    <row r="226" ht="12.75" customHeight="1">
      <c r="A226" s="11"/>
      <c r="B226" s="11"/>
      <c r="C226" s="11"/>
    </row>
    <row r="227" ht="12.75" customHeight="1">
      <c r="A227" s="11"/>
      <c r="B227" s="11"/>
      <c r="C227" s="11"/>
    </row>
    <row r="228" ht="12.75" customHeight="1">
      <c r="A228" s="11"/>
      <c r="B228" s="11"/>
      <c r="C228" s="11"/>
    </row>
    <row r="229" ht="12.75" customHeight="1">
      <c r="A229" s="11"/>
      <c r="B229" s="11"/>
      <c r="C229" s="11"/>
    </row>
    <row r="230" ht="12.75" customHeight="1">
      <c r="A230" s="11"/>
      <c r="B230" s="11"/>
      <c r="C230" s="11"/>
    </row>
    <row r="231" ht="12.75" customHeight="1">
      <c r="A231" s="11"/>
      <c r="B231" s="11"/>
      <c r="C231" s="11"/>
    </row>
    <row r="232" ht="12.75" customHeight="1">
      <c r="A232" s="11"/>
      <c r="B232" s="11"/>
      <c r="C232" s="11"/>
    </row>
    <row r="233" ht="12.75" customHeight="1">
      <c r="A233" s="11"/>
      <c r="B233" s="11"/>
      <c r="C233" s="11"/>
    </row>
    <row r="234" ht="12.75" customHeight="1">
      <c r="A234" s="11"/>
      <c r="B234" s="11"/>
      <c r="C234" s="11"/>
    </row>
    <row r="235" ht="12.75" customHeight="1">
      <c r="A235" s="11"/>
      <c r="B235" s="11"/>
      <c r="C235" s="11"/>
    </row>
    <row r="236" ht="12.75" customHeight="1">
      <c r="A236" s="11"/>
      <c r="B236" s="11"/>
      <c r="C236" s="11"/>
    </row>
    <row r="237" ht="12.75" customHeight="1">
      <c r="A237" s="11"/>
      <c r="B237" s="11"/>
      <c r="C237" s="11"/>
    </row>
    <row r="238" ht="12.75" customHeight="1">
      <c r="A238" s="11"/>
      <c r="B238" s="11"/>
      <c r="C238" s="11"/>
    </row>
    <row r="239" ht="12.75" customHeight="1">
      <c r="A239" s="11"/>
      <c r="B239" s="11"/>
      <c r="C239" s="11"/>
    </row>
    <row r="240" ht="12.75" customHeight="1">
      <c r="A240" s="11"/>
      <c r="B240" s="11"/>
      <c r="C240" s="11"/>
    </row>
    <row r="241" ht="12.75" customHeight="1">
      <c r="A241" s="11"/>
      <c r="B241" s="11"/>
      <c r="C241" s="11"/>
    </row>
    <row r="242" ht="12.75" customHeight="1">
      <c r="A242" s="11"/>
      <c r="B242" s="11"/>
      <c r="C242" s="11"/>
    </row>
    <row r="243" ht="12.75" customHeight="1">
      <c r="A243" s="11"/>
      <c r="B243" s="11"/>
      <c r="C243" s="11"/>
    </row>
    <row r="244" ht="12.75" customHeight="1">
      <c r="A244" s="11"/>
      <c r="B244" s="11"/>
      <c r="C244" s="11"/>
    </row>
    <row r="245" ht="12.75" customHeight="1">
      <c r="A245" s="11"/>
      <c r="B245" s="11"/>
      <c r="C245" s="11"/>
    </row>
    <row r="246" ht="12.75" customHeight="1">
      <c r="A246" s="11"/>
      <c r="B246" s="11"/>
      <c r="C246" s="11"/>
    </row>
    <row r="247" ht="12.75" customHeight="1">
      <c r="A247" s="11"/>
      <c r="B247" s="11"/>
      <c r="C247" s="11"/>
    </row>
    <row r="248" ht="12.75" customHeight="1">
      <c r="A248" s="11"/>
      <c r="B248" s="11"/>
      <c r="C248" s="11"/>
    </row>
    <row r="249" ht="12.75" customHeight="1">
      <c r="A249" s="11"/>
      <c r="B249" s="11"/>
      <c r="C249" s="11"/>
    </row>
    <row r="250" ht="12.75" customHeight="1">
      <c r="A250" s="11"/>
      <c r="B250" s="11"/>
      <c r="C250" s="11"/>
    </row>
    <row r="251" ht="12.75" customHeight="1">
      <c r="A251" s="11"/>
      <c r="B251" s="11"/>
      <c r="C251" s="11"/>
    </row>
    <row r="252" ht="12.75" customHeight="1">
      <c r="A252" s="11"/>
      <c r="B252" s="11"/>
      <c r="C252" s="11"/>
    </row>
    <row r="253" ht="12.75" customHeight="1">
      <c r="A253" s="11"/>
      <c r="B253" s="11"/>
      <c r="C253" s="11"/>
    </row>
    <row r="254" ht="12.75" customHeight="1">
      <c r="A254" s="11"/>
      <c r="B254" s="11"/>
      <c r="C254" s="11"/>
    </row>
    <row r="255" ht="12.75" customHeight="1">
      <c r="A255" s="11"/>
      <c r="B255" s="11"/>
      <c r="C255" s="11"/>
    </row>
    <row r="256" ht="12.75" customHeight="1">
      <c r="A256" s="11"/>
      <c r="B256" s="11"/>
      <c r="C256" s="11"/>
    </row>
    <row r="257" ht="12.75" customHeight="1">
      <c r="A257" s="11"/>
      <c r="B257" s="11"/>
      <c r="C257" s="11"/>
    </row>
    <row r="258" ht="12.75" customHeight="1">
      <c r="A258" s="11"/>
      <c r="B258" s="11"/>
      <c r="C258" s="11"/>
    </row>
    <row r="259" ht="12.75" customHeight="1">
      <c r="A259" s="11"/>
      <c r="B259" s="11"/>
      <c r="C259" s="11"/>
    </row>
    <row r="260" ht="12.75" customHeight="1">
      <c r="A260" s="11"/>
      <c r="B260" s="11"/>
      <c r="C260" s="11"/>
    </row>
    <row r="261" ht="12.75" customHeight="1">
      <c r="A261" s="11"/>
      <c r="B261" s="11"/>
      <c r="C261" s="11"/>
    </row>
    <row r="262" ht="12.75" customHeight="1">
      <c r="A262" s="11"/>
      <c r="B262" s="11"/>
      <c r="C262" s="11"/>
    </row>
    <row r="263" ht="12.75" customHeight="1">
      <c r="A263" s="11"/>
      <c r="B263" s="11"/>
      <c r="C263" s="11"/>
    </row>
    <row r="264" ht="12.75" customHeight="1">
      <c r="A264" s="11"/>
      <c r="B264" s="11"/>
      <c r="C264" s="11"/>
    </row>
    <row r="265" ht="12.75" customHeight="1">
      <c r="A265" s="11"/>
      <c r="B265" s="11"/>
      <c r="C265" s="11"/>
    </row>
    <row r="266" ht="12.75" customHeight="1">
      <c r="A266" s="11"/>
      <c r="B266" s="11"/>
      <c r="C266" s="11"/>
    </row>
    <row r="267" ht="12.75" customHeight="1">
      <c r="A267" s="11"/>
      <c r="B267" s="11"/>
      <c r="C267" s="11"/>
    </row>
    <row r="268" ht="12.75" customHeight="1">
      <c r="A268" s="11"/>
      <c r="B268" s="11"/>
      <c r="C268" s="11"/>
    </row>
    <row r="269" ht="12.75" customHeight="1">
      <c r="A269" s="11"/>
      <c r="B269" s="11"/>
      <c r="C269" s="11"/>
    </row>
    <row r="270" ht="12.75" customHeight="1">
      <c r="A270" s="11"/>
      <c r="B270" s="11"/>
      <c r="C270" s="11"/>
    </row>
    <row r="271" ht="12.75" customHeight="1">
      <c r="A271" s="11"/>
      <c r="B271" s="11"/>
      <c r="C271" s="11"/>
    </row>
    <row r="272" ht="12.75" customHeight="1">
      <c r="A272" s="11"/>
      <c r="B272" s="11"/>
      <c r="C272" s="11"/>
    </row>
    <row r="273" ht="12.75" customHeight="1">
      <c r="A273" s="11"/>
      <c r="B273" s="11"/>
      <c r="C273" s="11"/>
    </row>
    <row r="274" ht="12.75" customHeight="1">
      <c r="A274" s="11"/>
      <c r="B274" s="11"/>
      <c r="C274" s="11"/>
    </row>
    <row r="275" ht="12.75" customHeight="1">
      <c r="A275" s="11"/>
      <c r="B275" s="11"/>
      <c r="C275" s="11"/>
    </row>
    <row r="276" ht="12.75" customHeight="1">
      <c r="A276" s="11"/>
      <c r="B276" s="11"/>
      <c r="C276" s="11"/>
    </row>
    <row r="277" ht="12.75" customHeight="1">
      <c r="A277" s="11"/>
      <c r="B277" s="11"/>
      <c r="C277" s="11"/>
    </row>
    <row r="278" ht="12.75" customHeight="1">
      <c r="A278" s="11"/>
      <c r="B278" s="11"/>
      <c r="C278" s="11"/>
    </row>
    <row r="279" ht="12.75" customHeight="1">
      <c r="A279" s="11"/>
      <c r="B279" s="11"/>
      <c r="C279" s="11"/>
    </row>
    <row r="280" ht="12.75" customHeight="1">
      <c r="A280" s="11"/>
      <c r="B280" s="11"/>
      <c r="C280" s="11"/>
    </row>
    <row r="281" ht="12.75" customHeight="1">
      <c r="A281" s="11"/>
      <c r="B281" s="11"/>
      <c r="C281" s="11"/>
    </row>
    <row r="282" ht="12.75" customHeight="1">
      <c r="A282" s="11"/>
      <c r="B282" s="11"/>
      <c r="C282" s="11"/>
    </row>
    <row r="283" ht="12.75" customHeight="1">
      <c r="A283" s="11"/>
      <c r="B283" s="11"/>
      <c r="C283" s="11"/>
    </row>
    <row r="284" ht="12.75" customHeight="1">
      <c r="A284" s="11"/>
      <c r="B284" s="11"/>
      <c r="C284" s="11"/>
    </row>
    <row r="285" ht="12.75" customHeight="1">
      <c r="A285" s="11"/>
      <c r="B285" s="11"/>
      <c r="C285" s="11"/>
    </row>
    <row r="286" ht="12.75" customHeight="1">
      <c r="A286" s="11"/>
      <c r="B286" s="11"/>
      <c r="C286" s="11"/>
    </row>
    <row r="287" ht="12.75" customHeight="1">
      <c r="A287" s="11"/>
      <c r="B287" s="11"/>
      <c r="C287" s="11"/>
    </row>
    <row r="288" ht="12.75" customHeight="1">
      <c r="A288" s="11"/>
      <c r="B288" s="11"/>
      <c r="C288" s="11"/>
    </row>
    <row r="289" ht="12.75" customHeight="1">
      <c r="A289" s="11"/>
      <c r="B289" s="11"/>
      <c r="C289" s="11"/>
    </row>
    <row r="290" ht="12.75" customHeight="1">
      <c r="A290" s="11"/>
      <c r="B290" s="11"/>
      <c r="C290" s="11"/>
    </row>
    <row r="291" ht="12.75" customHeight="1">
      <c r="A291" s="11"/>
      <c r="B291" s="11"/>
      <c r="C291" s="11"/>
    </row>
    <row r="292" ht="12.75" customHeight="1">
      <c r="A292" s="11"/>
      <c r="B292" s="11"/>
      <c r="C292" s="11"/>
    </row>
    <row r="293" ht="12.75" customHeight="1">
      <c r="A293" s="11"/>
      <c r="B293" s="11"/>
      <c r="C293" s="11"/>
    </row>
    <row r="294" ht="12.75" customHeight="1">
      <c r="A294" s="11"/>
      <c r="B294" s="11"/>
      <c r="C294" s="11"/>
    </row>
    <row r="295" ht="12.75" customHeight="1">
      <c r="A295" s="11"/>
      <c r="B295" s="11"/>
      <c r="C295" s="11"/>
    </row>
    <row r="296" ht="12.75" customHeight="1">
      <c r="A296" s="11"/>
      <c r="B296" s="11"/>
      <c r="C296" s="11"/>
    </row>
    <row r="297" ht="12.75" customHeight="1">
      <c r="A297" s="11"/>
      <c r="B297" s="11"/>
      <c r="C297" s="11"/>
    </row>
    <row r="298" ht="12.75" customHeight="1">
      <c r="A298" s="11"/>
      <c r="B298" s="11"/>
      <c r="C298" s="11"/>
    </row>
    <row r="299" ht="12.75" customHeight="1">
      <c r="A299" s="11"/>
      <c r="B299" s="11"/>
      <c r="C299" s="11"/>
    </row>
    <row r="300" ht="12.75" customHeight="1">
      <c r="A300" s="11"/>
      <c r="B300" s="11"/>
      <c r="C300" s="11"/>
    </row>
    <row r="301" ht="12.75" customHeight="1">
      <c r="A301" s="11"/>
      <c r="B301" s="11"/>
      <c r="C301" s="11"/>
    </row>
    <row r="302" ht="12.75" customHeight="1">
      <c r="A302" s="11"/>
      <c r="B302" s="11"/>
      <c r="C302" s="11"/>
    </row>
    <row r="303" ht="12.75" customHeight="1">
      <c r="A303" s="11"/>
      <c r="B303" s="11"/>
      <c r="C303" s="11"/>
    </row>
    <row r="304" ht="12.75" customHeight="1">
      <c r="A304" s="11"/>
      <c r="B304" s="11"/>
      <c r="C304" s="11"/>
    </row>
    <row r="305" ht="12.75" customHeight="1">
      <c r="A305" s="11"/>
      <c r="B305" s="11"/>
      <c r="C305" s="11"/>
    </row>
    <row r="306" ht="12.75" customHeight="1">
      <c r="A306" s="11"/>
      <c r="B306" s="11"/>
      <c r="C306" s="11"/>
    </row>
    <row r="307" ht="12.75" customHeight="1">
      <c r="A307" s="11"/>
      <c r="B307" s="11"/>
      <c r="C307" s="11"/>
    </row>
    <row r="308" ht="12.75" customHeight="1">
      <c r="A308" s="11"/>
      <c r="B308" s="11"/>
      <c r="C308" s="11"/>
    </row>
    <row r="309" ht="12.75" customHeight="1">
      <c r="A309" s="11"/>
      <c r="B309" s="11"/>
      <c r="C309" s="11"/>
    </row>
    <row r="310" ht="12.75" customHeight="1">
      <c r="A310" s="11"/>
      <c r="B310" s="11"/>
      <c r="C310" s="11"/>
    </row>
    <row r="311" ht="12.75" customHeight="1">
      <c r="A311" s="11"/>
      <c r="B311" s="11"/>
      <c r="C311" s="11"/>
    </row>
    <row r="312" ht="12.75" customHeight="1">
      <c r="A312" s="11"/>
      <c r="B312" s="11"/>
      <c r="C312" s="11"/>
    </row>
    <row r="313" ht="12.75" customHeight="1">
      <c r="A313" s="11"/>
      <c r="B313" s="11"/>
      <c r="C313" s="11"/>
    </row>
    <row r="314" ht="12.75" customHeight="1">
      <c r="A314" s="11"/>
      <c r="B314" s="11"/>
      <c r="C314" s="11"/>
    </row>
    <row r="315" ht="12.75" customHeight="1">
      <c r="A315" s="11"/>
      <c r="B315" s="11"/>
      <c r="C315" s="11"/>
    </row>
    <row r="316" ht="12.75" customHeight="1">
      <c r="A316" s="11"/>
      <c r="B316" s="11"/>
      <c r="C316" s="11"/>
    </row>
    <row r="317" ht="12.75" customHeight="1">
      <c r="A317" s="11"/>
      <c r="B317" s="11"/>
      <c r="C317" s="11"/>
    </row>
    <row r="318" ht="12.75" customHeight="1">
      <c r="A318" s="11"/>
      <c r="B318" s="11"/>
      <c r="C318" s="11"/>
    </row>
    <row r="319" ht="12.75" customHeight="1">
      <c r="A319" s="11"/>
      <c r="B319" s="11"/>
      <c r="C319" s="11"/>
    </row>
    <row r="320" ht="12.75" customHeight="1">
      <c r="A320" s="11"/>
      <c r="B320" s="11"/>
      <c r="C320" s="11"/>
    </row>
    <row r="321" ht="12.75" customHeight="1">
      <c r="A321" s="11"/>
      <c r="B321" s="11"/>
      <c r="C321" s="11"/>
    </row>
    <row r="322" ht="12.75" customHeight="1">
      <c r="A322" s="11"/>
      <c r="B322" s="11"/>
      <c r="C322" s="11"/>
    </row>
    <row r="323" ht="12.75" customHeight="1">
      <c r="A323" s="11"/>
      <c r="B323" s="11"/>
      <c r="C323" s="11"/>
    </row>
    <row r="324" ht="12.75" customHeight="1">
      <c r="A324" s="11"/>
      <c r="B324" s="11"/>
      <c r="C324" s="11"/>
    </row>
    <row r="325" ht="12.75" customHeight="1">
      <c r="A325" s="11"/>
      <c r="B325" s="11"/>
      <c r="C325" s="11"/>
    </row>
    <row r="326" ht="12.75" customHeight="1">
      <c r="A326" s="11"/>
      <c r="B326" s="11"/>
      <c r="C326" s="11"/>
    </row>
    <row r="327" ht="12.75" customHeight="1">
      <c r="A327" s="11"/>
      <c r="B327" s="11"/>
      <c r="C327" s="11"/>
    </row>
    <row r="328" ht="12.75" customHeight="1">
      <c r="A328" s="11"/>
      <c r="B328" s="11"/>
      <c r="C328" s="11"/>
    </row>
    <row r="329" ht="12.75" customHeight="1">
      <c r="A329" s="11"/>
      <c r="B329" s="11"/>
      <c r="C329" s="11"/>
    </row>
    <row r="330" ht="12.75" customHeight="1">
      <c r="A330" s="11"/>
      <c r="B330" s="11"/>
      <c r="C330" s="11"/>
    </row>
    <row r="331" ht="12.75" customHeight="1">
      <c r="A331" s="11"/>
      <c r="B331" s="11"/>
      <c r="C331" s="11"/>
    </row>
    <row r="332" ht="12.75" customHeight="1">
      <c r="A332" s="11"/>
      <c r="B332" s="11"/>
      <c r="C332" s="11"/>
    </row>
    <row r="333" ht="12.75" customHeight="1">
      <c r="A333" s="11"/>
      <c r="B333" s="11"/>
      <c r="C333" s="11"/>
    </row>
    <row r="334" ht="12.75" customHeight="1">
      <c r="A334" s="11"/>
      <c r="B334" s="11"/>
      <c r="C334" s="11"/>
    </row>
    <row r="335" ht="12.75" customHeight="1">
      <c r="A335" s="11"/>
      <c r="B335" s="11"/>
      <c r="C335" s="11"/>
    </row>
    <row r="336" ht="12.75" customHeight="1">
      <c r="A336" s="11"/>
      <c r="B336" s="11"/>
      <c r="C336" s="11"/>
    </row>
    <row r="337" ht="12.75" customHeight="1">
      <c r="A337" s="11"/>
      <c r="B337" s="11"/>
      <c r="C337" s="11"/>
    </row>
    <row r="338" ht="12.75" customHeight="1">
      <c r="A338" s="11"/>
      <c r="B338" s="11"/>
      <c r="C338" s="11"/>
    </row>
    <row r="339" ht="12.75" customHeight="1">
      <c r="A339" s="11"/>
      <c r="B339" s="11"/>
      <c r="C339" s="11"/>
    </row>
    <row r="340" ht="12.75" customHeight="1">
      <c r="A340" s="11"/>
      <c r="B340" s="11"/>
      <c r="C340" s="11"/>
    </row>
    <row r="341" ht="12.75" customHeight="1">
      <c r="A341" s="11"/>
      <c r="B341" s="11"/>
      <c r="C341" s="11"/>
    </row>
    <row r="342" ht="12.75" customHeight="1">
      <c r="A342" s="11"/>
      <c r="B342" s="11"/>
      <c r="C342" s="11"/>
    </row>
    <row r="343" ht="12.75" customHeight="1">
      <c r="A343" s="11"/>
      <c r="B343" s="11"/>
      <c r="C343" s="11"/>
    </row>
    <row r="344" ht="12.75" customHeight="1">
      <c r="A344" s="11"/>
      <c r="B344" s="11"/>
      <c r="C344" s="11"/>
    </row>
    <row r="345" ht="12.75" customHeight="1">
      <c r="A345" s="11"/>
      <c r="B345" s="11"/>
      <c r="C345" s="11"/>
    </row>
    <row r="346" ht="12.75" customHeight="1">
      <c r="A346" s="11"/>
      <c r="B346" s="11"/>
      <c r="C346" s="11"/>
    </row>
    <row r="347" ht="12.75" customHeight="1">
      <c r="A347" s="11"/>
      <c r="B347" s="11"/>
      <c r="C347" s="11"/>
    </row>
    <row r="348" ht="12.75" customHeight="1">
      <c r="A348" s="11"/>
      <c r="B348" s="11"/>
      <c r="C348" s="11"/>
    </row>
    <row r="349" ht="12.75" customHeight="1">
      <c r="A349" s="11"/>
      <c r="B349" s="11"/>
      <c r="C349" s="11"/>
    </row>
    <row r="350" ht="12.75" customHeight="1">
      <c r="A350" s="11"/>
      <c r="B350" s="11"/>
      <c r="C350" s="11"/>
    </row>
    <row r="351" ht="12.75" customHeight="1">
      <c r="A351" s="11"/>
      <c r="B351" s="11"/>
      <c r="C351" s="11"/>
    </row>
    <row r="352" ht="12.75" customHeight="1">
      <c r="A352" s="11"/>
      <c r="B352" s="11"/>
      <c r="C352" s="11"/>
    </row>
    <row r="353" ht="12.75" customHeight="1">
      <c r="A353" s="11"/>
      <c r="B353" s="11"/>
      <c r="C353" s="11"/>
    </row>
    <row r="354" ht="12.75" customHeight="1">
      <c r="A354" s="11"/>
      <c r="B354" s="11"/>
      <c r="C354" s="11"/>
    </row>
    <row r="355" ht="12.75" customHeight="1">
      <c r="A355" s="11"/>
      <c r="B355" s="11"/>
      <c r="C355" s="11"/>
    </row>
    <row r="356" ht="12.75" customHeight="1">
      <c r="A356" s="11"/>
      <c r="B356" s="11"/>
      <c r="C356" s="11"/>
    </row>
    <row r="357" ht="12.75" customHeight="1">
      <c r="A357" s="11"/>
      <c r="B357" s="11"/>
      <c r="C357" s="11"/>
    </row>
    <row r="358" ht="12.75" customHeight="1">
      <c r="A358" s="11"/>
      <c r="B358" s="11"/>
      <c r="C358" s="11"/>
    </row>
    <row r="359" ht="12.75" customHeight="1">
      <c r="A359" s="11"/>
      <c r="B359" s="11"/>
      <c r="C359" s="11"/>
    </row>
    <row r="360" ht="12.75" customHeight="1">
      <c r="A360" s="11"/>
      <c r="B360" s="11"/>
      <c r="C360" s="11"/>
    </row>
    <row r="361" ht="12.75" customHeight="1">
      <c r="A361" s="11"/>
      <c r="B361" s="11"/>
      <c r="C361" s="11"/>
    </row>
    <row r="362" ht="12.75" customHeight="1">
      <c r="A362" s="11"/>
      <c r="B362" s="11"/>
      <c r="C362" s="11"/>
    </row>
    <row r="363" ht="12.75" customHeight="1">
      <c r="A363" s="11"/>
      <c r="B363" s="11"/>
      <c r="C363" s="11"/>
    </row>
    <row r="364" ht="12.75" customHeight="1">
      <c r="A364" s="11"/>
      <c r="B364" s="11"/>
      <c r="C364" s="11"/>
    </row>
    <row r="365" ht="12.75" customHeight="1">
      <c r="A365" s="11"/>
      <c r="B365" s="11"/>
      <c r="C365" s="11"/>
    </row>
    <row r="366" ht="12.75" customHeight="1">
      <c r="A366" s="11"/>
      <c r="B366" s="11"/>
      <c r="C366" s="11"/>
    </row>
    <row r="367" ht="12.75" customHeight="1">
      <c r="A367" s="11"/>
      <c r="B367" s="11"/>
      <c r="C367" s="11"/>
    </row>
    <row r="368" ht="12.75" customHeight="1">
      <c r="A368" s="11"/>
      <c r="B368" s="11"/>
      <c r="C368" s="11"/>
    </row>
    <row r="369" ht="12.75" customHeight="1">
      <c r="A369" s="11"/>
      <c r="B369" s="11"/>
      <c r="C369" s="11"/>
    </row>
    <row r="370" ht="12.75" customHeight="1">
      <c r="A370" s="11"/>
      <c r="B370" s="11"/>
      <c r="C370" s="11"/>
    </row>
    <row r="371" ht="12.75" customHeight="1">
      <c r="A371" s="11"/>
      <c r="B371" s="11"/>
      <c r="C371" s="11"/>
    </row>
    <row r="372" ht="12.75" customHeight="1">
      <c r="A372" s="11"/>
      <c r="B372" s="11"/>
      <c r="C372" s="11"/>
    </row>
    <row r="373" ht="12.75" customHeight="1">
      <c r="A373" s="11"/>
      <c r="B373" s="11"/>
      <c r="C373" s="11"/>
    </row>
    <row r="374" ht="12.75" customHeight="1">
      <c r="A374" s="11"/>
      <c r="B374" s="11"/>
      <c r="C374" s="11"/>
    </row>
    <row r="375" ht="12.75" customHeight="1">
      <c r="A375" s="11"/>
      <c r="B375" s="11"/>
      <c r="C375" s="11"/>
    </row>
    <row r="376" ht="12.75" customHeight="1">
      <c r="A376" s="11"/>
      <c r="B376" s="11"/>
      <c r="C376" s="11"/>
    </row>
    <row r="377" ht="12.75" customHeight="1">
      <c r="A377" s="11"/>
      <c r="B377" s="11"/>
      <c r="C377" s="11"/>
    </row>
    <row r="378" ht="12.75" customHeight="1">
      <c r="A378" s="11"/>
      <c r="B378" s="11"/>
      <c r="C378" s="11"/>
    </row>
    <row r="379" ht="12.75" customHeight="1">
      <c r="A379" s="11"/>
      <c r="B379" s="11"/>
      <c r="C379" s="11"/>
    </row>
    <row r="380" ht="12.75" customHeight="1">
      <c r="A380" s="11"/>
      <c r="B380" s="11"/>
      <c r="C380" s="11"/>
    </row>
    <row r="381" ht="12.75" customHeight="1">
      <c r="A381" s="11"/>
      <c r="B381" s="11"/>
      <c r="C381" s="11"/>
    </row>
    <row r="382" ht="12.75" customHeight="1">
      <c r="A382" s="11"/>
      <c r="B382" s="11"/>
      <c r="C382" s="11"/>
    </row>
    <row r="383" ht="12.75" customHeight="1">
      <c r="A383" s="11"/>
      <c r="B383" s="11"/>
      <c r="C383" s="11"/>
    </row>
    <row r="384" ht="12.75" customHeight="1">
      <c r="A384" s="11"/>
      <c r="B384" s="11"/>
      <c r="C384" s="11"/>
    </row>
    <row r="385" ht="12.75" customHeight="1">
      <c r="A385" s="11"/>
      <c r="B385" s="11"/>
      <c r="C385" s="11"/>
    </row>
    <row r="386" ht="12.75" customHeight="1">
      <c r="A386" s="11"/>
      <c r="B386" s="11"/>
      <c r="C386" s="11"/>
    </row>
    <row r="387" ht="12.75" customHeight="1">
      <c r="A387" s="11"/>
      <c r="B387" s="11"/>
      <c r="C387" s="11"/>
    </row>
    <row r="388" ht="12.75" customHeight="1">
      <c r="A388" s="11"/>
      <c r="B388" s="11"/>
      <c r="C388" s="11"/>
    </row>
    <row r="389" ht="12.75" customHeight="1">
      <c r="A389" s="11"/>
      <c r="B389" s="11"/>
      <c r="C389" s="11"/>
    </row>
    <row r="390" ht="12.75" customHeight="1">
      <c r="A390" s="11"/>
      <c r="B390" s="11"/>
      <c r="C390" s="11"/>
    </row>
    <row r="391" ht="12.75" customHeight="1">
      <c r="A391" s="11"/>
      <c r="B391" s="11"/>
      <c r="C391" s="11"/>
    </row>
    <row r="392" ht="12.75" customHeight="1">
      <c r="A392" s="11"/>
      <c r="B392" s="11"/>
      <c r="C392" s="11"/>
    </row>
    <row r="393" ht="12.75" customHeight="1">
      <c r="A393" s="11"/>
      <c r="B393" s="11"/>
      <c r="C393" s="11"/>
    </row>
    <row r="394" ht="12.75" customHeight="1">
      <c r="A394" s="11"/>
      <c r="B394" s="11"/>
      <c r="C394" s="11"/>
    </row>
    <row r="395" ht="12.75" customHeight="1">
      <c r="A395" s="11"/>
      <c r="B395" s="11"/>
      <c r="C395" s="11"/>
    </row>
    <row r="396" ht="12.75" customHeight="1">
      <c r="A396" s="11"/>
      <c r="B396" s="11"/>
      <c r="C396" s="11"/>
    </row>
    <row r="397" ht="12.75" customHeight="1">
      <c r="A397" s="11"/>
      <c r="B397" s="11"/>
      <c r="C397" s="11"/>
    </row>
    <row r="398" ht="12.75" customHeight="1">
      <c r="A398" s="11"/>
      <c r="B398" s="11"/>
      <c r="C398" s="11"/>
    </row>
    <row r="399" ht="12.75" customHeight="1">
      <c r="A399" s="11"/>
      <c r="B399" s="11"/>
      <c r="C399" s="11"/>
    </row>
    <row r="400" ht="12.75" customHeight="1">
      <c r="A400" s="11"/>
      <c r="B400" s="11"/>
      <c r="C400" s="11"/>
    </row>
    <row r="401" ht="12.75" customHeight="1">
      <c r="A401" s="11"/>
      <c r="B401" s="11"/>
      <c r="C401" s="11"/>
    </row>
    <row r="402" ht="12.75" customHeight="1">
      <c r="A402" s="11"/>
      <c r="B402" s="11"/>
      <c r="C402" s="11"/>
    </row>
    <row r="403" ht="12.75" customHeight="1">
      <c r="A403" s="11"/>
      <c r="B403" s="11"/>
      <c r="C403" s="11"/>
    </row>
    <row r="404" ht="12.75" customHeight="1">
      <c r="A404" s="11"/>
      <c r="B404" s="11"/>
      <c r="C404" s="11"/>
    </row>
    <row r="405" ht="12.75" customHeight="1">
      <c r="A405" s="11"/>
      <c r="B405" s="11"/>
      <c r="C405" s="11"/>
    </row>
    <row r="406" ht="12.75" customHeight="1">
      <c r="A406" s="11"/>
      <c r="B406" s="11"/>
      <c r="C406" s="11"/>
    </row>
    <row r="407" ht="12.75" customHeight="1">
      <c r="A407" s="11"/>
      <c r="B407" s="11"/>
      <c r="C407" s="11"/>
    </row>
    <row r="408" ht="12.75" customHeight="1">
      <c r="A408" s="11"/>
      <c r="B408" s="11"/>
      <c r="C408" s="11"/>
    </row>
    <row r="409" ht="12.75" customHeight="1">
      <c r="A409" s="11"/>
      <c r="B409" s="11"/>
      <c r="C409" s="11"/>
    </row>
    <row r="410" ht="12.75" customHeight="1">
      <c r="A410" s="11"/>
      <c r="B410" s="11"/>
      <c r="C410" s="11"/>
    </row>
    <row r="411" ht="12.75" customHeight="1">
      <c r="A411" s="11"/>
      <c r="B411" s="11"/>
      <c r="C411" s="11"/>
    </row>
    <row r="412" ht="12.75" customHeight="1">
      <c r="A412" s="11"/>
      <c r="B412" s="11"/>
      <c r="C412" s="11"/>
    </row>
    <row r="413" ht="12.75" customHeight="1">
      <c r="A413" s="11"/>
      <c r="B413" s="11"/>
      <c r="C413" s="11"/>
    </row>
    <row r="414" ht="12.75" customHeight="1">
      <c r="A414" s="11"/>
      <c r="B414" s="11"/>
      <c r="C414" s="11"/>
    </row>
    <row r="415" ht="12.75" customHeight="1">
      <c r="A415" s="11"/>
      <c r="B415" s="11"/>
      <c r="C415" s="11"/>
    </row>
    <row r="416" ht="12.75" customHeight="1">
      <c r="A416" s="11"/>
      <c r="B416" s="11"/>
      <c r="C416" s="11"/>
    </row>
    <row r="417" ht="12.75" customHeight="1">
      <c r="A417" s="11"/>
      <c r="B417" s="11"/>
      <c r="C417" s="11"/>
    </row>
    <row r="418" ht="12.75" customHeight="1">
      <c r="A418" s="11"/>
      <c r="B418" s="11"/>
      <c r="C418" s="11"/>
    </row>
    <row r="419" ht="12.75" customHeight="1">
      <c r="A419" s="11"/>
      <c r="B419" s="11"/>
      <c r="C419" s="11"/>
    </row>
    <row r="420" ht="12.75" customHeight="1">
      <c r="A420" s="11"/>
      <c r="B420" s="11"/>
      <c r="C420" s="11"/>
    </row>
    <row r="421" ht="12.75" customHeight="1">
      <c r="A421" s="11"/>
      <c r="B421" s="11"/>
      <c r="C421" s="11"/>
    </row>
    <row r="422" ht="12.75" customHeight="1">
      <c r="A422" s="11"/>
      <c r="B422" s="11"/>
      <c r="C422" s="11"/>
    </row>
    <row r="423" ht="12.75" customHeight="1">
      <c r="A423" s="11"/>
      <c r="B423" s="11"/>
      <c r="C423" s="11"/>
    </row>
    <row r="424" ht="12.75" customHeight="1">
      <c r="A424" s="11"/>
      <c r="B424" s="11"/>
      <c r="C424" s="11"/>
    </row>
    <row r="425" ht="12.75" customHeight="1">
      <c r="A425" s="11"/>
      <c r="B425" s="11"/>
      <c r="C425" s="11"/>
    </row>
    <row r="426" ht="12.75" customHeight="1">
      <c r="A426" s="11"/>
      <c r="B426" s="11"/>
      <c r="C426" s="11"/>
    </row>
    <row r="427" ht="12.75" customHeight="1">
      <c r="A427" s="11"/>
      <c r="B427" s="11"/>
      <c r="C427" s="11"/>
    </row>
    <row r="428" ht="12.75" customHeight="1">
      <c r="A428" s="11"/>
      <c r="B428" s="11"/>
      <c r="C428" s="11"/>
    </row>
    <row r="429" ht="12.75" customHeight="1">
      <c r="A429" s="11"/>
      <c r="B429" s="11"/>
      <c r="C429" s="11"/>
    </row>
    <row r="430" ht="12.75" customHeight="1">
      <c r="A430" s="11"/>
      <c r="B430" s="11"/>
      <c r="C430" s="11"/>
    </row>
    <row r="431" ht="12.75" customHeight="1">
      <c r="A431" s="11"/>
      <c r="B431" s="11"/>
      <c r="C431" s="11"/>
    </row>
    <row r="432" ht="12.75" customHeight="1">
      <c r="A432" s="11"/>
      <c r="B432" s="11"/>
      <c r="C432" s="11"/>
    </row>
    <row r="433" ht="12.75" customHeight="1">
      <c r="A433" s="11"/>
      <c r="B433" s="11"/>
      <c r="C433" s="11"/>
    </row>
    <row r="434" ht="12.75" customHeight="1">
      <c r="A434" s="11"/>
      <c r="B434" s="11"/>
      <c r="C434" s="11"/>
    </row>
    <row r="435" ht="12.75" customHeight="1">
      <c r="A435" s="11"/>
      <c r="B435" s="11"/>
      <c r="C435" s="11"/>
    </row>
    <row r="436" ht="12.75" customHeight="1">
      <c r="A436" s="11"/>
      <c r="B436" s="11"/>
      <c r="C436" s="11"/>
    </row>
    <row r="437" ht="12.75" customHeight="1">
      <c r="A437" s="11"/>
      <c r="B437" s="11"/>
      <c r="C437" s="11"/>
    </row>
    <row r="438" ht="12.75" customHeight="1">
      <c r="A438" s="11"/>
      <c r="B438" s="11"/>
      <c r="C438" s="11"/>
    </row>
    <row r="439" ht="12.75" customHeight="1">
      <c r="A439" s="11"/>
      <c r="B439" s="11"/>
      <c r="C439" s="11"/>
    </row>
    <row r="440" ht="12.75" customHeight="1">
      <c r="A440" s="11"/>
      <c r="B440" s="11"/>
      <c r="C440" s="11"/>
    </row>
    <row r="441" ht="12.75" customHeight="1">
      <c r="A441" s="11"/>
      <c r="B441" s="11"/>
      <c r="C441" s="11"/>
    </row>
    <row r="442" ht="12.75" customHeight="1">
      <c r="A442" s="11"/>
      <c r="B442" s="11"/>
      <c r="C442" s="11"/>
    </row>
    <row r="443" ht="12.75" customHeight="1">
      <c r="A443" s="11"/>
      <c r="B443" s="11"/>
      <c r="C443" s="11"/>
    </row>
    <row r="444" ht="12.75" customHeight="1">
      <c r="A444" s="11"/>
      <c r="B444" s="11"/>
      <c r="C444" s="11"/>
    </row>
    <row r="445" ht="12.75" customHeight="1">
      <c r="A445" s="11"/>
      <c r="B445" s="11"/>
      <c r="C445" s="11"/>
    </row>
    <row r="446" ht="12.75" customHeight="1">
      <c r="A446" s="11"/>
      <c r="B446" s="11"/>
      <c r="C446" s="11"/>
    </row>
    <row r="447" ht="12.75" customHeight="1">
      <c r="A447" s="11"/>
      <c r="B447" s="11"/>
      <c r="C447" s="11"/>
    </row>
    <row r="448" ht="12.75" customHeight="1">
      <c r="A448" s="11"/>
      <c r="B448" s="11"/>
      <c r="C448" s="11"/>
    </row>
    <row r="449" ht="12.75" customHeight="1">
      <c r="A449" s="11"/>
      <c r="B449" s="11"/>
      <c r="C449" s="11"/>
    </row>
    <row r="450" ht="12.75" customHeight="1">
      <c r="A450" s="11"/>
      <c r="B450" s="11"/>
      <c r="C450" s="11"/>
    </row>
    <row r="451" ht="12.75" customHeight="1">
      <c r="A451" s="11"/>
      <c r="B451" s="11"/>
      <c r="C451" s="11"/>
    </row>
    <row r="452" ht="12.75" customHeight="1">
      <c r="A452" s="11"/>
      <c r="B452" s="11"/>
      <c r="C452" s="11"/>
    </row>
    <row r="453" ht="12.75" customHeight="1">
      <c r="A453" s="11"/>
      <c r="B453" s="11"/>
      <c r="C453" s="11"/>
    </row>
    <row r="454" ht="12.75" customHeight="1">
      <c r="A454" s="11"/>
      <c r="B454" s="11"/>
      <c r="C454" s="11"/>
    </row>
    <row r="455" ht="12.75" customHeight="1">
      <c r="A455" s="11"/>
      <c r="B455" s="11"/>
      <c r="C455" s="11"/>
    </row>
    <row r="456" ht="12.75" customHeight="1">
      <c r="A456" s="11"/>
      <c r="B456" s="11"/>
      <c r="C456" s="11"/>
    </row>
    <row r="457" ht="12.75" customHeight="1">
      <c r="A457" s="11"/>
      <c r="B457" s="11"/>
      <c r="C457" s="11"/>
    </row>
    <row r="458" ht="12.75" customHeight="1">
      <c r="A458" s="11"/>
      <c r="B458" s="11"/>
      <c r="C458" s="11"/>
    </row>
    <row r="459" ht="12.75" customHeight="1">
      <c r="A459" s="11"/>
      <c r="B459" s="11"/>
      <c r="C459" s="11"/>
    </row>
    <row r="460" ht="12.75" customHeight="1">
      <c r="A460" s="11"/>
      <c r="B460" s="11"/>
      <c r="C460" s="11"/>
    </row>
    <row r="461" ht="12.75" customHeight="1">
      <c r="A461" s="11"/>
      <c r="B461" s="11"/>
      <c r="C461" s="11"/>
    </row>
    <row r="462" ht="12.75" customHeight="1">
      <c r="A462" s="11"/>
      <c r="B462" s="11"/>
      <c r="C462" s="11"/>
    </row>
    <row r="463" ht="12.75" customHeight="1">
      <c r="A463" s="11"/>
      <c r="B463" s="11"/>
      <c r="C463" s="11"/>
    </row>
    <row r="464" ht="12.75" customHeight="1">
      <c r="A464" s="11"/>
      <c r="B464" s="11"/>
      <c r="C464" s="11"/>
    </row>
    <row r="465" ht="12.75" customHeight="1">
      <c r="A465" s="11"/>
      <c r="B465" s="11"/>
      <c r="C465" s="11"/>
    </row>
    <row r="466" ht="12.75" customHeight="1">
      <c r="A466" s="11"/>
      <c r="B466" s="11"/>
      <c r="C466" s="11"/>
    </row>
    <row r="467" ht="12.75" customHeight="1">
      <c r="A467" s="11"/>
      <c r="B467" s="11"/>
      <c r="C467" s="11"/>
    </row>
    <row r="468" ht="12.75" customHeight="1">
      <c r="A468" s="11"/>
      <c r="B468" s="11"/>
      <c r="C468" s="11"/>
    </row>
    <row r="469" ht="12.75" customHeight="1">
      <c r="A469" s="11"/>
      <c r="B469" s="11"/>
      <c r="C469" s="11"/>
    </row>
    <row r="470" ht="12.75" customHeight="1">
      <c r="A470" s="11"/>
      <c r="B470" s="11"/>
      <c r="C470" s="11"/>
    </row>
    <row r="471" ht="12.75" customHeight="1">
      <c r="A471" s="11"/>
      <c r="B471" s="11"/>
      <c r="C471" s="11"/>
    </row>
    <row r="472" ht="12.75" customHeight="1">
      <c r="A472" s="11"/>
      <c r="B472" s="11"/>
      <c r="C472" s="11"/>
    </row>
    <row r="473" ht="12.75" customHeight="1">
      <c r="A473" s="11"/>
      <c r="B473" s="11"/>
      <c r="C473" s="11"/>
    </row>
    <row r="474" ht="12.75" customHeight="1">
      <c r="A474" s="11"/>
      <c r="B474" s="11"/>
      <c r="C474" s="11"/>
    </row>
    <row r="475" ht="12.75" customHeight="1">
      <c r="A475" s="11"/>
      <c r="B475" s="11"/>
      <c r="C475" s="11"/>
    </row>
    <row r="476" ht="12.75" customHeight="1">
      <c r="A476" s="11"/>
      <c r="B476" s="11"/>
      <c r="C476" s="11"/>
    </row>
    <row r="477" ht="12.75" customHeight="1">
      <c r="A477" s="11"/>
      <c r="B477" s="11"/>
      <c r="C477" s="11"/>
    </row>
    <row r="478" ht="12.75" customHeight="1">
      <c r="A478" s="11"/>
      <c r="B478" s="11"/>
      <c r="C478" s="11"/>
    </row>
    <row r="479" ht="12.75" customHeight="1">
      <c r="A479" s="11"/>
      <c r="B479" s="11"/>
      <c r="C479" s="11"/>
    </row>
    <row r="480" ht="12.75" customHeight="1">
      <c r="A480" s="11"/>
      <c r="B480" s="11"/>
      <c r="C480" s="11"/>
    </row>
    <row r="481" ht="12.75" customHeight="1">
      <c r="A481" s="11"/>
      <c r="B481" s="11"/>
      <c r="C481" s="11"/>
    </row>
    <row r="482" ht="12.75" customHeight="1">
      <c r="A482" s="11"/>
      <c r="B482" s="11"/>
      <c r="C482" s="11"/>
    </row>
    <row r="483" ht="12.75" customHeight="1">
      <c r="A483" s="11"/>
      <c r="B483" s="11"/>
      <c r="C483" s="11"/>
    </row>
    <row r="484" ht="12.75" customHeight="1">
      <c r="A484" s="11"/>
      <c r="B484" s="11"/>
      <c r="C484" s="11"/>
    </row>
    <row r="485" ht="12.75" customHeight="1">
      <c r="A485" s="11"/>
      <c r="B485" s="11"/>
      <c r="C485" s="11"/>
    </row>
    <row r="486" ht="12.75" customHeight="1">
      <c r="A486" s="11"/>
      <c r="B486" s="11"/>
      <c r="C486" s="11"/>
    </row>
    <row r="487" ht="12.75" customHeight="1">
      <c r="A487" s="11"/>
      <c r="B487" s="11"/>
      <c r="C487" s="11"/>
    </row>
    <row r="488" ht="12.75" customHeight="1">
      <c r="A488" s="11"/>
      <c r="B488" s="11"/>
      <c r="C488" s="11"/>
    </row>
    <row r="489" ht="12.75" customHeight="1">
      <c r="A489" s="11"/>
      <c r="B489" s="11"/>
      <c r="C489" s="11"/>
    </row>
    <row r="490" ht="12.75" customHeight="1">
      <c r="A490" s="11"/>
      <c r="B490" s="11"/>
      <c r="C490" s="11"/>
    </row>
    <row r="491" ht="12.75" customHeight="1">
      <c r="A491" s="11"/>
      <c r="B491" s="11"/>
      <c r="C491" s="11"/>
    </row>
    <row r="492" ht="12.75" customHeight="1">
      <c r="A492" s="11"/>
      <c r="B492" s="11"/>
      <c r="C492" s="11"/>
    </row>
    <row r="493" ht="12.75" customHeight="1">
      <c r="A493" s="11"/>
      <c r="B493" s="11"/>
      <c r="C493" s="11"/>
    </row>
    <row r="494" ht="12.75" customHeight="1">
      <c r="A494" s="11"/>
      <c r="B494" s="11"/>
      <c r="C494" s="11"/>
    </row>
    <row r="495" ht="12.75" customHeight="1">
      <c r="A495" s="11"/>
      <c r="B495" s="11"/>
      <c r="C495" s="11"/>
    </row>
    <row r="496" ht="12.75" customHeight="1">
      <c r="A496" s="11"/>
      <c r="B496" s="11"/>
      <c r="C496" s="11"/>
    </row>
    <row r="497" ht="12.75" customHeight="1">
      <c r="A497" s="11"/>
      <c r="B497" s="11"/>
      <c r="C497" s="11"/>
    </row>
    <row r="498" ht="12.75" customHeight="1">
      <c r="A498" s="11"/>
      <c r="B498" s="11"/>
      <c r="C498" s="11"/>
    </row>
    <row r="499" ht="12.75" customHeight="1">
      <c r="A499" s="11"/>
      <c r="B499" s="11"/>
      <c r="C499" s="11"/>
    </row>
    <row r="500" ht="12.75" customHeight="1">
      <c r="A500" s="11"/>
      <c r="B500" s="11"/>
      <c r="C500" s="11"/>
    </row>
    <row r="501" ht="12.75" customHeight="1">
      <c r="A501" s="11"/>
      <c r="B501" s="11"/>
      <c r="C501" s="11"/>
    </row>
    <row r="502" ht="12.75" customHeight="1">
      <c r="A502" s="11"/>
      <c r="B502" s="11"/>
      <c r="C502" s="11"/>
    </row>
    <row r="503" ht="12.75" customHeight="1">
      <c r="A503" s="11"/>
      <c r="B503" s="11"/>
      <c r="C503" s="11"/>
    </row>
    <row r="504" ht="12.75" customHeight="1">
      <c r="A504" s="11"/>
      <c r="B504" s="11"/>
      <c r="C504" s="11"/>
    </row>
    <row r="505" ht="12.75" customHeight="1">
      <c r="A505" s="11"/>
      <c r="B505" s="11"/>
      <c r="C505" s="11"/>
    </row>
    <row r="506" ht="12.75" customHeight="1">
      <c r="A506" s="11"/>
      <c r="B506" s="11"/>
      <c r="C506" s="11"/>
    </row>
    <row r="507" ht="12.75" customHeight="1">
      <c r="A507" s="11"/>
      <c r="B507" s="11"/>
      <c r="C507" s="11"/>
    </row>
    <row r="508" ht="12.75" customHeight="1">
      <c r="A508" s="11"/>
      <c r="B508" s="11"/>
      <c r="C508" s="11"/>
    </row>
    <row r="509" ht="12.75" customHeight="1">
      <c r="A509" s="11"/>
      <c r="B509" s="11"/>
      <c r="C509" s="11"/>
    </row>
    <row r="510" ht="12.75" customHeight="1">
      <c r="A510" s="11"/>
      <c r="B510" s="11"/>
      <c r="C510" s="11"/>
    </row>
    <row r="511" ht="12.75" customHeight="1">
      <c r="A511" s="11"/>
      <c r="B511" s="11"/>
      <c r="C511" s="11"/>
    </row>
    <row r="512" ht="12.75" customHeight="1">
      <c r="A512" s="11"/>
      <c r="B512" s="11"/>
      <c r="C512" s="11"/>
    </row>
    <row r="513" ht="12.75" customHeight="1">
      <c r="A513" s="11"/>
      <c r="B513" s="11"/>
      <c r="C513" s="11"/>
    </row>
    <row r="514" ht="12.75" customHeight="1">
      <c r="A514" s="11"/>
      <c r="B514" s="11"/>
      <c r="C514" s="11"/>
    </row>
    <row r="515" ht="12.75" customHeight="1">
      <c r="A515" s="11"/>
      <c r="B515" s="11"/>
      <c r="C515" s="11"/>
    </row>
    <row r="516" ht="12.75" customHeight="1">
      <c r="A516" s="11"/>
      <c r="B516" s="11"/>
      <c r="C516" s="11"/>
    </row>
    <row r="517" ht="12.75" customHeight="1">
      <c r="A517" s="11"/>
      <c r="B517" s="11"/>
      <c r="C517" s="11"/>
    </row>
    <row r="518" ht="12.75" customHeight="1">
      <c r="A518" s="11"/>
      <c r="B518" s="11"/>
      <c r="C518" s="11"/>
    </row>
    <row r="519" ht="12.75" customHeight="1">
      <c r="A519" s="11"/>
      <c r="B519" s="11"/>
      <c r="C519" s="11"/>
    </row>
    <row r="520" ht="12.75" customHeight="1">
      <c r="A520" s="11"/>
      <c r="B520" s="11"/>
      <c r="C520" s="11"/>
    </row>
    <row r="521" ht="12.75" customHeight="1">
      <c r="A521" s="11"/>
      <c r="B521" s="11"/>
      <c r="C521" s="11"/>
    </row>
    <row r="522" ht="12.75" customHeight="1">
      <c r="A522" s="11"/>
      <c r="B522" s="11"/>
      <c r="C522" s="11"/>
    </row>
    <row r="523" ht="12.75" customHeight="1">
      <c r="A523" s="11"/>
      <c r="B523" s="11"/>
      <c r="C523" s="11"/>
    </row>
    <row r="524" ht="12.75" customHeight="1">
      <c r="A524" s="11"/>
      <c r="B524" s="11"/>
      <c r="C524" s="11"/>
    </row>
    <row r="525" ht="12.75" customHeight="1">
      <c r="A525" s="11"/>
      <c r="B525" s="11"/>
      <c r="C525" s="11"/>
    </row>
    <row r="526" ht="12.75" customHeight="1">
      <c r="A526" s="11"/>
      <c r="B526" s="11"/>
      <c r="C526" s="11"/>
    </row>
    <row r="527" ht="12.75" customHeight="1">
      <c r="A527" s="11"/>
      <c r="B527" s="11"/>
      <c r="C527" s="11"/>
    </row>
    <row r="528" ht="12.75" customHeight="1">
      <c r="A528" s="11"/>
      <c r="B528" s="11"/>
      <c r="C528" s="11"/>
    </row>
    <row r="529" ht="12.75" customHeight="1">
      <c r="A529" s="11"/>
      <c r="B529" s="11"/>
      <c r="C529" s="11"/>
    </row>
    <row r="530" ht="12.75" customHeight="1">
      <c r="A530" s="11"/>
      <c r="B530" s="11"/>
      <c r="C530" s="11"/>
    </row>
    <row r="531" ht="12.75" customHeight="1">
      <c r="A531" s="11"/>
      <c r="B531" s="11"/>
      <c r="C531" s="11"/>
    </row>
    <row r="532" ht="12.75" customHeight="1">
      <c r="A532" s="11"/>
      <c r="B532" s="11"/>
      <c r="C532" s="11"/>
    </row>
    <row r="533" ht="12.75" customHeight="1">
      <c r="A533" s="11"/>
      <c r="B533" s="11"/>
      <c r="C533" s="11"/>
    </row>
    <row r="534" ht="12.75" customHeight="1">
      <c r="A534" s="11"/>
      <c r="B534" s="11"/>
      <c r="C534" s="11"/>
    </row>
    <row r="535" ht="12.75" customHeight="1">
      <c r="A535" s="11"/>
      <c r="B535" s="11"/>
      <c r="C535" s="11"/>
    </row>
    <row r="536" ht="12.75" customHeight="1">
      <c r="A536" s="11"/>
      <c r="B536" s="11"/>
      <c r="C536" s="11"/>
    </row>
    <row r="537" ht="12.75" customHeight="1">
      <c r="A537" s="11"/>
      <c r="B537" s="11"/>
      <c r="C537" s="11"/>
    </row>
    <row r="538" ht="12.75" customHeight="1">
      <c r="A538" s="11"/>
      <c r="B538" s="11"/>
      <c r="C538" s="11"/>
    </row>
    <row r="539" ht="12.75" customHeight="1">
      <c r="A539" s="11"/>
      <c r="B539" s="11"/>
      <c r="C539" s="11"/>
    </row>
    <row r="540" ht="12.75" customHeight="1">
      <c r="A540" s="11"/>
      <c r="B540" s="11"/>
      <c r="C540" s="11"/>
    </row>
    <row r="541" ht="12.75" customHeight="1">
      <c r="A541" s="11"/>
      <c r="B541" s="11"/>
      <c r="C541" s="11"/>
    </row>
    <row r="542" ht="12.75" customHeight="1">
      <c r="A542" s="11"/>
      <c r="B542" s="11"/>
      <c r="C542" s="11"/>
    </row>
    <row r="543" ht="12.75" customHeight="1">
      <c r="A543" s="11"/>
      <c r="B543" s="11"/>
      <c r="C543" s="11"/>
    </row>
    <row r="544" ht="12.75" customHeight="1">
      <c r="A544" s="11"/>
      <c r="B544" s="11"/>
      <c r="C544" s="11"/>
    </row>
    <row r="545" ht="12.75" customHeight="1">
      <c r="A545" s="11"/>
      <c r="B545" s="11"/>
      <c r="C545" s="11"/>
    </row>
    <row r="546" ht="12.75" customHeight="1">
      <c r="A546" s="11"/>
      <c r="B546" s="11"/>
      <c r="C546" s="11"/>
    </row>
    <row r="547" ht="12.75" customHeight="1">
      <c r="A547" s="11"/>
      <c r="B547" s="11"/>
      <c r="C547" s="11"/>
    </row>
    <row r="548" ht="12.75" customHeight="1">
      <c r="A548" s="11"/>
      <c r="B548" s="11"/>
      <c r="C548" s="11"/>
    </row>
    <row r="549" ht="12.75" customHeight="1">
      <c r="A549" s="11"/>
      <c r="B549" s="11"/>
      <c r="C549" s="11"/>
    </row>
    <row r="550" ht="12.75" customHeight="1">
      <c r="A550" s="11"/>
      <c r="B550" s="11"/>
      <c r="C550" s="11"/>
    </row>
    <row r="551" ht="12.75" customHeight="1">
      <c r="A551" s="11"/>
      <c r="B551" s="11"/>
      <c r="C551" s="11"/>
    </row>
    <row r="552" ht="12.75" customHeight="1">
      <c r="A552" s="11"/>
      <c r="B552" s="11"/>
      <c r="C552" s="11"/>
    </row>
    <row r="553" ht="12.75" customHeight="1">
      <c r="A553" s="11"/>
      <c r="B553" s="11"/>
      <c r="C553" s="11"/>
    </row>
    <row r="554" ht="12.75" customHeight="1">
      <c r="A554" s="11"/>
      <c r="B554" s="11"/>
      <c r="C554" s="11"/>
    </row>
    <row r="555" ht="12.75" customHeight="1">
      <c r="A555" s="11"/>
      <c r="B555" s="11"/>
      <c r="C555" s="11"/>
    </row>
    <row r="556" ht="12.75" customHeight="1">
      <c r="A556" s="11"/>
      <c r="B556" s="11"/>
      <c r="C556" s="11"/>
    </row>
    <row r="557" ht="12.75" customHeight="1">
      <c r="A557" s="11"/>
      <c r="B557" s="11"/>
      <c r="C557" s="11"/>
    </row>
    <row r="558" ht="12.75" customHeight="1">
      <c r="A558" s="11"/>
      <c r="B558" s="11"/>
      <c r="C558" s="11"/>
    </row>
    <row r="559" ht="12.75" customHeight="1">
      <c r="A559" s="11"/>
      <c r="B559" s="11"/>
      <c r="C559" s="11"/>
    </row>
    <row r="560" ht="12.75" customHeight="1">
      <c r="A560" s="11"/>
      <c r="B560" s="11"/>
      <c r="C560" s="11"/>
    </row>
    <row r="561" ht="12.75" customHeight="1">
      <c r="A561" s="11"/>
      <c r="B561" s="11"/>
      <c r="C561" s="11"/>
    </row>
    <row r="562" ht="12.75" customHeight="1">
      <c r="A562" s="11"/>
      <c r="B562" s="11"/>
      <c r="C562" s="11"/>
    </row>
    <row r="563" ht="12.75" customHeight="1">
      <c r="A563" s="11"/>
      <c r="B563" s="11"/>
      <c r="C563" s="11"/>
    </row>
    <row r="564" ht="12.75" customHeight="1">
      <c r="A564" s="11"/>
      <c r="B564" s="11"/>
      <c r="C564" s="11"/>
    </row>
    <row r="565" ht="12.75" customHeight="1">
      <c r="A565" s="11"/>
      <c r="B565" s="11"/>
      <c r="C565" s="11"/>
    </row>
    <row r="566" ht="12.75" customHeight="1">
      <c r="A566" s="11"/>
      <c r="B566" s="11"/>
      <c r="C566" s="11"/>
    </row>
    <row r="567" ht="12.75" customHeight="1">
      <c r="A567" s="11"/>
      <c r="B567" s="11"/>
      <c r="C567" s="11"/>
    </row>
    <row r="568" ht="12.75" customHeight="1">
      <c r="A568" s="11"/>
      <c r="B568" s="11"/>
      <c r="C568" s="11"/>
    </row>
    <row r="569" ht="12.75" customHeight="1">
      <c r="A569" s="11"/>
      <c r="B569" s="11"/>
      <c r="C569" s="11"/>
    </row>
    <row r="570" ht="12.75" customHeight="1">
      <c r="A570" s="11"/>
      <c r="B570" s="11"/>
      <c r="C570" s="11"/>
    </row>
    <row r="571" ht="12.75" customHeight="1">
      <c r="A571" s="11"/>
      <c r="B571" s="11"/>
      <c r="C571" s="11"/>
    </row>
    <row r="572" ht="12.75" customHeight="1">
      <c r="A572" s="11"/>
      <c r="B572" s="11"/>
      <c r="C572" s="11"/>
    </row>
    <row r="573" ht="12.75" customHeight="1">
      <c r="A573" s="11"/>
      <c r="B573" s="11"/>
      <c r="C573" s="11"/>
    </row>
    <row r="574" ht="12.75" customHeight="1">
      <c r="A574" s="11"/>
      <c r="B574" s="11"/>
      <c r="C574" s="11"/>
    </row>
    <row r="575" ht="12.75" customHeight="1">
      <c r="A575" s="11"/>
      <c r="B575" s="11"/>
      <c r="C575" s="11"/>
    </row>
    <row r="576" ht="12.75" customHeight="1">
      <c r="A576" s="11"/>
      <c r="B576" s="11"/>
      <c r="C576" s="11"/>
    </row>
    <row r="577" ht="12.75" customHeight="1">
      <c r="A577" s="11"/>
      <c r="B577" s="11"/>
      <c r="C577" s="11"/>
    </row>
    <row r="578" ht="12.75" customHeight="1">
      <c r="A578" s="11"/>
      <c r="B578" s="11"/>
      <c r="C578" s="11"/>
    </row>
    <row r="579" ht="12.75" customHeight="1">
      <c r="A579" s="11"/>
      <c r="B579" s="11"/>
      <c r="C579" s="11"/>
    </row>
    <row r="580" ht="12.75" customHeight="1">
      <c r="A580" s="11"/>
      <c r="B580" s="11"/>
      <c r="C580" s="11"/>
    </row>
    <row r="581" ht="12.75" customHeight="1">
      <c r="A581" s="11"/>
      <c r="B581" s="11"/>
      <c r="C581" s="11"/>
    </row>
    <row r="582" ht="12.75" customHeight="1">
      <c r="A582" s="11"/>
      <c r="B582" s="11"/>
      <c r="C582" s="11"/>
    </row>
    <row r="583" ht="12.75" customHeight="1">
      <c r="A583" s="11"/>
      <c r="B583" s="11"/>
      <c r="C583" s="11"/>
    </row>
    <row r="584" ht="12.75" customHeight="1">
      <c r="A584" s="11"/>
      <c r="B584" s="11"/>
      <c r="C584" s="11"/>
    </row>
    <row r="585" ht="12.75" customHeight="1">
      <c r="A585" s="11"/>
      <c r="B585" s="11"/>
      <c r="C585" s="11"/>
    </row>
    <row r="586" ht="12.75" customHeight="1">
      <c r="A586" s="11"/>
      <c r="B586" s="11"/>
      <c r="C586" s="11"/>
    </row>
    <row r="587" ht="12.75" customHeight="1">
      <c r="A587" s="11"/>
      <c r="B587" s="11"/>
      <c r="C587" s="11"/>
    </row>
    <row r="588" ht="12.75" customHeight="1">
      <c r="A588" s="11"/>
      <c r="B588" s="11"/>
      <c r="C588" s="11"/>
    </row>
    <row r="589" ht="12.75" customHeight="1">
      <c r="A589" s="11"/>
      <c r="B589" s="11"/>
      <c r="C589" s="11"/>
    </row>
    <row r="590" ht="12.75" customHeight="1">
      <c r="A590" s="11"/>
      <c r="B590" s="11"/>
      <c r="C590" s="11"/>
    </row>
    <row r="591" ht="12.75" customHeight="1">
      <c r="A591" s="11"/>
      <c r="B591" s="11"/>
      <c r="C591" s="11"/>
    </row>
    <row r="592" ht="12.75" customHeight="1">
      <c r="A592" s="11"/>
      <c r="B592" s="11"/>
      <c r="C592" s="11"/>
    </row>
    <row r="593" ht="12.75" customHeight="1">
      <c r="A593" s="11"/>
      <c r="B593" s="11"/>
      <c r="C593" s="11"/>
    </row>
    <row r="594" ht="12.75" customHeight="1">
      <c r="A594" s="11"/>
      <c r="B594" s="11"/>
      <c r="C594" s="11"/>
    </row>
    <row r="595" ht="12.75" customHeight="1">
      <c r="A595" s="11"/>
      <c r="B595" s="11"/>
      <c r="C595" s="11"/>
    </row>
    <row r="596" ht="12.75" customHeight="1">
      <c r="A596" s="11"/>
      <c r="B596" s="11"/>
      <c r="C596" s="11"/>
    </row>
    <row r="597" ht="12.75" customHeight="1">
      <c r="A597" s="11"/>
      <c r="B597" s="11"/>
      <c r="C597" s="11"/>
    </row>
    <row r="598" ht="12.75" customHeight="1">
      <c r="A598" s="11"/>
      <c r="B598" s="11"/>
      <c r="C598" s="11"/>
    </row>
    <row r="599" ht="12.75" customHeight="1">
      <c r="A599" s="11"/>
      <c r="B599" s="11"/>
      <c r="C599" s="11"/>
    </row>
    <row r="600" ht="12.75" customHeight="1">
      <c r="A600" s="11"/>
      <c r="B600" s="11"/>
      <c r="C600" s="11"/>
    </row>
    <row r="601" ht="12.75" customHeight="1">
      <c r="A601" s="11"/>
      <c r="B601" s="11"/>
      <c r="C601" s="11"/>
    </row>
    <row r="602" ht="12.75" customHeight="1">
      <c r="A602" s="11"/>
      <c r="B602" s="11"/>
      <c r="C602" s="11"/>
    </row>
    <row r="603" ht="12.75" customHeight="1">
      <c r="A603" s="11"/>
      <c r="B603" s="11"/>
      <c r="C603" s="11"/>
    </row>
    <row r="604" ht="12.75" customHeight="1">
      <c r="A604" s="11"/>
      <c r="B604" s="11"/>
      <c r="C604" s="11"/>
    </row>
    <row r="605" ht="12.75" customHeight="1">
      <c r="A605" s="11"/>
      <c r="B605" s="11"/>
      <c r="C605" s="11"/>
    </row>
    <row r="606" ht="12.75" customHeight="1">
      <c r="A606" s="11"/>
      <c r="B606" s="11"/>
      <c r="C606" s="11"/>
    </row>
    <row r="607" ht="12.75" customHeight="1">
      <c r="A607" s="11"/>
      <c r="B607" s="11"/>
      <c r="C607" s="11"/>
    </row>
    <row r="608" ht="12.75" customHeight="1">
      <c r="A608" s="11"/>
      <c r="B608" s="11"/>
      <c r="C608" s="11"/>
    </row>
    <row r="609" ht="12.75" customHeight="1">
      <c r="A609" s="11"/>
      <c r="B609" s="11"/>
      <c r="C609" s="11"/>
    </row>
    <row r="610" ht="12.75" customHeight="1">
      <c r="A610" s="11"/>
      <c r="B610" s="11"/>
      <c r="C610" s="11"/>
    </row>
    <row r="611" ht="12.75" customHeight="1">
      <c r="A611" s="11"/>
      <c r="B611" s="11"/>
      <c r="C611" s="11"/>
    </row>
    <row r="612" ht="12.75" customHeight="1">
      <c r="A612" s="11"/>
      <c r="B612" s="11"/>
      <c r="C612" s="11"/>
    </row>
    <row r="613" ht="12.75" customHeight="1">
      <c r="A613" s="11"/>
      <c r="B613" s="11"/>
      <c r="C613" s="11"/>
    </row>
    <row r="614" ht="12.75" customHeight="1">
      <c r="A614" s="11"/>
      <c r="B614" s="11"/>
      <c r="C614" s="11"/>
    </row>
    <row r="615" ht="12.75" customHeight="1">
      <c r="A615" s="11"/>
      <c r="B615" s="11"/>
      <c r="C615" s="11"/>
    </row>
    <row r="616" ht="12.75" customHeight="1">
      <c r="A616" s="11"/>
      <c r="B616" s="11"/>
      <c r="C616" s="11"/>
    </row>
    <row r="617" ht="12.75" customHeight="1">
      <c r="A617" s="11"/>
      <c r="B617" s="11"/>
      <c r="C617" s="11"/>
    </row>
    <row r="618" ht="12.75" customHeight="1">
      <c r="A618" s="11"/>
      <c r="B618" s="11"/>
      <c r="C618" s="11"/>
    </row>
    <row r="619" ht="12.75" customHeight="1">
      <c r="A619" s="11"/>
      <c r="B619" s="11"/>
      <c r="C619" s="11"/>
    </row>
    <row r="620" ht="12.75" customHeight="1">
      <c r="A620" s="11"/>
      <c r="B620" s="11"/>
      <c r="C620" s="11"/>
    </row>
    <row r="621" ht="12.75" customHeight="1">
      <c r="A621" s="11"/>
      <c r="B621" s="11"/>
      <c r="C621" s="11"/>
    </row>
    <row r="622" ht="12.75" customHeight="1">
      <c r="A622" s="11"/>
      <c r="B622" s="11"/>
      <c r="C622" s="11"/>
    </row>
    <row r="623" ht="12.75" customHeight="1">
      <c r="A623" s="11"/>
      <c r="B623" s="11"/>
      <c r="C623" s="11"/>
    </row>
    <row r="624" ht="12.75" customHeight="1">
      <c r="A624" s="11"/>
      <c r="B624" s="11"/>
      <c r="C624" s="11"/>
    </row>
    <row r="625" ht="12.75" customHeight="1">
      <c r="A625" s="11"/>
      <c r="B625" s="11"/>
      <c r="C625" s="11"/>
    </row>
    <row r="626" ht="12.75" customHeight="1">
      <c r="A626" s="11"/>
      <c r="B626" s="11"/>
      <c r="C626" s="11"/>
    </row>
    <row r="627" ht="12.75" customHeight="1">
      <c r="A627" s="11"/>
      <c r="B627" s="11"/>
      <c r="C627" s="11"/>
    </row>
    <row r="628" ht="12.75" customHeight="1">
      <c r="A628" s="11"/>
      <c r="B628" s="11"/>
      <c r="C628" s="11"/>
    </row>
    <row r="629" ht="12.75" customHeight="1">
      <c r="A629" s="11"/>
      <c r="B629" s="11"/>
      <c r="C629" s="11"/>
    </row>
    <row r="630" ht="12.75" customHeight="1">
      <c r="A630" s="11"/>
      <c r="B630" s="11"/>
      <c r="C630" s="11"/>
    </row>
    <row r="631" ht="12.75" customHeight="1">
      <c r="A631" s="11"/>
      <c r="B631" s="11"/>
      <c r="C631" s="11"/>
    </row>
    <row r="632" ht="12.75" customHeight="1">
      <c r="A632" s="11"/>
      <c r="B632" s="11"/>
      <c r="C632" s="11"/>
    </row>
    <row r="633" ht="12.75" customHeight="1">
      <c r="A633" s="11"/>
      <c r="B633" s="11"/>
      <c r="C633" s="11"/>
    </row>
    <row r="634" ht="12.75" customHeight="1">
      <c r="A634" s="11"/>
      <c r="B634" s="11"/>
      <c r="C634" s="11"/>
    </row>
    <row r="635" ht="12.75" customHeight="1">
      <c r="A635" s="11"/>
      <c r="B635" s="11"/>
      <c r="C635" s="11"/>
    </row>
    <row r="636" ht="12.75" customHeight="1">
      <c r="A636" s="11"/>
      <c r="B636" s="11"/>
      <c r="C636" s="11"/>
    </row>
    <row r="637" ht="12.75" customHeight="1">
      <c r="A637" s="11"/>
      <c r="B637" s="11"/>
      <c r="C637" s="11"/>
    </row>
    <row r="638" ht="12.75" customHeight="1">
      <c r="A638" s="11"/>
      <c r="B638" s="11"/>
      <c r="C638" s="11"/>
    </row>
    <row r="639" ht="12.75" customHeight="1">
      <c r="A639" s="11"/>
      <c r="B639" s="11"/>
      <c r="C639" s="11"/>
    </row>
    <row r="640" ht="12.75" customHeight="1">
      <c r="A640" s="11"/>
      <c r="B640" s="11"/>
      <c r="C640" s="11"/>
    </row>
    <row r="641" ht="12.75" customHeight="1">
      <c r="A641" s="11"/>
      <c r="B641" s="11"/>
      <c r="C641" s="11"/>
    </row>
    <row r="642" ht="12.75" customHeight="1">
      <c r="A642" s="11"/>
      <c r="B642" s="11"/>
      <c r="C642" s="11"/>
    </row>
    <row r="643" ht="12.75" customHeight="1">
      <c r="A643" s="11"/>
      <c r="B643" s="11"/>
      <c r="C643" s="11"/>
    </row>
    <row r="644" ht="12.75" customHeight="1">
      <c r="A644" s="11"/>
      <c r="B644" s="11"/>
      <c r="C644" s="11"/>
    </row>
    <row r="645" ht="12.75" customHeight="1">
      <c r="A645" s="11"/>
      <c r="B645" s="11"/>
      <c r="C645" s="11"/>
    </row>
    <row r="646" ht="12.75" customHeight="1">
      <c r="A646" s="11"/>
      <c r="B646" s="11"/>
      <c r="C646" s="11"/>
    </row>
    <row r="647" ht="12.75" customHeight="1">
      <c r="A647" s="11"/>
      <c r="B647" s="11"/>
      <c r="C647" s="11"/>
    </row>
    <row r="648" ht="12.75" customHeight="1">
      <c r="A648" s="11"/>
      <c r="B648" s="11"/>
      <c r="C648" s="11"/>
    </row>
    <row r="649" ht="12.75" customHeight="1">
      <c r="A649" s="11"/>
      <c r="B649" s="11"/>
      <c r="C649" s="11"/>
    </row>
    <row r="650" ht="12.75" customHeight="1">
      <c r="A650" s="11"/>
      <c r="B650" s="11"/>
      <c r="C650" s="11"/>
    </row>
    <row r="651" ht="12.75" customHeight="1">
      <c r="A651" s="11"/>
      <c r="B651" s="11"/>
      <c r="C651" s="11"/>
    </row>
    <row r="652" ht="12.75" customHeight="1">
      <c r="A652" s="11"/>
      <c r="B652" s="11"/>
      <c r="C652" s="11"/>
    </row>
    <row r="653" ht="12.75" customHeight="1">
      <c r="A653" s="11"/>
      <c r="B653" s="11"/>
      <c r="C653" s="11"/>
    </row>
    <row r="654" ht="12.75" customHeight="1">
      <c r="A654" s="11"/>
      <c r="B654" s="11"/>
      <c r="C654" s="11"/>
    </row>
    <row r="655" ht="12.75" customHeight="1">
      <c r="A655" s="11"/>
      <c r="B655" s="11"/>
      <c r="C655" s="11"/>
    </row>
    <row r="656" ht="12.75" customHeight="1">
      <c r="A656" s="11"/>
      <c r="B656" s="11"/>
      <c r="C656" s="11"/>
    </row>
    <row r="657" ht="12.75" customHeight="1">
      <c r="A657" s="11"/>
      <c r="B657" s="11"/>
      <c r="C657" s="11"/>
    </row>
    <row r="658" ht="12.75" customHeight="1">
      <c r="A658" s="11"/>
      <c r="B658" s="11"/>
      <c r="C658" s="11"/>
    </row>
    <row r="659" ht="12.75" customHeight="1">
      <c r="A659" s="11"/>
      <c r="B659" s="11"/>
      <c r="C659" s="11"/>
    </row>
    <row r="660" ht="12.75" customHeight="1">
      <c r="A660" s="11"/>
      <c r="B660" s="11"/>
      <c r="C660" s="11"/>
    </row>
    <row r="661" ht="12.75" customHeight="1">
      <c r="A661" s="11"/>
      <c r="B661" s="11"/>
      <c r="C661" s="11"/>
    </row>
    <row r="662" ht="12.75" customHeight="1">
      <c r="A662" s="11"/>
      <c r="B662" s="11"/>
      <c r="C662" s="11"/>
    </row>
    <row r="663" ht="12.75" customHeight="1">
      <c r="A663" s="11"/>
      <c r="B663" s="11"/>
      <c r="C663" s="11"/>
    </row>
    <row r="664" ht="12.75" customHeight="1">
      <c r="A664" s="11"/>
      <c r="B664" s="11"/>
      <c r="C664" s="11"/>
    </row>
    <row r="665" ht="12.75" customHeight="1">
      <c r="A665" s="11"/>
      <c r="B665" s="11"/>
      <c r="C665" s="11"/>
    </row>
    <row r="666" ht="12.75" customHeight="1">
      <c r="A666" s="11"/>
      <c r="B666" s="11"/>
      <c r="C666" s="11"/>
    </row>
    <row r="667" ht="12.75" customHeight="1">
      <c r="A667" s="11"/>
      <c r="B667" s="11"/>
      <c r="C667" s="11"/>
    </row>
    <row r="668" ht="12.75" customHeight="1">
      <c r="A668" s="11"/>
      <c r="B668" s="11"/>
      <c r="C668" s="11"/>
    </row>
    <row r="669" ht="12.75" customHeight="1">
      <c r="A669" s="11"/>
      <c r="B669" s="11"/>
      <c r="C669" s="11"/>
    </row>
    <row r="670" ht="12.75" customHeight="1">
      <c r="A670" s="11"/>
      <c r="B670" s="11"/>
      <c r="C670" s="11"/>
    </row>
    <row r="671" ht="12.75" customHeight="1">
      <c r="A671" s="11"/>
      <c r="B671" s="11"/>
      <c r="C671" s="11"/>
    </row>
    <row r="672" ht="12.75" customHeight="1">
      <c r="A672" s="11"/>
      <c r="B672" s="11"/>
      <c r="C672" s="11"/>
    </row>
    <row r="673" ht="12.75" customHeight="1">
      <c r="A673" s="11"/>
      <c r="B673" s="11"/>
      <c r="C673" s="11"/>
    </row>
    <row r="674" ht="12.75" customHeight="1">
      <c r="A674" s="11"/>
      <c r="B674" s="11"/>
      <c r="C674" s="11"/>
    </row>
    <row r="675" ht="12.75" customHeight="1">
      <c r="A675" s="11"/>
      <c r="B675" s="11"/>
      <c r="C675" s="11"/>
    </row>
    <row r="676" ht="12.75" customHeight="1">
      <c r="A676" s="11"/>
      <c r="B676" s="11"/>
      <c r="C676" s="11"/>
    </row>
    <row r="677" ht="12.75" customHeight="1">
      <c r="A677" s="11"/>
      <c r="B677" s="11"/>
      <c r="C677" s="11"/>
    </row>
    <row r="678" ht="12.75" customHeight="1">
      <c r="A678" s="11"/>
      <c r="B678" s="11"/>
      <c r="C678" s="11"/>
    </row>
    <row r="679" ht="12.75" customHeight="1">
      <c r="A679" s="11"/>
      <c r="B679" s="11"/>
      <c r="C679" s="11"/>
    </row>
    <row r="680" ht="12.75" customHeight="1">
      <c r="A680" s="11"/>
      <c r="B680" s="11"/>
      <c r="C680" s="11"/>
    </row>
    <row r="681" ht="12.75" customHeight="1">
      <c r="A681" s="11"/>
      <c r="B681" s="11"/>
      <c r="C681" s="11"/>
    </row>
    <row r="682" ht="12.75" customHeight="1">
      <c r="A682" s="11"/>
      <c r="B682" s="11"/>
      <c r="C682" s="11"/>
    </row>
    <row r="683" ht="12.75" customHeight="1">
      <c r="A683" s="11"/>
      <c r="B683" s="11"/>
      <c r="C683" s="11"/>
    </row>
    <row r="684" ht="12.75" customHeight="1">
      <c r="A684" s="11"/>
      <c r="B684" s="11"/>
      <c r="C684" s="11"/>
    </row>
    <row r="685" ht="12.75" customHeight="1">
      <c r="A685" s="11"/>
      <c r="B685" s="11"/>
      <c r="C685" s="11"/>
    </row>
    <row r="686" ht="12.75" customHeight="1">
      <c r="A686" s="11"/>
      <c r="B686" s="11"/>
      <c r="C686" s="11"/>
    </row>
    <row r="687" ht="12.75" customHeight="1">
      <c r="A687" s="11"/>
      <c r="B687" s="11"/>
      <c r="C687" s="11"/>
    </row>
    <row r="688" ht="12.75" customHeight="1">
      <c r="A688" s="11"/>
      <c r="B688" s="11"/>
      <c r="C688" s="11"/>
    </row>
    <row r="689" ht="12.75" customHeight="1">
      <c r="A689" s="11"/>
      <c r="B689" s="11"/>
      <c r="C689" s="11"/>
    </row>
    <row r="690" ht="12.75" customHeight="1">
      <c r="A690" s="11"/>
      <c r="B690" s="11"/>
      <c r="C690" s="11"/>
    </row>
    <row r="691" ht="12.75" customHeight="1">
      <c r="A691" s="11"/>
      <c r="B691" s="11"/>
      <c r="C691" s="11"/>
    </row>
    <row r="692" ht="12.75" customHeight="1">
      <c r="A692" s="11"/>
      <c r="B692" s="11"/>
      <c r="C692" s="11"/>
    </row>
    <row r="693" ht="12.75" customHeight="1">
      <c r="A693" s="11"/>
      <c r="B693" s="11"/>
      <c r="C693" s="11"/>
    </row>
    <row r="694" ht="12.75" customHeight="1">
      <c r="A694" s="11"/>
      <c r="B694" s="11"/>
      <c r="C694" s="11"/>
    </row>
    <row r="695" ht="12.75" customHeight="1">
      <c r="A695" s="11"/>
      <c r="B695" s="11"/>
      <c r="C695" s="11"/>
    </row>
    <row r="696" ht="12.75" customHeight="1">
      <c r="A696" s="11"/>
      <c r="B696" s="11"/>
      <c r="C696" s="11"/>
    </row>
    <row r="697" ht="12.75" customHeight="1">
      <c r="A697" s="11"/>
      <c r="B697" s="11"/>
      <c r="C697" s="11"/>
    </row>
    <row r="698" ht="12.75" customHeight="1">
      <c r="A698" s="11"/>
      <c r="B698" s="11"/>
      <c r="C698" s="11"/>
    </row>
    <row r="699" ht="12.75" customHeight="1">
      <c r="A699" s="11"/>
      <c r="B699" s="11"/>
      <c r="C699" s="11"/>
    </row>
    <row r="700" ht="12.75" customHeight="1">
      <c r="A700" s="11"/>
      <c r="B700" s="11"/>
      <c r="C700" s="11"/>
    </row>
    <row r="701" ht="12.75" customHeight="1">
      <c r="A701" s="11"/>
      <c r="B701" s="11"/>
      <c r="C701" s="11"/>
    </row>
    <row r="702" ht="12.75" customHeight="1">
      <c r="A702" s="11"/>
      <c r="B702" s="11"/>
      <c r="C702" s="11"/>
    </row>
    <row r="703" ht="12.75" customHeight="1">
      <c r="A703" s="11"/>
      <c r="B703" s="11"/>
      <c r="C703" s="11"/>
    </row>
    <row r="704" ht="12.75" customHeight="1">
      <c r="A704" s="11"/>
      <c r="B704" s="11"/>
      <c r="C704" s="11"/>
    </row>
    <row r="705" ht="12.75" customHeight="1">
      <c r="A705" s="11"/>
      <c r="B705" s="11"/>
      <c r="C705" s="11"/>
    </row>
    <row r="706" ht="12.75" customHeight="1">
      <c r="A706" s="11"/>
      <c r="B706" s="11"/>
      <c r="C706" s="11"/>
    </row>
    <row r="707" ht="12.75" customHeight="1">
      <c r="A707" s="11"/>
      <c r="B707" s="11"/>
      <c r="C707" s="11"/>
    </row>
    <row r="708" ht="12.75" customHeight="1">
      <c r="A708" s="11"/>
      <c r="B708" s="11"/>
      <c r="C708" s="11"/>
    </row>
    <row r="709" ht="12.75" customHeight="1">
      <c r="A709" s="11"/>
      <c r="B709" s="11"/>
      <c r="C709" s="11"/>
    </row>
    <row r="710" ht="12.75" customHeight="1">
      <c r="A710" s="11"/>
      <c r="B710" s="11"/>
      <c r="C710" s="11"/>
    </row>
    <row r="711" ht="12.75" customHeight="1">
      <c r="A711" s="11"/>
      <c r="B711" s="11"/>
      <c r="C711" s="11"/>
    </row>
    <row r="712" ht="12.75" customHeight="1">
      <c r="A712" s="11"/>
      <c r="B712" s="11"/>
      <c r="C712" s="11"/>
    </row>
    <row r="713" ht="12.75" customHeight="1">
      <c r="A713" s="11"/>
      <c r="B713" s="11"/>
      <c r="C713" s="11"/>
    </row>
    <row r="714" ht="12.75" customHeight="1">
      <c r="A714" s="11"/>
      <c r="B714" s="11"/>
      <c r="C714" s="11"/>
    </row>
    <row r="715" ht="12.75" customHeight="1">
      <c r="A715" s="11"/>
      <c r="B715" s="11"/>
      <c r="C715" s="11"/>
    </row>
    <row r="716" ht="12.75" customHeight="1">
      <c r="A716" s="11"/>
      <c r="B716" s="11"/>
      <c r="C716" s="11"/>
    </row>
    <row r="717" ht="12.75" customHeight="1">
      <c r="A717" s="11"/>
      <c r="B717" s="11"/>
      <c r="C717" s="11"/>
    </row>
    <row r="718" ht="12.75" customHeight="1">
      <c r="A718" s="11"/>
      <c r="B718" s="11"/>
      <c r="C718" s="11"/>
    </row>
    <row r="719" ht="12.75" customHeight="1">
      <c r="A719" s="11"/>
      <c r="B719" s="11"/>
      <c r="C719" s="11"/>
    </row>
    <row r="720" ht="12.75" customHeight="1">
      <c r="A720" s="11"/>
      <c r="B720" s="11"/>
      <c r="C720" s="11"/>
    </row>
    <row r="721" ht="12.75" customHeight="1">
      <c r="A721" s="11"/>
      <c r="B721" s="11"/>
      <c r="C721" s="11"/>
    </row>
    <row r="722" ht="12.75" customHeight="1">
      <c r="A722" s="11"/>
      <c r="B722" s="11"/>
      <c r="C722" s="11"/>
    </row>
    <row r="723" ht="12.75" customHeight="1">
      <c r="A723" s="11"/>
      <c r="B723" s="11"/>
      <c r="C723" s="11"/>
    </row>
    <row r="724" ht="12.75" customHeight="1">
      <c r="A724" s="11"/>
      <c r="B724" s="11"/>
      <c r="C724" s="11"/>
    </row>
    <row r="725" ht="12.75" customHeight="1">
      <c r="A725" s="11"/>
      <c r="B725" s="11"/>
      <c r="C725" s="11"/>
    </row>
    <row r="726" ht="12.75" customHeight="1">
      <c r="A726" s="11"/>
      <c r="B726" s="11"/>
      <c r="C726" s="11"/>
    </row>
    <row r="727" ht="12.75" customHeight="1">
      <c r="A727" s="11"/>
      <c r="B727" s="11"/>
      <c r="C727" s="11"/>
    </row>
    <row r="728" ht="12.75" customHeight="1">
      <c r="A728" s="11"/>
      <c r="B728" s="11"/>
      <c r="C728" s="11"/>
    </row>
    <row r="729" ht="12.75" customHeight="1">
      <c r="A729" s="11"/>
      <c r="B729" s="11"/>
      <c r="C729" s="11"/>
    </row>
    <row r="730" ht="12.75" customHeight="1">
      <c r="A730" s="11"/>
      <c r="B730" s="11"/>
      <c r="C730" s="11"/>
    </row>
    <row r="731" ht="12.75" customHeight="1">
      <c r="A731" s="11"/>
      <c r="B731" s="11"/>
      <c r="C731" s="11"/>
    </row>
    <row r="732" ht="12.75" customHeight="1">
      <c r="A732" s="11"/>
      <c r="B732" s="11"/>
      <c r="C732" s="11"/>
    </row>
    <row r="733" ht="12.75" customHeight="1">
      <c r="A733" s="11"/>
      <c r="B733" s="11"/>
      <c r="C733" s="11"/>
    </row>
    <row r="734" ht="12.75" customHeight="1">
      <c r="A734" s="11"/>
      <c r="B734" s="11"/>
      <c r="C734" s="11"/>
    </row>
    <row r="735" ht="12.75" customHeight="1">
      <c r="A735" s="11"/>
      <c r="B735" s="11"/>
      <c r="C735" s="11"/>
    </row>
    <row r="736" ht="12.75" customHeight="1">
      <c r="A736" s="11"/>
      <c r="B736" s="11"/>
      <c r="C736" s="11"/>
    </row>
    <row r="737" ht="12.75" customHeight="1">
      <c r="A737" s="11"/>
      <c r="B737" s="11"/>
      <c r="C737" s="11"/>
    </row>
    <row r="738" ht="12.75" customHeight="1">
      <c r="A738" s="11"/>
      <c r="B738" s="11"/>
      <c r="C738" s="11"/>
    </row>
    <row r="739" ht="12.75" customHeight="1">
      <c r="A739" s="11"/>
      <c r="B739" s="11"/>
      <c r="C739" s="11"/>
    </row>
    <row r="740" ht="12.75" customHeight="1">
      <c r="A740" s="11"/>
      <c r="B740" s="11"/>
      <c r="C740" s="11"/>
    </row>
    <row r="741" ht="12.75" customHeight="1">
      <c r="A741" s="11"/>
      <c r="B741" s="11"/>
      <c r="C741" s="11"/>
    </row>
    <row r="742" ht="12.75" customHeight="1">
      <c r="A742" s="11"/>
      <c r="B742" s="11"/>
      <c r="C742" s="11"/>
    </row>
    <row r="743" ht="12.75" customHeight="1">
      <c r="A743" s="11"/>
      <c r="B743" s="11"/>
      <c r="C743" s="11"/>
    </row>
    <row r="744" ht="12.75" customHeight="1">
      <c r="A744" s="11"/>
      <c r="B744" s="11"/>
      <c r="C744" s="11"/>
    </row>
    <row r="745" ht="12.75" customHeight="1">
      <c r="A745" s="11"/>
      <c r="B745" s="11"/>
      <c r="C745" s="11"/>
    </row>
    <row r="746" ht="12.75" customHeight="1">
      <c r="A746" s="11"/>
      <c r="B746" s="11"/>
      <c r="C746" s="11"/>
    </row>
    <row r="747" ht="12.75" customHeight="1">
      <c r="A747" s="11"/>
      <c r="B747" s="11"/>
      <c r="C747" s="11"/>
    </row>
    <row r="748" ht="12.75" customHeight="1">
      <c r="A748" s="11"/>
      <c r="B748" s="11"/>
      <c r="C748" s="11"/>
    </row>
    <row r="749" ht="12.75" customHeight="1">
      <c r="A749" s="11"/>
      <c r="B749" s="11"/>
      <c r="C749" s="11"/>
    </row>
    <row r="750" ht="12.75" customHeight="1">
      <c r="A750" s="11"/>
      <c r="B750" s="11"/>
      <c r="C750" s="11"/>
    </row>
    <row r="751" ht="12.75" customHeight="1">
      <c r="A751" s="11"/>
      <c r="B751" s="11"/>
      <c r="C751" s="11"/>
    </row>
    <row r="752" ht="12.75" customHeight="1">
      <c r="A752" s="11"/>
      <c r="B752" s="11"/>
      <c r="C752" s="11"/>
    </row>
    <row r="753" ht="12.75" customHeight="1">
      <c r="A753" s="11"/>
      <c r="B753" s="11"/>
      <c r="C753" s="11"/>
    </row>
    <row r="754" ht="12.75" customHeight="1">
      <c r="A754" s="11"/>
      <c r="B754" s="11"/>
      <c r="C754" s="11"/>
    </row>
    <row r="755" ht="12.75" customHeight="1">
      <c r="A755" s="11"/>
      <c r="B755" s="11"/>
      <c r="C755" s="11"/>
    </row>
    <row r="756" ht="12.75" customHeight="1">
      <c r="A756" s="11"/>
      <c r="B756" s="11"/>
      <c r="C756" s="11"/>
    </row>
    <row r="757" ht="12.75" customHeight="1">
      <c r="A757" s="11"/>
      <c r="B757" s="11"/>
      <c r="C757" s="11"/>
    </row>
    <row r="758" ht="12.75" customHeight="1">
      <c r="A758" s="11"/>
      <c r="B758" s="11"/>
      <c r="C758" s="11"/>
    </row>
    <row r="759" ht="12.75" customHeight="1">
      <c r="A759" s="11"/>
      <c r="B759" s="11"/>
      <c r="C759" s="11"/>
    </row>
    <row r="760" ht="12.75" customHeight="1">
      <c r="A760" s="11"/>
      <c r="B760" s="11"/>
      <c r="C760" s="11"/>
    </row>
    <row r="761" ht="12.75" customHeight="1">
      <c r="A761" s="11"/>
      <c r="B761" s="11"/>
      <c r="C761" s="11"/>
    </row>
    <row r="762" ht="12.75" customHeight="1">
      <c r="A762" s="11"/>
      <c r="B762" s="11"/>
      <c r="C762" s="11"/>
    </row>
    <row r="763" ht="12.75" customHeight="1">
      <c r="A763" s="11"/>
      <c r="B763" s="11"/>
      <c r="C763" s="11"/>
    </row>
    <row r="764" ht="12.75" customHeight="1">
      <c r="A764" s="11"/>
      <c r="B764" s="11"/>
      <c r="C764" s="11"/>
    </row>
    <row r="765" ht="12.75" customHeight="1">
      <c r="A765" s="11"/>
      <c r="B765" s="11"/>
      <c r="C765" s="11"/>
    </row>
    <row r="766" ht="12.75" customHeight="1">
      <c r="A766" s="11"/>
      <c r="B766" s="11"/>
      <c r="C766" s="11"/>
    </row>
    <row r="767" ht="12.75" customHeight="1">
      <c r="A767" s="11"/>
      <c r="B767" s="11"/>
      <c r="C767" s="11"/>
    </row>
    <row r="768" ht="12.75" customHeight="1">
      <c r="A768" s="11"/>
      <c r="B768" s="11"/>
      <c r="C768" s="11"/>
    </row>
    <row r="769" ht="12.75" customHeight="1">
      <c r="A769" s="11"/>
      <c r="B769" s="11"/>
      <c r="C769" s="11"/>
    </row>
    <row r="770" ht="12.75" customHeight="1">
      <c r="A770" s="11"/>
      <c r="B770" s="11"/>
      <c r="C770" s="11"/>
    </row>
    <row r="771" ht="12.75" customHeight="1">
      <c r="A771" s="11"/>
      <c r="B771" s="11"/>
      <c r="C771" s="11"/>
    </row>
    <row r="772" ht="12.75" customHeight="1">
      <c r="A772" s="11"/>
      <c r="B772" s="11"/>
      <c r="C772" s="11"/>
    </row>
    <row r="773" ht="12.75" customHeight="1">
      <c r="A773" s="11"/>
      <c r="B773" s="11"/>
      <c r="C773" s="11"/>
    </row>
    <row r="774" ht="12.75" customHeight="1">
      <c r="A774" s="11"/>
      <c r="B774" s="11"/>
      <c r="C774" s="11"/>
    </row>
    <row r="775" ht="12.75" customHeight="1">
      <c r="A775" s="11"/>
      <c r="B775" s="11"/>
      <c r="C775" s="11"/>
    </row>
    <row r="776" ht="12.75" customHeight="1">
      <c r="A776" s="11"/>
      <c r="B776" s="11"/>
      <c r="C776" s="11"/>
    </row>
    <row r="777" ht="12.75" customHeight="1">
      <c r="A777" s="11"/>
      <c r="B777" s="11"/>
      <c r="C777" s="11"/>
    </row>
    <row r="778" ht="12.75" customHeight="1">
      <c r="A778" s="11"/>
      <c r="B778" s="11"/>
      <c r="C778" s="11"/>
    </row>
    <row r="779" ht="12.75" customHeight="1">
      <c r="A779" s="11"/>
      <c r="B779" s="11"/>
      <c r="C779" s="11"/>
    </row>
    <row r="780" ht="12.75" customHeight="1">
      <c r="A780" s="11"/>
      <c r="B780" s="11"/>
      <c r="C780" s="11"/>
    </row>
    <row r="781" ht="12.75" customHeight="1">
      <c r="A781" s="11"/>
      <c r="B781" s="11"/>
      <c r="C781" s="11"/>
    </row>
    <row r="782" ht="12.75" customHeight="1">
      <c r="A782" s="11"/>
      <c r="B782" s="11"/>
      <c r="C782" s="11"/>
    </row>
    <row r="783" ht="12.75" customHeight="1">
      <c r="A783" s="11"/>
      <c r="B783" s="11"/>
      <c r="C783" s="11"/>
    </row>
    <row r="784" ht="12.75" customHeight="1">
      <c r="A784" s="11"/>
      <c r="B784" s="11"/>
      <c r="C784" s="11"/>
    </row>
    <row r="785" ht="12.75" customHeight="1">
      <c r="A785" s="11"/>
      <c r="B785" s="11"/>
      <c r="C785" s="11"/>
    </row>
    <row r="786" ht="12.75" customHeight="1">
      <c r="A786" s="11"/>
      <c r="B786" s="11"/>
      <c r="C786" s="11"/>
    </row>
    <row r="787" ht="12.75" customHeight="1">
      <c r="A787" s="11"/>
      <c r="B787" s="11"/>
      <c r="C787" s="11"/>
    </row>
    <row r="788" ht="12.75" customHeight="1">
      <c r="A788" s="11"/>
      <c r="B788" s="11"/>
      <c r="C788" s="11"/>
    </row>
    <row r="789" ht="12.75" customHeight="1">
      <c r="A789" s="11"/>
      <c r="B789" s="11"/>
      <c r="C789" s="11"/>
    </row>
    <row r="790" ht="12.75" customHeight="1">
      <c r="A790" s="11"/>
      <c r="B790" s="11"/>
      <c r="C790" s="11"/>
    </row>
    <row r="791" ht="12.75" customHeight="1">
      <c r="A791" s="11"/>
      <c r="B791" s="11"/>
      <c r="C791" s="11"/>
    </row>
    <row r="792" ht="12.75" customHeight="1">
      <c r="A792" s="11"/>
      <c r="B792" s="11"/>
      <c r="C792" s="11"/>
    </row>
    <row r="793" ht="12.75" customHeight="1">
      <c r="A793" s="11"/>
      <c r="B793" s="11"/>
      <c r="C793" s="11"/>
    </row>
    <row r="794" ht="12.75" customHeight="1">
      <c r="A794" s="11"/>
      <c r="B794" s="11"/>
      <c r="C794" s="11"/>
    </row>
    <row r="795" ht="12.75" customHeight="1">
      <c r="A795" s="11"/>
      <c r="B795" s="11"/>
      <c r="C795" s="11"/>
    </row>
    <row r="796" ht="12.75" customHeight="1">
      <c r="A796" s="11"/>
      <c r="B796" s="11"/>
      <c r="C796" s="11"/>
    </row>
    <row r="797" ht="12.75" customHeight="1">
      <c r="A797" s="11"/>
      <c r="B797" s="11"/>
      <c r="C797" s="11"/>
    </row>
    <row r="798" ht="12.75" customHeight="1">
      <c r="A798" s="11"/>
      <c r="B798" s="11"/>
      <c r="C798" s="11"/>
    </row>
    <row r="799" ht="12.75" customHeight="1">
      <c r="A799" s="11"/>
      <c r="B799" s="11"/>
      <c r="C799" s="11"/>
    </row>
    <row r="800" ht="12.75" customHeight="1">
      <c r="A800" s="11"/>
      <c r="B800" s="11"/>
      <c r="C800" s="11"/>
    </row>
    <row r="801" ht="12.75" customHeight="1">
      <c r="A801" s="11"/>
      <c r="B801" s="11"/>
      <c r="C801" s="11"/>
    </row>
    <row r="802" ht="12.75" customHeight="1">
      <c r="A802" s="11"/>
      <c r="B802" s="11"/>
      <c r="C802" s="11"/>
    </row>
    <row r="803" ht="12.75" customHeight="1">
      <c r="A803" s="11"/>
      <c r="B803" s="11"/>
      <c r="C803" s="11"/>
    </row>
    <row r="804" ht="12.75" customHeight="1">
      <c r="A804" s="11"/>
      <c r="B804" s="11"/>
      <c r="C804" s="11"/>
    </row>
    <row r="805" ht="12.75" customHeight="1">
      <c r="A805" s="11"/>
      <c r="B805" s="11"/>
      <c r="C805" s="11"/>
    </row>
    <row r="806" ht="12.75" customHeight="1">
      <c r="A806" s="11"/>
      <c r="B806" s="11"/>
      <c r="C806" s="11"/>
    </row>
    <row r="807" ht="12.75" customHeight="1">
      <c r="A807" s="11"/>
      <c r="B807" s="11"/>
      <c r="C807" s="11"/>
    </row>
    <row r="808" ht="12.75" customHeight="1">
      <c r="A808" s="11"/>
      <c r="B808" s="11"/>
      <c r="C808" s="11"/>
    </row>
    <row r="809" ht="12.75" customHeight="1">
      <c r="A809" s="11"/>
      <c r="B809" s="11"/>
      <c r="C809" s="11"/>
    </row>
    <row r="810" ht="12.75" customHeight="1">
      <c r="A810" s="11"/>
      <c r="B810" s="11"/>
      <c r="C810" s="11"/>
    </row>
    <row r="811" ht="12.75" customHeight="1">
      <c r="A811" s="11"/>
      <c r="B811" s="11"/>
      <c r="C811" s="11"/>
    </row>
    <row r="812" ht="12.75" customHeight="1">
      <c r="A812" s="11"/>
      <c r="B812" s="11"/>
      <c r="C812" s="11"/>
    </row>
    <row r="813" ht="12.75" customHeight="1">
      <c r="A813" s="11"/>
      <c r="B813" s="11"/>
      <c r="C813" s="11"/>
    </row>
    <row r="814" ht="12.75" customHeight="1">
      <c r="A814" s="11"/>
      <c r="B814" s="11"/>
      <c r="C814" s="11"/>
    </row>
    <row r="815" ht="12.75" customHeight="1">
      <c r="A815" s="11"/>
      <c r="B815" s="11"/>
      <c r="C815" s="11"/>
    </row>
    <row r="816" ht="12.75" customHeight="1">
      <c r="A816" s="11"/>
      <c r="B816" s="11"/>
      <c r="C816" s="11"/>
    </row>
    <row r="817" ht="12.75" customHeight="1">
      <c r="A817" s="11"/>
      <c r="B817" s="11"/>
      <c r="C817" s="11"/>
    </row>
    <row r="818" ht="12.75" customHeight="1">
      <c r="A818" s="11"/>
      <c r="B818" s="11"/>
      <c r="C818" s="11"/>
    </row>
    <row r="819" ht="12.75" customHeight="1">
      <c r="A819" s="11"/>
      <c r="B819" s="11"/>
      <c r="C819" s="11"/>
    </row>
    <row r="820" ht="12.75" customHeight="1">
      <c r="A820" s="11"/>
      <c r="B820" s="11"/>
      <c r="C820" s="11"/>
    </row>
    <row r="821" ht="12.75" customHeight="1">
      <c r="A821" s="11"/>
      <c r="B821" s="11"/>
      <c r="C821" s="11"/>
    </row>
    <row r="822" ht="12.75" customHeight="1">
      <c r="A822" s="11"/>
      <c r="B822" s="11"/>
      <c r="C822" s="11"/>
    </row>
    <row r="823" ht="12.75" customHeight="1">
      <c r="A823" s="11"/>
      <c r="B823" s="11"/>
      <c r="C823" s="11"/>
    </row>
    <row r="824" ht="12.75" customHeight="1">
      <c r="A824" s="11"/>
      <c r="B824" s="11"/>
      <c r="C824" s="11"/>
    </row>
    <row r="825" ht="12.75" customHeight="1">
      <c r="A825" s="11"/>
      <c r="B825" s="11"/>
      <c r="C825" s="11"/>
    </row>
    <row r="826" ht="12.75" customHeight="1">
      <c r="A826" s="11"/>
      <c r="B826" s="11"/>
      <c r="C826" s="11"/>
    </row>
    <row r="827" ht="12.75" customHeight="1">
      <c r="A827" s="11"/>
      <c r="B827" s="11"/>
      <c r="C827" s="11"/>
    </row>
    <row r="828" ht="12.75" customHeight="1">
      <c r="A828" s="11"/>
      <c r="B828" s="11"/>
      <c r="C828" s="11"/>
    </row>
    <row r="829" ht="12.75" customHeight="1">
      <c r="A829" s="11"/>
      <c r="B829" s="11"/>
      <c r="C829" s="11"/>
    </row>
    <row r="830" ht="12.75" customHeight="1">
      <c r="A830" s="11"/>
      <c r="B830" s="11"/>
      <c r="C830" s="11"/>
    </row>
    <row r="831" ht="12.75" customHeight="1">
      <c r="A831" s="11"/>
      <c r="B831" s="11"/>
      <c r="C831" s="11"/>
    </row>
    <row r="832" ht="12.75" customHeight="1">
      <c r="A832" s="11"/>
      <c r="B832" s="11"/>
      <c r="C832" s="11"/>
    </row>
    <row r="833" ht="12.75" customHeight="1">
      <c r="A833" s="11"/>
      <c r="B833" s="11"/>
      <c r="C833" s="11"/>
    </row>
    <row r="834" ht="12.75" customHeight="1">
      <c r="A834" s="11"/>
      <c r="B834" s="11"/>
      <c r="C834" s="11"/>
    </row>
    <row r="835" ht="12.75" customHeight="1">
      <c r="A835" s="11"/>
      <c r="B835" s="11"/>
      <c r="C835" s="11"/>
    </row>
    <row r="836" ht="12.75" customHeight="1">
      <c r="A836" s="11"/>
      <c r="B836" s="11"/>
      <c r="C836" s="11"/>
    </row>
    <row r="837" ht="12.75" customHeight="1">
      <c r="A837" s="11"/>
      <c r="B837" s="11"/>
      <c r="C837" s="11"/>
    </row>
    <row r="838" ht="12.75" customHeight="1">
      <c r="A838" s="11"/>
      <c r="B838" s="11"/>
      <c r="C838" s="11"/>
    </row>
    <row r="839" ht="12.75" customHeight="1">
      <c r="A839" s="11"/>
      <c r="B839" s="11"/>
      <c r="C839" s="11"/>
    </row>
    <row r="840" ht="12.75" customHeight="1">
      <c r="A840" s="11"/>
      <c r="B840" s="11"/>
      <c r="C840" s="11"/>
    </row>
    <row r="841" ht="12.75" customHeight="1">
      <c r="A841" s="11"/>
      <c r="B841" s="11"/>
      <c r="C841" s="11"/>
    </row>
    <row r="842" ht="12.75" customHeight="1">
      <c r="A842" s="11"/>
      <c r="B842" s="11"/>
      <c r="C842" s="11"/>
    </row>
    <row r="843" ht="12.75" customHeight="1">
      <c r="A843" s="11"/>
      <c r="B843" s="11"/>
      <c r="C843" s="11"/>
    </row>
    <row r="844" ht="12.75" customHeight="1">
      <c r="A844" s="11"/>
      <c r="B844" s="11"/>
      <c r="C844" s="11"/>
    </row>
    <row r="845" ht="12.75" customHeight="1">
      <c r="A845" s="11"/>
      <c r="B845" s="11"/>
      <c r="C845" s="11"/>
    </row>
    <row r="846" ht="12.75" customHeight="1">
      <c r="A846" s="11"/>
      <c r="B846" s="11"/>
      <c r="C846" s="11"/>
    </row>
    <row r="847" ht="12.75" customHeight="1">
      <c r="A847" s="11"/>
      <c r="B847" s="11"/>
      <c r="C847" s="11"/>
    </row>
    <row r="848" ht="12.75" customHeight="1">
      <c r="A848" s="11"/>
      <c r="B848" s="11"/>
      <c r="C848" s="11"/>
    </row>
    <row r="849" ht="12.75" customHeight="1">
      <c r="A849" s="11"/>
      <c r="B849" s="11"/>
      <c r="C849" s="11"/>
    </row>
    <row r="850" ht="12.75" customHeight="1">
      <c r="A850" s="11"/>
      <c r="B850" s="11"/>
      <c r="C850" s="11"/>
    </row>
    <row r="851" ht="12.75" customHeight="1">
      <c r="A851" s="11"/>
      <c r="B851" s="11"/>
      <c r="C851" s="11"/>
    </row>
    <row r="852" ht="12.75" customHeight="1">
      <c r="A852" s="11"/>
      <c r="B852" s="11"/>
      <c r="C852" s="11"/>
    </row>
    <row r="853" ht="12.75" customHeight="1">
      <c r="A853" s="11"/>
      <c r="B853" s="11"/>
      <c r="C853" s="11"/>
    </row>
    <row r="854" ht="12.75" customHeight="1">
      <c r="A854" s="11"/>
      <c r="B854" s="11"/>
      <c r="C854" s="11"/>
    </row>
    <row r="855" ht="12.75" customHeight="1">
      <c r="A855" s="11"/>
      <c r="B855" s="11"/>
      <c r="C855" s="11"/>
    </row>
    <row r="856" ht="12.75" customHeight="1">
      <c r="A856" s="11"/>
      <c r="B856" s="11"/>
      <c r="C856" s="11"/>
    </row>
    <row r="857" ht="12.75" customHeight="1">
      <c r="A857" s="11"/>
      <c r="B857" s="11"/>
      <c r="C857" s="11"/>
    </row>
    <row r="858" ht="12.75" customHeight="1">
      <c r="A858" s="11"/>
      <c r="B858" s="11"/>
      <c r="C858" s="11"/>
    </row>
    <row r="859" ht="12.75" customHeight="1">
      <c r="A859" s="11"/>
      <c r="B859" s="11"/>
      <c r="C859" s="11"/>
    </row>
    <row r="860" ht="12.75" customHeight="1">
      <c r="A860" s="11"/>
      <c r="B860" s="11"/>
      <c r="C860" s="11"/>
    </row>
    <row r="861" ht="12.75" customHeight="1">
      <c r="A861" s="11"/>
      <c r="B861" s="11"/>
      <c r="C861" s="11"/>
    </row>
    <row r="862" ht="12.75" customHeight="1">
      <c r="A862" s="11"/>
      <c r="B862" s="11"/>
      <c r="C862" s="11"/>
    </row>
    <row r="863" ht="12.75" customHeight="1">
      <c r="A863" s="11"/>
      <c r="B863" s="11"/>
      <c r="C863" s="11"/>
    </row>
    <row r="864" ht="12.75" customHeight="1">
      <c r="A864" s="11"/>
      <c r="B864" s="11"/>
      <c r="C864" s="11"/>
    </row>
    <row r="865" ht="12.75" customHeight="1">
      <c r="A865" s="11"/>
      <c r="B865" s="11"/>
      <c r="C865" s="11"/>
    </row>
    <row r="866" ht="12.75" customHeight="1">
      <c r="A866" s="11"/>
      <c r="B866" s="11"/>
      <c r="C866" s="11"/>
    </row>
    <row r="867" ht="12.75" customHeight="1">
      <c r="A867" s="11"/>
      <c r="B867" s="11"/>
      <c r="C867" s="11"/>
    </row>
    <row r="868" ht="12.75" customHeight="1">
      <c r="A868" s="11"/>
      <c r="B868" s="11"/>
      <c r="C868" s="11"/>
    </row>
    <row r="869" ht="12.75" customHeight="1">
      <c r="A869" s="11"/>
      <c r="B869" s="11"/>
      <c r="C869" s="11"/>
    </row>
    <row r="870" ht="12.75" customHeight="1">
      <c r="A870" s="11"/>
      <c r="B870" s="11"/>
      <c r="C870" s="11"/>
    </row>
    <row r="871" ht="12.75" customHeight="1">
      <c r="A871" s="11"/>
      <c r="B871" s="11"/>
      <c r="C871" s="11"/>
    </row>
    <row r="872" ht="12.75" customHeight="1">
      <c r="A872" s="11"/>
      <c r="B872" s="11"/>
      <c r="C872" s="11"/>
    </row>
    <row r="873" ht="12.75" customHeight="1">
      <c r="A873" s="11"/>
      <c r="B873" s="11"/>
      <c r="C873" s="11"/>
    </row>
    <row r="874" ht="12.75" customHeight="1">
      <c r="A874" s="11"/>
      <c r="B874" s="11"/>
      <c r="C874" s="11"/>
    </row>
    <row r="875" ht="12.75" customHeight="1">
      <c r="A875" s="11"/>
      <c r="B875" s="11"/>
      <c r="C875" s="11"/>
    </row>
    <row r="876" ht="12.75" customHeight="1">
      <c r="A876" s="11"/>
      <c r="B876" s="11"/>
      <c r="C876" s="11"/>
    </row>
    <row r="877" ht="12.75" customHeight="1">
      <c r="A877" s="11"/>
      <c r="B877" s="11"/>
      <c r="C877" s="11"/>
    </row>
    <row r="878" ht="12.75" customHeight="1">
      <c r="A878" s="11"/>
      <c r="B878" s="11"/>
      <c r="C878" s="11"/>
    </row>
    <row r="879" ht="12.75" customHeight="1">
      <c r="A879" s="11"/>
      <c r="B879" s="11"/>
      <c r="C879" s="11"/>
    </row>
    <row r="880" ht="12.75" customHeight="1">
      <c r="A880" s="11"/>
      <c r="B880" s="11"/>
      <c r="C880" s="11"/>
    </row>
    <row r="881" ht="12.75" customHeight="1">
      <c r="A881" s="11"/>
      <c r="B881" s="11"/>
      <c r="C881" s="11"/>
    </row>
    <row r="882" ht="12.75" customHeight="1">
      <c r="A882" s="11"/>
      <c r="B882" s="11"/>
      <c r="C882" s="11"/>
    </row>
    <row r="883" ht="12.75" customHeight="1">
      <c r="A883" s="11"/>
      <c r="B883" s="11"/>
      <c r="C883" s="11"/>
    </row>
    <row r="884" ht="12.75" customHeight="1">
      <c r="A884" s="11"/>
      <c r="B884" s="11"/>
      <c r="C884" s="11"/>
    </row>
    <row r="885" ht="12.75" customHeight="1">
      <c r="A885" s="11"/>
      <c r="B885" s="11"/>
      <c r="C885" s="11"/>
    </row>
    <row r="886" ht="12.75" customHeight="1">
      <c r="A886" s="11"/>
      <c r="B886" s="11"/>
      <c r="C886" s="11"/>
    </row>
    <row r="887" ht="12.75" customHeight="1">
      <c r="A887" s="11"/>
      <c r="B887" s="11"/>
      <c r="C887" s="11"/>
    </row>
    <row r="888" ht="12.75" customHeight="1">
      <c r="A888" s="11"/>
      <c r="B888" s="11"/>
      <c r="C888" s="11"/>
    </row>
    <row r="889" ht="12.75" customHeight="1">
      <c r="A889" s="11"/>
      <c r="B889" s="11"/>
      <c r="C889" s="11"/>
    </row>
    <row r="890" ht="12.75" customHeight="1">
      <c r="A890" s="11"/>
      <c r="B890" s="11"/>
      <c r="C890" s="11"/>
    </row>
    <row r="891" ht="12.75" customHeight="1">
      <c r="A891" s="11"/>
      <c r="B891" s="11"/>
      <c r="C891" s="11"/>
    </row>
    <row r="892" ht="12.75" customHeight="1">
      <c r="A892" s="11"/>
      <c r="B892" s="11"/>
      <c r="C892" s="11"/>
    </row>
    <row r="893" ht="12.75" customHeight="1">
      <c r="A893" s="11"/>
      <c r="B893" s="11"/>
      <c r="C893" s="11"/>
    </row>
    <row r="894" ht="12.75" customHeight="1">
      <c r="A894" s="11"/>
      <c r="B894" s="11"/>
      <c r="C894" s="11"/>
    </row>
    <row r="895" ht="12.75" customHeight="1">
      <c r="A895" s="11"/>
      <c r="B895" s="11"/>
      <c r="C895" s="11"/>
    </row>
    <row r="896" ht="12.75" customHeight="1">
      <c r="A896" s="11"/>
      <c r="B896" s="11"/>
      <c r="C896" s="11"/>
    </row>
    <row r="897" ht="12.75" customHeight="1">
      <c r="A897" s="11"/>
      <c r="B897" s="11"/>
      <c r="C897" s="11"/>
    </row>
    <row r="898" ht="12.75" customHeight="1">
      <c r="A898" s="11"/>
      <c r="B898" s="11"/>
      <c r="C898" s="11"/>
    </row>
    <row r="899" ht="12.75" customHeight="1">
      <c r="A899" s="11"/>
      <c r="B899" s="11"/>
      <c r="C899" s="11"/>
    </row>
    <row r="900" ht="12.75" customHeight="1">
      <c r="A900" s="11"/>
      <c r="B900" s="11"/>
      <c r="C900" s="11"/>
    </row>
    <row r="901" ht="12.75" customHeight="1">
      <c r="A901" s="11"/>
      <c r="B901" s="11"/>
      <c r="C901" s="11"/>
    </row>
    <row r="902" ht="12.75" customHeight="1">
      <c r="A902" s="11"/>
      <c r="B902" s="11"/>
      <c r="C902" s="11"/>
    </row>
    <row r="903" ht="12.75" customHeight="1">
      <c r="A903" s="11"/>
      <c r="B903" s="11"/>
      <c r="C903" s="11"/>
    </row>
    <row r="904" ht="12.75" customHeight="1">
      <c r="A904" s="11"/>
      <c r="B904" s="11"/>
      <c r="C904" s="11"/>
    </row>
    <row r="905" ht="12.75" customHeight="1">
      <c r="A905" s="11"/>
      <c r="B905" s="11"/>
      <c r="C905" s="11"/>
    </row>
    <row r="906" ht="12.75" customHeight="1">
      <c r="A906" s="11"/>
      <c r="B906" s="11"/>
      <c r="C906" s="11"/>
    </row>
    <row r="907" ht="12.75" customHeight="1">
      <c r="A907" s="11"/>
      <c r="B907" s="11"/>
      <c r="C907" s="11"/>
    </row>
    <row r="908" ht="12.75" customHeight="1">
      <c r="A908" s="11"/>
      <c r="B908" s="11"/>
      <c r="C908" s="11"/>
    </row>
    <row r="909" ht="12.75" customHeight="1">
      <c r="A909" s="11"/>
      <c r="B909" s="11"/>
      <c r="C909" s="11"/>
    </row>
    <row r="910" ht="12.75" customHeight="1">
      <c r="A910" s="11"/>
      <c r="B910" s="11"/>
      <c r="C910" s="11"/>
    </row>
    <row r="911" ht="12.75" customHeight="1">
      <c r="A911" s="11"/>
      <c r="B911" s="11"/>
      <c r="C911" s="11"/>
    </row>
    <row r="912" ht="12.75" customHeight="1">
      <c r="A912" s="11"/>
      <c r="B912" s="11"/>
      <c r="C912" s="11"/>
    </row>
    <row r="913" ht="12.75" customHeight="1">
      <c r="A913" s="11"/>
      <c r="B913" s="11"/>
      <c r="C913" s="11"/>
    </row>
    <row r="914" ht="12.75" customHeight="1">
      <c r="A914" s="11"/>
      <c r="B914" s="11"/>
      <c r="C914" s="11"/>
    </row>
    <row r="915" ht="12.75" customHeight="1">
      <c r="A915" s="11"/>
      <c r="B915" s="11"/>
      <c r="C915" s="11"/>
    </row>
    <row r="916" ht="12.75" customHeight="1">
      <c r="A916" s="11"/>
      <c r="B916" s="11"/>
      <c r="C916" s="11"/>
    </row>
    <row r="917" ht="12.75" customHeight="1">
      <c r="A917" s="11"/>
      <c r="B917" s="11"/>
      <c r="C917" s="11"/>
    </row>
    <row r="918" ht="12.75" customHeight="1">
      <c r="A918" s="11"/>
      <c r="B918" s="11"/>
      <c r="C918" s="11"/>
    </row>
    <row r="919" ht="12.75" customHeight="1">
      <c r="A919" s="11"/>
      <c r="B919" s="11"/>
      <c r="C919" s="11"/>
    </row>
    <row r="920" ht="12.75" customHeight="1">
      <c r="A920" s="11"/>
      <c r="B920" s="11"/>
      <c r="C920" s="11"/>
    </row>
    <row r="921" ht="12.75" customHeight="1">
      <c r="A921" s="11"/>
      <c r="B921" s="11"/>
      <c r="C921" s="11"/>
    </row>
    <row r="922" ht="12.75" customHeight="1">
      <c r="A922" s="11"/>
      <c r="B922" s="11"/>
      <c r="C922" s="11"/>
    </row>
    <row r="923" ht="12.75" customHeight="1">
      <c r="A923" s="11"/>
      <c r="B923" s="11"/>
      <c r="C923" s="11"/>
    </row>
    <row r="924" ht="12.75" customHeight="1">
      <c r="A924" s="11"/>
      <c r="B924" s="11"/>
      <c r="C924" s="11"/>
    </row>
    <row r="925" ht="12.75" customHeight="1">
      <c r="A925" s="11"/>
      <c r="B925" s="11"/>
      <c r="C925" s="11"/>
    </row>
    <row r="926" ht="12.75" customHeight="1">
      <c r="A926" s="11"/>
      <c r="B926" s="11"/>
      <c r="C926" s="11"/>
    </row>
    <row r="927" ht="12.75" customHeight="1">
      <c r="A927" s="11"/>
      <c r="B927" s="11"/>
      <c r="C927" s="11"/>
    </row>
    <row r="928" ht="12.75" customHeight="1">
      <c r="A928" s="11"/>
      <c r="B928" s="11"/>
      <c r="C928" s="11"/>
    </row>
    <row r="929" ht="12.75" customHeight="1">
      <c r="A929" s="11"/>
      <c r="B929" s="11"/>
      <c r="C929" s="11"/>
    </row>
    <row r="930" ht="12.75" customHeight="1">
      <c r="A930" s="11"/>
      <c r="B930" s="11"/>
      <c r="C930" s="11"/>
    </row>
    <row r="931" ht="12.75" customHeight="1">
      <c r="A931" s="11"/>
      <c r="B931" s="11"/>
      <c r="C931" s="11"/>
    </row>
    <row r="932" ht="12.75" customHeight="1">
      <c r="A932" s="11"/>
      <c r="B932" s="11"/>
      <c r="C932" s="11"/>
    </row>
    <row r="933" ht="12.75" customHeight="1">
      <c r="A933" s="11"/>
      <c r="B933" s="11"/>
      <c r="C933" s="11"/>
    </row>
    <row r="934" ht="12.75" customHeight="1">
      <c r="A934" s="11"/>
      <c r="B934" s="11"/>
      <c r="C934" s="11"/>
    </row>
    <row r="935" ht="12.75" customHeight="1">
      <c r="A935" s="11"/>
      <c r="B935" s="11"/>
      <c r="C935" s="11"/>
    </row>
    <row r="936" ht="12.75" customHeight="1">
      <c r="A936" s="11"/>
      <c r="B936" s="11"/>
      <c r="C936" s="11"/>
    </row>
    <row r="937" ht="12.75" customHeight="1">
      <c r="A937" s="11"/>
      <c r="B937" s="11"/>
      <c r="C937" s="11"/>
    </row>
    <row r="938" ht="12.75" customHeight="1">
      <c r="A938" s="11"/>
      <c r="B938" s="11"/>
      <c r="C938" s="11"/>
    </row>
    <row r="939" ht="12.75" customHeight="1">
      <c r="A939" s="11"/>
      <c r="B939" s="11"/>
      <c r="C939" s="11"/>
    </row>
    <row r="940" ht="12.75" customHeight="1">
      <c r="A940" s="11"/>
      <c r="B940" s="11"/>
      <c r="C940" s="11"/>
    </row>
    <row r="941" ht="12.75" customHeight="1">
      <c r="A941" s="11"/>
      <c r="B941" s="11"/>
      <c r="C941" s="11"/>
    </row>
    <row r="942" ht="12.75" customHeight="1">
      <c r="A942" s="11"/>
      <c r="B942" s="11"/>
      <c r="C942" s="11"/>
    </row>
    <row r="943" ht="12.75" customHeight="1">
      <c r="A943" s="11"/>
      <c r="B943" s="11"/>
      <c r="C943" s="11"/>
    </row>
    <row r="944" ht="12.75" customHeight="1">
      <c r="A944" s="11"/>
      <c r="B944" s="11"/>
      <c r="C944" s="11"/>
    </row>
    <row r="945" ht="12.75" customHeight="1">
      <c r="A945" s="11"/>
      <c r="B945" s="11"/>
      <c r="C945" s="11"/>
    </row>
    <row r="946" ht="12.75" customHeight="1">
      <c r="A946" s="11"/>
      <c r="B946" s="11"/>
      <c r="C946" s="11"/>
    </row>
    <row r="947" ht="12.75" customHeight="1">
      <c r="A947" s="11"/>
      <c r="B947" s="11"/>
      <c r="C947" s="11"/>
    </row>
    <row r="948" ht="12.75" customHeight="1">
      <c r="A948" s="11"/>
      <c r="B948" s="11"/>
      <c r="C948" s="11"/>
    </row>
    <row r="949" ht="12.75" customHeight="1">
      <c r="A949" s="11"/>
      <c r="B949" s="11"/>
      <c r="C949" s="11"/>
    </row>
    <row r="950" ht="12.75" customHeight="1">
      <c r="A950" s="11"/>
      <c r="B950" s="11"/>
      <c r="C950" s="11"/>
    </row>
    <row r="951" ht="12.75" customHeight="1">
      <c r="A951" s="11"/>
      <c r="B951" s="11"/>
      <c r="C951" s="11"/>
    </row>
    <row r="952" ht="12.75" customHeight="1">
      <c r="A952" s="11"/>
      <c r="B952" s="11"/>
      <c r="C952" s="11"/>
    </row>
    <row r="953" ht="12.75" customHeight="1">
      <c r="A953" s="11"/>
      <c r="B953" s="11"/>
      <c r="C953" s="11"/>
    </row>
    <row r="954" ht="12.75" customHeight="1">
      <c r="A954" s="11"/>
      <c r="B954" s="11"/>
      <c r="C954" s="11"/>
    </row>
    <row r="955" ht="12.75" customHeight="1">
      <c r="A955" s="11"/>
      <c r="B955" s="11"/>
      <c r="C955" s="11"/>
    </row>
    <row r="956" ht="12.75" customHeight="1">
      <c r="A956" s="11"/>
      <c r="B956" s="11"/>
      <c r="C956" s="11"/>
    </row>
    <row r="957" ht="12.75" customHeight="1">
      <c r="A957" s="11"/>
      <c r="B957" s="11"/>
      <c r="C957" s="11"/>
    </row>
    <row r="958" ht="12.75" customHeight="1">
      <c r="A958" s="11"/>
      <c r="B958" s="11"/>
      <c r="C958" s="11"/>
    </row>
    <row r="959" ht="12.75" customHeight="1">
      <c r="A959" s="11"/>
      <c r="B959" s="11"/>
      <c r="C959" s="11"/>
    </row>
    <row r="960" ht="12.75" customHeight="1">
      <c r="A960" s="11"/>
      <c r="B960" s="11"/>
      <c r="C960" s="11"/>
    </row>
    <row r="961" ht="12.75" customHeight="1">
      <c r="A961" s="11"/>
      <c r="B961" s="11"/>
      <c r="C961" s="11"/>
    </row>
    <row r="962" ht="12.75" customHeight="1">
      <c r="A962" s="11"/>
      <c r="B962" s="11"/>
      <c r="C962" s="11"/>
    </row>
    <row r="963" ht="12.75" customHeight="1">
      <c r="A963" s="11"/>
      <c r="B963" s="11"/>
      <c r="C963" s="11"/>
    </row>
    <row r="964" ht="12.75" customHeight="1">
      <c r="A964" s="11"/>
      <c r="B964" s="11"/>
      <c r="C964" s="11"/>
    </row>
    <row r="965" ht="12.75" customHeight="1">
      <c r="A965" s="11"/>
      <c r="B965" s="11"/>
      <c r="C965" s="11"/>
    </row>
    <row r="966" ht="12.75" customHeight="1">
      <c r="A966" s="11"/>
      <c r="B966" s="11"/>
      <c r="C966" s="11"/>
    </row>
    <row r="967" ht="12.75" customHeight="1">
      <c r="A967" s="11"/>
      <c r="B967" s="11"/>
      <c r="C967" s="11"/>
    </row>
    <row r="968" ht="12.75" customHeight="1">
      <c r="A968" s="11"/>
      <c r="B968" s="11"/>
      <c r="C968" s="11"/>
    </row>
    <row r="969" ht="12.75" customHeight="1">
      <c r="A969" s="11"/>
      <c r="B969" s="11"/>
      <c r="C969" s="11"/>
    </row>
    <row r="970" ht="12.75" customHeight="1">
      <c r="A970" s="11"/>
      <c r="B970" s="11"/>
      <c r="C970" s="11"/>
    </row>
    <row r="971" ht="12.75" customHeight="1">
      <c r="A971" s="11"/>
      <c r="B971" s="11"/>
      <c r="C971" s="11"/>
    </row>
    <row r="972" ht="12.75" customHeight="1">
      <c r="A972" s="11"/>
      <c r="B972" s="11"/>
      <c r="C972" s="11"/>
    </row>
    <row r="973" ht="12.75" customHeight="1">
      <c r="A973" s="11"/>
      <c r="B973" s="11"/>
      <c r="C973" s="11"/>
    </row>
    <row r="974" ht="12.75" customHeight="1">
      <c r="A974" s="11"/>
      <c r="B974" s="11"/>
      <c r="C974" s="11"/>
    </row>
    <row r="975" ht="12.75" customHeight="1">
      <c r="A975" s="11"/>
      <c r="B975" s="11"/>
      <c r="C975" s="11"/>
    </row>
    <row r="976" ht="12.75" customHeight="1">
      <c r="A976" s="11"/>
      <c r="B976" s="11"/>
      <c r="C976" s="11"/>
    </row>
    <row r="977" ht="12.75" customHeight="1">
      <c r="A977" s="11"/>
      <c r="B977" s="11"/>
      <c r="C977" s="11"/>
    </row>
    <row r="978" ht="12.75" customHeight="1">
      <c r="A978" s="11"/>
      <c r="B978" s="11"/>
      <c r="C978" s="11"/>
    </row>
    <row r="979" ht="12.75" customHeight="1">
      <c r="A979" s="11"/>
      <c r="B979" s="11"/>
      <c r="C979" s="11"/>
    </row>
    <row r="980" ht="12.75" customHeight="1">
      <c r="A980" s="11"/>
      <c r="B980" s="11"/>
      <c r="C980" s="11"/>
    </row>
    <row r="981" ht="12.75" customHeight="1">
      <c r="A981" s="11"/>
      <c r="B981" s="11"/>
      <c r="C981" s="11"/>
    </row>
    <row r="982" ht="12.75" customHeight="1">
      <c r="A982" s="11"/>
      <c r="B982" s="11"/>
      <c r="C982" s="11"/>
    </row>
    <row r="983" ht="12.75" customHeight="1">
      <c r="A983" s="11"/>
      <c r="B983" s="11"/>
      <c r="C983" s="11"/>
    </row>
    <row r="984" ht="12.75" customHeight="1">
      <c r="A984" s="11"/>
      <c r="B984" s="11"/>
      <c r="C984" s="11"/>
    </row>
    <row r="985" ht="12.75" customHeight="1">
      <c r="A985" s="11"/>
      <c r="B985" s="11"/>
      <c r="C985" s="11"/>
    </row>
    <row r="986" ht="12.75" customHeight="1">
      <c r="A986" s="11"/>
      <c r="B986" s="11"/>
      <c r="C986" s="11"/>
    </row>
    <row r="987" ht="12.75" customHeight="1">
      <c r="A987" s="11"/>
      <c r="B987" s="11"/>
      <c r="C987" s="11"/>
    </row>
    <row r="988" ht="12.75" customHeight="1">
      <c r="A988" s="11"/>
      <c r="B988" s="11"/>
      <c r="C988" s="11"/>
    </row>
    <row r="989" ht="12.75" customHeight="1">
      <c r="A989" s="11"/>
      <c r="B989" s="11"/>
      <c r="C989" s="11"/>
    </row>
    <row r="990" ht="12.75" customHeight="1">
      <c r="A990" s="11"/>
      <c r="B990" s="11"/>
      <c r="C990" s="11"/>
    </row>
    <row r="991" ht="12.75" customHeight="1">
      <c r="A991" s="11"/>
      <c r="B991" s="11"/>
      <c r="C991" s="11"/>
    </row>
    <row r="992" ht="12.75" customHeight="1">
      <c r="A992" s="11"/>
      <c r="B992" s="11"/>
      <c r="C992" s="11"/>
    </row>
    <row r="993" ht="12.75" customHeight="1">
      <c r="A993" s="11"/>
      <c r="B993" s="11"/>
      <c r="C993" s="11"/>
    </row>
    <row r="994" ht="12.75" customHeight="1">
      <c r="A994" s="11"/>
      <c r="B994" s="11"/>
      <c r="C994" s="11"/>
    </row>
    <row r="995" ht="12.75" customHeight="1">
      <c r="A995" s="11"/>
      <c r="B995" s="11"/>
      <c r="C995" s="11"/>
    </row>
    <row r="996" ht="12.75" customHeight="1">
      <c r="A996" s="11"/>
      <c r="B996" s="11"/>
      <c r="C996" s="11"/>
    </row>
    <row r="997" ht="12.75" customHeight="1">
      <c r="A997" s="11"/>
      <c r="B997" s="11"/>
      <c r="C997" s="11"/>
    </row>
    <row r="998" ht="12.75" customHeight="1">
      <c r="A998" s="11"/>
      <c r="B998" s="11"/>
      <c r="C998" s="11"/>
    </row>
    <row r="999" ht="12.75" customHeight="1">
      <c r="A999" s="11"/>
      <c r="B999" s="11"/>
      <c r="C999" s="11"/>
    </row>
    <row r="1000" ht="12.75" customHeight="1">
      <c r="A1000" s="11"/>
      <c r="B1000" s="11"/>
      <c r="C1000" s="11"/>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7.63"/>
    <col customWidth="1" min="7" max="7" width="11.63"/>
    <col customWidth="1" min="8" max="8" width="11.38"/>
    <col customWidth="1" min="9" max="9" width="11.0"/>
    <col customWidth="1" min="10" max="11" width="12.38"/>
    <col customWidth="1" min="12" max="12" width="11.25"/>
    <col customWidth="1" min="13" max="13" width="13.38"/>
    <col customWidth="1" min="14" max="14" width="13.13"/>
  </cols>
  <sheetData>
    <row r="2">
      <c r="A2" s="53"/>
      <c r="B2" s="7" t="s">
        <v>6279</v>
      </c>
      <c r="F2" s="7" t="s">
        <v>6280</v>
      </c>
      <c r="G2" s="145"/>
      <c r="H2" s="146"/>
      <c r="I2" s="146"/>
      <c r="J2" s="146"/>
      <c r="K2" s="148"/>
    </row>
    <row r="3">
      <c r="A3" s="262"/>
      <c r="B3" s="7" t="s">
        <v>6281</v>
      </c>
      <c r="G3" s="154"/>
      <c r="K3" s="155"/>
    </row>
    <row r="4">
      <c r="A4" s="263"/>
      <c r="B4" s="7" t="s">
        <v>6282</v>
      </c>
      <c r="G4" s="154"/>
      <c r="K4" s="155"/>
    </row>
    <row r="5">
      <c r="A5" s="54"/>
      <c r="B5" s="7" t="s">
        <v>6283</v>
      </c>
      <c r="G5" s="154"/>
      <c r="K5" s="155"/>
    </row>
    <row r="6">
      <c r="A6" s="264"/>
      <c r="G6" s="154"/>
      <c r="K6" s="155"/>
    </row>
    <row r="7">
      <c r="A7" s="265"/>
      <c r="G7" s="154"/>
      <c r="K7" s="155"/>
    </row>
    <row r="8">
      <c r="A8" s="266"/>
      <c r="G8" s="154"/>
      <c r="K8" s="155"/>
    </row>
    <row r="9">
      <c r="A9" s="267"/>
      <c r="G9" s="154"/>
      <c r="K9" s="155"/>
    </row>
    <row r="10">
      <c r="A10" s="268"/>
      <c r="G10" s="154"/>
      <c r="K10" s="155"/>
    </row>
    <row r="11">
      <c r="G11" s="154"/>
      <c r="K11" s="155"/>
    </row>
    <row r="12">
      <c r="G12" s="154"/>
      <c r="K12" s="155"/>
    </row>
    <row r="13">
      <c r="B13" s="7" t="s">
        <v>6284</v>
      </c>
      <c r="C13" s="7" t="s">
        <v>6285</v>
      </c>
      <c r="D13" s="7" t="s">
        <v>6286</v>
      </c>
      <c r="E13" s="7" t="s">
        <v>6287</v>
      </c>
      <c r="F13" s="7" t="s">
        <v>6288</v>
      </c>
      <c r="G13" s="154"/>
      <c r="K13" s="155"/>
    </row>
    <row r="14">
      <c r="B14" s="7" t="s">
        <v>6289</v>
      </c>
      <c r="C14" s="7" t="s">
        <v>6290</v>
      </c>
      <c r="G14" s="154"/>
      <c r="K14" s="155"/>
    </row>
    <row r="15">
      <c r="B15" s="7" t="s">
        <v>6291</v>
      </c>
      <c r="G15" s="154"/>
      <c r="K15" s="155"/>
    </row>
    <row r="16">
      <c r="B16" s="7" t="s">
        <v>6292</v>
      </c>
      <c r="G16" s="154"/>
      <c r="K16" s="155"/>
    </row>
    <row r="17">
      <c r="B17" s="7" t="s">
        <v>6293</v>
      </c>
      <c r="G17" s="154"/>
      <c r="K17" s="155"/>
    </row>
    <row r="18">
      <c r="G18" s="269"/>
      <c r="H18" s="164"/>
      <c r="I18" s="164"/>
      <c r="J18" s="164"/>
      <c r="K18" s="270"/>
    </row>
    <row r="20">
      <c r="B20" s="7" t="s">
        <v>6294</v>
      </c>
    </row>
    <row r="21">
      <c r="B21" s="7" t="s">
        <v>6295</v>
      </c>
    </row>
    <row r="27">
      <c r="B27" s="7" t="s">
        <v>6296</v>
      </c>
    </row>
    <row r="28">
      <c r="B28" s="7" t="s">
        <v>6297</v>
      </c>
    </row>
    <row r="29">
      <c r="B29" s="7" t="s">
        <v>6298</v>
      </c>
    </row>
    <row r="32">
      <c r="B32" s="7" t="s">
        <v>6299</v>
      </c>
    </row>
    <row r="39">
      <c r="B39" s="7" t="s">
        <v>6300</v>
      </c>
    </row>
    <row r="46">
      <c r="B46" s="7" t="s">
        <v>6301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outlinePr summaryBelow="0" summaryRight="0"/>
  </sheetPr>
  <sheetViews>
    <sheetView workbookViewId="0">
      <pane xSplit="7.0" ySplit="8.0" topLeftCell="H9" activePane="bottomRight" state="frozen"/>
      <selection activeCell="H1" sqref="H1" pane="topRight"/>
      <selection activeCell="A9" sqref="A9" pane="bottomLeft"/>
      <selection activeCell="H9" sqref="H9" pane="bottomRight"/>
    </sheetView>
  </sheetViews>
  <sheetFormatPr customHeight="1" defaultColWidth="15.13" defaultRowHeight="15.0"/>
  <cols>
    <col customWidth="1" min="1" max="1" width="8.0"/>
    <col customWidth="1" min="2" max="2" width="23.25"/>
    <col customWidth="1" min="3" max="4" width="5.5"/>
    <col customWidth="1" min="5" max="6" width="10.75"/>
    <col customWidth="1" min="7" max="7" width="12.25"/>
    <col customWidth="1" min="8" max="9" width="11.25"/>
    <col customWidth="1" min="10" max="10" width="10.38"/>
    <col customWidth="1" min="11" max="11" width="20.88"/>
    <col customWidth="1" min="12" max="12" width="18.88"/>
    <col customWidth="1" min="13" max="13" width="65.38"/>
    <col customWidth="1" min="14" max="14" width="17.5"/>
    <col customWidth="1" hidden="1" min="15" max="15" width="12.5"/>
    <col customWidth="1" hidden="1" min="16" max="16" width="12.63"/>
    <col customWidth="1" min="17" max="17" width="7.38"/>
    <col customWidth="1" hidden="1" min="18" max="18" width="6.63"/>
    <col customWidth="1" min="19" max="19" width="58.25"/>
    <col customWidth="1" min="20" max="20" width="10.0"/>
    <col customWidth="1" min="21" max="21" width="67.13"/>
    <col customWidth="1" min="22" max="28" width="7.63"/>
    <col customWidth="1" min="29" max="29" width="26.25"/>
    <col customWidth="1" min="30" max="30" width="13.5"/>
    <col customWidth="1" min="31" max="32" width="7.63"/>
    <col customWidth="1" min="33" max="33" width="20.0"/>
    <col customWidth="1" min="34" max="34" width="7.63"/>
    <col customWidth="1" min="35" max="35" width="9.75"/>
    <col customWidth="1" min="36" max="36" width="11.5"/>
    <col customWidth="1" min="37" max="37" width="19.5"/>
    <col customWidth="1" min="38" max="40" width="7.63"/>
    <col customWidth="1" min="41" max="41" width="20.75"/>
    <col customWidth="1" min="42" max="42" width="12.25"/>
    <col customWidth="1" min="43" max="43" width="7.63"/>
    <col customWidth="1" min="44" max="44" width="10.63"/>
    <col customWidth="1" min="45" max="45" width="19.75"/>
    <col customWidth="1" min="46" max="51" width="7.63"/>
  </cols>
  <sheetData>
    <row r="1" ht="16.5" customHeight="1">
      <c r="A1" s="271" t="s">
        <v>6302</v>
      </c>
      <c r="B1" s="272" t="s">
        <v>6303</v>
      </c>
      <c r="C1" s="273" t="s">
        <v>6304</v>
      </c>
      <c r="D1" s="271" t="s">
        <v>6305</v>
      </c>
      <c r="E1" s="272"/>
      <c r="F1" s="272" t="s">
        <v>25</v>
      </c>
      <c r="G1" s="272" t="s">
        <v>25</v>
      </c>
      <c r="H1" s="272"/>
      <c r="I1" s="272" t="s">
        <v>25</v>
      </c>
      <c r="J1" s="272" t="s">
        <v>26</v>
      </c>
      <c r="K1" s="272" t="s">
        <v>3913</v>
      </c>
      <c r="L1" s="272" t="s">
        <v>6306</v>
      </c>
      <c r="M1" s="272" t="s">
        <v>3915</v>
      </c>
      <c r="N1" s="272" t="s">
        <v>6307</v>
      </c>
      <c r="O1" s="272" t="s">
        <v>3917</v>
      </c>
      <c r="P1" s="272" t="s">
        <v>6308</v>
      </c>
      <c r="Q1" s="271" t="s">
        <v>6309</v>
      </c>
      <c r="R1" s="271" t="s">
        <v>6310</v>
      </c>
      <c r="S1" s="271" t="s">
        <v>3917</v>
      </c>
      <c r="T1" s="271" t="s">
        <v>3918</v>
      </c>
      <c r="U1" s="272" t="s">
        <v>3924</v>
      </c>
      <c r="V1" s="272" t="s">
        <v>3920</v>
      </c>
      <c r="W1" s="272" t="s">
        <v>3921</v>
      </c>
      <c r="X1" s="272" t="s">
        <v>3922</v>
      </c>
      <c r="Y1" s="272" t="s">
        <v>6311</v>
      </c>
      <c r="Z1" s="272" t="s">
        <v>6312</v>
      </c>
      <c r="AA1" s="272" t="s">
        <v>22</v>
      </c>
      <c r="AB1" s="274" t="s">
        <v>6313</v>
      </c>
      <c r="AC1" s="275" t="s">
        <v>6314</v>
      </c>
      <c r="AD1" s="276" t="s">
        <v>6305</v>
      </c>
      <c r="AG1" s="100" t="s">
        <v>6315</v>
      </c>
      <c r="AH1" s="101"/>
      <c r="AI1" s="101"/>
      <c r="AJ1" s="101"/>
      <c r="AK1" s="101"/>
      <c r="AL1" s="101"/>
      <c r="AM1" s="101"/>
      <c r="AN1" s="101"/>
      <c r="AO1" s="101"/>
      <c r="AP1" s="101"/>
      <c r="AQ1" s="102"/>
      <c r="AR1" s="11"/>
      <c r="AS1" s="133" t="s">
        <v>6316</v>
      </c>
    </row>
    <row r="2" ht="16.5" customHeight="1">
      <c r="A2" s="277">
        <v>1.0</v>
      </c>
      <c r="B2" s="278" t="str">
        <f>HYPERLINK("Monstro\0001%20PYODG.jpg","PYODGon")</f>
        <v>PYODGon</v>
      </c>
      <c r="C2" s="279" t="s">
        <v>6317</v>
      </c>
      <c r="D2" s="280"/>
      <c r="E2" s="281"/>
      <c r="F2" s="281" t="s">
        <v>34</v>
      </c>
      <c r="G2" s="281" t="s">
        <v>75</v>
      </c>
      <c r="H2" s="282"/>
      <c r="I2" s="282"/>
      <c r="J2" s="282" t="s">
        <v>35</v>
      </c>
      <c r="K2" s="282" t="s">
        <v>6318</v>
      </c>
      <c r="L2" s="282" t="s">
        <v>37</v>
      </c>
      <c r="M2" s="282" t="s">
        <v>39</v>
      </c>
      <c r="N2" s="282"/>
      <c r="O2" s="282"/>
      <c r="P2" s="282" t="s">
        <v>105</v>
      </c>
      <c r="Q2" s="277">
        <v>0.4</v>
      </c>
      <c r="R2" s="277"/>
      <c r="S2" s="277"/>
      <c r="T2" s="277"/>
      <c r="U2" s="282" t="s">
        <v>6319</v>
      </c>
      <c r="V2" s="282">
        <v>75.0</v>
      </c>
      <c r="W2" s="282">
        <v>75.0</v>
      </c>
      <c r="X2" s="282">
        <v>55.0</v>
      </c>
      <c r="Y2" s="282">
        <v>75.0</v>
      </c>
      <c r="Z2" s="282">
        <v>40.0</v>
      </c>
      <c r="AA2" s="282">
        <v>120.0</v>
      </c>
      <c r="AB2" s="3">
        <f t="shared" ref="AB2:AB1122" si="1">SUM(V2:AA2)</f>
        <v>440</v>
      </c>
      <c r="AC2" s="277" t="s">
        <v>6320</v>
      </c>
      <c r="AD2" s="276"/>
      <c r="AE2" s="283" t="s">
        <v>6321</v>
      </c>
      <c r="AG2" s="3" t="s">
        <v>25</v>
      </c>
      <c r="AH2" s="4" t="s">
        <v>6306</v>
      </c>
      <c r="AI2" s="4" t="s">
        <v>26</v>
      </c>
      <c r="AJ2" s="4" t="s">
        <v>6308</v>
      </c>
      <c r="AK2" s="4" t="s">
        <v>3913</v>
      </c>
      <c r="AL2" s="4" t="s">
        <v>6322</v>
      </c>
      <c r="AM2" s="4" t="s">
        <v>6323</v>
      </c>
      <c r="AN2" s="4"/>
      <c r="AO2" s="4" t="s">
        <v>6324</v>
      </c>
      <c r="AP2" s="4" t="s">
        <v>6325</v>
      </c>
      <c r="AQ2" s="4"/>
      <c r="AR2" s="11" t="s">
        <v>3918</v>
      </c>
      <c r="AS2" s="284"/>
      <c r="AT2" s="11" t="s">
        <v>3920</v>
      </c>
      <c r="AU2" s="11" t="s">
        <v>3921</v>
      </c>
      <c r="AV2" s="11" t="s">
        <v>3922</v>
      </c>
      <c r="AW2" s="11" t="s">
        <v>6326</v>
      </c>
      <c r="AX2" s="11" t="s">
        <v>6327</v>
      </c>
      <c r="AY2" s="11" t="s">
        <v>22</v>
      </c>
    </row>
    <row r="3" ht="16.5" customHeight="1">
      <c r="A3" s="277">
        <v>2.0</v>
      </c>
      <c r="B3" s="278" t="str">
        <f>HYPERLINK("Monstro\0002%20birdrato.jpg","BIRDRATus")</f>
        <v>BIRDRATus</v>
      </c>
      <c r="C3" s="279" t="s">
        <v>6317</v>
      </c>
      <c r="D3" s="280"/>
      <c r="E3" s="281"/>
      <c r="F3" s="281" t="s">
        <v>34</v>
      </c>
      <c r="G3" s="281" t="s">
        <v>75</v>
      </c>
      <c r="H3" s="282"/>
      <c r="I3" s="282"/>
      <c r="J3" s="282" t="s">
        <v>45</v>
      </c>
      <c r="K3" s="282" t="s">
        <v>2932</v>
      </c>
      <c r="L3" s="282" t="s">
        <v>37</v>
      </c>
      <c r="M3" s="282" t="s">
        <v>46</v>
      </c>
      <c r="N3" s="282"/>
      <c r="O3" s="282"/>
      <c r="P3" s="282" t="s">
        <v>109</v>
      </c>
      <c r="Q3" s="277">
        <v>1.6</v>
      </c>
      <c r="R3" s="277"/>
      <c r="S3" s="277"/>
      <c r="T3" s="277"/>
      <c r="U3" s="282" t="s">
        <v>6328</v>
      </c>
      <c r="V3" s="282">
        <v>150.0</v>
      </c>
      <c r="W3" s="282">
        <v>190.0</v>
      </c>
      <c r="X3" s="282">
        <v>140.0</v>
      </c>
      <c r="Y3" s="282">
        <v>140.0</v>
      </c>
      <c r="Z3" s="282">
        <v>130.0</v>
      </c>
      <c r="AA3" s="282">
        <v>220.0</v>
      </c>
      <c r="AB3" s="3">
        <f t="shared" si="1"/>
        <v>970</v>
      </c>
      <c r="AC3" s="277"/>
      <c r="AD3" s="276"/>
      <c r="AG3" s="11" t="s">
        <v>75</v>
      </c>
      <c r="AI3" s="11" t="s">
        <v>42</v>
      </c>
      <c r="AJ3" s="11" t="s">
        <v>105</v>
      </c>
      <c r="AK3" s="11" t="s">
        <v>65</v>
      </c>
      <c r="AL3" s="11">
        <v>0.1</v>
      </c>
      <c r="AM3" s="11" t="s">
        <v>6329</v>
      </c>
      <c r="AO3" s="11"/>
      <c r="AP3" s="11" t="s">
        <v>6330</v>
      </c>
      <c r="AR3" s="11" t="s">
        <v>105</v>
      </c>
      <c r="AS3" s="284"/>
    </row>
    <row r="4" ht="16.5" customHeight="1">
      <c r="A4" s="277">
        <v>3.0</v>
      </c>
      <c r="B4" s="278" t="str">
        <f>HYPERLINK("Monstro\0003%20GARUDAIR.jpg","GARUDys")</f>
        <v>GARUDys</v>
      </c>
      <c r="C4" s="279" t="s">
        <v>6317</v>
      </c>
      <c r="D4" s="280"/>
      <c r="E4" s="281"/>
      <c r="F4" s="281" t="s">
        <v>121</v>
      </c>
      <c r="G4" s="281" t="s">
        <v>75</v>
      </c>
      <c r="H4" s="281"/>
      <c r="I4" s="281" t="s">
        <v>121</v>
      </c>
      <c r="J4" s="282" t="s">
        <v>51</v>
      </c>
      <c r="K4" s="282" t="s">
        <v>6331</v>
      </c>
      <c r="L4" s="282" t="s">
        <v>37</v>
      </c>
      <c r="M4" s="282" t="s">
        <v>52</v>
      </c>
      <c r="N4" s="282"/>
      <c r="O4" s="282"/>
      <c r="P4" s="282" t="s">
        <v>113</v>
      </c>
      <c r="Q4" s="277">
        <v>2.5</v>
      </c>
      <c r="R4" s="277"/>
      <c r="S4" s="277"/>
      <c r="T4" s="277"/>
      <c r="U4" s="282" t="s">
        <v>6332</v>
      </c>
      <c r="V4" s="282">
        <v>250.0</v>
      </c>
      <c r="W4" s="282">
        <v>350.0</v>
      </c>
      <c r="X4" s="282">
        <v>240.0</v>
      </c>
      <c r="Y4" s="282">
        <v>250.0</v>
      </c>
      <c r="Z4" s="282">
        <v>235.0</v>
      </c>
      <c r="AA4" s="282">
        <v>355.0</v>
      </c>
      <c r="AB4" s="3">
        <f t="shared" si="1"/>
        <v>1680</v>
      </c>
      <c r="AC4" s="277"/>
      <c r="AD4" s="276"/>
      <c r="AF4" s="185" t="s">
        <v>6333</v>
      </c>
      <c r="AG4" s="23" t="s">
        <v>92</v>
      </c>
      <c r="AI4" s="11" t="s">
        <v>35</v>
      </c>
      <c r="AJ4" s="11" t="s">
        <v>109</v>
      </c>
      <c r="AK4" s="11" t="s">
        <v>208</v>
      </c>
      <c r="AL4" s="11">
        <v>0.2</v>
      </c>
      <c r="AM4" s="11" t="s">
        <v>503</v>
      </c>
      <c r="AO4" s="11"/>
      <c r="AP4" s="11" t="s">
        <v>6334</v>
      </c>
      <c r="AR4" s="11" t="s">
        <v>109</v>
      </c>
      <c r="AS4" s="284"/>
    </row>
    <row r="5" ht="16.5" customHeight="1">
      <c r="A5" s="277">
        <v>4.0</v>
      </c>
      <c r="B5" s="278" t="str">
        <f>HYPERLINK("Monstro\0004%20PHOENIX.jpg","PHOENIXor")</f>
        <v>PHOENIXor</v>
      </c>
      <c r="C5" s="279" t="s">
        <v>6317</v>
      </c>
      <c r="D5" s="280"/>
      <c r="E5" s="281"/>
      <c r="F5" s="281" t="s">
        <v>34</v>
      </c>
      <c r="G5" s="281" t="s">
        <v>75</v>
      </c>
      <c r="H5" s="282"/>
      <c r="I5" s="282" t="s">
        <v>33</v>
      </c>
      <c r="J5" s="282" t="s">
        <v>56</v>
      </c>
      <c r="K5" s="282" t="s">
        <v>6335</v>
      </c>
      <c r="L5" s="282" t="s">
        <v>58</v>
      </c>
      <c r="M5" s="282" t="s">
        <v>59</v>
      </c>
      <c r="N5" s="282"/>
      <c r="O5" s="282"/>
      <c r="P5" s="282" t="s">
        <v>118</v>
      </c>
      <c r="Q5" s="277">
        <v>3.5</v>
      </c>
      <c r="R5" s="277"/>
      <c r="S5" s="277"/>
      <c r="T5" s="277"/>
      <c r="U5" s="282" t="s">
        <v>6336</v>
      </c>
      <c r="V5" s="282">
        <v>550.0</v>
      </c>
      <c r="W5" s="282">
        <v>550.0</v>
      </c>
      <c r="X5" s="282">
        <v>550.0</v>
      </c>
      <c r="Y5" s="282">
        <v>550.0</v>
      </c>
      <c r="Z5" s="282">
        <v>550.0</v>
      </c>
      <c r="AA5" s="282">
        <v>550.0</v>
      </c>
      <c r="AB5" s="3">
        <f t="shared" si="1"/>
        <v>3300</v>
      </c>
      <c r="AC5" s="277"/>
      <c r="AD5" s="276"/>
      <c r="AF5" s="185" t="s">
        <v>6337</v>
      </c>
      <c r="AG5" s="11" t="s">
        <v>74</v>
      </c>
      <c r="AI5" s="11" t="s">
        <v>45</v>
      </c>
      <c r="AJ5" s="11" t="s">
        <v>113</v>
      </c>
      <c r="AK5" s="11" t="s">
        <v>216</v>
      </c>
      <c r="AL5" s="11">
        <v>0.3</v>
      </c>
      <c r="AM5" s="11" t="s">
        <v>6338</v>
      </c>
      <c r="AO5" s="11"/>
      <c r="AP5" s="11" t="s">
        <v>6339</v>
      </c>
      <c r="AR5" s="11" t="s">
        <v>113</v>
      </c>
      <c r="AS5" s="284" t="s">
        <v>65</v>
      </c>
      <c r="AT5" s="11">
        <v>999.0</v>
      </c>
      <c r="AU5" s="11">
        <v>999.0</v>
      </c>
      <c r="AV5" s="11">
        <v>999.0</v>
      </c>
      <c r="AW5" s="11">
        <v>999.0</v>
      </c>
      <c r="AX5" s="11">
        <v>999.0</v>
      </c>
      <c r="AY5" s="11">
        <v>999.0</v>
      </c>
    </row>
    <row r="6" ht="16.5" customHeight="1">
      <c r="A6" s="277">
        <v>5.0</v>
      </c>
      <c r="B6" s="282" t="s">
        <v>6340</v>
      </c>
      <c r="C6" s="279"/>
      <c r="D6" s="280"/>
      <c r="E6" s="281"/>
      <c r="F6" s="281" t="s">
        <v>170</v>
      </c>
      <c r="G6" s="282" t="s">
        <v>34</v>
      </c>
      <c r="H6" s="282"/>
      <c r="I6" s="282" t="s">
        <v>33</v>
      </c>
      <c r="J6" s="282" t="s">
        <v>64</v>
      </c>
      <c r="K6" s="282" t="s">
        <v>63</v>
      </c>
      <c r="L6" s="282" t="s">
        <v>66</v>
      </c>
      <c r="M6" s="282" t="s">
        <v>67</v>
      </c>
      <c r="N6" s="282"/>
      <c r="O6" s="282"/>
      <c r="P6" s="282" t="s">
        <v>125</v>
      </c>
      <c r="Q6" s="277" t="s">
        <v>6341</v>
      </c>
      <c r="R6" s="277"/>
      <c r="S6" s="277"/>
      <c r="T6" s="277"/>
      <c r="U6" s="282" t="s">
        <v>6342</v>
      </c>
      <c r="V6" s="282">
        <v>990.0</v>
      </c>
      <c r="W6" s="282">
        <v>990.0</v>
      </c>
      <c r="X6" s="282">
        <v>990.0</v>
      </c>
      <c r="Y6" s="282">
        <v>990.0</v>
      </c>
      <c r="Z6" s="282">
        <v>990.0</v>
      </c>
      <c r="AA6" s="282">
        <v>990.0</v>
      </c>
      <c r="AB6" s="3">
        <f t="shared" si="1"/>
        <v>5940</v>
      </c>
      <c r="AC6" s="277"/>
      <c r="AD6" s="276"/>
      <c r="AF6" s="185" t="s">
        <v>6343</v>
      </c>
      <c r="AG6" s="23" t="s">
        <v>48</v>
      </c>
      <c r="AI6" s="11" t="s">
        <v>51</v>
      </c>
      <c r="AJ6" s="11" t="s">
        <v>118</v>
      </c>
      <c r="AK6" s="11" t="s">
        <v>178</v>
      </c>
      <c r="AL6" s="11">
        <v>0.4</v>
      </c>
      <c r="AM6" s="11" t="s">
        <v>6344</v>
      </c>
      <c r="AO6" s="11"/>
      <c r="AP6" s="11" t="s">
        <v>6345</v>
      </c>
      <c r="AR6" s="11" t="s">
        <v>118</v>
      </c>
      <c r="AS6" s="284" t="s">
        <v>208</v>
      </c>
      <c r="AT6" s="11">
        <v>700.0</v>
      </c>
      <c r="AU6" s="11">
        <v>700.0</v>
      </c>
      <c r="AV6" s="11">
        <v>700.0</v>
      </c>
      <c r="AW6" s="11">
        <v>700.0</v>
      </c>
      <c r="AX6" s="11">
        <v>700.0</v>
      </c>
      <c r="AY6" s="11">
        <v>700.0</v>
      </c>
    </row>
    <row r="7" ht="16.5" customHeight="1">
      <c r="A7" s="277">
        <v>6.0</v>
      </c>
      <c r="B7" s="282" t="s">
        <v>6346</v>
      </c>
      <c r="C7" s="279" t="s">
        <v>6317</v>
      </c>
      <c r="D7" s="280"/>
      <c r="E7" s="281"/>
      <c r="F7" s="281" t="s">
        <v>75</v>
      </c>
      <c r="G7" s="282" t="s">
        <v>32</v>
      </c>
      <c r="H7" s="282"/>
      <c r="I7" s="282" t="s">
        <v>30</v>
      </c>
      <c r="J7" s="282" t="s">
        <v>35</v>
      </c>
      <c r="K7" s="282" t="s">
        <v>6347</v>
      </c>
      <c r="L7" s="282" t="s">
        <v>714</v>
      </c>
      <c r="M7" s="282" t="s">
        <v>1747</v>
      </c>
      <c r="N7" s="282"/>
      <c r="O7" s="282"/>
      <c r="P7" s="282" t="s">
        <v>109</v>
      </c>
      <c r="Q7" s="277">
        <v>0.8</v>
      </c>
      <c r="R7" s="277"/>
      <c r="S7" s="277"/>
      <c r="T7" s="277"/>
      <c r="U7" s="282"/>
      <c r="V7" s="282">
        <v>70.0</v>
      </c>
      <c r="W7" s="282">
        <v>75.0</v>
      </c>
      <c r="X7" s="282">
        <v>75.0</v>
      </c>
      <c r="Y7" s="282">
        <v>110.0</v>
      </c>
      <c r="Z7" s="282">
        <v>80.0</v>
      </c>
      <c r="AA7" s="282">
        <v>80.0</v>
      </c>
      <c r="AB7" s="3">
        <f t="shared" si="1"/>
        <v>490</v>
      </c>
      <c r="AC7" s="277"/>
      <c r="AD7" s="276"/>
      <c r="AF7" s="185" t="s">
        <v>6348</v>
      </c>
      <c r="AG7" s="11" t="s">
        <v>121</v>
      </c>
      <c r="AI7" s="11" t="s">
        <v>56</v>
      </c>
      <c r="AJ7" s="11" t="s">
        <v>125</v>
      </c>
      <c r="AK7" s="11" t="s">
        <v>225</v>
      </c>
      <c r="AL7" s="11">
        <v>0.5</v>
      </c>
      <c r="AM7" s="11" t="s">
        <v>1003</v>
      </c>
      <c r="AO7" s="11"/>
      <c r="AP7" s="11" t="s">
        <v>5875</v>
      </c>
      <c r="AR7" s="11" t="s">
        <v>6349</v>
      </c>
      <c r="AS7" s="284" t="s">
        <v>216</v>
      </c>
      <c r="AT7" s="11">
        <v>700.0</v>
      </c>
      <c r="AU7" s="11">
        <v>700.0</v>
      </c>
      <c r="AV7" s="11">
        <v>700.0</v>
      </c>
      <c r="AW7" s="11">
        <v>700.0</v>
      </c>
      <c r="AX7" s="11">
        <v>700.0</v>
      </c>
      <c r="AY7" s="11">
        <v>700.0</v>
      </c>
    </row>
    <row r="8" ht="16.5" customHeight="1">
      <c r="A8" s="277">
        <v>7.0</v>
      </c>
      <c r="B8" s="282" t="s">
        <v>1749</v>
      </c>
      <c r="C8" s="279" t="s">
        <v>6317</v>
      </c>
      <c r="D8" s="280"/>
      <c r="E8" s="281"/>
      <c r="F8" s="281" t="s">
        <v>75</v>
      </c>
      <c r="G8" s="282" t="s">
        <v>32</v>
      </c>
      <c r="H8" s="282"/>
      <c r="I8" s="282" t="s">
        <v>30</v>
      </c>
      <c r="J8" s="282" t="s">
        <v>45</v>
      </c>
      <c r="K8" s="282" t="s">
        <v>6350</v>
      </c>
      <c r="L8" s="282" t="s">
        <v>629</v>
      </c>
      <c r="M8" s="282" t="s">
        <v>1750</v>
      </c>
      <c r="N8" s="282"/>
      <c r="O8" s="282"/>
      <c r="P8" s="282" t="s">
        <v>109</v>
      </c>
      <c r="Q8" s="277">
        <v>2.0</v>
      </c>
      <c r="R8" s="277"/>
      <c r="S8" s="277"/>
      <c r="T8" s="277"/>
      <c r="U8" s="282"/>
      <c r="V8" s="282">
        <v>130.0</v>
      </c>
      <c r="W8" s="282">
        <v>190.0</v>
      </c>
      <c r="X8" s="282">
        <v>140.0</v>
      </c>
      <c r="Y8" s="282">
        <v>220.0</v>
      </c>
      <c r="Z8" s="282">
        <v>150.0</v>
      </c>
      <c r="AA8" s="282">
        <v>140.0</v>
      </c>
      <c r="AB8" s="3">
        <f t="shared" si="1"/>
        <v>970</v>
      </c>
      <c r="AC8" s="277"/>
      <c r="AD8" s="276"/>
      <c r="AF8" s="185" t="s">
        <v>6337</v>
      </c>
      <c r="AG8" s="11" t="s">
        <v>139</v>
      </c>
      <c r="AI8" s="11" t="s">
        <v>64</v>
      </c>
      <c r="AJ8" s="11" t="s">
        <v>129</v>
      </c>
      <c r="AK8" s="11" t="s">
        <v>95</v>
      </c>
      <c r="AL8" s="11">
        <v>0.6</v>
      </c>
      <c r="AM8" s="11" t="s">
        <v>6351</v>
      </c>
      <c r="AO8" s="11"/>
      <c r="AP8" s="11" t="s">
        <v>6352</v>
      </c>
      <c r="AR8" s="11" t="s">
        <v>6353</v>
      </c>
      <c r="AS8" s="284" t="s">
        <v>178</v>
      </c>
      <c r="AT8" s="11">
        <v>900.0</v>
      </c>
      <c r="AU8" s="11">
        <v>900.0</v>
      </c>
      <c r="AV8" s="11">
        <v>900.0</v>
      </c>
      <c r="AW8" s="11">
        <v>900.0</v>
      </c>
      <c r="AX8" s="11">
        <v>900.0</v>
      </c>
      <c r="AY8" s="11">
        <v>900.0</v>
      </c>
    </row>
    <row r="9" ht="16.5" customHeight="1">
      <c r="A9" s="277">
        <v>8.0</v>
      </c>
      <c r="B9" s="282" t="s">
        <v>6354</v>
      </c>
      <c r="C9" s="279" t="s">
        <v>6317</v>
      </c>
      <c r="D9" s="280"/>
      <c r="E9" s="281"/>
      <c r="F9" s="281" t="s">
        <v>75</v>
      </c>
      <c r="G9" s="282" t="s">
        <v>32</v>
      </c>
      <c r="H9" s="282"/>
      <c r="I9" s="282" t="s">
        <v>30</v>
      </c>
      <c r="J9" s="282" t="s">
        <v>51</v>
      </c>
      <c r="K9" s="282" t="s">
        <v>6355</v>
      </c>
      <c r="L9" s="282" t="s">
        <v>629</v>
      </c>
      <c r="M9" s="282" t="s">
        <v>1753</v>
      </c>
      <c r="N9" s="282"/>
      <c r="O9" s="282"/>
      <c r="P9" s="282" t="s">
        <v>113</v>
      </c>
      <c r="Q9" s="277">
        <v>2.7</v>
      </c>
      <c r="R9" s="277"/>
      <c r="S9" s="277"/>
      <c r="T9" s="277"/>
      <c r="U9" s="282"/>
      <c r="V9" s="282">
        <v>235.0</v>
      </c>
      <c r="W9" s="282">
        <v>350.0</v>
      </c>
      <c r="X9" s="282">
        <v>240.0</v>
      </c>
      <c r="Y9" s="282">
        <v>355.0</v>
      </c>
      <c r="Z9" s="282">
        <v>250.0</v>
      </c>
      <c r="AA9" s="282">
        <v>250.0</v>
      </c>
      <c r="AB9" s="3">
        <f t="shared" si="1"/>
        <v>1680</v>
      </c>
      <c r="AC9" s="277"/>
      <c r="AD9" s="276"/>
      <c r="AF9" s="185" t="s">
        <v>6333</v>
      </c>
      <c r="AG9" s="11" t="s">
        <v>41</v>
      </c>
      <c r="AI9" s="11"/>
      <c r="AJ9" s="11" t="s">
        <v>133</v>
      </c>
      <c r="AK9" s="11" t="s">
        <v>238</v>
      </c>
      <c r="AL9" s="11">
        <v>0.7</v>
      </c>
      <c r="AM9" s="11" t="s">
        <v>5934</v>
      </c>
      <c r="AO9" s="11"/>
      <c r="AP9" s="11"/>
      <c r="AR9" s="11" t="s">
        <v>125</v>
      </c>
      <c r="AS9" s="284" t="s">
        <v>225</v>
      </c>
      <c r="AT9" s="11">
        <v>999.0</v>
      </c>
      <c r="AU9" s="11">
        <v>999.0</v>
      </c>
      <c r="AV9" s="11">
        <v>999.0</v>
      </c>
      <c r="AW9" s="11">
        <v>999.0</v>
      </c>
      <c r="AX9" s="11">
        <v>999.0</v>
      </c>
      <c r="AY9" s="11">
        <v>999.0</v>
      </c>
    </row>
    <row r="10" ht="16.5" customHeight="1">
      <c r="A10" s="277">
        <v>9.0</v>
      </c>
      <c r="B10" s="282" t="s">
        <v>6356</v>
      </c>
      <c r="C10" s="279"/>
      <c r="D10" s="280"/>
      <c r="E10" s="281"/>
      <c r="F10" s="281" t="s">
        <v>75</v>
      </c>
      <c r="G10" s="282" t="s">
        <v>32</v>
      </c>
      <c r="H10" s="282"/>
      <c r="I10" s="282" t="s">
        <v>30</v>
      </c>
      <c r="J10" s="282" t="s">
        <v>56</v>
      </c>
      <c r="K10" s="282" t="s">
        <v>6357</v>
      </c>
      <c r="L10" s="282" t="s">
        <v>1756</v>
      </c>
      <c r="M10" s="282" t="s">
        <v>6358</v>
      </c>
      <c r="N10" s="282"/>
      <c r="O10" s="282"/>
      <c r="P10" s="282" t="s">
        <v>118</v>
      </c>
      <c r="Q10" s="277"/>
      <c r="R10" s="277"/>
      <c r="S10" s="277"/>
      <c r="T10" s="277"/>
      <c r="U10" s="282"/>
      <c r="V10" s="282">
        <v>550.0</v>
      </c>
      <c r="W10" s="282">
        <v>550.0</v>
      </c>
      <c r="X10" s="282">
        <v>550.0</v>
      </c>
      <c r="Y10" s="282">
        <v>550.0</v>
      </c>
      <c r="Z10" s="282">
        <v>550.0</v>
      </c>
      <c r="AA10" s="282">
        <v>550.0</v>
      </c>
      <c r="AB10" s="3">
        <f t="shared" si="1"/>
        <v>3300</v>
      </c>
      <c r="AC10" s="277"/>
      <c r="AD10" s="276"/>
      <c r="AF10" s="185" t="s">
        <v>6359</v>
      </c>
      <c r="AG10" s="11" t="s">
        <v>31</v>
      </c>
      <c r="AI10" s="11"/>
      <c r="AJ10" s="11"/>
      <c r="AK10" s="11" t="s">
        <v>242</v>
      </c>
      <c r="AL10" s="11">
        <v>0.8</v>
      </c>
      <c r="AM10" s="11" t="s">
        <v>5801</v>
      </c>
      <c r="AO10" s="11"/>
      <c r="AP10" s="11"/>
      <c r="AR10" s="11" t="s">
        <v>133</v>
      </c>
      <c r="AS10" s="284" t="s">
        <v>95</v>
      </c>
      <c r="AT10" s="11">
        <v>950.0</v>
      </c>
      <c r="AU10" s="11">
        <v>950.0</v>
      </c>
      <c r="AV10" s="11">
        <v>900.0</v>
      </c>
      <c r="AW10" s="11">
        <v>950.0</v>
      </c>
      <c r="AX10" s="11">
        <v>900.0</v>
      </c>
      <c r="AY10" s="11">
        <v>950.0</v>
      </c>
    </row>
    <row r="11" ht="16.5" customHeight="1">
      <c r="A11" s="277">
        <v>10.0</v>
      </c>
      <c r="B11" s="282" t="s">
        <v>6360</v>
      </c>
      <c r="C11" s="279" t="s">
        <v>6317</v>
      </c>
      <c r="D11" s="280"/>
      <c r="E11" s="281"/>
      <c r="F11" s="281" t="s">
        <v>75</v>
      </c>
      <c r="G11" s="282" t="s">
        <v>32</v>
      </c>
      <c r="H11" s="282"/>
      <c r="I11" s="282" t="s">
        <v>30</v>
      </c>
      <c r="J11" s="282" t="s">
        <v>64</v>
      </c>
      <c r="K11" s="282" t="s">
        <v>63</v>
      </c>
      <c r="L11" s="282" t="s">
        <v>66</v>
      </c>
      <c r="M11" s="282" t="s">
        <v>1759</v>
      </c>
      <c r="N11" s="282"/>
      <c r="O11" s="282"/>
      <c r="P11" s="282" t="s">
        <v>125</v>
      </c>
      <c r="Q11" s="277"/>
      <c r="R11" s="277"/>
      <c r="S11" s="277"/>
      <c r="T11" s="277"/>
      <c r="U11" s="282"/>
      <c r="V11" s="282">
        <v>990.0</v>
      </c>
      <c r="W11" s="282">
        <v>990.0</v>
      </c>
      <c r="X11" s="282">
        <v>990.0</v>
      </c>
      <c r="Y11" s="282">
        <v>990.0</v>
      </c>
      <c r="Z11" s="282">
        <v>990.0</v>
      </c>
      <c r="AA11" s="282">
        <v>990.0</v>
      </c>
      <c r="AB11" s="3">
        <f t="shared" si="1"/>
        <v>5940</v>
      </c>
      <c r="AC11" s="277"/>
      <c r="AD11" s="276"/>
      <c r="AF11" s="185" t="s">
        <v>6361</v>
      </c>
      <c r="AG11" s="11" t="s">
        <v>32</v>
      </c>
      <c r="AI11" s="11"/>
      <c r="AJ11" s="11"/>
      <c r="AK11" s="11" t="s">
        <v>246</v>
      </c>
      <c r="AL11" s="11">
        <v>0.9</v>
      </c>
      <c r="AM11" s="11" t="s">
        <v>6362</v>
      </c>
      <c r="AO11" s="11"/>
      <c r="AP11" s="11"/>
      <c r="AR11" s="11"/>
      <c r="AS11" s="284" t="s">
        <v>238</v>
      </c>
      <c r="AT11" s="11">
        <v>925.0</v>
      </c>
      <c r="AU11" s="11">
        <v>925.0</v>
      </c>
      <c r="AV11" s="11">
        <v>925.0</v>
      </c>
      <c r="AW11" s="11">
        <v>925.0</v>
      </c>
      <c r="AX11" s="11">
        <v>925.0</v>
      </c>
      <c r="AY11" s="11">
        <v>925.0</v>
      </c>
    </row>
    <row r="12" ht="16.5" customHeight="1">
      <c r="A12" s="277">
        <v>11.0</v>
      </c>
      <c r="B12" s="281" t="s">
        <v>6363</v>
      </c>
      <c r="C12" s="279" t="s">
        <v>6317</v>
      </c>
      <c r="D12" s="280"/>
      <c r="E12" s="281"/>
      <c r="F12" s="281" t="s">
        <v>73</v>
      </c>
      <c r="G12" s="281" t="s">
        <v>72</v>
      </c>
      <c r="H12" s="282"/>
      <c r="I12" s="282"/>
      <c r="J12" s="282" t="s">
        <v>35</v>
      </c>
      <c r="K12" s="282" t="s">
        <v>6364</v>
      </c>
      <c r="L12" s="282" t="s">
        <v>77</v>
      </c>
      <c r="M12" s="282" t="s">
        <v>79</v>
      </c>
      <c r="N12" s="282" t="s">
        <v>80</v>
      </c>
      <c r="O12" s="282"/>
      <c r="P12" s="282" t="s">
        <v>105</v>
      </c>
      <c r="Q12" s="277">
        <v>0.4</v>
      </c>
      <c r="R12" s="277"/>
      <c r="S12" s="277" t="s">
        <v>6365</v>
      </c>
      <c r="T12" s="277" t="s">
        <v>109</v>
      </c>
      <c r="U12" s="282"/>
      <c r="V12" s="282">
        <v>110.0</v>
      </c>
      <c r="W12" s="282">
        <v>80.0</v>
      </c>
      <c r="X12" s="282">
        <v>110.0</v>
      </c>
      <c r="Y12" s="282">
        <v>80.0</v>
      </c>
      <c r="Z12" s="282">
        <v>70.0</v>
      </c>
      <c r="AA12" s="282">
        <v>70.0</v>
      </c>
      <c r="AB12" s="3">
        <f t="shared" si="1"/>
        <v>520</v>
      </c>
      <c r="AC12" s="277"/>
      <c r="AD12" s="276"/>
      <c r="AF12" s="185" t="s">
        <v>6343</v>
      </c>
      <c r="AG12" s="11" t="s">
        <v>61</v>
      </c>
      <c r="AI12" s="11"/>
      <c r="AJ12" s="11"/>
      <c r="AK12" s="11" t="s">
        <v>6366</v>
      </c>
      <c r="AL12" s="11">
        <v>1.0</v>
      </c>
      <c r="AM12" s="11" t="s">
        <v>5954</v>
      </c>
      <c r="AO12" s="11"/>
      <c r="AP12" s="11"/>
      <c r="AR12" s="11"/>
      <c r="AS12" s="284" t="s">
        <v>242</v>
      </c>
      <c r="AT12" s="11">
        <v>600.0</v>
      </c>
      <c r="AU12" s="11">
        <v>600.0</v>
      </c>
      <c r="AV12" s="11">
        <v>600.0</v>
      </c>
      <c r="AW12" s="11">
        <v>600.0</v>
      </c>
      <c r="AX12" s="11">
        <v>600.0</v>
      </c>
      <c r="AY12" s="11">
        <v>600.0</v>
      </c>
    </row>
    <row r="13" ht="16.5" customHeight="1">
      <c r="A13" s="277">
        <v>12.0</v>
      </c>
      <c r="B13" s="281" t="s">
        <v>6367</v>
      </c>
      <c r="C13" s="279" t="s">
        <v>6317</v>
      </c>
      <c r="D13" s="280"/>
      <c r="E13" s="281"/>
      <c r="F13" s="281" t="s">
        <v>73</v>
      </c>
      <c r="G13" s="281" t="s">
        <v>31</v>
      </c>
      <c r="H13" s="281"/>
      <c r="I13" s="281" t="s">
        <v>72</v>
      </c>
      <c r="J13" s="282" t="s">
        <v>45</v>
      </c>
      <c r="K13" s="282" t="s">
        <v>6368</v>
      </c>
      <c r="L13" s="282" t="s">
        <v>85</v>
      </c>
      <c r="M13" s="282" t="s">
        <v>86</v>
      </c>
      <c r="N13" s="282"/>
      <c r="O13" s="282"/>
      <c r="P13" s="282" t="s">
        <v>109</v>
      </c>
      <c r="Q13" s="277"/>
      <c r="R13" s="277"/>
      <c r="S13" s="277"/>
      <c r="T13" s="277"/>
      <c r="U13" s="282"/>
      <c r="V13" s="282">
        <v>210.0</v>
      </c>
      <c r="W13" s="282">
        <v>180.0</v>
      </c>
      <c r="X13" s="282">
        <v>210.0</v>
      </c>
      <c r="Y13" s="282">
        <v>180.0</v>
      </c>
      <c r="Z13" s="282">
        <v>170.0</v>
      </c>
      <c r="AA13" s="282">
        <v>170.0</v>
      </c>
      <c r="AB13" s="3">
        <f t="shared" si="1"/>
        <v>1120</v>
      </c>
      <c r="AC13" s="277"/>
      <c r="AD13" s="276"/>
      <c r="AG13" s="11" t="s">
        <v>73</v>
      </c>
      <c r="AI13" s="11"/>
      <c r="AJ13" s="11"/>
      <c r="AK13" s="11" t="s">
        <v>258</v>
      </c>
      <c r="AL13" s="11">
        <v>1.1</v>
      </c>
      <c r="AM13" s="11" t="s">
        <v>6369</v>
      </c>
      <c r="AO13" s="11"/>
      <c r="AP13" s="11"/>
      <c r="AR13" s="11"/>
      <c r="AS13" s="284" t="s">
        <v>246</v>
      </c>
      <c r="AT13" s="11">
        <v>600.0</v>
      </c>
      <c r="AU13" s="11">
        <v>600.0</v>
      </c>
      <c r="AV13" s="11">
        <v>600.0</v>
      </c>
      <c r="AW13" s="11">
        <v>600.0</v>
      </c>
      <c r="AX13" s="11">
        <v>600.0</v>
      </c>
      <c r="AY13" s="11">
        <v>600.0</v>
      </c>
    </row>
    <row r="14" ht="16.5" customHeight="1">
      <c r="A14" s="277">
        <v>13.0</v>
      </c>
      <c r="B14" s="281" t="s">
        <v>6370</v>
      </c>
      <c r="C14" s="279"/>
      <c r="D14" s="280"/>
      <c r="E14" s="281"/>
      <c r="F14" s="281" t="s">
        <v>73</v>
      </c>
      <c r="G14" s="281" t="s">
        <v>31</v>
      </c>
      <c r="H14" s="281"/>
      <c r="I14" s="281" t="s">
        <v>72</v>
      </c>
      <c r="J14" s="282" t="s">
        <v>51</v>
      </c>
      <c r="K14" s="282" t="s">
        <v>6371</v>
      </c>
      <c r="L14" s="282" t="s">
        <v>85</v>
      </c>
      <c r="M14" s="282"/>
      <c r="N14" s="282"/>
      <c r="O14" s="282"/>
      <c r="P14" s="282" t="s">
        <v>113</v>
      </c>
      <c r="Q14" s="277"/>
      <c r="R14" s="277"/>
      <c r="S14" s="277"/>
      <c r="T14" s="277"/>
      <c r="U14" s="282"/>
      <c r="V14" s="282">
        <v>310.0</v>
      </c>
      <c r="W14" s="282">
        <v>280.0</v>
      </c>
      <c r="X14" s="282">
        <v>310.0</v>
      </c>
      <c r="Y14" s="282">
        <v>280.0</v>
      </c>
      <c r="Z14" s="282">
        <v>270.0</v>
      </c>
      <c r="AA14" s="282">
        <v>270.0</v>
      </c>
      <c r="AB14" s="3">
        <f t="shared" si="1"/>
        <v>1720</v>
      </c>
      <c r="AC14" s="277"/>
      <c r="AD14" s="276"/>
      <c r="AG14" s="11" t="s">
        <v>33</v>
      </c>
      <c r="AI14" s="11"/>
      <c r="AJ14" s="11"/>
      <c r="AK14" s="11"/>
      <c r="AL14" s="11">
        <v>1.2</v>
      </c>
      <c r="AM14" s="11" t="s">
        <v>6372</v>
      </c>
      <c r="AO14" s="11"/>
      <c r="AP14" s="11"/>
      <c r="AR14" s="11"/>
      <c r="AS14" s="284" t="s">
        <v>6366</v>
      </c>
      <c r="AT14" s="11">
        <v>600.0</v>
      </c>
      <c r="AU14" s="11">
        <v>600.0</v>
      </c>
      <c r="AV14" s="11">
        <v>600.0</v>
      </c>
      <c r="AW14" s="11">
        <v>600.0</v>
      </c>
      <c r="AX14" s="11">
        <v>600.0</v>
      </c>
      <c r="AY14" s="11">
        <v>600.0</v>
      </c>
    </row>
    <row r="15" ht="16.5" customHeight="1">
      <c r="A15" s="277">
        <v>14.0</v>
      </c>
      <c r="B15" s="281" t="s">
        <v>94</v>
      </c>
      <c r="C15" s="279"/>
      <c r="D15" s="280"/>
      <c r="E15" s="281"/>
      <c r="F15" s="281" t="s">
        <v>73</v>
      </c>
      <c r="G15" s="282" t="s">
        <v>41</v>
      </c>
      <c r="H15" s="281"/>
      <c r="I15" s="281" t="s">
        <v>31</v>
      </c>
      <c r="J15" s="282" t="s">
        <v>56</v>
      </c>
      <c r="K15" s="285" t="s">
        <v>95</v>
      </c>
      <c r="L15" s="282" t="s">
        <v>96</v>
      </c>
      <c r="M15" s="282"/>
      <c r="N15" s="282"/>
      <c r="O15" s="282"/>
      <c r="P15" s="282" t="s">
        <v>125</v>
      </c>
      <c r="Q15" s="277"/>
      <c r="R15" s="277"/>
      <c r="S15" s="277"/>
      <c r="T15" s="277"/>
      <c r="U15" s="282"/>
      <c r="V15" s="282">
        <v>999.0</v>
      </c>
      <c r="W15" s="282">
        <v>905.0</v>
      </c>
      <c r="X15" s="282">
        <v>990.0</v>
      </c>
      <c r="Y15" s="282">
        <v>950.0</v>
      </c>
      <c r="Z15" s="282">
        <v>950.0</v>
      </c>
      <c r="AA15" s="282">
        <v>900.0</v>
      </c>
      <c r="AB15" s="3">
        <f t="shared" si="1"/>
        <v>5694</v>
      </c>
      <c r="AC15" s="277"/>
      <c r="AD15" s="276"/>
      <c r="AF15" s="185" t="s">
        <v>6333</v>
      </c>
      <c r="AG15" s="11" t="s">
        <v>101</v>
      </c>
      <c r="AI15" s="11"/>
      <c r="AJ15" s="11"/>
      <c r="AK15" s="11"/>
      <c r="AL15" s="11">
        <v>1.3</v>
      </c>
      <c r="AM15" s="11" t="s">
        <v>6373</v>
      </c>
      <c r="AO15" s="11"/>
      <c r="AP15" s="11"/>
      <c r="AR15" s="11"/>
      <c r="AS15" s="284" t="s">
        <v>258</v>
      </c>
      <c r="AT15" s="11">
        <v>600.0</v>
      </c>
      <c r="AU15" s="11">
        <v>600.0</v>
      </c>
      <c r="AV15" s="11">
        <v>600.0</v>
      </c>
      <c r="AW15" s="11">
        <v>600.0</v>
      </c>
      <c r="AX15" s="11">
        <v>600.0</v>
      </c>
      <c r="AY15" s="11">
        <v>600.0</v>
      </c>
    </row>
    <row r="16" ht="16.5" customHeight="1">
      <c r="A16" s="277">
        <v>15.0</v>
      </c>
      <c r="B16" s="282" t="s">
        <v>568</v>
      </c>
      <c r="C16" s="279" t="s">
        <v>6317</v>
      </c>
      <c r="D16" s="280"/>
      <c r="E16" s="281"/>
      <c r="F16" s="281" t="s">
        <v>72</v>
      </c>
      <c r="G16" s="281" t="s">
        <v>34</v>
      </c>
      <c r="H16" s="282"/>
      <c r="I16" s="282"/>
      <c r="J16" s="282" t="s">
        <v>35</v>
      </c>
      <c r="K16" s="282" t="s">
        <v>6374</v>
      </c>
      <c r="L16" s="282" t="s">
        <v>77</v>
      </c>
      <c r="M16" s="282" t="s">
        <v>570</v>
      </c>
      <c r="N16" s="282"/>
      <c r="O16" s="282"/>
      <c r="P16" s="282" t="s">
        <v>109</v>
      </c>
      <c r="Q16" s="277"/>
      <c r="R16" s="277"/>
      <c r="S16" s="277"/>
      <c r="T16" s="277"/>
      <c r="U16" s="282"/>
      <c r="V16" s="282">
        <v>70.0</v>
      </c>
      <c r="W16" s="282">
        <v>110.0</v>
      </c>
      <c r="X16" s="282">
        <v>70.0</v>
      </c>
      <c r="Y16" s="282">
        <v>80.0</v>
      </c>
      <c r="Z16" s="282">
        <v>80.0</v>
      </c>
      <c r="AA16" s="282">
        <v>110.0</v>
      </c>
      <c r="AB16" s="3">
        <f t="shared" si="1"/>
        <v>520</v>
      </c>
      <c r="AC16" s="277"/>
      <c r="AD16" s="276"/>
      <c r="AG16" s="23" t="s">
        <v>140</v>
      </c>
      <c r="AI16" s="11"/>
      <c r="AJ16" s="11"/>
      <c r="AK16" s="11"/>
      <c r="AL16" s="11">
        <v>1.4</v>
      </c>
      <c r="AM16" s="11" t="s">
        <v>6375</v>
      </c>
      <c r="AO16" s="11"/>
      <c r="AP16" s="11"/>
      <c r="AR16" s="11"/>
      <c r="AS16" s="284" t="s">
        <v>42</v>
      </c>
      <c r="AT16" s="11">
        <v>50.0</v>
      </c>
      <c r="AU16" s="11">
        <v>50.0</v>
      </c>
      <c r="AV16" s="11">
        <v>50.0</v>
      </c>
      <c r="AW16" s="11">
        <v>50.0</v>
      </c>
      <c r="AX16" s="11">
        <v>50.0</v>
      </c>
      <c r="AY16" s="11">
        <v>50.0</v>
      </c>
    </row>
    <row r="17" ht="16.5" customHeight="1">
      <c r="A17" s="277">
        <v>16.0</v>
      </c>
      <c r="B17" s="282" t="s">
        <v>6376</v>
      </c>
      <c r="C17" s="279" t="s">
        <v>6317</v>
      </c>
      <c r="D17" s="280"/>
      <c r="E17" s="281"/>
      <c r="F17" s="281" t="s">
        <v>72</v>
      </c>
      <c r="G17" s="281" t="s">
        <v>34</v>
      </c>
      <c r="H17" s="282"/>
      <c r="I17" s="282"/>
      <c r="J17" s="282" t="s">
        <v>45</v>
      </c>
      <c r="K17" s="282" t="s">
        <v>6377</v>
      </c>
      <c r="L17" s="282" t="s">
        <v>577</v>
      </c>
      <c r="M17" s="282" t="s">
        <v>578</v>
      </c>
      <c r="N17" s="282" t="s">
        <v>579</v>
      </c>
      <c r="O17" s="282"/>
      <c r="P17" s="282" t="s">
        <v>109</v>
      </c>
      <c r="Q17" s="277">
        <v>2.0</v>
      </c>
      <c r="R17" s="277"/>
      <c r="S17" s="277" t="s">
        <v>6378</v>
      </c>
      <c r="T17" s="277" t="s">
        <v>109</v>
      </c>
      <c r="U17" s="282" t="s">
        <v>6379</v>
      </c>
      <c r="V17" s="282">
        <v>170.0</v>
      </c>
      <c r="W17" s="282">
        <v>250.0</v>
      </c>
      <c r="X17" s="282">
        <v>170.0</v>
      </c>
      <c r="Y17" s="282">
        <v>180.0</v>
      </c>
      <c r="Z17" s="282">
        <v>180.0</v>
      </c>
      <c r="AA17" s="282">
        <v>170.0</v>
      </c>
      <c r="AB17" s="3">
        <f t="shared" si="1"/>
        <v>1120</v>
      </c>
      <c r="AC17" s="277"/>
      <c r="AD17" s="276"/>
      <c r="AG17" s="23" t="s">
        <v>72</v>
      </c>
      <c r="AI17" s="11"/>
      <c r="AJ17" s="11"/>
      <c r="AK17" s="11"/>
      <c r="AL17" s="11">
        <v>1.5</v>
      </c>
      <c r="AM17" s="11" t="s">
        <v>6380</v>
      </c>
      <c r="AO17" s="11"/>
      <c r="AP17" s="11"/>
      <c r="AR17" s="11"/>
      <c r="AS17" s="284" t="s">
        <v>35</v>
      </c>
      <c r="AT17" s="11">
        <v>100.0</v>
      </c>
      <c r="AU17" s="11">
        <v>100.0</v>
      </c>
      <c r="AV17" s="11">
        <v>100.0</v>
      </c>
      <c r="AW17" s="11">
        <v>100.0</v>
      </c>
      <c r="AX17" s="11">
        <v>100.0</v>
      </c>
      <c r="AY17" s="11">
        <v>100.0</v>
      </c>
    </row>
    <row r="18" ht="16.5" customHeight="1">
      <c r="A18" s="277">
        <v>17.0</v>
      </c>
      <c r="B18" s="282" t="s">
        <v>6381</v>
      </c>
      <c r="C18" s="279"/>
      <c r="D18" s="280"/>
      <c r="E18" s="281"/>
      <c r="F18" s="281" t="s">
        <v>72</v>
      </c>
      <c r="G18" s="281" t="s">
        <v>34</v>
      </c>
      <c r="H18" s="281"/>
      <c r="I18" s="281" t="s">
        <v>41</v>
      </c>
      <c r="J18" s="282" t="s">
        <v>51</v>
      </c>
      <c r="K18" s="282" t="s">
        <v>6377</v>
      </c>
      <c r="L18" s="282" t="s">
        <v>577</v>
      </c>
      <c r="M18" s="282" t="s">
        <v>584</v>
      </c>
      <c r="N18" s="282"/>
      <c r="O18" s="282"/>
      <c r="P18" s="282" t="s">
        <v>113</v>
      </c>
      <c r="Q18" s="277"/>
      <c r="R18" s="277"/>
      <c r="S18" s="277"/>
      <c r="T18" s="277"/>
      <c r="U18" s="282"/>
      <c r="V18" s="282">
        <v>270.0</v>
      </c>
      <c r="W18" s="282">
        <v>310.0</v>
      </c>
      <c r="X18" s="282">
        <v>270.0</v>
      </c>
      <c r="Y18" s="282">
        <v>280.0</v>
      </c>
      <c r="Z18" s="282">
        <v>280.0</v>
      </c>
      <c r="AA18" s="282">
        <v>310.0</v>
      </c>
      <c r="AB18" s="3">
        <f t="shared" si="1"/>
        <v>1720</v>
      </c>
      <c r="AC18" s="277"/>
      <c r="AD18" s="276"/>
      <c r="AF18" s="185" t="s">
        <v>6382</v>
      </c>
      <c r="AG18" s="11" t="s">
        <v>30</v>
      </c>
      <c r="AI18" s="11"/>
      <c r="AJ18" s="11"/>
      <c r="AK18" s="11"/>
      <c r="AL18" s="11">
        <v>1.6</v>
      </c>
      <c r="AM18" s="11" t="s">
        <v>5969</v>
      </c>
      <c r="AO18" s="11"/>
      <c r="AP18" s="11"/>
      <c r="AR18" s="11"/>
      <c r="AS18" s="284" t="s">
        <v>45</v>
      </c>
      <c r="AT18" s="11">
        <v>200.0</v>
      </c>
      <c r="AU18" s="11">
        <v>200.0</v>
      </c>
      <c r="AV18" s="11">
        <v>200.0</v>
      </c>
      <c r="AW18" s="11">
        <v>200.0</v>
      </c>
      <c r="AX18" s="11">
        <v>200.0</v>
      </c>
      <c r="AY18" s="11">
        <v>200.0</v>
      </c>
    </row>
    <row r="19" ht="16.5" customHeight="1">
      <c r="A19" s="277">
        <v>18.0</v>
      </c>
      <c r="B19" s="282" t="s">
        <v>6383</v>
      </c>
      <c r="C19" s="279" t="s">
        <v>6317</v>
      </c>
      <c r="D19" s="280"/>
      <c r="E19" s="281"/>
      <c r="F19" s="281" t="s">
        <v>72</v>
      </c>
      <c r="G19" s="281" t="s">
        <v>34</v>
      </c>
      <c r="H19" s="281"/>
      <c r="I19" s="281" t="s">
        <v>121</v>
      </c>
      <c r="J19" s="282" t="s">
        <v>56</v>
      </c>
      <c r="K19" s="282" t="s">
        <v>238</v>
      </c>
      <c r="L19" s="282" t="s">
        <v>589</v>
      </c>
      <c r="M19" s="282" t="s">
        <v>590</v>
      </c>
      <c r="N19" s="282"/>
      <c r="O19" s="282"/>
      <c r="P19" s="282" t="s">
        <v>125</v>
      </c>
      <c r="Q19" s="277"/>
      <c r="R19" s="277"/>
      <c r="S19" s="277"/>
      <c r="T19" s="277"/>
      <c r="U19" s="282"/>
      <c r="V19" s="282">
        <v>900.0</v>
      </c>
      <c r="W19" s="282">
        <v>999.0</v>
      </c>
      <c r="X19" s="282">
        <v>900.0</v>
      </c>
      <c r="Y19" s="282">
        <v>925.0</v>
      </c>
      <c r="Z19" s="282">
        <v>900.0</v>
      </c>
      <c r="AA19" s="282">
        <v>925.0</v>
      </c>
      <c r="AB19" s="3">
        <f t="shared" si="1"/>
        <v>5549</v>
      </c>
      <c r="AC19" s="277"/>
      <c r="AD19" s="276"/>
      <c r="AG19" s="11" t="s">
        <v>34</v>
      </c>
      <c r="AI19" s="11"/>
      <c r="AJ19" s="11"/>
      <c r="AK19" s="11"/>
      <c r="AL19" s="11">
        <v>1.7</v>
      </c>
      <c r="AM19" s="11" t="s">
        <v>6384</v>
      </c>
      <c r="AO19" s="11"/>
      <c r="AP19" s="11"/>
      <c r="AR19" s="11"/>
      <c r="AS19" s="284" t="s">
        <v>51</v>
      </c>
      <c r="AT19" s="11">
        <v>300.0</v>
      </c>
      <c r="AU19" s="11">
        <v>300.0</v>
      </c>
      <c r="AV19" s="11">
        <v>300.0</v>
      </c>
      <c r="AW19" s="11">
        <v>300.0</v>
      </c>
      <c r="AX19" s="11">
        <v>300.0</v>
      </c>
      <c r="AY19" s="11">
        <v>300.0</v>
      </c>
    </row>
    <row r="20" ht="16.5" customHeight="1">
      <c r="A20" s="277">
        <v>19.0</v>
      </c>
      <c r="B20" s="282" t="s">
        <v>6385</v>
      </c>
      <c r="C20" s="279" t="s">
        <v>6317</v>
      </c>
      <c r="D20" s="280"/>
      <c r="E20" s="281"/>
      <c r="F20" s="281" t="s">
        <v>72</v>
      </c>
      <c r="G20" s="281" t="s">
        <v>74</v>
      </c>
      <c r="H20" s="281"/>
      <c r="I20" s="281" t="s">
        <v>140</v>
      </c>
      <c r="J20" s="282" t="s">
        <v>35</v>
      </c>
      <c r="K20" s="282" t="s">
        <v>6386</v>
      </c>
      <c r="L20" s="282" t="s">
        <v>77</v>
      </c>
      <c r="M20" s="282" t="s">
        <v>390</v>
      </c>
      <c r="N20" s="282" t="s">
        <v>391</v>
      </c>
      <c r="O20" s="282"/>
      <c r="P20" s="282"/>
      <c r="Q20" s="277">
        <v>0.5</v>
      </c>
      <c r="R20" s="277"/>
      <c r="S20" s="277" t="s">
        <v>6387</v>
      </c>
      <c r="T20" s="277" t="s">
        <v>109</v>
      </c>
      <c r="U20" s="282" t="s">
        <v>6388</v>
      </c>
      <c r="V20" s="282">
        <v>80.0</v>
      </c>
      <c r="W20" s="282">
        <v>70.0</v>
      </c>
      <c r="X20" s="282">
        <v>110.0</v>
      </c>
      <c r="Y20" s="282">
        <v>80.0</v>
      </c>
      <c r="Z20" s="282">
        <v>110.0</v>
      </c>
      <c r="AA20" s="282">
        <v>70.0</v>
      </c>
      <c r="AB20" s="3">
        <f t="shared" si="1"/>
        <v>520</v>
      </c>
      <c r="AC20" s="277"/>
      <c r="AD20" s="276"/>
      <c r="AG20" s="23" t="s">
        <v>5561</v>
      </c>
      <c r="AI20" s="11"/>
      <c r="AJ20" s="11"/>
      <c r="AK20" s="11"/>
      <c r="AL20" s="11">
        <v>1.8</v>
      </c>
      <c r="AM20" s="11" t="s">
        <v>6389</v>
      </c>
      <c r="AO20" s="11"/>
      <c r="AP20" s="11"/>
      <c r="AR20" s="11"/>
      <c r="AS20" s="284" t="s">
        <v>51</v>
      </c>
      <c r="AT20" s="11">
        <v>500.0</v>
      </c>
      <c r="AU20" s="11">
        <v>500.0</v>
      </c>
      <c r="AV20" s="11">
        <v>500.0</v>
      </c>
      <c r="AW20" s="11">
        <v>500.0</v>
      </c>
      <c r="AX20" s="11">
        <v>500.0</v>
      </c>
      <c r="AY20" s="11">
        <v>500.0</v>
      </c>
    </row>
    <row r="21" ht="16.5" customHeight="1">
      <c r="A21" s="277">
        <v>20.0</v>
      </c>
      <c r="B21" s="282" t="s">
        <v>6390</v>
      </c>
      <c r="C21" s="279" t="s">
        <v>6317</v>
      </c>
      <c r="D21" s="280"/>
      <c r="E21" s="281"/>
      <c r="F21" s="281" t="s">
        <v>72</v>
      </c>
      <c r="G21" s="281" t="s">
        <v>74</v>
      </c>
      <c r="H21" s="281"/>
      <c r="I21" s="281" t="s">
        <v>140</v>
      </c>
      <c r="J21" s="282" t="s">
        <v>45</v>
      </c>
      <c r="K21" s="282" t="s">
        <v>6391</v>
      </c>
      <c r="L21" s="282" t="s">
        <v>395</v>
      </c>
      <c r="M21" s="282" t="s">
        <v>396</v>
      </c>
      <c r="N21" s="282" t="s">
        <v>397</v>
      </c>
      <c r="O21" s="282"/>
      <c r="P21" s="282"/>
      <c r="Q21" s="277">
        <v>2.0</v>
      </c>
      <c r="R21" s="277"/>
      <c r="S21" s="277" t="s">
        <v>6392</v>
      </c>
      <c r="T21" s="277" t="s">
        <v>109</v>
      </c>
      <c r="U21" s="282" t="s">
        <v>6393</v>
      </c>
      <c r="V21" s="282">
        <v>180.0</v>
      </c>
      <c r="W21" s="282">
        <v>170.0</v>
      </c>
      <c r="X21" s="282">
        <v>210.0</v>
      </c>
      <c r="Y21" s="282">
        <v>180.0</v>
      </c>
      <c r="Z21" s="282">
        <v>210.0</v>
      </c>
      <c r="AA21" s="282">
        <v>170.0</v>
      </c>
      <c r="AB21" s="3">
        <f t="shared" si="1"/>
        <v>1120</v>
      </c>
      <c r="AC21" s="277"/>
      <c r="AD21" s="276"/>
      <c r="AG21" s="11" t="s">
        <v>144</v>
      </c>
      <c r="AI21" s="11"/>
      <c r="AJ21" s="11"/>
      <c r="AK21" s="11"/>
      <c r="AL21" s="11">
        <v>1.9</v>
      </c>
      <c r="AM21" s="11" t="s">
        <v>6394</v>
      </c>
      <c r="AO21" s="11"/>
      <c r="AP21" s="11"/>
      <c r="AR21" s="11"/>
      <c r="AS21" s="284" t="s">
        <v>64</v>
      </c>
      <c r="AT21" s="11">
        <v>600.0</v>
      </c>
      <c r="AU21" s="11">
        <v>600.0</v>
      </c>
      <c r="AV21" s="11">
        <v>600.0</v>
      </c>
      <c r="AW21" s="11">
        <v>600.0</v>
      </c>
      <c r="AX21" s="11">
        <v>600.0</v>
      </c>
      <c r="AY21" s="11">
        <v>600.0</v>
      </c>
    </row>
    <row r="22" ht="16.5" customHeight="1">
      <c r="A22" s="277">
        <v>21.0</v>
      </c>
      <c r="B22" s="282" t="s">
        <v>6395</v>
      </c>
      <c r="C22" s="279" t="s">
        <v>6317</v>
      </c>
      <c r="D22" s="280"/>
      <c r="E22" s="281"/>
      <c r="F22" s="281" t="s">
        <v>72</v>
      </c>
      <c r="G22" s="281" t="s">
        <v>74</v>
      </c>
      <c r="H22" s="281"/>
      <c r="I22" s="281" t="s">
        <v>140</v>
      </c>
      <c r="J22" s="282" t="s">
        <v>51</v>
      </c>
      <c r="K22" s="282" t="s">
        <v>6391</v>
      </c>
      <c r="L22" s="282" t="s">
        <v>402</v>
      </c>
      <c r="M22" s="282" t="s">
        <v>403</v>
      </c>
      <c r="N22" s="282" t="s">
        <v>404</v>
      </c>
      <c r="O22" s="282"/>
      <c r="P22" s="282"/>
      <c r="Q22" s="277">
        <v>3.0</v>
      </c>
      <c r="R22" s="277"/>
      <c r="S22" s="277"/>
      <c r="T22" s="277"/>
      <c r="U22" s="282"/>
      <c r="V22" s="282">
        <v>280.0</v>
      </c>
      <c r="W22" s="282">
        <v>270.0</v>
      </c>
      <c r="X22" s="282">
        <v>310.0</v>
      </c>
      <c r="Y22" s="282">
        <v>280.0</v>
      </c>
      <c r="Z22" s="282">
        <v>310.0</v>
      </c>
      <c r="AA22" s="282">
        <v>270.0</v>
      </c>
      <c r="AB22" s="3">
        <f t="shared" si="1"/>
        <v>1720</v>
      </c>
      <c r="AC22" s="277"/>
      <c r="AD22" s="276"/>
      <c r="AG22" s="11" t="s">
        <v>170</v>
      </c>
      <c r="AI22" s="11"/>
      <c r="AJ22" s="11"/>
      <c r="AK22" s="11"/>
      <c r="AL22" s="11">
        <v>2.0</v>
      </c>
      <c r="AO22" s="11"/>
      <c r="AP22" s="11"/>
      <c r="AR22" s="11"/>
      <c r="AS22" s="284" t="s">
        <v>6396</v>
      </c>
      <c r="AT22" s="11">
        <v>370.0</v>
      </c>
      <c r="AU22" s="11">
        <v>750.0</v>
      </c>
      <c r="AV22" s="11">
        <v>750.0</v>
      </c>
      <c r="AW22" s="11">
        <v>550.0</v>
      </c>
      <c r="AX22" s="11">
        <v>750.0</v>
      </c>
      <c r="AY22" s="11">
        <v>400.0</v>
      </c>
    </row>
    <row r="23" ht="16.5" customHeight="1">
      <c r="A23" s="277">
        <v>22.0</v>
      </c>
      <c r="B23" s="282" t="s">
        <v>6397</v>
      </c>
      <c r="C23" s="279" t="s">
        <v>6317</v>
      </c>
      <c r="D23" s="280"/>
      <c r="E23" s="281"/>
      <c r="F23" s="281" t="s">
        <v>72</v>
      </c>
      <c r="G23" s="281" t="s">
        <v>74</v>
      </c>
      <c r="H23" s="281"/>
      <c r="I23" s="281" t="s">
        <v>140</v>
      </c>
      <c r="J23" s="282" t="s">
        <v>56</v>
      </c>
      <c r="K23" s="282" t="s">
        <v>6391</v>
      </c>
      <c r="L23" s="282" t="s">
        <v>409</v>
      </c>
      <c r="M23" s="282" t="s">
        <v>410</v>
      </c>
      <c r="N23" s="282" t="s">
        <v>384</v>
      </c>
      <c r="O23" s="282"/>
      <c r="P23" s="282"/>
      <c r="Q23" s="277">
        <v>4.3</v>
      </c>
      <c r="R23" s="277"/>
      <c r="S23" s="277"/>
      <c r="T23" s="277"/>
      <c r="U23" s="282"/>
      <c r="V23" s="282">
        <v>480.0</v>
      </c>
      <c r="W23" s="282">
        <v>470.0</v>
      </c>
      <c r="X23" s="282">
        <v>510.0</v>
      </c>
      <c r="Y23" s="282">
        <v>480.0</v>
      </c>
      <c r="Z23" s="282">
        <v>510.0</v>
      </c>
      <c r="AA23" s="282">
        <v>470.0</v>
      </c>
      <c r="AB23" s="3">
        <f t="shared" si="1"/>
        <v>2920</v>
      </c>
      <c r="AC23" s="277"/>
      <c r="AD23" s="276"/>
      <c r="AF23" s="185" t="s">
        <v>6398</v>
      </c>
      <c r="AG23" s="11"/>
      <c r="AI23" s="11"/>
      <c r="AJ23" s="11"/>
      <c r="AK23" s="11"/>
      <c r="AL23" s="11">
        <v>2.1</v>
      </c>
      <c r="AM23" s="11" t="s">
        <v>1624</v>
      </c>
      <c r="AO23" s="11"/>
      <c r="AP23" s="11"/>
      <c r="AR23" s="11"/>
      <c r="AS23" s="11"/>
    </row>
    <row r="24" ht="16.5" customHeight="1">
      <c r="A24" s="277">
        <v>23.0</v>
      </c>
      <c r="B24" s="282" t="s">
        <v>1621</v>
      </c>
      <c r="C24" s="279" t="s">
        <v>6317</v>
      </c>
      <c r="D24" s="280"/>
      <c r="E24" s="281"/>
      <c r="F24" s="281" t="s">
        <v>72</v>
      </c>
      <c r="G24" s="281" t="s">
        <v>73</v>
      </c>
      <c r="H24" s="282"/>
      <c r="I24" s="282"/>
      <c r="J24" s="282" t="s">
        <v>35</v>
      </c>
      <c r="K24" s="282" t="s">
        <v>6399</v>
      </c>
      <c r="L24" s="282" t="s">
        <v>184</v>
      </c>
      <c r="M24" s="282" t="s">
        <v>1622</v>
      </c>
      <c r="N24" s="282" t="s">
        <v>1623</v>
      </c>
      <c r="O24" s="282"/>
      <c r="P24" s="282"/>
      <c r="Q24" s="277">
        <v>0.7</v>
      </c>
      <c r="R24" s="277"/>
      <c r="S24" s="277" t="s">
        <v>6400</v>
      </c>
      <c r="T24" s="277" t="s">
        <v>109</v>
      </c>
      <c r="U24" s="282" t="s">
        <v>6401</v>
      </c>
      <c r="V24" s="282">
        <v>110.0</v>
      </c>
      <c r="W24" s="282">
        <v>110.0</v>
      </c>
      <c r="X24" s="282">
        <v>80.0</v>
      </c>
      <c r="Y24" s="282">
        <v>80.0</v>
      </c>
      <c r="Z24" s="282">
        <v>70.0</v>
      </c>
      <c r="AA24" s="282">
        <v>70.0</v>
      </c>
      <c r="AB24" s="3">
        <f t="shared" si="1"/>
        <v>520</v>
      </c>
      <c r="AC24" s="277"/>
      <c r="AD24" s="276"/>
      <c r="AG24" s="7"/>
      <c r="AI24" s="11"/>
      <c r="AJ24" s="11"/>
      <c r="AK24" s="11"/>
      <c r="AL24" s="11">
        <v>2.2</v>
      </c>
      <c r="AM24" s="11" t="s">
        <v>6402</v>
      </c>
      <c r="AO24" s="11"/>
      <c r="AP24" s="11"/>
      <c r="AR24" s="11"/>
      <c r="AS24" s="11"/>
    </row>
    <row r="25" ht="16.5" customHeight="1">
      <c r="A25" s="277">
        <v>24.0</v>
      </c>
      <c r="B25" s="282" t="s">
        <v>6403</v>
      </c>
      <c r="C25" s="279" t="s">
        <v>6317</v>
      </c>
      <c r="D25" s="280"/>
      <c r="E25" s="281"/>
      <c r="F25" s="281" t="s">
        <v>72</v>
      </c>
      <c r="G25" s="282" t="s">
        <v>32</v>
      </c>
      <c r="H25" s="281"/>
      <c r="I25" s="281" t="s">
        <v>73</v>
      </c>
      <c r="J25" s="282" t="s">
        <v>45</v>
      </c>
      <c r="K25" s="282" t="s">
        <v>6404</v>
      </c>
      <c r="L25" s="282" t="s">
        <v>1627</v>
      </c>
      <c r="M25" s="282" t="s">
        <v>1628</v>
      </c>
      <c r="N25" s="282" t="s">
        <v>1629</v>
      </c>
      <c r="O25" s="282"/>
      <c r="P25" s="282"/>
      <c r="Q25" s="277" t="s">
        <v>6405</v>
      </c>
      <c r="R25" s="277"/>
      <c r="S25" s="277" t="s">
        <v>6406</v>
      </c>
      <c r="T25" s="277" t="s">
        <v>105</v>
      </c>
      <c r="U25" s="282" t="s">
        <v>6407</v>
      </c>
      <c r="V25" s="282">
        <v>210.0</v>
      </c>
      <c r="W25" s="282">
        <v>210.0</v>
      </c>
      <c r="X25" s="282">
        <v>180.0</v>
      </c>
      <c r="Y25" s="282">
        <v>180.0</v>
      </c>
      <c r="Z25" s="282">
        <v>170.0</v>
      </c>
      <c r="AA25" s="282">
        <v>170.0</v>
      </c>
      <c r="AB25" s="3">
        <f t="shared" si="1"/>
        <v>1120</v>
      </c>
      <c r="AC25" s="277"/>
      <c r="AD25" s="276"/>
      <c r="AI25" s="11"/>
      <c r="AJ25" s="11"/>
      <c r="AK25" s="11"/>
      <c r="AL25" s="11">
        <v>2.3</v>
      </c>
      <c r="AM25" s="11" t="s">
        <v>6408</v>
      </c>
      <c r="AO25" s="11"/>
      <c r="AP25" s="11"/>
      <c r="AR25" s="11"/>
      <c r="AS25" s="11"/>
    </row>
    <row r="26" ht="16.5" customHeight="1">
      <c r="A26" s="277">
        <v>25.0</v>
      </c>
      <c r="B26" s="282" t="s">
        <v>6409</v>
      </c>
      <c r="C26" s="279" t="s">
        <v>6317</v>
      </c>
      <c r="D26" s="280"/>
      <c r="E26" s="281"/>
      <c r="F26" s="281" t="s">
        <v>72</v>
      </c>
      <c r="G26" s="282" t="s">
        <v>32</v>
      </c>
      <c r="H26" s="281"/>
      <c r="I26" s="281" t="s">
        <v>73</v>
      </c>
      <c r="J26" s="282" t="s">
        <v>51</v>
      </c>
      <c r="K26" s="282" t="s">
        <v>6404</v>
      </c>
      <c r="L26" s="282" t="s">
        <v>1627</v>
      </c>
      <c r="M26" s="282" t="s">
        <v>1632</v>
      </c>
      <c r="N26" s="282" t="s">
        <v>1633</v>
      </c>
      <c r="O26" s="282"/>
      <c r="P26" s="282"/>
      <c r="Q26" s="277" t="s">
        <v>6410</v>
      </c>
      <c r="R26" s="277"/>
      <c r="S26" s="277" t="s">
        <v>6406</v>
      </c>
      <c r="T26" s="277" t="s">
        <v>109</v>
      </c>
      <c r="U26" s="282" t="s">
        <v>6411</v>
      </c>
      <c r="V26" s="282">
        <v>310.0</v>
      </c>
      <c r="W26" s="282">
        <v>310.0</v>
      </c>
      <c r="X26" s="282">
        <v>280.0</v>
      </c>
      <c r="Y26" s="282">
        <v>280.0</v>
      </c>
      <c r="Z26" s="282">
        <v>270.0</v>
      </c>
      <c r="AA26" s="282">
        <v>270.0</v>
      </c>
      <c r="AB26" s="3">
        <f t="shared" si="1"/>
        <v>1720</v>
      </c>
      <c r="AC26" s="277"/>
      <c r="AD26" s="276"/>
      <c r="AI26" s="11"/>
      <c r="AJ26" s="11"/>
      <c r="AK26" s="11"/>
      <c r="AL26" s="11">
        <v>2.4</v>
      </c>
      <c r="AO26" s="11"/>
      <c r="AP26" s="11"/>
      <c r="AR26" s="11"/>
      <c r="AS26" s="11"/>
    </row>
    <row r="27" ht="16.5" customHeight="1">
      <c r="A27" s="277">
        <v>26.0</v>
      </c>
      <c r="B27" s="282" t="s">
        <v>6412</v>
      </c>
      <c r="C27" s="279" t="s">
        <v>6317</v>
      </c>
      <c r="D27" s="280"/>
      <c r="E27" s="281"/>
      <c r="F27" s="281" t="s">
        <v>72</v>
      </c>
      <c r="G27" s="282" t="s">
        <v>32</v>
      </c>
      <c r="H27" s="281"/>
      <c r="I27" s="281" t="s">
        <v>73</v>
      </c>
      <c r="J27" s="282" t="s">
        <v>56</v>
      </c>
      <c r="K27" s="282" t="s">
        <v>6404</v>
      </c>
      <c r="L27" s="282" t="s">
        <v>1636</v>
      </c>
      <c r="M27" s="282" t="s">
        <v>1637</v>
      </c>
      <c r="N27" s="282" t="s">
        <v>384</v>
      </c>
      <c r="O27" s="282"/>
      <c r="P27" s="282"/>
      <c r="Q27" s="277" t="s">
        <v>6413</v>
      </c>
      <c r="R27" s="277"/>
      <c r="S27" s="277" t="s">
        <v>6406</v>
      </c>
      <c r="T27" s="277" t="s">
        <v>118</v>
      </c>
      <c r="U27" s="282" t="s">
        <v>6414</v>
      </c>
      <c r="V27" s="282">
        <v>510.0</v>
      </c>
      <c r="W27" s="282">
        <v>510.0</v>
      </c>
      <c r="X27" s="282">
        <v>480.0</v>
      </c>
      <c r="Y27" s="282">
        <v>480.0</v>
      </c>
      <c r="Z27" s="282">
        <v>470.0</v>
      </c>
      <c r="AA27" s="282">
        <v>470.0</v>
      </c>
      <c r="AB27" s="3">
        <f t="shared" si="1"/>
        <v>2920</v>
      </c>
      <c r="AC27" s="277"/>
      <c r="AD27" s="276"/>
      <c r="AI27" s="11"/>
      <c r="AJ27" s="11"/>
      <c r="AK27" s="11"/>
      <c r="AL27" s="11">
        <v>2.5</v>
      </c>
      <c r="AO27" s="11"/>
      <c r="AP27" s="11"/>
      <c r="AR27" s="11"/>
      <c r="AS27" s="11"/>
    </row>
    <row r="28" ht="16.5" customHeight="1">
      <c r="A28" s="277">
        <v>27.0</v>
      </c>
      <c r="B28" s="282" t="s">
        <v>182</v>
      </c>
      <c r="C28" s="279" t="s">
        <v>6317</v>
      </c>
      <c r="D28" s="280"/>
      <c r="E28" s="281"/>
      <c r="F28" s="281" t="s">
        <v>41</v>
      </c>
      <c r="G28" s="282" t="s">
        <v>75</v>
      </c>
      <c r="H28" s="282"/>
      <c r="I28" s="282"/>
      <c r="J28" s="282" t="s">
        <v>35</v>
      </c>
      <c r="K28" s="282" t="s">
        <v>6415</v>
      </c>
      <c r="L28" s="282" t="s">
        <v>184</v>
      </c>
      <c r="M28" s="282" t="s">
        <v>186</v>
      </c>
      <c r="N28" s="282" t="s">
        <v>187</v>
      </c>
      <c r="O28" s="282"/>
      <c r="P28" s="282"/>
      <c r="Q28" s="277">
        <v>0.8</v>
      </c>
      <c r="R28" s="277"/>
      <c r="S28" s="277" t="s">
        <v>6341</v>
      </c>
      <c r="T28" s="277" t="s">
        <v>125</v>
      </c>
      <c r="U28" s="282"/>
      <c r="V28" s="282">
        <v>70.0</v>
      </c>
      <c r="W28" s="282">
        <v>80.0</v>
      </c>
      <c r="X28" s="282">
        <v>70.0</v>
      </c>
      <c r="Y28" s="282">
        <v>110.0</v>
      </c>
      <c r="Z28" s="282">
        <v>80.0</v>
      </c>
      <c r="AA28" s="282">
        <v>110.0</v>
      </c>
      <c r="AB28" s="3">
        <f t="shared" si="1"/>
        <v>520</v>
      </c>
      <c r="AC28" s="277"/>
      <c r="AD28" s="276"/>
      <c r="AI28" s="11"/>
      <c r="AJ28" s="11"/>
      <c r="AK28" s="11"/>
      <c r="AL28" s="11">
        <v>2.6</v>
      </c>
      <c r="AO28" s="11"/>
      <c r="AP28" s="11"/>
      <c r="AR28" s="11"/>
      <c r="AS28" s="11"/>
    </row>
    <row r="29" ht="16.5" customHeight="1">
      <c r="A29" s="277">
        <v>28.0</v>
      </c>
      <c r="B29" s="282" t="s">
        <v>6416</v>
      </c>
      <c r="C29" s="279" t="s">
        <v>6317</v>
      </c>
      <c r="D29" s="280"/>
      <c r="E29" s="281"/>
      <c r="F29" s="281" t="s">
        <v>41</v>
      </c>
      <c r="G29" s="282" t="s">
        <v>75</v>
      </c>
      <c r="H29" s="282"/>
      <c r="I29" s="282"/>
      <c r="J29" s="282" t="s">
        <v>45</v>
      </c>
      <c r="K29" s="282" t="s">
        <v>6417</v>
      </c>
      <c r="L29" s="282" t="s">
        <v>193</v>
      </c>
      <c r="M29" s="282" t="s">
        <v>194</v>
      </c>
      <c r="N29" s="282" t="s">
        <v>195</v>
      </c>
      <c r="O29" s="282"/>
      <c r="P29" s="282"/>
      <c r="Q29" s="277">
        <v>1.7</v>
      </c>
      <c r="R29" s="277"/>
      <c r="S29" s="277"/>
      <c r="T29" s="277" t="s">
        <v>118</v>
      </c>
      <c r="U29" s="282"/>
      <c r="V29" s="282">
        <v>170.0</v>
      </c>
      <c r="W29" s="282">
        <v>180.0</v>
      </c>
      <c r="X29" s="282">
        <v>170.0</v>
      </c>
      <c r="Y29" s="282">
        <v>210.0</v>
      </c>
      <c r="Z29" s="282">
        <v>180.0</v>
      </c>
      <c r="AA29" s="282">
        <v>210.0</v>
      </c>
      <c r="AB29" s="3">
        <f t="shared" si="1"/>
        <v>1120</v>
      </c>
      <c r="AC29" s="277"/>
      <c r="AD29" s="276"/>
      <c r="AI29" s="11"/>
      <c r="AJ29" s="11"/>
      <c r="AK29" s="11"/>
      <c r="AL29" s="11">
        <v>2.7</v>
      </c>
      <c r="AO29" s="11"/>
      <c r="AP29" s="11"/>
      <c r="AR29" s="11"/>
      <c r="AS29" s="11"/>
    </row>
    <row r="30" ht="16.5" customHeight="1">
      <c r="A30" s="277">
        <v>29.0</v>
      </c>
      <c r="B30" s="282" t="s">
        <v>6418</v>
      </c>
      <c r="C30" s="279" t="s">
        <v>6317</v>
      </c>
      <c r="D30" s="280"/>
      <c r="E30" s="281"/>
      <c r="F30" s="281" t="s">
        <v>41</v>
      </c>
      <c r="G30" s="282" t="s">
        <v>75</v>
      </c>
      <c r="H30" s="282"/>
      <c r="I30" s="282"/>
      <c r="J30" s="282" t="s">
        <v>51</v>
      </c>
      <c r="K30" s="282" t="s">
        <v>6417</v>
      </c>
      <c r="L30" s="282" t="s">
        <v>193</v>
      </c>
      <c r="M30" s="282" t="s">
        <v>199</v>
      </c>
      <c r="N30" s="282" t="s">
        <v>200</v>
      </c>
      <c r="O30" s="282"/>
      <c r="P30" s="282"/>
      <c r="Q30" s="277">
        <v>2.0</v>
      </c>
      <c r="R30" s="277"/>
      <c r="S30" s="277"/>
      <c r="T30" s="277" t="s">
        <v>118</v>
      </c>
      <c r="U30" s="282"/>
      <c r="V30" s="282">
        <v>270.0</v>
      </c>
      <c r="W30" s="282">
        <v>280.0</v>
      </c>
      <c r="X30" s="282">
        <v>270.0</v>
      </c>
      <c r="Y30" s="282">
        <v>310.0</v>
      </c>
      <c r="Z30" s="282">
        <v>280.0</v>
      </c>
      <c r="AA30" s="282">
        <v>310.0</v>
      </c>
      <c r="AB30" s="3">
        <f t="shared" si="1"/>
        <v>1720</v>
      </c>
      <c r="AC30" s="277"/>
      <c r="AD30" s="276"/>
      <c r="AG30" s="11" t="s">
        <v>6419</v>
      </c>
      <c r="AI30" s="11"/>
      <c r="AJ30" s="11"/>
      <c r="AK30" s="11"/>
      <c r="AL30" s="11">
        <v>2.8</v>
      </c>
      <c r="AO30" s="11"/>
      <c r="AP30" s="11"/>
      <c r="AR30" s="11"/>
      <c r="AS30" s="11"/>
    </row>
    <row r="31" ht="16.5" customHeight="1">
      <c r="A31" s="277">
        <v>30.0</v>
      </c>
      <c r="B31" s="282" t="s">
        <v>6420</v>
      </c>
      <c r="C31" s="279"/>
      <c r="D31" s="280"/>
      <c r="E31" s="281"/>
      <c r="F31" s="281" t="s">
        <v>41</v>
      </c>
      <c r="G31" s="282" t="s">
        <v>121</v>
      </c>
      <c r="H31" s="282"/>
      <c r="I31" s="282" t="s">
        <v>75</v>
      </c>
      <c r="J31" s="282" t="s">
        <v>56</v>
      </c>
      <c r="K31" s="282" t="s">
        <v>238</v>
      </c>
      <c r="L31" s="282" t="s">
        <v>205</v>
      </c>
      <c r="M31" s="282" t="s">
        <v>206</v>
      </c>
      <c r="N31" s="282" t="s">
        <v>207</v>
      </c>
      <c r="O31" s="282"/>
      <c r="P31" s="282"/>
      <c r="Q31" s="277">
        <v>3.0</v>
      </c>
      <c r="R31" s="277"/>
      <c r="S31" s="277" t="s">
        <v>6341</v>
      </c>
      <c r="T31" s="277" t="s">
        <v>125</v>
      </c>
      <c r="U31" s="282"/>
      <c r="V31" s="282">
        <v>905.0</v>
      </c>
      <c r="W31" s="282">
        <v>925.0</v>
      </c>
      <c r="X31" s="282">
        <v>910.0</v>
      </c>
      <c r="Y31" s="282">
        <v>999.0</v>
      </c>
      <c r="Z31" s="282">
        <v>905.0</v>
      </c>
      <c r="AA31" s="282">
        <v>955.0</v>
      </c>
      <c r="AB31" s="3">
        <f t="shared" si="1"/>
        <v>5599</v>
      </c>
      <c r="AC31" s="277"/>
      <c r="AD31" s="276"/>
      <c r="AG31" s="11" t="s">
        <v>6421</v>
      </c>
      <c r="AI31" s="11"/>
      <c r="AJ31" s="11"/>
      <c r="AK31" s="11"/>
      <c r="AL31" s="11">
        <v>2.9</v>
      </c>
      <c r="AO31" s="11"/>
      <c r="AP31" s="11"/>
      <c r="AR31" s="11"/>
      <c r="AS31" s="11"/>
    </row>
    <row r="32" ht="16.5" customHeight="1">
      <c r="A32" s="277">
        <v>31.0</v>
      </c>
      <c r="B32" s="282" t="s">
        <v>362</v>
      </c>
      <c r="C32" s="279" t="s">
        <v>6317</v>
      </c>
      <c r="D32" s="280"/>
      <c r="E32" s="281"/>
      <c r="F32" s="281" t="s">
        <v>72</v>
      </c>
      <c r="G32" s="282" t="s">
        <v>139</v>
      </c>
      <c r="H32" s="282"/>
      <c r="I32" s="282"/>
      <c r="J32" s="282" t="s">
        <v>35</v>
      </c>
      <c r="K32" s="282" t="s">
        <v>6422</v>
      </c>
      <c r="L32" s="282" t="s">
        <v>184</v>
      </c>
      <c r="M32" s="282" t="s">
        <v>364</v>
      </c>
      <c r="N32" s="282" t="s">
        <v>365</v>
      </c>
      <c r="O32" s="282"/>
      <c r="P32" s="282"/>
      <c r="Q32" s="277">
        <v>0.5</v>
      </c>
      <c r="R32" s="277"/>
      <c r="S32" s="277" t="s">
        <v>6423</v>
      </c>
      <c r="T32" s="277" t="s">
        <v>109</v>
      </c>
      <c r="U32" s="282" t="s">
        <v>6424</v>
      </c>
      <c r="V32" s="282">
        <v>80.0</v>
      </c>
      <c r="W32" s="282">
        <v>110.0</v>
      </c>
      <c r="X32" s="282">
        <v>70.0</v>
      </c>
      <c r="Y32" s="282">
        <v>110.0</v>
      </c>
      <c r="Z32" s="282">
        <v>70.0</v>
      </c>
      <c r="AA32" s="282">
        <v>80.0</v>
      </c>
      <c r="AB32" s="3">
        <f t="shared" si="1"/>
        <v>520</v>
      </c>
      <c r="AC32" s="277"/>
      <c r="AD32" s="276"/>
      <c r="AG32" s="11" t="s">
        <v>6425</v>
      </c>
      <c r="AI32" s="11"/>
      <c r="AJ32" s="11"/>
      <c r="AK32" s="11"/>
      <c r="AL32" s="11">
        <v>3.0</v>
      </c>
      <c r="AO32" s="11"/>
      <c r="AP32" s="11"/>
      <c r="AR32" s="11"/>
      <c r="AS32" s="11"/>
    </row>
    <row r="33" ht="16.5" customHeight="1">
      <c r="A33" s="277">
        <v>32.0</v>
      </c>
      <c r="B33" s="282" t="s">
        <v>6426</v>
      </c>
      <c r="C33" s="279" t="s">
        <v>6317</v>
      </c>
      <c r="D33" s="280"/>
      <c r="E33" s="281"/>
      <c r="F33" s="281" t="s">
        <v>72</v>
      </c>
      <c r="G33" s="282" t="s">
        <v>139</v>
      </c>
      <c r="H33" s="281"/>
      <c r="I33" s="281" t="s">
        <v>144</v>
      </c>
      <c r="J33" s="282" t="s">
        <v>45</v>
      </c>
      <c r="K33" s="282" t="s">
        <v>6422</v>
      </c>
      <c r="L33" s="282" t="s">
        <v>369</v>
      </c>
      <c r="M33" s="282" t="s">
        <v>370</v>
      </c>
      <c r="N33" s="282" t="s">
        <v>371</v>
      </c>
      <c r="O33" s="282"/>
      <c r="P33" s="282"/>
      <c r="Q33" s="277">
        <v>2.1</v>
      </c>
      <c r="R33" s="277"/>
      <c r="S33" s="277" t="s">
        <v>6423</v>
      </c>
      <c r="T33" s="277" t="s">
        <v>113</v>
      </c>
      <c r="U33" s="282" t="s">
        <v>6427</v>
      </c>
      <c r="V33" s="282">
        <v>180.0</v>
      </c>
      <c r="W33" s="282">
        <v>210.0</v>
      </c>
      <c r="X33" s="282">
        <v>170.0</v>
      </c>
      <c r="Y33" s="282">
        <v>210.0</v>
      </c>
      <c r="Z33" s="282">
        <v>170.0</v>
      </c>
      <c r="AA33" s="282">
        <v>180.0</v>
      </c>
      <c r="AB33" s="3">
        <f t="shared" si="1"/>
        <v>1120</v>
      </c>
      <c r="AC33" s="277"/>
      <c r="AD33" s="276"/>
      <c r="AI33" s="11"/>
      <c r="AJ33" s="11"/>
      <c r="AK33" s="11"/>
      <c r="AL33" s="11">
        <v>3.1</v>
      </c>
      <c r="AO33" s="11"/>
      <c r="AP33" s="11"/>
      <c r="AR33" s="11"/>
      <c r="AS33" s="11"/>
    </row>
    <row r="34" ht="16.5" customHeight="1">
      <c r="A34" s="277">
        <v>33.0</v>
      </c>
      <c r="B34" s="282" t="s">
        <v>6428</v>
      </c>
      <c r="C34" s="279" t="s">
        <v>6317</v>
      </c>
      <c r="D34" s="280"/>
      <c r="E34" s="281"/>
      <c r="F34" s="281" t="s">
        <v>72</v>
      </c>
      <c r="G34" s="282" t="s">
        <v>139</v>
      </c>
      <c r="H34" s="281"/>
      <c r="I34" s="281" t="s">
        <v>144</v>
      </c>
      <c r="J34" s="282" t="s">
        <v>51</v>
      </c>
      <c r="K34" s="282" t="s">
        <v>6422</v>
      </c>
      <c r="L34" s="282" t="s">
        <v>369</v>
      </c>
      <c r="M34" s="282" t="s">
        <v>376</v>
      </c>
      <c r="N34" s="282" t="s">
        <v>377</v>
      </c>
      <c r="O34" s="282"/>
      <c r="P34" s="282"/>
      <c r="Q34" s="286" t="s">
        <v>6429</v>
      </c>
      <c r="R34" s="277"/>
      <c r="S34" s="277" t="s">
        <v>6423</v>
      </c>
      <c r="T34" s="277" t="s">
        <v>118</v>
      </c>
      <c r="U34" s="282" t="s">
        <v>6430</v>
      </c>
      <c r="V34" s="282">
        <v>280.0</v>
      </c>
      <c r="W34" s="282">
        <v>310.0</v>
      </c>
      <c r="X34" s="282">
        <v>270.0</v>
      </c>
      <c r="Y34" s="282">
        <v>310.0</v>
      </c>
      <c r="Z34" s="282">
        <v>270.0</v>
      </c>
      <c r="AA34" s="282">
        <v>280.0</v>
      </c>
      <c r="AB34" s="3">
        <f t="shared" si="1"/>
        <v>1720</v>
      </c>
      <c r="AC34" s="277"/>
      <c r="AD34" s="276"/>
      <c r="AI34" s="11"/>
      <c r="AJ34" s="11"/>
      <c r="AK34" s="11"/>
      <c r="AL34" s="11">
        <v>3.2</v>
      </c>
      <c r="AO34" s="11"/>
      <c r="AP34" s="11"/>
      <c r="AR34" s="11"/>
      <c r="AS34" s="11"/>
    </row>
    <row r="35" ht="16.5" customHeight="1">
      <c r="A35" s="277">
        <v>34.0</v>
      </c>
      <c r="B35" s="282" t="s">
        <v>6431</v>
      </c>
      <c r="C35" s="279" t="s">
        <v>6317</v>
      </c>
      <c r="D35" s="280"/>
      <c r="E35" s="281"/>
      <c r="F35" s="281" t="s">
        <v>72</v>
      </c>
      <c r="G35" s="282" t="s">
        <v>139</v>
      </c>
      <c r="H35" s="282"/>
      <c r="I35" s="282" t="s">
        <v>144</v>
      </c>
      <c r="J35" s="282" t="s">
        <v>56</v>
      </c>
      <c r="K35" s="282" t="s">
        <v>6432</v>
      </c>
      <c r="L35" s="282" t="s">
        <v>382</v>
      </c>
      <c r="M35" s="282" t="s">
        <v>383</v>
      </c>
      <c r="N35" s="282" t="s">
        <v>384</v>
      </c>
      <c r="O35" s="282"/>
      <c r="P35" s="282"/>
      <c r="Q35" s="277" t="s">
        <v>6433</v>
      </c>
      <c r="R35" s="277"/>
      <c r="S35" s="277" t="s">
        <v>6341</v>
      </c>
      <c r="T35" s="277" t="s">
        <v>118</v>
      </c>
      <c r="U35" s="282" t="s">
        <v>6434</v>
      </c>
      <c r="V35" s="282">
        <v>480.0</v>
      </c>
      <c r="W35" s="282">
        <v>890.0</v>
      </c>
      <c r="X35" s="282">
        <v>750.0</v>
      </c>
      <c r="Y35" s="282">
        <v>500.0</v>
      </c>
      <c r="Z35" s="282">
        <v>750.0</v>
      </c>
      <c r="AA35" s="282">
        <v>500.0</v>
      </c>
      <c r="AB35" s="3">
        <f t="shared" si="1"/>
        <v>3870</v>
      </c>
      <c r="AC35" s="277"/>
      <c r="AD35" s="276"/>
      <c r="AI35" s="11"/>
      <c r="AJ35" s="11"/>
      <c r="AK35" s="11"/>
      <c r="AL35" s="11">
        <v>3.3</v>
      </c>
      <c r="AO35" s="11"/>
      <c r="AP35" s="11"/>
      <c r="AR35" s="11"/>
      <c r="AS35" s="11"/>
    </row>
    <row r="36" ht="16.5" customHeight="1">
      <c r="A36" s="277">
        <v>35.0</v>
      </c>
      <c r="B36" s="282" t="s">
        <v>1650</v>
      </c>
      <c r="C36" s="279" t="s">
        <v>6317</v>
      </c>
      <c r="D36" s="280"/>
      <c r="E36" s="281"/>
      <c r="F36" s="281" t="s">
        <v>101</v>
      </c>
      <c r="G36" s="282" t="s">
        <v>34</v>
      </c>
      <c r="H36" s="281"/>
      <c r="I36" s="281" t="s">
        <v>73</v>
      </c>
      <c r="J36" s="282" t="s">
        <v>35</v>
      </c>
      <c r="K36" s="282" t="s">
        <v>6435</v>
      </c>
      <c r="L36" s="282" t="s">
        <v>482</v>
      </c>
      <c r="M36" s="282" t="s">
        <v>1651</v>
      </c>
      <c r="N36" s="282"/>
      <c r="O36" s="282"/>
      <c r="P36" s="282"/>
      <c r="Q36" s="277"/>
      <c r="R36" s="277"/>
      <c r="S36" s="277"/>
      <c r="T36" s="277"/>
      <c r="U36" s="282"/>
      <c r="V36" s="282">
        <v>110.0</v>
      </c>
      <c r="W36" s="282">
        <v>80.0</v>
      </c>
      <c r="X36" s="282">
        <v>70.0</v>
      </c>
      <c r="Y36" s="282">
        <v>80.0</v>
      </c>
      <c r="Z36" s="282">
        <v>70.0</v>
      </c>
      <c r="AA36" s="282">
        <v>110.0</v>
      </c>
      <c r="AB36" s="3">
        <f t="shared" si="1"/>
        <v>520</v>
      </c>
      <c r="AC36" s="277"/>
      <c r="AD36" s="276"/>
      <c r="AG36" s="11" t="s">
        <v>6436</v>
      </c>
      <c r="AI36" s="11"/>
      <c r="AJ36" s="11"/>
      <c r="AK36" s="11"/>
      <c r="AL36" s="11">
        <v>3.4</v>
      </c>
      <c r="AO36" s="11"/>
      <c r="AP36" s="11"/>
      <c r="AR36" s="11"/>
      <c r="AS36" s="11"/>
    </row>
    <row r="37" ht="16.5" customHeight="1">
      <c r="A37" s="277">
        <v>36.0</v>
      </c>
      <c r="B37" s="282" t="s">
        <v>6437</v>
      </c>
      <c r="C37" s="279" t="s">
        <v>6317</v>
      </c>
      <c r="D37" s="280"/>
      <c r="E37" s="281"/>
      <c r="F37" s="281" t="s">
        <v>101</v>
      </c>
      <c r="G37" s="282" t="s">
        <v>34</v>
      </c>
      <c r="H37" s="281"/>
      <c r="I37" s="281" t="s">
        <v>73</v>
      </c>
      <c r="J37" s="282" t="s">
        <v>45</v>
      </c>
      <c r="K37" s="282" t="s">
        <v>6435</v>
      </c>
      <c r="L37" s="282" t="s">
        <v>1654</v>
      </c>
      <c r="M37" s="282" t="s">
        <v>1655</v>
      </c>
      <c r="N37" s="282"/>
      <c r="O37" s="282"/>
      <c r="P37" s="282"/>
      <c r="Q37" s="277"/>
      <c r="R37" s="277"/>
      <c r="S37" s="277"/>
      <c r="T37" s="277"/>
      <c r="U37" s="282"/>
      <c r="V37" s="282">
        <v>210.0</v>
      </c>
      <c r="W37" s="282">
        <v>180.0</v>
      </c>
      <c r="X37" s="282">
        <v>170.0</v>
      </c>
      <c r="Y37" s="282">
        <v>180.0</v>
      </c>
      <c r="Z37" s="282">
        <v>170.0</v>
      </c>
      <c r="AA37" s="282">
        <v>210.0</v>
      </c>
      <c r="AB37" s="3">
        <f t="shared" si="1"/>
        <v>1120</v>
      </c>
      <c r="AC37" s="277"/>
      <c r="AD37" s="276"/>
      <c r="AG37" s="11" t="s">
        <v>6438</v>
      </c>
      <c r="AI37" s="11"/>
      <c r="AJ37" s="11"/>
      <c r="AK37" s="11"/>
      <c r="AL37" s="11">
        <v>3.5</v>
      </c>
      <c r="AO37" s="11"/>
      <c r="AP37" s="11"/>
      <c r="AR37" s="11"/>
      <c r="AS37" s="11"/>
    </row>
    <row r="38" ht="16.5" customHeight="1">
      <c r="A38" s="277">
        <v>37.0</v>
      </c>
      <c r="B38" s="282" t="s">
        <v>6439</v>
      </c>
      <c r="C38" s="279"/>
      <c r="D38" s="280"/>
      <c r="E38" s="281"/>
      <c r="F38" s="281" t="s">
        <v>101</v>
      </c>
      <c r="G38" s="282" t="s">
        <v>34</v>
      </c>
      <c r="H38" s="281"/>
      <c r="I38" s="281" t="s">
        <v>140</v>
      </c>
      <c r="J38" s="282" t="s">
        <v>51</v>
      </c>
      <c r="K38" s="282" t="s">
        <v>6440</v>
      </c>
      <c r="L38" s="282" t="s">
        <v>1659</v>
      </c>
      <c r="M38" s="282" t="s">
        <v>1660</v>
      </c>
      <c r="N38" s="282"/>
      <c r="O38" s="282"/>
      <c r="P38" s="282"/>
      <c r="Q38" s="277"/>
      <c r="R38" s="277"/>
      <c r="S38" s="277"/>
      <c r="T38" s="277"/>
      <c r="U38" s="282"/>
      <c r="V38" s="282">
        <v>310.0</v>
      </c>
      <c r="W38" s="282">
        <v>280.0</v>
      </c>
      <c r="X38" s="282">
        <v>270.0</v>
      </c>
      <c r="Y38" s="282">
        <v>280.0</v>
      </c>
      <c r="Z38" s="282">
        <v>270.0</v>
      </c>
      <c r="AA38" s="282">
        <v>310.0</v>
      </c>
      <c r="AB38" s="3">
        <f t="shared" si="1"/>
        <v>1720</v>
      </c>
      <c r="AC38" s="277"/>
      <c r="AD38" s="276"/>
      <c r="AI38" s="11"/>
      <c r="AJ38" s="11"/>
      <c r="AK38" s="11"/>
      <c r="AL38" s="11">
        <v>3.6</v>
      </c>
      <c r="AO38" s="11"/>
      <c r="AP38" s="11"/>
      <c r="AR38" s="11"/>
      <c r="AS38" s="11"/>
    </row>
    <row r="39" ht="16.5" customHeight="1">
      <c r="A39" s="277">
        <v>38.0</v>
      </c>
      <c r="B39" s="282" t="s">
        <v>6441</v>
      </c>
      <c r="C39" s="279" t="s">
        <v>6317</v>
      </c>
      <c r="D39" s="280"/>
      <c r="E39" s="281"/>
      <c r="F39" s="281" t="s">
        <v>101</v>
      </c>
      <c r="G39" s="282" t="s">
        <v>34</v>
      </c>
      <c r="H39" s="282"/>
      <c r="I39" s="282" t="s">
        <v>121</v>
      </c>
      <c r="J39" s="282" t="s">
        <v>56</v>
      </c>
      <c r="K39" s="282" t="s">
        <v>238</v>
      </c>
      <c r="L39" s="282" t="s">
        <v>1663</v>
      </c>
      <c r="M39" s="282" t="s">
        <v>1664</v>
      </c>
      <c r="N39" s="282" t="s">
        <v>1665</v>
      </c>
      <c r="O39" s="282"/>
      <c r="P39" s="282"/>
      <c r="Q39" s="287" t="s">
        <v>6442</v>
      </c>
      <c r="R39" s="277"/>
      <c r="S39" s="277" t="s">
        <v>6341</v>
      </c>
      <c r="T39" s="277" t="s">
        <v>118</v>
      </c>
      <c r="U39" s="282"/>
      <c r="V39" s="282">
        <v>999.0</v>
      </c>
      <c r="W39" s="282">
        <v>955.0</v>
      </c>
      <c r="X39" s="282">
        <v>925.0</v>
      </c>
      <c r="Y39" s="282">
        <v>900.0</v>
      </c>
      <c r="Z39" s="282">
        <v>900.0</v>
      </c>
      <c r="AA39" s="282">
        <v>900.0</v>
      </c>
      <c r="AB39" s="3">
        <f t="shared" si="1"/>
        <v>5579</v>
      </c>
      <c r="AC39" s="277"/>
      <c r="AD39" s="276"/>
      <c r="AI39" s="11"/>
      <c r="AJ39" s="11"/>
      <c r="AK39" s="11"/>
      <c r="AL39" s="11">
        <v>3.7</v>
      </c>
      <c r="AO39" s="11"/>
      <c r="AP39" s="11"/>
      <c r="AR39" s="11"/>
      <c r="AS39" s="11"/>
    </row>
    <row r="40" ht="16.5" customHeight="1">
      <c r="A40" s="277">
        <v>39.0</v>
      </c>
      <c r="B40" s="282" t="s">
        <v>1719</v>
      </c>
      <c r="C40" s="279" t="s">
        <v>6317</v>
      </c>
      <c r="D40" s="280"/>
      <c r="E40" s="281"/>
      <c r="F40" s="281" t="s">
        <v>48</v>
      </c>
      <c r="G40" s="282" t="s">
        <v>34</v>
      </c>
      <c r="H40" s="282"/>
      <c r="I40" s="282" t="s">
        <v>33</v>
      </c>
      <c r="J40" s="282" t="s">
        <v>35</v>
      </c>
      <c r="K40" s="282" t="s">
        <v>6443</v>
      </c>
      <c r="L40" s="282" t="s">
        <v>482</v>
      </c>
      <c r="M40" s="282" t="s">
        <v>1720</v>
      </c>
      <c r="N40" s="282"/>
      <c r="O40" s="282"/>
      <c r="P40" s="282"/>
      <c r="Q40" s="277"/>
      <c r="R40" s="277"/>
      <c r="S40" s="277"/>
      <c r="T40" s="277"/>
      <c r="U40" s="282"/>
      <c r="V40" s="282">
        <v>80.0</v>
      </c>
      <c r="W40" s="282">
        <v>80.0</v>
      </c>
      <c r="X40" s="282">
        <v>70.0</v>
      </c>
      <c r="Y40" s="282">
        <v>110.0</v>
      </c>
      <c r="Z40" s="282">
        <v>70.0</v>
      </c>
      <c r="AA40" s="282">
        <v>110.0</v>
      </c>
      <c r="AB40" s="3">
        <f t="shared" si="1"/>
        <v>520</v>
      </c>
      <c r="AC40" s="277"/>
      <c r="AD40" s="276"/>
      <c r="AI40" s="11"/>
      <c r="AJ40" s="11"/>
      <c r="AK40" s="11"/>
      <c r="AL40" s="11">
        <v>3.8</v>
      </c>
      <c r="AO40" s="11"/>
      <c r="AP40" s="11"/>
      <c r="AR40" s="11"/>
      <c r="AS40" s="11"/>
    </row>
    <row r="41" ht="16.5" customHeight="1">
      <c r="A41" s="277">
        <v>40.0</v>
      </c>
      <c r="B41" s="282" t="s">
        <v>6444</v>
      </c>
      <c r="C41" s="279" t="s">
        <v>6317</v>
      </c>
      <c r="D41" s="280"/>
      <c r="E41" s="281"/>
      <c r="F41" s="281" t="s">
        <v>48</v>
      </c>
      <c r="G41" s="282" t="s">
        <v>34</v>
      </c>
      <c r="H41" s="282"/>
      <c r="I41" s="282" t="s">
        <v>33</v>
      </c>
      <c r="J41" s="282" t="s">
        <v>45</v>
      </c>
      <c r="K41" s="282" t="s">
        <v>6443</v>
      </c>
      <c r="L41" s="282" t="s">
        <v>1723</v>
      </c>
      <c r="M41" s="282" t="s">
        <v>1724</v>
      </c>
      <c r="N41" s="282" t="s">
        <v>1725</v>
      </c>
      <c r="O41" s="282"/>
      <c r="P41" s="282"/>
      <c r="Q41" s="277"/>
      <c r="R41" s="277"/>
      <c r="S41" s="277"/>
      <c r="T41" s="277"/>
      <c r="U41" s="282"/>
      <c r="V41" s="282">
        <v>180.0</v>
      </c>
      <c r="W41" s="282">
        <v>180.0</v>
      </c>
      <c r="X41" s="282">
        <v>170.0</v>
      </c>
      <c r="Y41" s="282">
        <v>210.0</v>
      </c>
      <c r="Z41" s="282">
        <v>170.0</v>
      </c>
      <c r="AA41" s="282">
        <v>110.0</v>
      </c>
      <c r="AB41" s="3">
        <f t="shared" si="1"/>
        <v>1020</v>
      </c>
      <c r="AC41" s="277"/>
      <c r="AD41" s="276"/>
      <c r="AI41" s="11"/>
      <c r="AJ41" s="11"/>
      <c r="AK41" s="11"/>
      <c r="AL41" s="11">
        <v>3.9</v>
      </c>
      <c r="AO41" s="11"/>
      <c r="AP41" s="11"/>
      <c r="AR41" s="11"/>
      <c r="AS41" s="11"/>
    </row>
    <row r="42" ht="16.5" customHeight="1">
      <c r="A42" s="277">
        <v>41.0</v>
      </c>
      <c r="B42" s="282" t="s">
        <v>6445</v>
      </c>
      <c r="C42" s="279" t="s">
        <v>6317</v>
      </c>
      <c r="D42" s="280"/>
      <c r="E42" s="281"/>
      <c r="F42" s="281" t="s">
        <v>48</v>
      </c>
      <c r="G42" s="282" t="s">
        <v>34</v>
      </c>
      <c r="H42" s="282"/>
      <c r="I42" s="282" t="s">
        <v>33</v>
      </c>
      <c r="J42" s="282" t="s">
        <v>51</v>
      </c>
      <c r="K42" s="282" t="s">
        <v>6446</v>
      </c>
      <c r="L42" s="282" t="s">
        <v>1723</v>
      </c>
      <c r="M42" s="282" t="s">
        <v>1728</v>
      </c>
      <c r="N42" s="282" t="s">
        <v>1729</v>
      </c>
      <c r="O42" s="282"/>
      <c r="P42" s="282"/>
      <c r="Q42" s="277">
        <v>1.9</v>
      </c>
      <c r="R42" s="277"/>
      <c r="S42" s="277"/>
      <c r="T42" s="277"/>
      <c r="U42" s="282"/>
      <c r="V42" s="282">
        <v>280.0</v>
      </c>
      <c r="W42" s="282">
        <v>280.0</v>
      </c>
      <c r="X42" s="282">
        <v>270.0</v>
      </c>
      <c r="Y42" s="282">
        <v>310.0</v>
      </c>
      <c r="Z42" s="282">
        <v>270.0</v>
      </c>
      <c r="AA42" s="282">
        <v>310.0</v>
      </c>
      <c r="AB42" s="3">
        <f t="shared" si="1"/>
        <v>1720</v>
      </c>
      <c r="AC42" s="277"/>
      <c r="AD42" s="276"/>
      <c r="AI42" s="11"/>
      <c r="AJ42" s="11"/>
      <c r="AK42" s="11"/>
      <c r="AL42" s="11">
        <v>4.0</v>
      </c>
      <c r="AO42" s="11"/>
      <c r="AP42" s="11"/>
      <c r="AR42" s="11"/>
      <c r="AS42" s="11"/>
    </row>
    <row r="43" ht="16.5" customHeight="1">
      <c r="A43" s="277">
        <v>42.0</v>
      </c>
      <c r="B43" s="282" t="s">
        <v>6447</v>
      </c>
      <c r="C43" s="279"/>
      <c r="D43" s="280"/>
      <c r="E43" s="281"/>
      <c r="F43" s="281" t="s">
        <v>48</v>
      </c>
      <c r="G43" s="282" t="s">
        <v>34</v>
      </c>
      <c r="H43" s="282"/>
      <c r="I43" s="282" t="s">
        <v>33</v>
      </c>
      <c r="J43" s="282" t="s">
        <v>56</v>
      </c>
      <c r="K43" s="282" t="s">
        <v>65</v>
      </c>
      <c r="L43" s="282" t="s">
        <v>58</v>
      </c>
      <c r="M43" s="282" t="s">
        <v>1732</v>
      </c>
      <c r="N43" s="282" t="s">
        <v>1733</v>
      </c>
      <c r="O43" s="282"/>
      <c r="P43" s="282"/>
      <c r="Q43" s="277"/>
      <c r="R43" s="277"/>
      <c r="S43" s="277"/>
      <c r="T43" s="277"/>
      <c r="U43" s="282"/>
      <c r="V43" s="282">
        <v>480.0</v>
      </c>
      <c r="W43" s="282">
        <v>480.0</v>
      </c>
      <c r="X43" s="282">
        <v>470.0</v>
      </c>
      <c r="Y43" s="282">
        <v>510.0</v>
      </c>
      <c r="Z43" s="282">
        <v>470.0</v>
      </c>
      <c r="AA43" s="282">
        <v>510.0</v>
      </c>
      <c r="AB43" s="3">
        <f t="shared" si="1"/>
        <v>2920</v>
      </c>
      <c r="AC43" s="277"/>
      <c r="AD43" s="276"/>
      <c r="AG43" s="7" t="s">
        <v>6314</v>
      </c>
      <c r="AI43" s="11"/>
      <c r="AJ43" s="11"/>
      <c r="AK43" s="11"/>
      <c r="AL43" s="11">
        <v>4.1</v>
      </c>
      <c r="AO43" s="11"/>
      <c r="AP43" s="11"/>
      <c r="AR43" s="11"/>
      <c r="AS43" s="11"/>
    </row>
    <row r="44" ht="16.5" customHeight="1">
      <c r="A44" s="277">
        <v>43.0</v>
      </c>
      <c r="B44" s="282" t="s">
        <v>481</v>
      </c>
      <c r="C44" s="279" t="s">
        <v>6317</v>
      </c>
      <c r="D44" s="280"/>
      <c r="E44" s="281"/>
      <c r="F44" s="281" t="s">
        <v>31</v>
      </c>
      <c r="G44" s="282" t="s">
        <v>74</v>
      </c>
      <c r="H44" s="281"/>
      <c r="I44" s="281" t="s">
        <v>121</v>
      </c>
      <c r="J44" s="282" t="s">
        <v>35</v>
      </c>
      <c r="K44" s="282" t="s">
        <v>305</v>
      </c>
      <c r="L44" s="282" t="s">
        <v>482</v>
      </c>
      <c r="M44" s="282" t="s">
        <v>483</v>
      </c>
      <c r="N44" s="282"/>
      <c r="O44" s="282"/>
      <c r="P44" s="282"/>
      <c r="Q44" s="277"/>
      <c r="R44" s="277"/>
      <c r="S44" s="277"/>
      <c r="T44" s="277"/>
      <c r="U44" s="282"/>
      <c r="V44" s="282">
        <v>110.0</v>
      </c>
      <c r="W44" s="282">
        <v>70.0</v>
      </c>
      <c r="X44" s="282">
        <v>80.0</v>
      </c>
      <c r="Y44" s="282">
        <v>80.0</v>
      </c>
      <c r="Z44" s="282">
        <v>110.0</v>
      </c>
      <c r="AA44" s="282">
        <v>70.0</v>
      </c>
      <c r="AB44" s="3">
        <f t="shared" si="1"/>
        <v>520</v>
      </c>
      <c r="AC44" s="277"/>
      <c r="AD44" s="276"/>
      <c r="AG44" s="7" t="s">
        <v>47</v>
      </c>
      <c r="AI44" s="11"/>
      <c r="AJ44" s="11"/>
      <c r="AK44" s="11"/>
      <c r="AL44" s="11">
        <v>4.2</v>
      </c>
      <c r="AO44" s="11"/>
      <c r="AP44" s="11"/>
      <c r="AR44" s="11"/>
      <c r="AS44" s="11"/>
    </row>
    <row r="45" ht="16.5" customHeight="1">
      <c r="A45" s="277">
        <v>44.0</v>
      </c>
      <c r="B45" s="282" t="s">
        <v>6448</v>
      </c>
      <c r="C45" s="279"/>
      <c r="D45" s="280"/>
      <c r="E45" s="281"/>
      <c r="F45" s="281" t="s">
        <v>31</v>
      </c>
      <c r="G45" s="282" t="s">
        <v>74</v>
      </c>
      <c r="H45" s="281"/>
      <c r="I45" s="281" t="s">
        <v>121</v>
      </c>
      <c r="J45" s="282" t="s">
        <v>45</v>
      </c>
      <c r="K45" s="282" t="s">
        <v>305</v>
      </c>
      <c r="L45" s="282" t="s">
        <v>488</v>
      </c>
      <c r="M45" s="282" t="s">
        <v>489</v>
      </c>
      <c r="N45" s="282"/>
      <c r="O45" s="282"/>
      <c r="P45" s="282"/>
      <c r="Q45" s="277"/>
      <c r="R45" s="277"/>
      <c r="S45" s="277"/>
      <c r="T45" s="277"/>
      <c r="U45" s="282"/>
      <c r="V45" s="282">
        <v>210.0</v>
      </c>
      <c r="W45" s="282">
        <v>170.0</v>
      </c>
      <c r="X45" s="282">
        <v>180.0</v>
      </c>
      <c r="Y45" s="282">
        <v>180.0</v>
      </c>
      <c r="Z45" s="282">
        <v>210.0</v>
      </c>
      <c r="AA45" s="282">
        <v>170.0</v>
      </c>
      <c r="AB45" s="3">
        <f t="shared" si="1"/>
        <v>1120</v>
      </c>
      <c r="AC45" s="277"/>
      <c r="AD45" s="276"/>
      <c r="AG45" s="7" t="s">
        <v>6449</v>
      </c>
      <c r="AI45" s="11"/>
      <c r="AJ45" s="11"/>
      <c r="AK45" s="11"/>
      <c r="AL45" s="11">
        <v>4.3</v>
      </c>
      <c r="AO45" s="11"/>
      <c r="AP45" s="11"/>
      <c r="AR45" s="11"/>
      <c r="AS45" s="11"/>
    </row>
    <row r="46" ht="16.5" customHeight="1">
      <c r="A46" s="277">
        <v>45.0</v>
      </c>
      <c r="B46" s="282" t="s">
        <v>493</v>
      </c>
      <c r="C46" s="279" t="s">
        <v>6317</v>
      </c>
      <c r="D46" s="280"/>
      <c r="E46" s="281"/>
      <c r="F46" s="281" t="s">
        <v>31</v>
      </c>
      <c r="G46" s="282" t="s">
        <v>74</v>
      </c>
      <c r="H46" s="281"/>
      <c r="I46" s="281" t="s">
        <v>121</v>
      </c>
      <c r="J46" s="282" t="s">
        <v>51</v>
      </c>
      <c r="K46" s="282" t="s">
        <v>305</v>
      </c>
      <c r="L46" s="282" t="s">
        <v>494</v>
      </c>
      <c r="M46" s="282" t="s">
        <v>495</v>
      </c>
      <c r="N46" s="282" t="s">
        <v>496</v>
      </c>
      <c r="O46" s="282"/>
      <c r="P46" s="282"/>
      <c r="Q46" s="277"/>
      <c r="R46" s="277"/>
      <c r="S46" s="277"/>
      <c r="T46" s="277"/>
      <c r="U46" s="282"/>
      <c r="V46" s="282">
        <v>310.0</v>
      </c>
      <c r="W46" s="282">
        <v>270.0</v>
      </c>
      <c r="X46" s="282">
        <v>280.0</v>
      </c>
      <c r="Y46" s="282">
        <v>280.0</v>
      </c>
      <c r="Z46" s="282">
        <v>310.0</v>
      </c>
      <c r="AA46" s="282">
        <v>270.0</v>
      </c>
      <c r="AB46" s="3">
        <f t="shared" si="1"/>
        <v>1720</v>
      </c>
      <c r="AC46" s="277"/>
      <c r="AD46" s="276"/>
      <c r="AG46" s="7" t="s">
        <v>6450</v>
      </c>
      <c r="AI46" s="11"/>
      <c r="AJ46" s="11"/>
      <c r="AK46" s="11"/>
      <c r="AL46" s="11">
        <v>4.4</v>
      </c>
      <c r="AO46" s="11"/>
      <c r="AP46" s="11"/>
      <c r="AR46" s="11"/>
      <c r="AS46" s="11"/>
    </row>
    <row r="47" ht="16.5" customHeight="1">
      <c r="A47" s="277">
        <v>46.0</v>
      </c>
      <c r="B47" s="282" t="s">
        <v>6451</v>
      </c>
      <c r="C47" s="279" t="s">
        <v>6317</v>
      </c>
      <c r="D47" s="280"/>
      <c r="E47" s="281"/>
      <c r="F47" s="281" t="s">
        <v>31</v>
      </c>
      <c r="G47" s="282" t="s">
        <v>74</v>
      </c>
      <c r="H47" s="281"/>
      <c r="I47" s="281" t="s">
        <v>121</v>
      </c>
      <c r="J47" s="282" t="s">
        <v>56</v>
      </c>
      <c r="K47" s="282" t="s">
        <v>242</v>
      </c>
      <c r="L47" s="282" t="s">
        <v>501</v>
      </c>
      <c r="M47" s="282" t="s">
        <v>502</v>
      </c>
      <c r="N47" s="282"/>
      <c r="O47" s="282"/>
      <c r="P47" s="282"/>
      <c r="Q47" s="277"/>
      <c r="R47" s="277"/>
      <c r="S47" s="277"/>
      <c r="T47" s="277"/>
      <c r="U47" s="282"/>
      <c r="V47" s="282">
        <v>610.0</v>
      </c>
      <c r="W47" s="282">
        <v>570.0</v>
      </c>
      <c r="X47" s="282">
        <v>580.0</v>
      </c>
      <c r="Y47" s="282">
        <v>580.0</v>
      </c>
      <c r="Z47" s="282">
        <v>610.0</v>
      </c>
      <c r="AA47" s="282">
        <v>570.0</v>
      </c>
      <c r="AB47" s="3">
        <f t="shared" si="1"/>
        <v>3520</v>
      </c>
      <c r="AC47" s="277"/>
      <c r="AD47" s="276"/>
      <c r="AI47" s="11"/>
      <c r="AJ47" s="11"/>
      <c r="AK47" s="11"/>
      <c r="AL47" s="11">
        <v>4.5</v>
      </c>
      <c r="AO47" s="11"/>
      <c r="AP47" s="11"/>
      <c r="AR47" s="11"/>
      <c r="AS47" s="11"/>
    </row>
    <row r="48" ht="16.5" customHeight="1">
      <c r="A48" s="277">
        <v>47.0</v>
      </c>
      <c r="B48" s="282" t="s">
        <v>2290</v>
      </c>
      <c r="C48" s="279"/>
      <c r="D48" s="280"/>
      <c r="E48" s="281"/>
      <c r="F48" s="281" t="s">
        <v>101</v>
      </c>
      <c r="G48" s="282" t="s">
        <v>32</v>
      </c>
      <c r="H48" s="282"/>
      <c r="I48" s="282" t="s">
        <v>75</v>
      </c>
      <c r="J48" s="282" t="s">
        <v>35</v>
      </c>
      <c r="K48" s="282" t="s">
        <v>547</v>
      </c>
      <c r="L48" s="282" t="s">
        <v>278</v>
      </c>
      <c r="M48" s="282" t="s">
        <v>2291</v>
      </c>
      <c r="N48" s="282"/>
      <c r="O48" s="282"/>
      <c r="P48" s="282"/>
      <c r="Q48" s="277"/>
      <c r="R48" s="277"/>
      <c r="S48" s="277"/>
      <c r="T48" s="277"/>
      <c r="U48" s="282"/>
      <c r="V48" s="282">
        <v>110.0</v>
      </c>
      <c r="W48" s="282">
        <v>70.0</v>
      </c>
      <c r="X48" s="282">
        <v>70.0</v>
      </c>
      <c r="Y48" s="282">
        <v>110.0</v>
      </c>
      <c r="Z48" s="282">
        <v>80.0</v>
      </c>
      <c r="AA48" s="282">
        <v>80.0</v>
      </c>
      <c r="AB48" s="3">
        <f t="shared" si="1"/>
        <v>520</v>
      </c>
      <c r="AC48" s="277"/>
      <c r="AD48" s="276"/>
      <c r="AI48" s="11"/>
      <c r="AJ48" s="11"/>
      <c r="AK48" s="11"/>
      <c r="AL48" s="11">
        <v>4.6</v>
      </c>
      <c r="AO48" s="11"/>
      <c r="AP48" s="11"/>
      <c r="AR48" s="11"/>
      <c r="AS48" s="11"/>
    </row>
    <row r="49" ht="16.5" customHeight="1">
      <c r="A49" s="277">
        <v>48.0</v>
      </c>
      <c r="B49" s="282" t="s">
        <v>6452</v>
      </c>
      <c r="C49" s="279" t="s">
        <v>6317</v>
      </c>
      <c r="D49" s="280"/>
      <c r="E49" s="281"/>
      <c r="F49" s="281" t="s">
        <v>101</v>
      </c>
      <c r="G49" s="282" t="s">
        <v>32</v>
      </c>
      <c r="H49" s="282"/>
      <c r="I49" s="282" t="s">
        <v>75</v>
      </c>
      <c r="J49" s="282" t="s">
        <v>45</v>
      </c>
      <c r="K49" s="282" t="s">
        <v>547</v>
      </c>
      <c r="L49" s="282" t="s">
        <v>37</v>
      </c>
      <c r="M49" s="282" t="s">
        <v>2294</v>
      </c>
      <c r="N49" s="282"/>
      <c r="O49" s="282"/>
      <c r="P49" s="282"/>
      <c r="Q49" s="277"/>
      <c r="R49" s="277"/>
      <c r="S49" s="277"/>
      <c r="T49" s="277"/>
      <c r="U49" s="282"/>
      <c r="V49" s="282">
        <v>210.0</v>
      </c>
      <c r="W49" s="282">
        <v>170.0</v>
      </c>
      <c r="X49" s="282">
        <v>170.0</v>
      </c>
      <c r="Y49" s="282">
        <v>210.0</v>
      </c>
      <c r="Z49" s="282">
        <v>180.0</v>
      </c>
      <c r="AA49" s="282">
        <v>180.0</v>
      </c>
      <c r="AB49" s="3">
        <f t="shared" si="1"/>
        <v>1120</v>
      </c>
      <c r="AC49" s="277"/>
      <c r="AD49" s="276"/>
      <c r="AI49" s="11"/>
      <c r="AJ49" s="11"/>
      <c r="AK49" s="11"/>
      <c r="AL49" s="11">
        <v>4.7</v>
      </c>
      <c r="AO49" s="11"/>
      <c r="AP49" s="11"/>
      <c r="AR49" s="11"/>
      <c r="AS49" s="11"/>
    </row>
    <row r="50" ht="16.5" customHeight="1">
      <c r="A50" s="277">
        <v>49.0</v>
      </c>
      <c r="B50" s="282" t="s">
        <v>2296</v>
      </c>
      <c r="C50" s="279" t="s">
        <v>6317</v>
      </c>
      <c r="D50" s="280"/>
      <c r="E50" s="281"/>
      <c r="F50" s="281" t="s">
        <v>101</v>
      </c>
      <c r="G50" s="282" t="s">
        <v>32</v>
      </c>
      <c r="H50" s="282"/>
      <c r="I50" s="282" t="s">
        <v>75</v>
      </c>
      <c r="J50" s="282" t="s">
        <v>51</v>
      </c>
      <c r="K50" s="282" t="s">
        <v>547</v>
      </c>
      <c r="L50" s="282" t="s">
        <v>2297</v>
      </c>
      <c r="M50" s="282" t="s">
        <v>2298</v>
      </c>
      <c r="N50" s="282" t="s">
        <v>2299</v>
      </c>
      <c r="O50" s="282"/>
      <c r="P50" s="282"/>
      <c r="Q50" s="277">
        <v>1.8</v>
      </c>
      <c r="R50" s="277"/>
      <c r="S50" s="277" t="s">
        <v>6453</v>
      </c>
      <c r="T50" s="277" t="s">
        <v>109</v>
      </c>
      <c r="U50" s="282" t="s">
        <v>6454</v>
      </c>
      <c r="V50" s="282">
        <v>310.0</v>
      </c>
      <c r="W50" s="282">
        <v>270.0</v>
      </c>
      <c r="X50" s="282">
        <v>270.0</v>
      </c>
      <c r="Y50" s="282">
        <v>310.0</v>
      </c>
      <c r="Z50" s="282">
        <v>280.0</v>
      </c>
      <c r="AA50" s="282">
        <v>280.0</v>
      </c>
      <c r="AB50" s="3">
        <f t="shared" si="1"/>
        <v>1720</v>
      </c>
      <c r="AC50" s="277"/>
      <c r="AD50" s="276"/>
      <c r="AI50" s="11"/>
      <c r="AJ50" s="11"/>
      <c r="AK50" s="11"/>
      <c r="AL50" s="11">
        <v>4.8</v>
      </c>
      <c r="AO50" s="11"/>
      <c r="AP50" s="11"/>
      <c r="AR50" s="11"/>
      <c r="AS50" s="11"/>
    </row>
    <row r="51" ht="16.5" customHeight="1">
      <c r="A51" s="277">
        <v>50.0</v>
      </c>
      <c r="B51" s="282" t="s">
        <v>6455</v>
      </c>
      <c r="C51" s="279" t="s">
        <v>6317</v>
      </c>
      <c r="D51" s="280"/>
      <c r="E51" s="281"/>
      <c r="F51" s="281" t="s">
        <v>101</v>
      </c>
      <c r="G51" s="282" t="s">
        <v>32</v>
      </c>
      <c r="H51" s="282"/>
      <c r="I51" s="282" t="s">
        <v>75</v>
      </c>
      <c r="J51" s="282" t="s">
        <v>56</v>
      </c>
      <c r="K51" s="282" t="s">
        <v>5513</v>
      </c>
      <c r="L51" s="282" t="s">
        <v>2302</v>
      </c>
      <c r="M51" s="282" t="s">
        <v>2303</v>
      </c>
      <c r="N51" s="282" t="s">
        <v>2304</v>
      </c>
      <c r="O51" s="282"/>
      <c r="P51" s="282"/>
      <c r="Q51" s="277">
        <v>1.9</v>
      </c>
      <c r="R51" s="277"/>
      <c r="S51" s="277" t="s">
        <v>6341</v>
      </c>
      <c r="T51" s="277" t="s">
        <v>118</v>
      </c>
      <c r="U51" s="282" t="s">
        <v>6456</v>
      </c>
      <c r="V51" s="282">
        <v>900.0</v>
      </c>
      <c r="W51" s="282">
        <v>925.0</v>
      </c>
      <c r="X51" s="282">
        <v>900.0</v>
      </c>
      <c r="Y51" s="282">
        <v>999.0</v>
      </c>
      <c r="Z51" s="282">
        <v>925.0</v>
      </c>
      <c r="AA51" s="282">
        <v>955.0</v>
      </c>
      <c r="AB51" s="3">
        <f t="shared" si="1"/>
        <v>5604</v>
      </c>
      <c r="AC51" s="277"/>
      <c r="AD51" s="276"/>
      <c r="AI51" s="11"/>
      <c r="AJ51" s="11"/>
      <c r="AK51" s="11"/>
      <c r="AL51" s="11">
        <v>4.9</v>
      </c>
      <c r="AO51" s="11"/>
      <c r="AP51" s="11"/>
      <c r="AR51" s="11"/>
      <c r="AS51" s="11"/>
    </row>
    <row r="52" ht="16.5" customHeight="1">
      <c r="A52" s="277">
        <v>51.0</v>
      </c>
      <c r="B52" s="282" t="s">
        <v>2756</v>
      </c>
      <c r="C52" s="279" t="s">
        <v>6317</v>
      </c>
      <c r="D52" s="280"/>
      <c r="E52" s="281"/>
      <c r="F52" s="281" t="s">
        <v>41</v>
      </c>
      <c r="G52" s="282" t="s">
        <v>73</v>
      </c>
      <c r="H52" s="281"/>
      <c r="I52" s="281" t="s">
        <v>31</v>
      </c>
      <c r="J52" s="282" t="s">
        <v>35</v>
      </c>
      <c r="K52" s="282" t="s">
        <v>3318</v>
      </c>
      <c r="L52" s="282" t="s">
        <v>278</v>
      </c>
      <c r="M52" s="282" t="s">
        <v>2757</v>
      </c>
      <c r="N52" s="282" t="s">
        <v>2758</v>
      </c>
      <c r="O52" s="282"/>
      <c r="P52" s="282"/>
      <c r="Q52" s="277">
        <v>1.0</v>
      </c>
      <c r="R52" s="277"/>
      <c r="S52" s="277" t="s">
        <v>6457</v>
      </c>
      <c r="T52" s="277" t="s">
        <v>109</v>
      </c>
      <c r="U52" s="282"/>
      <c r="V52" s="282">
        <v>80.0</v>
      </c>
      <c r="W52" s="282">
        <v>110.0</v>
      </c>
      <c r="X52" s="282">
        <v>70.0</v>
      </c>
      <c r="Y52" s="282">
        <v>110.0</v>
      </c>
      <c r="Z52" s="282">
        <v>70.0</v>
      </c>
      <c r="AA52" s="282">
        <v>80.0</v>
      </c>
      <c r="AB52" s="3">
        <f t="shared" si="1"/>
        <v>520</v>
      </c>
      <c r="AC52" s="277"/>
      <c r="AD52" s="276"/>
      <c r="AI52" s="11"/>
      <c r="AJ52" s="11"/>
      <c r="AK52" s="11"/>
      <c r="AL52" s="11">
        <v>5.0</v>
      </c>
      <c r="AO52" s="11"/>
      <c r="AP52" s="11"/>
      <c r="AR52" s="11"/>
      <c r="AS52" s="11"/>
    </row>
    <row r="53" ht="16.5" customHeight="1">
      <c r="A53" s="277">
        <v>52.0</v>
      </c>
      <c r="B53" s="282" t="s">
        <v>6458</v>
      </c>
      <c r="C53" s="279"/>
      <c r="D53" s="280"/>
      <c r="E53" s="281"/>
      <c r="F53" s="281" t="s">
        <v>41</v>
      </c>
      <c r="G53" s="282" t="s">
        <v>73</v>
      </c>
      <c r="H53" s="281"/>
      <c r="I53" s="281" t="s">
        <v>31</v>
      </c>
      <c r="J53" s="282" t="s">
        <v>45</v>
      </c>
      <c r="K53" s="282" t="s">
        <v>3318</v>
      </c>
      <c r="L53" s="282" t="s">
        <v>782</v>
      </c>
      <c r="M53" s="282"/>
      <c r="N53" s="282"/>
      <c r="O53" s="282"/>
      <c r="P53" s="282"/>
      <c r="Q53" s="277"/>
      <c r="R53" s="277"/>
      <c r="S53" s="277"/>
      <c r="T53" s="277"/>
      <c r="U53" s="282"/>
      <c r="V53" s="282">
        <v>180.0</v>
      </c>
      <c r="W53" s="282">
        <v>210.0</v>
      </c>
      <c r="X53" s="282">
        <v>170.0</v>
      </c>
      <c r="Y53" s="282">
        <v>210.0</v>
      </c>
      <c r="Z53" s="282">
        <v>170.0</v>
      </c>
      <c r="AA53" s="282">
        <v>180.0</v>
      </c>
      <c r="AB53" s="3">
        <f t="shared" si="1"/>
        <v>1120</v>
      </c>
      <c r="AC53" s="277"/>
      <c r="AD53" s="276"/>
      <c r="AG53" s="7" t="s">
        <v>6459</v>
      </c>
      <c r="AI53" s="11"/>
      <c r="AJ53" s="11"/>
      <c r="AK53" s="11"/>
      <c r="AL53" s="11">
        <v>5.1</v>
      </c>
      <c r="AO53" s="11"/>
      <c r="AP53" s="11"/>
      <c r="AR53" s="11"/>
      <c r="AS53" s="11"/>
    </row>
    <row r="54" ht="16.5" customHeight="1">
      <c r="A54" s="277">
        <v>53.0</v>
      </c>
      <c r="B54" s="282" t="s">
        <v>2762</v>
      </c>
      <c r="C54" s="279"/>
      <c r="D54" s="280"/>
      <c r="E54" s="281"/>
      <c r="F54" s="281" t="s">
        <v>41</v>
      </c>
      <c r="G54" s="282" t="s">
        <v>73</v>
      </c>
      <c r="H54" s="281"/>
      <c r="I54" s="281" t="s">
        <v>31</v>
      </c>
      <c r="J54" s="282" t="s">
        <v>51</v>
      </c>
      <c r="K54" s="282" t="s">
        <v>3318</v>
      </c>
      <c r="L54" s="282" t="s">
        <v>2763</v>
      </c>
      <c r="M54" s="282"/>
      <c r="N54" s="282"/>
      <c r="O54" s="282"/>
      <c r="P54" s="282"/>
      <c r="Q54" s="277"/>
      <c r="R54" s="277"/>
      <c r="S54" s="277"/>
      <c r="T54" s="277"/>
      <c r="U54" s="282"/>
      <c r="V54" s="282">
        <v>280.0</v>
      </c>
      <c r="W54" s="282">
        <v>310.0</v>
      </c>
      <c r="X54" s="282">
        <v>270.0</v>
      </c>
      <c r="Y54" s="282">
        <v>310.0</v>
      </c>
      <c r="Z54" s="282">
        <v>270.0</v>
      </c>
      <c r="AA54" s="282">
        <v>280.0</v>
      </c>
      <c r="AB54" s="3">
        <f t="shared" si="1"/>
        <v>1720</v>
      </c>
      <c r="AC54" s="277"/>
      <c r="AD54" s="276"/>
      <c r="AG54" s="7" t="s">
        <v>6460</v>
      </c>
      <c r="AI54" s="11"/>
      <c r="AJ54" s="11"/>
      <c r="AK54" s="11"/>
      <c r="AL54" s="11">
        <v>5.2</v>
      </c>
      <c r="AO54" s="11"/>
      <c r="AP54" s="11"/>
      <c r="AR54" s="11"/>
      <c r="AS54" s="11"/>
    </row>
    <row r="55" ht="16.5" customHeight="1">
      <c r="A55" s="277">
        <v>54.0</v>
      </c>
      <c r="B55" s="282" t="s">
        <v>6461</v>
      </c>
      <c r="C55" s="279"/>
      <c r="D55" s="280"/>
      <c r="E55" s="281"/>
      <c r="F55" s="281" t="s">
        <v>41</v>
      </c>
      <c r="G55" s="282" t="s">
        <v>73</v>
      </c>
      <c r="H55" s="281"/>
      <c r="I55" s="281" t="s">
        <v>31</v>
      </c>
      <c r="J55" s="282" t="s">
        <v>56</v>
      </c>
      <c r="K55" s="282" t="s">
        <v>3318</v>
      </c>
      <c r="L55" s="282" t="s">
        <v>2766</v>
      </c>
      <c r="M55" s="282"/>
      <c r="N55" s="282"/>
      <c r="O55" s="282"/>
      <c r="P55" s="282"/>
      <c r="Q55" s="277"/>
      <c r="R55" s="277"/>
      <c r="S55" s="277"/>
      <c r="T55" s="277"/>
      <c r="U55" s="282"/>
      <c r="V55" s="282">
        <v>480.0</v>
      </c>
      <c r="W55" s="282">
        <v>510.0</v>
      </c>
      <c r="X55" s="282">
        <v>470.0</v>
      </c>
      <c r="Y55" s="282">
        <v>510.0</v>
      </c>
      <c r="Z55" s="282">
        <v>470.0</v>
      </c>
      <c r="AA55" s="282">
        <v>480.0</v>
      </c>
      <c r="AB55" s="3">
        <f t="shared" si="1"/>
        <v>2920</v>
      </c>
      <c r="AC55" s="277"/>
      <c r="AD55" s="276"/>
      <c r="AG55" s="7" t="s">
        <v>6462</v>
      </c>
      <c r="AI55" s="11"/>
      <c r="AJ55" s="11"/>
      <c r="AK55" s="11"/>
      <c r="AL55" s="11">
        <v>5.3</v>
      </c>
      <c r="AO55" s="11"/>
      <c r="AP55" s="11"/>
      <c r="AR55" s="11"/>
      <c r="AS55" s="11"/>
    </row>
    <row r="56" ht="16.5" customHeight="1">
      <c r="A56" s="277">
        <v>55.0</v>
      </c>
      <c r="B56" s="282" t="s">
        <v>276</v>
      </c>
      <c r="C56" s="279" t="s">
        <v>6317</v>
      </c>
      <c r="D56" s="280"/>
      <c r="E56" s="281"/>
      <c r="F56" s="281" t="s">
        <v>101</v>
      </c>
      <c r="G56" s="282" t="s">
        <v>33</v>
      </c>
      <c r="H56" s="282"/>
      <c r="I56" s="282" t="s">
        <v>34</v>
      </c>
      <c r="J56" s="282" t="s">
        <v>35</v>
      </c>
      <c r="K56" s="282" t="s">
        <v>427</v>
      </c>
      <c r="L56" s="282" t="s">
        <v>278</v>
      </c>
      <c r="M56" s="282" t="s">
        <v>280</v>
      </c>
      <c r="N56" s="282" t="s">
        <v>281</v>
      </c>
      <c r="O56" s="282"/>
      <c r="P56" s="282"/>
      <c r="Q56" s="277">
        <v>0.7</v>
      </c>
      <c r="R56" s="277"/>
      <c r="S56" s="277" t="s">
        <v>6463</v>
      </c>
      <c r="T56" s="277" t="s">
        <v>109</v>
      </c>
      <c r="U56" s="282"/>
      <c r="V56" s="282">
        <v>70.0</v>
      </c>
      <c r="W56" s="282">
        <v>110.0</v>
      </c>
      <c r="X56" s="282">
        <v>70.0</v>
      </c>
      <c r="Y56" s="282">
        <v>80.0</v>
      </c>
      <c r="Z56" s="282">
        <v>110.0</v>
      </c>
      <c r="AA56" s="282">
        <v>80.0</v>
      </c>
      <c r="AB56" s="3">
        <f t="shared" si="1"/>
        <v>520</v>
      </c>
      <c r="AC56" s="277"/>
      <c r="AD56" s="276"/>
      <c r="AG56" s="7" t="s">
        <v>6464</v>
      </c>
      <c r="AI56" s="11"/>
      <c r="AJ56" s="11"/>
      <c r="AK56" s="11"/>
      <c r="AL56" s="11">
        <v>5.4</v>
      </c>
      <c r="AO56" s="11"/>
      <c r="AP56" s="11"/>
      <c r="AR56" s="11"/>
      <c r="AS56" s="11"/>
    </row>
    <row r="57" ht="16.5" customHeight="1">
      <c r="A57" s="277">
        <v>56.0</v>
      </c>
      <c r="B57" s="282" t="s">
        <v>6465</v>
      </c>
      <c r="C57" s="279" t="s">
        <v>6317</v>
      </c>
      <c r="D57" s="280"/>
      <c r="E57" s="281"/>
      <c r="F57" s="281" t="s">
        <v>101</v>
      </c>
      <c r="G57" s="282" t="s">
        <v>33</v>
      </c>
      <c r="H57" s="282"/>
      <c r="I57" s="282" t="s">
        <v>34</v>
      </c>
      <c r="J57" s="282" t="s">
        <v>45</v>
      </c>
      <c r="K57" s="282" t="s">
        <v>427</v>
      </c>
      <c r="L57" s="282" t="s">
        <v>286</v>
      </c>
      <c r="M57" s="282"/>
      <c r="N57" s="282"/>
      <c r="O57" s="282"/>
      <c r="P57" s="282"/>
      <c r="Q57" s="277"/>
      <c r="R57" s="277"/>
      <c r="S57" s="277"/>
      <c r="T57" s="277"/>
      <c r="U57" s="282"/>
      <c r="V57" s="282">
        <v>170.0</v>
      </c>
      <c r="W57" s="282">
        <v>210.0</v>
      </c>
      <c r="X57" s="282">
        <v>170.0</v>
      </c>
      <c r="Y57" s="282">
        <v>180.0</v>
      </c>
      <c r="Z57" s="282">
        <v>210.0</v>
      </c>
      <c r="AA57" s="282">
        <v>180.0</v>
      </c>
      <c r="AB57" s="3">
        <f t="shared" si="1"/>
        <v>1120</v>
      </c>
      <c r="AC57" s="277"/>
      <c r="AD57" s="276"/>
      <c r="AI57" s="11"/>
      <c r="AJ57" s="11"/>
      <c r="AK57" s="11"/>
      <c r="AL57" s="11">
        <v>5.5</v>
      </c>
      <c r="AO57" s="11"/>
      <c r="AP57" s="11"/>
      <c r="AR57" s="11"/>
      <c r="AS57" s="11"/>
    </row>
    <row r="58" ht="16.5" customHeight="1">
      <c r="A58" s="277">
        <v>57.0</v>
      </c>
      <c r="B58" s="282" t="s">
        <v>289</v>
      </c>
      <c r="C58" s="279" t="s">
        <v>6317</v>
      </c>
      <c r="D58" s="280"/>
      <c r="E58" s="281"/>
      <c r="F58" s="281" t="s">
        <v>101</v>
      </c>
      <c r="G58" s="282" t="s">
        <v>33</v>
      </c>
      <c r="H58" s="282"/>
      <c r="I58" s="282" t="s">
        <v>34</v>
      </c>
      <c r="J58" s="282" t="s">
        <v>51</v>
      </c>
      <c r="K58" s="282" t="s">
        <v>427</v>
      </c>
      <c r="L58" s="282" t="s">
        <v>290</v>
      </c>
      <c r="M58" s="282"/>
      <c r="N58" s="282"/>
      <c r="O58" s="282"/>
      <c r="P58" s="282"/>
      <c r="Q58" s="277"/>
      <c r="R58" s="277"/>
      <c r="S58" s="277"/>
      <c r="T58" s="277"/>
      <c r="U58" s="282"/>
      <c r="V58" s="282">
        <v>270.0</v>
      </c>
      <c r="W58" s="282">
        <v>310.0</v>
      </c>
      <c r="X58" s="282">
        <v>270.0</v>
      </c>
      <c r="Y58" s="282">
        <v>280.0</v>
      </c>
      <c r="Z58" s="282">
        <v>310.0</v>
      </c>
      <c r="AA58" s="282">
        <v>280.0</v>
      </c>
      <c r="AB58" s="3">
        <f t="shared" si="1"/>
        <v>1720</v>
      </c>
      <c r="AC58" s="277"/>
      <c r="AD58" s="276"/>
      <c r="AI58" s="11"/>
      <c r="AJ58" s="11"/>
      <c r="AK58" s="11"/>
      <c r="AL58" s="11">
        <v>5.6</v>
      </c>
      <c r="AO58" s="11"/>
      <c r="AP58" s="11"/>
      <c r="AR58" s="11"/>
      <c r="AS58" s="11"/>
    </row>
    <row r="59" ht="16.5" customHeight="1">
      <c r="A59" s="277">
        <v>58.0</v>
      </c>
      <c r="B59" s="282" t="s">
        <v>6466</v>
      </c>
      <c r="C59" s="279"/>
      <c r="D59" s="280"/>
      <c r="E59" s="281"/>
      <c r="F59" s="281" t="s">
        <v>101</v>
      </c>
      <c r="G59" s="282" t="s">
        <v>33</v>
      </c>
      <c r="H59" s="282"/>
      <c r="I59" s="282" t="s">
        <v>34</v>
      </c>
      <c r="J59" s="282" t="s">
        <v>56</v>
      </c>
      <c r="K59" s="282" t="s">
        <v>178</v>
      </c>
      <c r="L59" s="282" t="s">
        <v>295</v>
      </c>
      <c r="M59" s="282"/>
      <c r="N59" s="282"/>
      <c r="O59" s="282"/>
      <c r="P59" s="282"/>
      <c r="Q59" s="277"/>
      <c r="R59" s="277"/>
      <c r="S59" s="277"/>
      <c r="T59" s="277"/>
      <c r="U59" s="282"/>
      <c r="V59" s="282">
        <v>900.0</v>
      </c>
      <c r="W59" s="282">
        <v>950.0</v>
      </c>
      <c r="X59" s="282">
        <v>900.0</v>
      </c>
      <c r="Y59" s="282">
        <v>990.0</v>
      </c>
      <c r="Z59" s="282">
        <v>900.0</v>
      </c>
      <c r="AA59" s="282">
        <v>905.0</v>
      </c>
      <c r="AB59" s="3">
        <f t="shared" si="1"/>
        <v>5545</v>
      </c>
      <c r="AC59" s="277"/>
      <c r="AD59" s="276"/>
      <c r="AI59" s="11"/>
      <c r="AJ59" s="11"/>
      <c r="AK59" s="11"/>
      <c r="AL59" s="11">
        <v>5.7</v>
      </c>
      <c r="AO59" s="11"/>
      <c r="AP59" s="11"/>
      <c r="AR59" s="11"/>
      <c r="AS59" s="11"/>
    </row>
    <row r="60" ht="16.5" customHeight="1">
      <c r="A60" s="277">
        <v>59.0</v>
      </c>
      <c r="B60" s="282" t="s">
        <v>456</v>
      </c>
      <c r="C60" s="279" t="s">
        <v>6317</v>
      </c>
      <c r="D60" s="280"/>
      <c r="E60" s="281"/>
      <c r="F60" s="281" t="s">
        <v>61</v>
      </c>
      <c r="G60" s="282" t="s">
        <v>144</v>
      </c>
      <c r="H60" s="282"/>
      <c r="I60" s="282"/>
      <c r="J60" s="282" t="s">
        <v>35</v>
      </c>
      <c r="K60" s="282" t="s">
        <v>6467</v>
      </c>
      <c r="L60" s="282" t="s">
        <v>457</v>
      </c>
      <c r="M60" s="282" t="s">
        <v>459</v>
      </c>
      <c r="N60" s="282"/>
      <c r="O60" s="282"/>
      <c r="P60" s="282"/>
      <c r="Q60" s="277"/>
      <c r="R60" s="277"/>
      <c r="S60" s="277"/>
      <c r="T60" s="277"/>
      <c r="U60" s="282"/>
      <c r="V60" s="282">
        <v>70.0</v>
      </c>
      <c r="W60" s="282">
        <v>70.0</v>
      </c>
      <c r="X60" s="282">
        <v>110.0</v>
      </c>
      <c r="Y60" s="282">
        <v>110.0</v>
      </c>
      <c r="Z60" s="282">
        <v>80.0</v>
      </c>
      <c r="AA60" s="282">
        <v>80.0</v>
      </c>
      <c r="AB60" s="3">
        <f t="shared" si="1"/>
        <v>520</v>
      </c>
      <c r="AC60" s="277"/>
      <c r="AD60" s="276"/>
      <c r="AI60" s="11"/>
      <c r="AJ60" s="11"/>
      <c r="AK60" s="11"/>
      <c r="AL60" s="11">
        <v>5.8</v>
      </c>
      <c r="AO60" s="11"/>
      <c r="AP60" s="11"/>
      <c r="AR60" s="11"/>
      <c r="AS60" s="11"/>
    </row>
    <row r="61" ht="16.5" customHeight="1">
      <c r="A61" s="277">
        <v>60.0</v>
      </c>
      <c r="B61" s="282" t="s">
        <v>6468</v>
      </c>
      <c r="C61" s="279"/>
      <c r="D61" s="280"/>
      <c r="E61" s="281"/>
      <c r="F61" s="281" t="s">
        <v>61</v>
      </c>
      <c r="G61" s="282" t="s">
        <v>144</v>
      </c>
      <c r="H61" s="282"/>
      <c r="I61" s="282"/>
      <c r="J61" s="282" t="s">
        <v>45</v>
      </c>
      <c r="K61" s="282" t="s">
        <v>6469</v>
      </c>
      <c r="L61" s="282" t="s">
        <v>464</v>
      </c>
      <c r="M61" s="282"/>
      <c r="N61" s="282"/>
      <c r="O61" s="282"/>
      <c r="P61" s="282"/>
      <c r="Q61" s="277"/>
      <c r="R61" s="277"/>
      <c r="S61" s="277"/>
      <c r="T61" s="277"/>
      <c r="U61" s="282"/>
      <c r="V61" s="282">
        <v>170.0</v>
      </c>
      <c r="W61" s="282">
        <v>170.0</v>
      </c>
      <c r="X61" s="282">
        <v>310.0</v>
      </c>
      <c r="Y61" s="282">
        <v>180.0</v>
      </c>
      <c r="Z61" s="282">
        <v>310.0</v>
      </c>
      <c r="AA61" s="282">
        <v>80.0</v>
      </c>
      <c r="AB61" s="3">
        <f t="shared" si="1"/>
        <v>1220</v>
      </c>
      <c r="AC61" s="277"/>
      <c r="AD61" s="276"/>
      <c r="AI61" s="11"/>
      <c r="AJ61" s="11"/>
      <c r="AK61" s="11"/>
      <c r="AL61" s="11">
        <v>5.9</v>
      </c>
      <c r="AO61" s="11"/>
      <c r="AP61" s="11"/>
      <c r="AR61" s="11"/>
      <c r="AS61" s="11"/>
    </row>
    <row r="62" ht="16.5" customHeight="1">
      <c r="A62" s="277">
        <v>61.0</v>
      </c>
      <c r="B62" s="282" t="s">
        <v>468</v>
      </c>
      <c r="C62" s="279" t="s">
        <v>6317</v>
      </c>
      <c r="D62" s="280"/>
      <c r="E62" s="281"/>
      <c r="F62" s="281" t="s">
        <v>61</v>
      </c>
      <c r="G62" s="282" t="s">
        <v>144</v>
      </c>
      <c r="H62" s="282"/>
      <c r="I62" s="282" t="s">
        <v>34</v>
      </c>
      <c r="J62" s="282" t="s">
        <v>51</v>
      </c>
      <c r="K62" s="282" t="s">
        <v>6470</v>
      </c>
      <c r="L62" s="282" t="s">
        <v>469</v>
      </c>
      <c r="M62" s="282" t="s">
        <v>470</v>
      </c>
      <c r="N62" s="282" t="s">
        <v>471</v>
      </c>
      <c r="O62" s="282"/>
      <c r="P62" s="282"/>
      <c r="Q62" s="277"/>
      <c r="R62" s="277"/>
      <c r="S62" s="277"/>
      <c r="T62" s="277"/>
      <c r="U62" s="282"/>
      <c r="V62" s="282">
        <v>250.0</v>
      </c>
      <c r="W62" s="282">
        <v>250.0</v>
      </c>
      <c r="X62" s="282">
        <v>310.0</v>
      </c>
      <c r="Y62" s="282">
        <v>310.0</v>
      </c>
      <c r="Z62" s="282">
        <v>310.0</v>
      </c>
      <c r="AA62" s="282">
        <v>310.0</v>
      </c>
      <c r="AB62" s="3">
        <f t="shared" si="1"/>
        <v>1740</v>
      </c>
      <c r="AC62" s="277"/>
      <c r="AD62" s="276"/>
      <c r="AI62" s="11"/>
      <c r="AJ62" s="11"/>
      <c r="AK62" s="11"/>
      <c r="AL62" s="11">
        <v>6.0</v>
      </c>
      <c r="AO62" s="11"/>
      <c r="AP62" s="11"/>
      <c r="AR62" s="11"/>
      <c r="AS62" s="11"/>
    </row>
    <row r="63" ht="16.5" customHeight="1">
      <c r="A63" s="277">
        <v>62.0</v>
      </c>
      <c r="B63" s="282" t="s">
        <v>6471</v>
      </c>
      <c r="C63" s="279" t="s">
        <v>6317</v>
      </c>
      <c r="D63" s="280"/>
      <c r="E63" s="281"/>
      <c r="F63" s="281" t="s">
        <v>61</v>
      </c>
      <c r="G63" s="282" t="s">
        <v>144</v>
      </c>
      <c r="H63" s="282"/>
      <c r="I63" s="282" t="s">
        <v>34</v>
      </c>
      <c r="J63" s="282" t="s">
        <v>56</v>
      </c>
      <c r="K63" s="282" t="s">
        <v>6470</v>
      </c>
      <c r="L63" s="282" t="s">
        <v>290</v>
      </c>
      <c r="M63" s="282" t="s">
        <v>476</v>
      </c>
      <c r="N63" s="282" t="s">
        <v>477</v>
      </c>
      <c r="O63" s="282"/>
      <c r="P63" s="282"/>
      <c r="Q63" s="277"/>
      <c r="R63" s="277"/>
      <c r="S63" s="277"/>
      <c r="T63" s="277"/>
      <c r="U63" s="282"/>
      <c r="V63" s="282">
        <v>420.0</v>
      </c>
      <c r="W63" s="282">
        <v>450.0</v>
      </c>
      <c r="X63" s="282">
        <v>510.0</v>
      </c>
      <c r="Y63" s="282">
        <v>510.0</v>
      </c>
      <c r="Z63" s="282">
        <v>510.0</v>
      </c>
      <c r="AA63" s="282">
        <v>510.0</v>
      </c>
      <c r="AB63" s="3">
        <f t="shared" si="1"/>
        <v>2910</v>
      </c>
      <c r="AC63" s="277"/>
      <c r="AD63" s="276"/>
      <c r="AI63" s="11"/>
      <c r="AJ63" s="11"/>
      <c r="AK63" s="11"/>
      <c r="AL63" s="11">
        <v>6.1</v>
      </c>
      <c r="AO63" s="11"/>
      <c r="AP63" s="11"/>
      <c r="AR63" s="11"/>
      <c r="AS63" s="11"/>
    </row>
    <row r="64" ht="16.5" customHeight="1">
      <c r="A64" s="277">
        <v>63.0</v>
      </c>
      <c r="B64" s="282" t="s">
        <v>2768</v>
      </c>
      <c r="C64" s="279" t="s">
        <v>6317</v>
      </c>
      <c r="D64" s="280"/>
      <c r="E64" s="281"/>
      <c r="F64" s="281" t="s">
        <v>61</v>
      </c>
      <c r="G64" s="282" t="s">
        <v>139</v>
      </c>
      <c r="H64" s="282"/>
      <c r="I64" s="282"/>
      <c r="J64" s="282" t="s">
        <v>35</v>
      </c>
      <c r="K64" s="282" t="s">
        <v>6472</v>
      </c>
      <c r="L64" s="282" t="s">
        <v>2769</v>
      </c>
      <c r="M64" s="282" t="s">
        <v>2770</v>
      </c>
      <c r="N64" s="282" t="s">
        <v>371</v>
      </c>
      <c r="O64" s="282"/>
      <c r="P64" s="282"/>
      <c r="Q64" s="277">
        <v>0.25</v>
      </c>
      <c r="R64" s="277"/>
      <c r="S64" s="277" t="s">
        <v>6473</v>
      </c>
      <c r="T64" s="277" t="s">
        <v>105</v>
      </c>
      <c r="U64" s="282" t="s">
        <v>6474</v>
      </c>
      <c r="V64" s="282">
        <v>70.0</v>
      </c>
      <c r="W64" s="282">
        <v>90.0</v>
      </c>
      <c r="X64" s="282">
        <v>70.0</v>
      </c>
      <c r="Y64" s="282">
        <v>125.0</v>
      </c>
      <c r="Z64" s="282">
        <v>74.0</v>
      </c>
      <c r="AA64" s="282">
        <v>73.0</v>
      </c>
      <c r="AB64" s="3">
        <f t="shared" si="1"/>
        <v>502</v>
      </c>
      <c r="AC64" s="277"/>
      <c r="AD64" s="276"/>
      <c r="AI64" s="11"/>
      <c r="AJ64" s="11"/>
      <c r="AK64" s="11"/>
      <c r="AL64" s="11">
        <v>6.2</v>
      </c>
      <c r="AO64" s="11"/>
      <c r="AP64" s="11"/>
      <c r="AR64" s="11"/>
      <c r="AS64" s="11"/>
    </row>
    <row r="65" ht="16.5" customHeight="1">
      <c r="A65" s="277">
        <v>64.0</v>
      </c>
      <c r="B65" s="282" t="s">
        <v>6475</v>
      </c>
      <c r="C65" s="279" t="s">
        <v>6317</v>
      </c>
      <c r="D65" s="280"/>
      <c r="E65" s="281"/>
      <c r="F65" s="281" t="s">
        <v>61</v>
      </c>
      <c r="G65" s="282" t="s">
        <v>139</v>
      </c>
      <c r="H65" s="282"/>
      <c r="I65" s="282"/>
      <c r="J65" s="282" t="s">
        <v>45</v>
      </c>
      <c r="K65" s="282" t="s">
        <v>322</v>
      </c>
      <c r="L65" s="282" t="s">
        <v>464</v>
      </c>
      <c r="M65" s="282" t="s">
        <v>2773</v>
      </c>
      <c r="N65" s="282"/>
      <c r="O65" s="282"/>
      <c r="P65" s="282"/>
      <c r="Q65" s="277"/>
      <c r="R65" s="277"/>
      <c r="S65" s="277"/>
      <c r="T65" s="277"/>
      <c r="U65" s="282"/>
      <c r="V65" s="282">
        <v>150.0</v>
      </c>
      <c r="W65" s="282">
        <v>100.0</v>
      </c>
      <c r="X65" s="282">
        <v>310.0</v>
      </c>
      <c r="Y65" s="282">
        <v>200.0</v>
      </c>
      <c r="Z65" s="282">
        <v>310.0</v>
      </c>
      <c r="AA65" s="282">
        <v>74.0</v>
      </c>
      <c r="AB65" s="3">
        <f t="shared" si="1"/>
        <v>1144</v>
      </c>
      <c r="AC65" s="277"/>
      <c r="AD65" s="276"/>
      <c r="AI65" s="11"/>
      <c r="AJ65" s="11"/>
      <c r="AK65" s="11"/>
      <c r="AL65" s="11">
        <v>6.3</v>
      </c>
      <c r="AO65" s="11"/>
      <c r="AP65" s="11"/>
      <c r="AR65" s="11"/>
      <c r="AS65" s="11"/>
    </row>
    <row r="66" ht="16.5" customHeight="1">
      <c r="A66" s="277">
        <v>65.0</v>
      </c>
      <c r="B66" s="282" t="s">
        <v>2775</v>
      </c>
      <c r="C66" s="279" t="s">
        <v>6317</v>
      </c>
      <c r="D66" s="280"/>
      <c r="E66" s="281"/>
      <c r="F66" s="281" t="s">
        <v>61</v>
      </c>
      <c r="G66" s="282" t="s">
        <v>139</v>
      </c>
      <c r="H66" s="282"/>
      <c r="I66" s="282"/>
      <c r="J66" s="282" t="s">
        <v>51</v>
      </c>
      <c r="K66" s="282" t="s">
        <v>6476</v>
      </c>
      <c r="L66" s="282" t="s">
        <v>2776</v>
      </c>
      <c r="M66" s="282" t="s">
        <v>2777</v>
      </c>
      <c r="N66" s="282"/>
      <c r="O66" s="282"/>
      <c r="P66" s="282"/>
      <c r="Q66" s="277"/>
      <c r="R66" s="277"/>
      <c r="S66" s="277"/>
      <c r="T66" s="277"/>
      <c r="U66" s="282"/>
      <c r="V66" s="282">
        <v>250.0</v>
      </c>
      <c r="W66" s="282">
        <v>310.0</v>
      </c>
      <c r="X66" s="282">
        <v>310.0</v>
      </c>
      <c r="Y66" s="282">
        <v>300.0</v>
      </c>
      <c r="Z66" s="282">
        <v>310.0</v>
      </c>
      <c r="AA66" s="282">
        <v>300.0</v>
      </c>
      <c r="AB66" s="3">
        <f t="shared" si="1"/>
        <v>1780</v>
      </c>
      <c r="AC66" s="277"/>
      <c r="AD66" s="276"/>
      <c r="AI66" s="11"/>
      <c r="AJ66" s="11"/>
      <c r="AK66" s="11"/>
      <c r="AL66" s="11">
        <v>6.4</v>
      </c>
      <c r="AO66" s="11"/>
      <c r="AP66" s="11"/>
      <c r="AR66" s="11"/>
      <c r="AS66" s="11"/>
    </row>
    <row r="67" ht="16.5" customHeight="1">
      <c r="A67" s="277">
        <v>66.0</v>
      </c>
      <c r="B67" s="282" t="s">
        <v>6477</v>
      </c>
      <c r="C67" s="279" t="s">
        <v>6317</v>
      </c>
      <c r="D67" s="280"/>
      <c r="E67" s="281"/>
      <c r="F67" s="281" t="s">
        <v>61</v>
      </c>
      <c r="G67" s="282" t="s">
        <v>139</v>
      </c>
      <c r="H67" s="282"/>
      <c r="I67" s="282" t="s">
        <v>121</v>
      </c>
      <c r="J67" s="282" t="s">
        <v>56</v>
      </c>
      <c r="K67" s="282" t="s">
        <v>6476</v>
      </c>
      <c r="L67" s="282" t="s">
        <v>1928</v>
      </c>
      <c r="M67" s="282" t="s">
        <v>2780</v>
      </c>
      <c r="N67" s="282" t="s">
        <v>2781</v>
      </c>
      <c r="O67" s="282"/>
      <c r="P67" s="282"/>
      <c r="Q67" s="277">
        <v>2.7</v>
      </c>
      <c r="R67" s="277"/>
      <c r="S67" s="277" t="s">
        <v>6341</v>
      </c>
      <c r="T67" s="277" t="s">
        <v>125</v>
      </c>
      <c r="U67" s="282" t="s">
        <v>6478</v>
      </c>
      <c r="V67" s="282">
        <v>900.0</v>
      </c>
      <c r="W67" s="282">
        <v>975.0</v>
      </c>
      <c r="X67" s="282">
        <v>950.0</v>
      </c>
      <c r="Y67" s="282">
        <v>900.0</v>
      </c>
      <c r="Z67" s="282">
        <v>900.0</v>
      </c>
      <c r="AA67" s="282">
        <v>999.0</v>
      </c>
      <c r="AB67" s="3">
        <f t="shared" si="1"/>
        <v>5624</v>
      </c>
      <c r="AC67" s="277"/>
      <c r="AD67" s="276"/>
      <c r="AI67" s="11"/>
      <c r="AJ67" s="11"/>
      <c r="AK67" s="11"/>
      <c r="AL67" s="11">
        <v>6.5</v>
      </c>
      <c r="AO67" s="11"/>
      <c r="AP67" s="11"/>
      <c r="AR67" s="11"/>
      <c r="AS67" s="11"/>
    </row>
    <row r="68" ht="16.5" customHeight="1">
      <c r="A68" s="277">
        <v>67.0</v>
      </c>
      <c r="B68" s="282" t="s">
        <v>2908</v>
      </c>
      <c r="C68" s="279" t="s">
        <v>6317</v>
      </c>
      <c r="D68" s="280"/>
      <c r="E68" s="281"/>
      <c r="F68" s="281" t="s">
        <v>48</v>
      </c>
      <c r="G68" s="281" t="s">
        <v>140</v>
      </c>
      <c r="H68" s="282"/>
      <c r="I68" s="282"/>
      <c r="J68" s="282" t="s">
        <v>35</v>
      </c>
      <c r="K68" s="282" t="s">
        <v>6479</v>
      </c>
      <c r="L68" s="282" t="s">
        <v>1353</v>
      </c>
      <c r="M68" s="282" t="s">
        <v>2909</v>
      </c>
      <c r="N68" s="282" t="s">
        <v>2769</v>
      </c>
      <c r="O68" s="282"/>
      <c r="P68" s="282"/>
      <c r="Q68" s="277">
        <v>0.25</v>
      </c>
      <c r="R68" s="277"/>
      <c r="S68" s="277" t="s">
        <v>6480</v>
      </c>
      <c r="T68" s="277" t="s">
        <v>105</v>
      </c>
      <c r="U68" s="282" t="s">
        <v>6481</v>
      </c>
      <c r="V68" s="282">
        <v>85.0</v>
      </c>
      <c r="W68" s="282">
        <v>85.0</v>
      </c>
      <c r="X68" s="282">
        <v>85.0</v>
      </c>
      <c r="Y68" s="282">
        <v>55.0</v>
      </c>
      <c r="Z68" s="282">
        <v>55.0</v>
      </c>
      <c r="AA68" s="282">
        <v>140.0</v>
      </c>
      <c r="AB68" s="3">
        <f t="shared" si="1"/>
        <v>505</v>
      </c>
      <c r="AC68" s="277"/>
      <c r="AD68" s="276"/>
      <c r="AI68" s="11"/>
      <c r="AJ68" s="11"/>
      <c r="AK68" s="11"/>
      <c r="AL68" s="11">
        <v>6.6</v>
      </c>
      <c r="AO68" s="11"/>
      <c r="AP68" s="11"/>
      <c r="AR68" s="11"/>
      <c r="AS68" s="11"/>
    </row>
    <row r="69" ht="16.5" customHeight="1">
      <c r="A69" s="277">
        <v>68.0</v>
      </c>
      <c r="B69" s="282" t="s">
        <v>6482</v>
      </c>
      <c r="C69" s="279" t="s">
        <v>6317</v>
      </c>
      <c r="D69" s="280"/>
      <c r="E69" s="281"/>
      <c r="F69" s="281" t="s">
        <v>48</v>
      </c>
      <c r="G69" s="281" t="s">
        <v>140</v>
      </c>
      <c r="H69" s="282"/>
      <c r="I69" s="282"/>
      <c r="J69" s="282" t="s">
        <v>45</v>
      </c>
      <c r="K69" s="282" t="s">
        <v>6479</v>
      </c>
      <c r="L69" s="282" t="s">
        <v>1353</v>
      </c>
      <c r="M69" s="282" t="s">
        <v>2912</v>
      </c>
      <c r="N69" s="282" t="s">
        <v>2913</v>
      </c>
      <c r="O69" s="282"/>
      <c r="P69" s="282"/>
      <c r="Q69" s="277">
        <v>0.8</v>
      </c>
      <c r="R69" s="277"/>
      <c r="S69" s="277" t="s">
        <v>6483</v>
      </c>
      <c r="T69" s="277" t="s">
        <v>105</v>
      </c>
      <c r="U69" s="282"/>
      <c r="V69" s="282">
        <v>165.0</v>
      </c>
      <c r="W69" s="282">
        <v>200.0</v>
      </c>
      <c r="X69" s="282">
        <v>165.0</v>
      </c>
      <c r="Y69" s="282">
        <v>165.0</v>
      </c>
      <c r="Z69" s="282">
        <v>165.0</v>
      </c>
      <c r="AA69" s="282">
        <v>200.0</v>
      </c>
      <c r="AB69" s="3">
        <f t="shared" si="1"/>
        <v>1060</v>
      </c>
      <c r="AC69" s="277"/>
      <c r="AD69" s="276"/>
      <c r="AI69" s="11"/>
      <c r="AJ69" s="11"/>
      <c r="AK69" s="11"/>
      <c r="AL69" s="11">
        <v>6.7</v>
      </c>
      <c r="AO69" s="11"/>
      <c r="AP69" s="11"/>
      <c r="AR69" s="11"/>
      <c r="AS69" s="11"/>
    </row>
    <row r="70" ht="16.5" customHeight="1">
      <c r="A70" s="277">
        <v>69.0</v>
      </c>
      <c r="B70" s="282" t="s">
        <v>6484</v>
      </c>
      <c r="C70" s="279" t="s">
        <v>6317</v>
      </c>
      <c r="D70" s="280"/>
      <c r="E70" s="281"/>
      <c r="F70" s="281" t="s">
        <v>101</v>
      </c>
      <c r="G70" s="281" t="s">
        <v>140</v>
      </c>
      <c r="H70" s="282"/>
      <c r="I70" s="282"/>
      <c r="J70" s="282" t="s">
        <v>51</v>
      </c>
      <c r="K70" s="282" t="s">
        <v>6479</v>
      </c>
      <c r="L70" s="282" t="s">
        <v>6485</v>
      </c>
      <c r="M70" s="282" t="s">
        <v>2916</v>
      </c>
      <c r="N70" s="282" t="s">
        <v>2917</v>
      </c>
      <c r="O70" s="282"/>
      <c r="P70" s="282"/>
      <c r="Q70" s="277">
        <v>1.6</v>
      </c>
      <c r="R70" s="277"/>
      <c r="S70" s="277" t="s">
        <v>6486</v>
      </c>
      <c r="T70" s="277" t="s">
        <v>109</v>
      </c>
      <c r="U70" s="282"/>
      <c r="V70" s="282">
        <v>265.0</v>
      </c>
      <c r="W70" s="282">
        <v>300.0</v>
      </c>
      <c r="X70" s="282">
        <v>265.0</v>
      </c>
      <c r="Y70" s="282">
        <v>265.0</v>
      </c>
      <c r="Z70" s="282">
        <v>265.0</v>
      </c>
      <c r="AA70" s="282">
        <v>300.0</v>
      </c>
      <c r="AB70" s="3">
        <f t="shared" si="1"/>
        <v>1660</v>
      </c>
      <c r="AC70" s="277"/>
      <c r="AD70" s="276"/>
      <c r="AI70" s="11"/>
      <c r="AJ70" s="11"/>
      <c r="AK70" s="11"/>
      <c r="AL70" s="11">
        <v>6.8</v>
      </c>
      <c r="AO70" s="11"/>
      <c r="AP70" s="11"/>
      <c r="AR70" s="11"/>
      <c r="AS70" s="11"/>
    </row>
    <row r="71" ht="16.5" customHeight="1">
      <c r="A71" s="277">
        <v>70.0</v>
      </c>
      <c r="B71" s="282" t="s">
        <v>6487</v>
      </c>
      <c r="C71" s="279" t="s">
        <v>6317</v>
      </c>
      <c r="D71" s="280"/>
      <c r="E71" s="281"/>
      <c r="F71" s="281" t="s">
        <v>101</v>
      </c>
      <c r="G71" s="281" t="s">
        <v>140</v>
      </c>
      <c r="H71" s="282"/>
      <c r="I71" s="282" t="s">
        <v>30</v>
      </c>
      <c r="J71" s="282" t="s">
        <v>56</v>
      </c>
      <c r="K71" s="282" t="s">
        <v>6488</v>
      </c>
      <c r="L71" s="282" t="s">
        <v>6489</v>
      </c>
      <c r="M71" s="282" t="s">
        <v>2920</v>
      </c>
      <c r="N71" s="282"/>
      <c r="O71" s="282"/>
      <c r="P71" s="282"/>
      <c r="Q71" s="277"/>
      <c r="R71" s="277"/>
      <c r="S71" s="277"/>
      <c r="T71" s="277"/>
      <c r="U71" s="282"/>
      <c r="V71" s="282">
        <v>465.0</v>
      </c>
      <c r="W71" s="282">
        <v>500.0</v>
      </c>
      <c r="X71" s="282">
        <v>465.0</v>
      </c>
      <c r="Y71" s="282">
        <v>465.0</v>
      </c>
      <c r="Z71" s="282">
        <v>465.0</v>
      </c>
      <c r="AA71" s="282">
        <v>500.0</v>
      </c>
      <c r="AB71" s="3">
        <f t="shared" si="1"/>
        <v>2860</v>
      </c>
      <c r="AC71" s="277"/>
      <c r="AD71" s="276"/>
      <c r="AI71" s="11"/>
      <c r="AJ71" s="11"/>
      <c r="AK71" s="11"/>
      <c r="AL71" s="11">
        <v>6.9</v>
      </c>
      <c r="AO71" s="11"/>
      <c r="AP71" s="11"/>
      <c r="AR71" s="11"/>
      <c r="AS71" s="11"/>
    </row>
    <row r="72" ht="16.5" customHeight="1">
      <c r="A72" s="277">
        <v>71.0</v>
      </c>
      <c r="B72" s="282" t="s">
        <v>3115</v>
      </c>
      <c r="C72" s="279" t="s">
        <v>6317</v>
      </c>
      <c r="D72" s="280"/>
      <c r="E72" s="281"/>
      <c r="F72" s="281" t="s">
        <v>48</v>
      </c>
      <c r="G72" s="282" t="s">
        <v>144</v>
      </c>
      <c r="H72" s="282"/>
      <c r="I72" s="282"/>
      <c r="J72" s="282" t="s">
        <v>35</v>
      </c>
      <c r="K72" s="282" t="s">
        <v>6490</v>
      </c>
      <c r="L72" s="282" t="s">
        <v>525</v>
      </c>
      <c r="M72" s="282" t="s">
        <v>3116</v>
      </c>
      <c r="N72" s="282"/>
      <c r="O72" s="282"/>
      <c r="P72" s="282"/>
      <c r="Q72" s="277"/>
      <c r="R72" s="277"/>
      <c r="S72" s="277"/>
      <c r="T72" s="277"/>
      <c r="U72" s="282"/>
      <c r="V72" s="282">
        <v>70.0</v>
      </c>
      <c r="W72" s="282">
        <v>110.0</v>
      </c>
      <c r="X72" s="282">
        <v>70.0</v>
      </c>
      <c r="Y72" s="282">
        <v>70.0</v>
      </c>
      <c r="Z72" s="282">
        <v>70.0</v>
      </c>
      <c r="AA72" s="282">
        <v>110.0</v>
      </c>
      <c r="AB72" s="3">
        <f t="shared" si="1"/>
        <v>500</v>
      </c>
      <c r="AC72" s="277"/>
      <c r="AD72" s="276"/>
      <c r="AI72" s="11"/>
      <c r="AJ72" s="11"/>
      <c r="AK72" s="11"/>
      <c r="AL72" s="11">
        <v>7.0</v>
      </c>
      <c r="AO72" s="11"/>
      <c r="AP72" s="11"/>
      <c r="AR72" s="11"/>
      <c r="AS72" s="11"/>
    </row>
    <row r="73" ht="16.5" customHeight="1">
      <c r="A73" s="277">
        <v>72.0</v>
      </c>
      <c r="B73" s="282" t="s">
        <v>6491</v>
      </c>
      <c r="C73" s="279" t="s">
        <v>6317</v>
      </c>
      <c r="D73" s="280"/>
      <c r="E73" s="281"/>
      <c r="F73" s="281" t="s">
        <v>48</v>
      </c>
      <c r="G73" s="282" t="s">
        <v>144</v>
      </c>
      <c r="H73" s="282"/>
      <c r="I73" s="282"/>
      <c r="J73" s="282" t="s">
        <v>45</v>
      </c>
      <c r="K73" s="282" t="s">
        <v>6492</v>
      </c>
      <c r="L73" s="282" t="s">
        <v>6493</v>
      </c>
      <c r="M73" s="282" t="s">
        <v>3119</v>
      </c>
      <c r="N73" s="282" t="s">
        <v>3120</v>
      </c>
      <c r="O73" s="282"/>
      <c r="P73" s="282"/>
      <c r="Q73" s="277">
        <v>1.6</v>
      </c>
      <c r="R73" s="277"/>
      <c r="S73" s="277"/>
      <c r="T73" s="277" t="s">
        <v>109</v>
      </c>
      <c r="U73" s="282"/>
      <c r="V73" s="282">
        <v>170.0</v>
      </c>
      <c r="W73" s="282">
        <v>210.0</v>
      </c>
      <c r="X73" s="282">
        <v>170.0</v>
      </c>
      <c r="Y73" s="282">
        <v>170.0</v>
      </c>
      <c r="Z73" s="282">
        <v>170.0</v>
      </c>
      <c r="AA73" s="282">
        <v>210.0</v>
      </c>
      <c r="AB73" s="3">
        <f t="shared" si="1"/>
        <v>1100</v>
      </c>
      <c r="AC73" s="277"/>
      <c r="AD73" s="276"/>
      <c r="AI73" s="11"/>
      <c r="AJ73" s="11"/>
      <c r="AK73" s="11"/>
      <c r="AL73" s="11">
        <v>7.1</v>
      </c>
      <c r="AO73" s="11"/>
      <c r="AP73" s="11"/>
      <c r="AR73" s="11"/>
      <c r="AS73" s="11"/>
    </row>
    <row r="74" ht="16.5" customHeight="1">
      <c r="A74" s="277">
        <v>73.0</v>
      </c>
      <c r="B74" s="282" t="s">
        <v>6494</v>
      </c>
      <c r="C74" s="279" t="s">
        <v>6317</v>
      </c>
      <c r="D74" s="280"/>
      <c r="E74" s="281"/>
      <c r="F74" s="281" t="s">
        <v>101</v>
      </c>
      <c r="G74" s="282" t="s">
        <v>144</v>
      </c>
      <c r="H74" s="282"/>
      <c r="I74" s="282"/>
      <c r="J74" s="282" t="s">
        <v>51</v>
      </c>
      <c r="K74" s="282" t="s">
        <v>6495</v>
      </c>
      <c r="L74" s="282" t="s">
        <v>6496</v>
      </c>
      <c r="M74" s="282" t="s">
        <v>3124</v>
      </c>
      <c r="N74" s="282"/>
      <c r="O74" s="282"/>
      <c r="P74" s="282"/>
      <c r="Q74" s="277"/>
      <c r="R74" s="277"/>
      <c r="S74" s="277"/>
      <c r="T74" s="277"/>
      <c r="U74" s="282"/>
      <c r="V74" s="282">
        <v>270.0</v>
      </c>
      <c r="W74" s="282">
        <v>310.0</v>
      </c>
      <c r="X74" s="282">
        <v>270.0</v>
      </c>
      <c r="Y74" s="282">
        <v>270.0</v>
      </c>
      <c r="Z74" s="282">
        <v>270.0</v>
      </c>
      <c r="AA74" s="282">
        <v>310.0</v>
      </c>
      <c r="AB74" s="3">
        <f t="shared" si="1"/>
        <v>1700</v>
      </c>
      <c r="AC74" s="277"/>
      <c r="AD74" s="276"/>
      <c r="AI74" s="11"/>
      <c r="AJ74" s="11"/>
      <c r="AK74" s="11"/>
      <c r="AL74" s="11">
        <v>7.2</v>
      </c>
      <c r="AO74" s="11"/>
      <c r="AP74" s="11"/>
      <c r="AR74" s="11"/>
      <c r="AS74" s="11"/>
    </row>
    <row r="75" ht="16.5" customHeight="1">
      <c r="A75" s="277">
        <v>74.0</v>
      </c>
      <c r="B75" s="282" t="s">
        <v>6497</v>
      </c>
      <c r="C75" s="279" t="s">
        <v>6317</v>
      </c>
      <c r="D75" s="280"/>
      <c r="E75" s="281"/>
      <c r="F75" s="281" t="s">
        <v>101</v>
      </c>
      <c r="G75" s="282" t="s">
        <v>144</v>
      </c>
      <c r="H75" s="282"/>
      <c r="I75" s="281" t="s">
        <v>92</v>
      </c>
      <c r="J75" s="282" t="s">
        <v>56</v>
      </c>
      <c r="K75" s="282" t="s">
        <v>216</v>
      </c>
      <c r="L75" s="282" t="s">
        <v>6498</v>
      </c>
      <c r="M75" s="282" t="s">
        <v>3127</v>
      </c>
      <c r="N75" s="282"/>
      <c r="O75" s="282"/>
      <c r="P75" s="282"/>
      <c r="Q75" s="277"/>
      <c r="R75" s="277"/>
      <c r="S75" s="277"/>
      <c r="T75" s="277"/>
      <c r="U75" s="282"/>
      <c r="V75" s="282">
        <v>700.0</v>
      </c>
      <c r="W75" s="282">
        <v>999.0</v>
      </c>
      <c r="X75" s="282">
        <v>700.0</v>
      </c>
      <c r="Y75" s="282">
        <v>999.0</v>
      </c>
      <c r="Z75" s="282">
        <v>700.0</v>
      </c>
      <c r="AA75" s="282">
        <v>800.0</v>
      </c>
      <c r="AB75" s="3">
        <f t="shared" si="1"/>
        <v>4898</v>
      </c>
      <c r="AC75" s="277"/>
      <c r="AD75" s="276"/>
      <c r="AI75" s="11"/>
      <c r="AJ75" s="11"/>
      <c r="AK75" s="11"/>
      <c r="AL75" s="11">
        <v>7.3</v>
      </c>
      <c r="AO75" s="11"/>
      <c r="AP75" s="11"/>
      <c r="AR75" s="11"/>
      <c r="AS75" s="11"/>
    </row>
    <row r="76" ht="16.5" customHeight="1">
      <c r="A76" s="277">
        <v>75.0</v>
      </c>
      <c r="B76" s="282" t="s">
        <v>6499</v>
      </c>
      <c r="C76" s="279" t="s">
        <v>6317</v>
      </c>
      <c r="D76" s="280"/>
      <c r="E76" s="281"/>
      <c r="F76" s="281" t="s">
        <v>48</v>
      </c>
      <c r="G76" s="282"/>
      <c r="H76" s="282"/>
      <c r="I76" s="282"/>
      <c r="J76" s="282" t="s">
        <v>35</v>
      </c>
      <c r="K76" s="282" t="s">
        <v>6500</v>
      </c>
      <c r="L76" s="282" t="s">
        <v>871</v>
      </c>
      <c r="M76" s="282" t="s">
        <v>213</v>
      </c>
      <c r="N76" s="282" t="s">
        <v>215</v>
      </c>
      <c r="O76" s="282"/>
      <c r="P76" s="282"/>
      <c r="Q76" s="277">
        <v>1.0</v>
      </c>
      <c r="R76" s="277"/>
      <c r="S76" s="277" t="s">
        <v>6501</v>
      </c>
      <c r="T76" s="277" t="s">
        <v>109</v>
      </c>
      <c r="U76" s="282"/>
      <c r="V76" s="282">
        <v>65.0</v>
      </c>
      <c r="W76" s="282">
        <v>91.0</v>
      </c>
      <c r="X76" s="282">
        <v>65.0</v>
      </c>
      <c r="Y76" s="282">
        <v>75.0</v>
      </c>
      <c r="Z76" s="282">
        <v>65.0</v>
      </c>
      <c r="AA76" s="282">
        <v>110.0</v>
      </c>
      <c r="AB76" s="3">
        <f t="shared" si="1"/>
        <v>471</v>
      </c>
      <c r="AC76" s="277"/>
      <c r="AD76" s="276"/>
      <c r="AI76" s="11"/>
      <c r="AJ76" s="11"/>
      <c r="AK76" s="11"/>
      <c r="AL76" s="11">
        <v>7.4</v>
      </c>
      <c r="AO76" s="11"/>
      <c r="AP76" s="11"/>
      <c r="AR76" s="11"/>
      <c r="AS76" s="11"/>
    </row>
    <row r="77" ht="16.5" customHeight="1">
      <c r="A77" s="277">
        <v>76.0</v>
      </c>
      <c r="B77" s="282" t="s">
        <v>6502</v>
      </c>
      <c r="C77" s="279" t="s">
        <v>6317</v>
      </c>
      <c r="D77" s="280"/>
      <c r="E77" s="281"/>
      <c r="F77" s="281" t="s">
        <v>5561</v>
      </c>
      <c r="G77" s="282"/>
      <c r="H77" s="282"/>
      <c r="I77" s="282"/>
      <c r="J77" s="282" t="s">
        <v>45</v>
      </c>
      <c r="K77" s="282" t="s">
        <v>6503</v>
      </c>
      <c r="L77" s="282" t="s">
        <v>6504</v>
      </c>
      <c r="M77" s="282" t="s">
        <v>220</v>
      </c>
      <c r="N77" s="282"/>
      <c r="O77" s="282"/>
      <c r="P77" s="282"/>
      <c r="Q77" s="277"/>
      <c r="R77" s="277"/>
      <c r="S77" s="277"/>
      <c r="T77" s="277"/>
      <c r="U77" s="282"/>
      <c r="V77" s="282">
        <v>165.0</v>
      </c>
      <c r="W77" s="282">
        <v>191.0</v>
      </c>
      <c r="X77" s="282">
        <v>165.0</v>
      </c>
      <c r="Y77" s="282">
        <v>175.0</v>
      </c>
      <c r="Z77" s="282">
        <v>165.0</v>
      </c>
      <c r="AA77" s="282">
        <v>210.0</v>
      </c>
      <c r="AB77" s="3">
        <f t="shared" si="1"/>
        <v>1071</v>
      </c>
      <c r="AC77" s="277"/>
      <c r="AD77" s="276"/>
      <c r="AI77" s="11"/>
      <c r="AJ77" s="11"/>
      <c r="AK77" s="11"/>
      <c r="AL77" s="11">
        <v>7.5</v>
      </c>
      <c r="AO77" s="11"/>
      <c r="AP77" s="11"/>
      <c r="AR77" s="11"/>
      <c r="AS77" s="11"/>
    </row>
    <row r="78" ht="16.5" customHeight="1">
      <c r="A78" s="277">
        <v>77.0</v>
      </c>
      <c r="B78" s="282" t="s">
        <v>6505</v>
      </c>
      <c r="C78" s="279" t="s">
        <v>6317</v>
      </c>
      <c r="D78" s="280"/>
      <c r="E78" s="281"/>
      <c r="F78" s="281" t="s">
        <v>48</v>
      </c>
      <c r="G78" s="282" t="s">
        <v>121</v>
      </c>
      <c r="H78" s="282"/>
      <c r="I78" s="282"/>
      <c r="J78" s="282" t="s">
        <v>51</v>
      </c>
      <c r="K78" s="282" t="s">
        <v>6506</v>
      </c>
      <c r="L78" s="282" t="s">
        <v>3350</v>
      </c>
      <c r="M78" s="282" t="s">
        <v>224</v>
      </c>
      <c r="N78" s="282"/>
      <c r="O78" s="282"/>
      <c r="P78" s="282"/>
      <c r="Q78" s="277"/>
      <c r="R78" s="277"/>
      <c r="S78" s="277"/>
      <c r="T78" s="277"/>
      <c r="U78" s="282"/>
      <c r="V78" s="282">
        <v>265.0</v>
      </c>
      <c r="W78" s="282">
        <v>300.0</v>
      </c>
      <c r="X78" s="282">
        <v>265.0</v>
      </c>
      <c r="Y78" s="282">
        <v>275.0</v>
      </c>
      <c r="Z78" s="282">
        <v>265.0</v>
      </c>
      <c r="AA78" s="282">
        <v>310.0</v>
      </c>
      <c r="AB78" s="3">
        <f t="shared" si="1"/>
        <v>1680</v>
      </c>
      <c r="AC78" s="277"/>
      <c r="AD78" s="276"/>
      <c r="AI78" s="11"/>
      <c r="AJ78" s="11"/>
      <c r="AK78" s="11"/>
      <c r="AL78" s="11">
        <v>7.6</v>
      </c>
      <c r="AO78" s="11"/>
      <c r="AP78" s="11"/>
      <c r="AR78" s="11"/>
      <c r="AS78" s="11"/>
    </row>
    <row r="79" ht="16.5" customHeight="1">
      <c r="A79" s="277">
        <v>78.0</v>
      </c>
      <c r="B79" s="282" t="s">
        <v>6507</v>
      </c>
      <c r="C79" s="279" t="s">
        <v>6317</v>
      </c>
      <c r="D79" s="280"/>
      <c r="E79" s="281"/>
      <c r="F79" s="281" t="s">
        <v>48</v>
      </c>
      <c r="G79" s="282" t="s">
        <v>121</v>
      </c>
      <c r="H79" s="282"/>
      <c r="I79" s="282" t="s">
        <v>33</v>
      </c>
      <c r="J79" s="282" t="s">
        <v>56</v>
      </c>
      <c r="K79" s="282" t="s">
        <v>178</v>
      </c>
      <c r="L79" s="282" t="s">
        <v>6508</v>
      </c>
      <c r="M79" s="282" t="s">
        <v>229</v>
      </c>
      <c r="N79" s="282"/>
      <c r="O79" s="282"/>
      <c r="P79" s="282"/>
      <c r="Q79" s="277"/>
      <c r="R79" s="277"/>
      <c r="S79" s="277"/>
      <c r="T79" s="277"/>
      <c r="U79" s="282"/>
      <c r="V79" s="282">
        <v>900.0</v>
      </c>
      <c r="W79" s="282">
        <v>990.0</v>
      </c>
      <c r="X79" s="282">
        <v>925.0</v>
      </c>
      <c r="Y79" s="282">
        <v>905.0</v>
      </c>
      <c r="Z79" s="282">
        <v>900.0</v>
      </c>
      <c r="AA79" s="282">
        <v>925.0</v>
      </c>
      <c r="AB79" s="3">
        <f t="shared" si="1"/>
        <v>5545</v>
      </c>
      <c r="AC79" s="277"/>
      <c r="AD79" s="276"/>
      <c r="AI79" s="11"/>
      <c r="AJ79" s="11"/>
      <c r="AK79" s="11"/>
      <c r="AL79" s="11">
        <v>7.7</v>
      </c>
      <c r="AO79" s="11"/>
      <c r="AP79" s="11"/>
      <c r="AR79" s="11"/>
      <c r="AS79" s="11"/>
    </row>
    <row r="80" ht="16.5" customHeight="1">
      <c r="A80" s="277">
        <v>79.0</v>
      </c>
      <c r="B80" s="282" t="s">
        <v>1535</v>
      </c>
      <c r="C80" s="279"/>
      <c r="D80" s="280"/>
      <c r="E80" s="281"/>
      <c r="F80" s="281" t="s">
        <v>101</v>
      </c>
      <c r="G80" s="282" t="s">
        <v>33</v>
      </c>
      <c r="H80" s="282"/>
      <c r="I80" s="282"/>
      <c r="J80" s="282" t="s">
        <v>35</v>
      </c>
      <c r="K80" s="282" t="s">
        <v>6509</v>
      </c>
      <c r="L80" s="282" t="s">
        <v>457</v>
      </c>
      <c r="M80" s="282" t="s">
        <v>6510</v>
      </c>
      <c r="N80" s="282"/>
      <c r="O80" s="282"/>
      <c r="P80" s="282"/>
      <c r="Q80" s="277"/>
      <c r="R80" s="277"/>
      <c r="S80" s="277"/>
      <c r="T80" s="277"/>
      <c r="U80" s="282"/>
      <c r="V80" s="282">
        <v>90.0</v>
      </c>
      <c r="W80" s="282">
        <v>70.0</v>
      </c>
      <c r="X80" s="282">
        <v>70.0</v>
      </c>
      <c r="Y80" s="282">
        <v>110.0</v>
      </c>
      <c r="Z80" s="282">
        <v>110.0</v>
      </c>
      <c r="AA80" s="282">
        <v>110.0</v>
      </c>
      <c r="AB80" s="3">
        <f t="shared" si="1"/>
        <v>560</v>
      </c>
      <c r="AC80" s="277"/>
      <c r="AD80" s="276"/>
      <c r="AI80" s="11"/>
      <c r="AJ80" s="11"/>
      <c r="AK80" s="11"/>
      <c r="AL80" s="11">
        <v>7.8</v>
      </c>
      <c r="AO80" s="11"/>
      <c r="AP80" s="11"/>
      <c r="AR80" s="11"/>
      <c r="AS80" s="11"/>
    </row>
    <row r="81" ht="16.5" customHeight="1">
      <c r="A81" s="277">
        <v>80.0</v>
      </c>
      <c r="B81" s="282" t="s">
        <v>1537</v>
      </c>
      <c r="C81" s="279" t="s">
        <v>6317</v>
      </c>
      <c r="D81" s="280"/>
      <c r="E81" s="281"/>
      <c r="F81" s="281" t="s">
        <v>101</v>
      </c>
      <c r="G81" s="282" t="s">
        <v>33</v>
      </c>
      <c r="H81" s="282"/>
      <c r="I81" s="282"/>
      <c r="J81" s="282" t="s">
        <v>45</v>
      </c>
      <c r="K81" s="282" t="s">
        <v>6511</v>
      </c>
      <c r="L81" s="282" t="s">
        <v>6512</v>
      </c>
      <c r="M81" s="282" t="s">
        <v>6513</v>
      </c>
      <c r="N81" s="282"/>
      <c r="O81" s="282"/>
      <c r="P81" s="282"/>
      <c r="Q81" s="277"/>
      <c r="R81" s="277"/>
      <c r="S81" s="277"/>
      <c r="T81" s="277"/>
      <c r="U81" s="282"/>
      <c r="V81" s="282">
        <v>170.0</v>
      </c>
      <c r="W81" s="282">
        <v>170.0</v>
      </c>
      <c r="X81" s="282">
        <v>170.0</v>
      </c>
      <c r="Y81" s="282">
        <v>310.0</v>
      </c>
      <c r="Z81" s="282">
        <v>310.0</v>
      </c>
      <c r="AA81" s="282">
        <v>310.0</v>
      </c>
      <c r="AB81" s="3">
        <f t="shared" si="1"/>
        <v>1440</v>
      </c>
      <c r="AC81" s="277"/>
      <c r="AD81" s="276"/>
      <c r="AI81" s="11"/>
      <c r="AJ81" s="11"/>
      <c r="AK81" s="11"/>
      <c r="AL81" s="11">
        <v>7.9</v>
      </c>
      <c r="AO81" s="11"/>
      <c r="AP81" s="11"/>
      <c r="AR81" s="11"/>
      <c r="AS81" s="11"/>
    </row>
    <row r="82" ht="16.5" customHeight="1">
      <c r="A82" s="277">
        <v>81.0</v>
      </c>
      <c r="B82" s="282" t="s">
        <v>6514</v>
      </c>
      <c r="C82" s="279" t="s">
        <v>6317</v>
      </c>
      <c r="D82" s="280"/>
      <c r="E82" s="281"/>
      <c r="F82" s="281" t="s">
        <v>101</v>
      </c>
      <c r="G82" s="282" t="s">
        <v>33</v>
      </c>
      <c r="H82" s="282"/>
      <c r="I82" s="282"/>
      <c r="J82" s="282" t="s">
        <v>51</v>
      </c>
      <c r="K82" s="282" t="s">
        <v>5562</v>
      </c>
      <c r="L82" s="282" t="s">
        <v>6515</v>
      </c>
      <c r="M82" s="282" t="s">
        <v>6516</v>
      </c>
      <c r="N82" s="282"/>
      <c r="O82" s="282"/>
      <c r="P82" s="282"/>
      <c r="Q82" s="277"/>
      <c r="R82" s="277"/>
      <c r="S82" s="277"/>
      <c r="T82" s="277"/>
      <c r="U82" s="282"/>
      <c r="V82" s="282">
        <v>270.0</v>
      </c>
      <c r="W82" s="282">
        <v>270.0</v>
      </c>
      <c r="X82" s="282">
        <v>270.0</v>
      </c>
      <c r="Y82" s="282">
        <v>410.0</v>
      </c>
      <c r="Z82" s="282">
        <v>410.0</v>
      </c>
      <c r="AA82" s="282">
        <v>410.0</v>
      </c>
      <c r="AB82" s="3">
        <f t="shared" si="1"/>
        <v>2040</v>
      </c>
      <c r="AC82" s="277"/>
      <c r="AD82" s="276"/>
      <c r="AI82" s="11"/>
      <c r="AJ82" s="11"/>
      <c r="AK82" s="11"/>
      <c r="AL82" s="11">
        <v>8.0</v>
      </c>
      <c r="AO82" s="11"/>
      <c r="AP82" s="11"/>
      <c r="AR82" s="11"/>
      <c r="AS82" s="11"/>
    </row>
    <row r="83" ht="16.5" customHeight="1">
      <c r="A83" s="277">
        <v>82.0</v>
      </c>
      <c r="B83" s="282" t="s">
        <v>6517</v>
      </c>
      <c r="C83" s="279" t="s">
        <v>6317</v>
      </c>
      <c r="D83" s="280"/>
      <c r="E83" s="281"/>
      <c r="F83" s="281" t="s">
        <v>101</v>
      </c>
      <c r="G83" s="282" t="s">
        <v>33</v>
      </c>
      <c r="H83" s="282"/>
      <c r="I83" s="282"/>
      <c r="J83" s="282" t="s">
        <v>56</v>
      </c>
      <c r="K83" s="282" t="s">
        <v>208</v>
      </c>
      <c r="L83" s="282" t="s">
        <v>6518</v>
      </c>
      <c r="M83" s="282" t="s">
        <v>3417</v>
      </c>
      <c r="N83" s="282"/>
      <c r="O83" s="282"/>
      <c r="P83" s="282"/>
      <c r="Q83" s="277"/>
      <c r="R83" s="277"/>
      <c r="S83" s="277"/>
      <c r="T83" s="277"/>
      <c r="U83" s="282"/>
      <c r="V83" s="282">
        <v>790.0</v>
      </c>
      <c r="W83" s="282">
        <v>800.0</v>
      </c>
      <c r="X83" s="282">
        <v>709.0</v>
      </c>
      <c r="Y83" s="282">
        <v>999.0</v>
      </c>
      <c r="Z83" s="282">
        <v>800.0</v>
      </c>
      <c r="AA83" s="282">
        <v>800.0</v>
      </c>
      <c r="AB83" s="3">
        <f t="shared" si="1"/>
        <v>4898</v>
      </c>
      <c r="AC83" s="277"/>
      <c r="AD83" s="276"/>
      <c r="AI83" s="11"/>
      <c r="AJ83" s="11"/>
      <c r="AK83" s="11"/>
      <c r="AL83" s="11">
        <v>8.1</v>
      </c>
      <c r="AO83" s="11"/>
      <c r="AP83" s="11"/>
      <c r="AR83" s="11"/>
      <c r="AS83" s="11"/>
    </row>
    <row r="84" ht="16.5" customHeight="1">
      <c r="A84" s="277">
        <v>83.0</v>
      </c>
      <c r="B84" s="282" t="s">
        <v>6519</v>
      </c>
      <c r="C84" s="279" t="s">
        <v>6317</v>
      </c>
      <c r="D84" s="280"/>
      <c r="E84" s="281"/>
      <c r="F84" s="281" t="s">
        <v>48</v>
      </c>
      <c r="G84" s="281" t="s">
        <v>31</v>
      </c>
      <c r="H84" s="281"/>
      <c r="I84" s="281" t="s">
        <v>121</v>
      </c>
      <c r="J84" s="282" t="s">
        <v>35</v>
      </c>
      <c r="K84" s="282" t="s">
        <v>4017</v>
      </c>
      <c r="L84" s="282" t="s">
        <v>681</v>
      </c>
      <c r="M84" s="282" t="s">
        <v>1465</v>
      </c>
      <c r="N84" s="282" t="s">
        <v>1467</v>
      </c>
      <c r="O84" s="282"/>
      <c r="P84" s="282"/>
      <c r="Q84" s="277"/>
      <c r="R84" s="277"/>
      <c r="S84" s="277"/>
      <c r="T84" s="277"/>
      <c r="U84" s="282"/>
      <c r="V84" s="282">
        <v>100.0</v>
      </c>
      <c r="W84" s="282">
        <v>90.0</v>
      </c>
      <c r="X84" s="282">
        <v>100.0</v>
      </c>
      <c r="Y84" s="282">
        <v>50.0</v>
      </c>
      <c r="Z84" s="282">
        <v>80.0</v>
      </c>
      <c r="AA84" s="282">
        <v>70.0</v>
      </c>
      <c r="AB84" s="3">
        <f t="shared" si="1"/>
        <v>490</v>
      </c>
      <c r="AC84" s="277"/>
      <c r="AD84" s="276"/>
      <c r="AI84" s="11"/>
      <c r="AJ84" s="11"/>
      <c r="AK84" s="11"/>
      <c r="AL84" s="11">
        <v>8.2</v>
      </c>
      <c r="AO84" s="11"/>
      <c r="AP84" s="11"/>
      <c r="AR84" s="11"/>
      <c r="AS84" s="11"/>
    </row>
    <row r="85" ht="16.5" customHeight="1">
      <c r="A85" s="277">
        <v>84.0</v>
      </c>
      <c r="B85" s="282" t="s">
        <v>6520</v>
      </c>
      <c r="C85" s="279" t="s">
        <v>6317</v>
      </c>
      <c r="D85" s="280"/>
      <c r="E85" s="281"/>
      <c r="F85" s="281" t="s">
        <v>48</v>
      </c>
      <c r="G85" s="281" t="s">
        <v>31</v>
      </c>
      <c r="H85" s="281"/>
      <c r="I85" s="281" t="s">
        <v>121</v>
      </c>
      <c r="J85" s="282" t="s">
        <v>45</v>
      </c>
      <c r="K85" s="282" t="s">
        <v>6521</v>
      </c>
      <c r="L85" s="282" t="s">
        <v>6522</v>
      </c>
      <c r="M85" s="282" t="s">
        <v>1472</v>
      </c>
      <c r="N85" s="282"/>
      <c r="O85" s="282"/>
      <c r="P85" s="282"/>
      <c r="Q85" s="277"/>
      <c r="R85" s="277"/>
      <c r="S85" s="277"/>
      <c r="T85" s="277"/>
      <c r="U85" s="282"/>
      <c r="V85" s="282">
        <v>200.0</v>
      </c>
      <c r="W85" s="282">
        <v>190.0</v>
      </c>
      <c r="X85" s="282">
        <v>200.0</v>
      </c>
      <c r="Y85" s="282">
        <v>150.0</v>
      </c>
      <c r="Z85" s="282">
        <v>180.0</v>
      </c>
      <c r="AA85" s="282">
        <v>170.0</v>
      </c>
      <c r="AB85" s="3">
        <f t="shared" si="1"/>
        <v>1090</v>
      </c>
      <c r="AC85" s="277"/>
      <c r="AD85" s="276"/>
      <c r="AI85" s="11"/>
      <c r="AJ85" s="11"/>
      <c r="AK85" s="11"/>
      <c r="AL85" s="11">
        <v>8.3</v>
      </c>
      <c r="AO85" s="11"/>
      <c r="AP85" s="11"/>
      <c r="AR85" s="11"/>
      <c r="AS85" s="11"/>
    </row>
    <row r="86" ht="16.5" customHeight="1">
      <c r="A86" s="277">
        <v>85.0</v>
      </c>
      <c r="B86" s="282" t="s">
        <v>6523</v>
      </c>
      <c r="C86" s="279" t="s">
        <v>6317</v>
      </c>
      <c r="D86" s="280"/>
      <c r="E86" s="281"/>
      <c r="F86" s="281" t="s">
        <v>48</v>
      </c>
      <c r="G86" s="281" t="s">
        <v>31</v>
      </c>
      <c r="H86" s="281"/>
      <c r="I86" s="281" t="s">
        <v>121</v>
      </c>
      <c r="J86" s="282" t="s">
        <v>51</v>
      </c>
      <c r="K86" s="282" t="s">
        <v>6524</v>
      </c>
      <c r="L86" s="282" t="s">
        <v>6525</v>
      </c>
      <c r="M86" s="282" t="s">
        <v>1475</v>
      </c>
      <c r="N86" s="282"/>
      <c r="O86" s="282"/>
      <c r="P86" s="282"/>
      <c r="Q86" s="277"/>
      <c r="R86" s="277"/>
      <c r="S86" s="277"/>
      <c r="T86" s="277"/>
      <c r="U86" s="282"/>
      <c r="V86" s="282">
        <v>300.0</v>
      </c>
      <c r="W86" s="282">
        <v>400.0</v>
      </c>
      <c r="X86" s="282">
        <v>300.0</v>
      </c>
      <c r="Y86" s="282">
        <v>151.0</v>
      </c>
      <c r="Z86" s="282">
        <v>280.0</v>
      </c>
      <c r="AA86" s="282">
        <v>270.0</v>
      </c>
      <c r="AB86" s="3">
        <f t="shared" si="1"/>
        <v>1701</v>
      </c>
      <c r="AC86" s="277"/>
      <c r="AD86" s="276"/>
      <c r="AI86" s="11"/>
      <c r="AJ86" s="11"/>
      <c r="AK86" s="11"/>
      <c r="AL86" s="11">
        <v>8.4</v>
      </c>
      <c r="AO86" s="11"/>
      <c r="AP86" s="11"/>
      <c r="AR86" s="11"/>
      <c r="AS86" s="11"/>
    </row>
    <row r="87" ht="16.5" customHeight="1">
      <c r="A87" s="277">
        <v>86.0</v>
      </c>
      <c r="B87" s="282" t="s">
        <v>6526</v>
      </c>
      <c r="C87" s="279"/>
      <c r="D87" s="280"/>
      <c r="E87" s="281"/>
      <c r="F87" s="281" t="s">
        <v>48</v>
      </c>
      <c r="G87" s="281" t="s">
        <v>31</v>
      </c>
      <c r="H87" s="281"/>
      <c r="I87" s="281" t="s">
        <v>121</v>
      </c>
      <c r="J87" s="282" t="s">
        <v>56</v>
      </c>
      <c r="K87" s="282" t="s">
        <v>6527</v>
      </c>
      <c r="L87" s="282" t="s">
        <v>6528</v>
      </c>
      <c r="M87" s="282" t="s">
        <v>1478</v>
      </c>
      <c r="N87" s="282"/>
      <c r="O87" s="282"/>
      <c r="P87" s="282"/>
      <c r="Q87" s="277"/>
      <c r="R87" s="277"/>
      <c r="S87" s="277"/>
      <c r="T87" s="277"/>
      <c r="U87" s="282"/>
      <c r="V87" s="282">
        <v>500.0</v>
      </c>
      <c r="W87" s="282">
        <v>789.0</v>
      </c>
      <c r="X87" s="282">
        <v>500.0</v>
      </c>
      <c r="Y87" s="282">
        <v>155.0</v>
      </c>
      <c r="Z87" s="282">
        <v>500.0</v>
      </c>
      <c r="AA87" s="282">
        <v>470.0</v>
      </c>
      <c r="AB87" s="3">
        <f t="shared" si="1"/>
        <v>2914</v>
      </c>
      <c r="AC87" s="277"/>
      <c r="AD87" s="276"/>
      <c r="AI87" s="11"/>
      <c r="AJ87" s="11"/>
      <c r="AK87" s="11"/>
      <c r="AL87" s="11">
        <v>8.5</v>
      </c>
      <c r="AO87" s="11"/>
      <c r="AP87" s="11"/>
      <c r="AR87" s="11"/>
      <c r="AS87" s="11"/>
    </row>
    <row r="88" ht="16.5" customHeight="1">
      <c r="A88" s="277">
        <v>87.0</v>
      </c>
      <c r="B88" s="282" t="s">
        <v>253</v>
      </c>
      <c r="C88" s="279" t="s">
        <v>6317</v>
      </c>
      <c r="D88" s="280"/>
      <c r="E88" s="281"/>
      <c r="F88" s="281" t="s">
        <v>48</v>
      </c>
      <c r="G88" s="282" t="s">
        <v>32</v>
      </c>
      <c r="H88" s="281"/>
      <c r="I88" s="281" t="s">
        <v>101</v>
      </c>
      <c r="J88" s="282" t="s">
        <v>35</v>
      </c>
      <c r="K88" s="282" t="s">
        <v>6529</v>
      </c>
      <c r="L88" s="282" t="s">
        <v>262</v>
      </c>
      <c r="M88" s="282" t="s">
        <v>255</v>
      </c>
      <c r="N88" s="282" t="s">
        <v>257</v>
      </c>
      <c r="O88" s="282"/>
      <c r="P88" s="282"/>
      <c r="Q88" s="277">
        <v>0.6</v>
      </c>
      <c r="R88" s="277"/>
      <c r="S88" s="277" t="s">
        <v>6530</v>
      </c>
      <c r="T88" s="277" t="s">
        <v>105</v>
      </c>
      <c r="U88" s="282"/>
      <c r="V88" s="282">
        <v>100.0</v>
      </c>
      <c r="W88" s="282">
        <v>100.0</v>
      </c>
      <c r="X88" s="282">
        <v>70.0</v>
      </c>
      <c r="Y88" s="282">
        <v>75.0</v>
      </c>
      <c r="Z88" s="282">
        <v>75.0</v>
      </c>
      <c r="AA88" s="282">
        <v>90.0</v>
      </c>
      <c r="AB88" s="3">
        <f t="shared" si="1"/>
        <v>510</v>
      </c>
      <c r="AC88" s="277"/>
      <c r="AD88" s="276"/>
      <c r="AI88" s="11"/>
      <c r="AJ88" s="11"/>
      <c r="AK88" s="11"/>
      <c r="AL88" s="11">
        <v>8.6</v>
      </c>
      <c r="AO88" s="11"/>
      <c r="AP88" s="11"/>
      <c r="AR88" s="11"/>
      <c r="AS88" s="11"/>
    </row>
    <row r="89" ht="16.5" customHeight="1">
      <c r="A89" s="277">
        <v>88.0</v>
      </c>
      <c r="B89" s="282" t="s">
        <v>6531</v>
      </c>
      <c r="C89" s="279" t="s">
        <v>6317</v>
      </c>
      <c r="D89" s="280"/>
      <c r="E89" s="281"/>
      <c r="F89" s="281" t="s">
        <v>48</v>
      </c>
      <c r="G89" s="282" t="s">
        <v>32</v>
      </c>
      <c r="H89" s="281"/>
      <c r="I89" s="281" t="s">
        <v>101</v>
      </c>
      <c r="J89" s="282" t="s">
        <v>45</v>
      </c>
      <c r="K89" s="282" t="s">
        <v>6529</v>
      </c>
      <c r="L89" s="282" t="s">
        <v>262</v>
      </c>
      <c r="M89" s="282" t="s">
        <v>263</v>
      </c>
      <c r="N89" s="282" t="s">
        <v>264</v>
      </c>
      <c r="O89" s="282"/>
      <c r="P89" s="282"/>
      <c r="Q89" s="277">
        <v>1.4</v>
      </c>
      <c r="R89" s="277"/>
      <c r="S89" s="277" t="s">
        <v>6532</v>
      </c>
      <c r="T89" s="277" t="s">
        <v>105</v>
      </c>
      <c r="U89" s="282"/>
      <c r="V89" s="282">
        <v>190.0</v>
      </c>
      <c r="W89" s="282">
        <v>200.0</v>
      </c>
      <c r="X89" s="282">
        <v>150.0</v>
      </c>
      <c r="Y89" s="282">
        <v>180.0</v>
      </c>
      <c r="Z89" s="282">
        <v>170.0</v>
      </c>
      <c r="AA89" s="282">
        <v>190.0</v>
      </c>
      <c r="AB89" s="3">
        <f t="shared" si="1"/>
        <v>1080</v>
      </c>
      <c r="AC89" s="277"/>
      <c r="AD89" s="276"/>
      <c r="AI89" s="11"/>
      <c r="AJ89" s="11"/>
      <c r="AK89" s="11"/>
      <c r="AL89" s="11">
        <v>8.7</v>
      </c>
      <c r="AO89" s="11"/>
      <c r="AP89" s="11"/>
      <c r="AR89" s="11"/>
      <c r="AS89" s="11"/>
    </row>
    <row r="90" ht="16.5" customHeight="1">
      <c r="A90" s="277">
        <v>89.0</v>
      </c>
      <c r="B90" s="282" t="s">
        <v>6533</v>
      </c>
      <c r="C90" s="279"/>
      <c r="D90" s="280"/>
      <c r="E90" s="281"/>
      <c r="F90" s="281" t="s">
        <v>48</v>
      </c>
      <c r="G90" s="282" t="s">
        <v>32</v>
      </c>
      <c r="H90" s="281"/>
      <c r="I90" s="281" t="s">
        <v>101</v>
      </c>
      <c r="J90" s="282" t="s">
        <v>51</v>
      </c>
      <c r="K90" s="282" t="s">
        <v>6534</v>
      </c>
      <c r="L90" s="282" t="s">
        <v>262</v>
      </c>
      <c r="M90" s="282"/>
      <c r="N90" s="282"/>
      <c r="O90" s="282"/>
      <c r="P90" s="282"/>
      <c r="Q90" s="277"/>
      <c r="R90" s="277"/>
      <c r="S90" s="277"/>
      <c r="T90" s="277"/>
      <c r="U90" s="282"/>
      <c r="V90" s="282">
        <v>290.0</v>
      </c>
      <c r="W90" s="282">
        <v>300.0</v>
      </c>
      <c r="X90" s="282">
        <v>250.0</v>
      </c>
      <c r="Y90" s="282">
        <v>280.0</v>
      </c>
      <c r="Z90" s="282">
        <v>270.0</v>
      </c>
      <c r="AA90" s="282">
        <v>290.0</v>
      </c>
      <c r="AB90" s="3">
        <f t="shared" si="1"/>
        <v>1680</v>
      </c>
      <c r="AC90" s="277"/>
      <c r="AD90" s="276"/>
      <c r="AI90" s="11"/>
      <c r="AJ90" s="11"/>
      <c r="AK90" s="11"/>
      <c r="AL90" s="11">
        <v>8.8</v>
      </c>
      <c r="AO90" s="11"/>
      <c r="AP90" s="11"/>
      <c r="AR90" s="11"/>
      <c r="AS90" s="11"/>
    </row>
    <row r="91" ht="16.5" customHeight="1">
      <c r="A91" s="277">
        <v>90.0</v>
      </c>
      <c r="B91" s="282" t="s">
        <v>272</v>
      </c>
      <c r="C91" s="279" t="s">
        <v>6317</v>
      </c>
      <c r="D91" s="280"/>
      <c r="E91" s="281"/>
      <c r="F91" s="281" t="s">
        <v>48</v>
      </c>
      <c r="G91" s="282" t="s">
        <v>32</v>
      </c>
      <c r="H91" s="281"/>
      <c r="I91" s="281" t="s">
        <v>101</v>
      </c>
      <c r="J91" s="282" t="s">
        <v>56</v>
      </c>
      <c r="K91" s="282" t="s">
        <v>242</v>
      </c>
      <c r="L91" s="282" t="s">
        <v>273</v>
      </c>
      <c r="M91" s="282"/>
      <c r="N91" s="282"/>
      <c r="O91" s="282"/>
      <c r="P91" s="282"/>
      <c r="Q91" s="277"/>
      <c r="R91" s="277"/>
      <c r="S91" s="277"/>
      <c r="T91" s="277"/>
      <c r="U91" s="282"/>
      <c r="V91" s="282">
        <v>550.0</v>
      </c>
      <c r="W91" s="282">
        <v>670.0</v>
      </c>
      <c r="X91" s="282">
        <v>540.0</v>
      </c>
      <c r="Y91" s="282">
        <v>550.0</v>
      </c>
      <c r="Z91" s="282">
        <v>540.0</v>
      </c>
      <c r="AA91" s="282">
        <v>670.0</v>
      </c>
      <c r="AB91" s="3">
        <f t="shared" si="1"/>
        <v>3520</v>
      </c>
      <c r="AC91" s="277"/>
      <c r="AD91" s="276"/>
      <c r="AI91" s="11"/>
      <c r="AJ91" s="11"/>
      <c r="AK91" s="11"/>
      <c r="AL91" s="11">
        <v>8.9</v>
      </c>
      <c r="AO91" s="11"/>
      <c r="AP91" s="11"/>
      <c r="AR91" s="11"/>
      <c r="AS91" s="11"/>
    </row>
    <row r="92" ht="16.5" customHeight="1">
      <c r="A92" s="277">
        <v>91.0</v>
      </c>
      <c r="B92" s="282" t="s">
        <v>2045</v>
      </c>
      <c r="C92" s="279" t="s">
        <v>6317</v>
      </c>
      <c r="D92" s="280"/>
      <c r="E92" s="281"/>
      <c r="F92" s="281" t="s">
        <v>72</v>
      </c>
      <c r="G92" s="282" t="s">
        <v>31</v>
      </c>
      <c r="H92" s="282"/>
      <c r="I92" s="282"/>
      <c r="J92" s="282" t="s">
        <v>35</v>
      </c>
      <c r="K92" s="282"/>
      <c r="L92" s="282" t="s">
        <v>871</v>
      </c>
      <c r="M92" s="282" t="s">
        <v>6535</v>
      </c>
      <c r="N92" s="282"/>
      <c r="O92" s="282"/>
      <c r="P92" s="282"/>
      <c r="Q92" s="277"/>
      <c r="R92" s="277"/>
      <c r="S92" s="277"/>
      <c r="T92" s="277"/>
      <c r="U92" s="282"/>
      <c r="V92" s="282">
        <v>90.0</v>
      </c>
      <c r="W92" s="282">
        <v>130.0</v>
      </c>
      <c r="X92" s="282">
        <v>100.0</v>
      </c>
      <c r="Y92" s="282">
        <v>70.0</v>
      </c>
      <c r="Z92" s="282">
        <v>70.0</v>
      </c>
      <c r="AA92" s="282">
        <v>100.0</v>
      </c>
      <c r="AB92" s="3">
        <f t="shared" si="1"/>
        <v>560</v>
      </c>
      <c r="AC92" s="277"/>
      <c r="AD92" s="276"/>
      <c r="AI92" s="11"/>
      <c r="AJ92" s="11"/>
      <c r="AK92" s="11"/>
      <c r="AL92" s="11">
        <v>9.0</v>
      </c>
      <c r="AO92" s="11"/>
      <c r="AP92" s="11"/>
      <c r="AR92" s="11"/>
      <c r="AS92" s="11"/>
    </row>
    <row r="93" ht="16.5" customHeight="1">
      <c r="A93" s="277">
        <v>92.0</v>
      </c>
      <c r="B93" s="282" t="s">
        <v>6536</v>
      </c>
      <c r="C93" s="279" t="s">
        <v>6317</v>
      </c>
      <c r="D93" s="280"/>
      <c r="E93" s="281"/>
      <c r="F93" s="281" t="s">
        <v>48</v>
      </c>
      <c r="G93" s="282" t="s">
        <v>31</v>
      </c>
      <c r="H93" s="282"/>
      <c r="I93" s="282" t="s">
        <v>144</v>
      </c>
      <c r="J93" s="282" t="s">
        <v>45</v>
      </c>
      <c r="K93" s="282" t="s">
        <v>6537</v>
      </c>
      <c r="L93" s="282" t="s">
        <v>871</v>
      </c>
      <c r="M93" s="282" t="s">
        <v>6538</v>
      </c>
      <c r="N93" s="282"/>
      <c r="O93" s="282"/>
      <c r="P93" s="282"/>
      <c r="Q93" s="277"/>
      <c r="R93" s="277"/>
      <c r="S93" s="277"/>
      <c r="T93" s="277"/>
      <c r="U93" s="282"/>
      <c r="V93" s="282">
        <v>190.0</v>
      </c>
      <c r="W93" s="282">
        <v>230.0</v>
      </c>
      <c r="X93" s="282">
        <v>200.0</v>
      </c>
      <c r="Y93" s="282">
        <v>170.0</v>
      </c>
      <c r="Z93" s="282">
        <v>170.0</v>
      </c>
      <c r="AA93" s="282">
        <v>200.0</v>
      </c>
      <c r="AB93" s="3">
        <f t="shared" si="1"/>
        <v>1160</v>
      </c>
      <c r="AC93" s="277"/>
      <c r="AD93" s="276"/>
      <c r="AI93" s="11"/>
      <c r="AJ93" s="11"/>
      <c r="AK93" s="11"/>
      <c r="AL93" s="11">
        <v>9.1</v>
      </c>
      <c r="AO93" s="11"/>
      <c r="AP93" s="11"/>
      <c r="AR93" s="11"/>
      <c r="AS93" s="11"/>
    </row>
    <row r="94" ht="16.5" customHeight="1">
      <c r="A94" s="277">
        <v>93.0</v>
      </c>
      <c r="B94" s="282" t="s">
        <v>6539</v>
      </c>
      <c r="C94" s="279"/>
      <c r="D94" s="280"/>
      <c r="E94" s="281"/>
      <c r="F94" s="281" t="s">
        <v>92</v>
      </c>
      <c r="G94" s="282" t="s">
        <v>31</v>
      </c>
      <c r="H94" s="282"/>
      <c r="I94" s="282" t="s">
        <v>144</v>
      </c>
      <c r="J94" s="282" t="s">
        <v>51</v>
      </c>
      <c r="K94" s="282"/>
      <c r="L94" s="282" t="s">
        <v>6496</v>
      </c>
      <c r="M94" s="282"/>
      <c r="N94" s="282"/>
      <c r="O94" s="282"/>
      <c r="P94" s="282"/>
      <c r="Q94" s="277"/>
      <c r="R94" s="277"/>
      <c r="S94" s="277"/>
      <c r="T94" s="277"/>
      <c r="U94" s="282"/>
      <c r="V94" s="282">
        <v>450.0</v>
      </c>
      <c r="W94" s="282">
        <v>610.0</v>
      </c>
      <c r="X94" s="282">
        <v>590.0</v>
      </c>
      <c r="Y94" s="282">
        <v>610.0</v>
      </c>
      <c r="Z94" s="282">
        <v>500.0</v>
      </c>
      <c r="AA94" s="282">
        <v>450.0</v>
      </c>
      <c r="AB94" s="3">
        <f t="shared" si="1"/>
        <v>3210</v>
      </c>
      <c r="AC94" s="277"/>
      <c r="AD94" s="276"/>
      <c r="AI94" s="11"/>
      <c r="AJ94" s="11"/>
      <c r="AK94" s="11"/>
      <c r="AL94" s="11">
        <v>9.2</v>
      </c>
      <c r="AO94" s="11"/>
      <c r="AP94" s="11"/>
      <c r="AR94" s="11"/>
      <c r="AS94" s="11"/>
    </row>
    <row r="95" ht="16.5" customHeight="1">
      <c r="A95" s="277">
        <v>94.0</v>
      </c>
      <c r="B95" s="282" t="s">
        <v>6540</v>
      </c>
      <c r="C95" s="279"/>
      <c r="D95" s="280"/>
      <c r="E95" s="281"/>
      <c r="F95" s="281" t="s">
        <v>92</v>
      </c>
      <c r="G95" s="282" t="s">
        <v>31</v>
      </c>
      <c r="H95" s="282"/>
      <c r="I95" s="282" t="s">
        <v>144</v>
      </c>
      <c r="J95" s="282" t="s">
        <v>56</v>
      </c>
      <c r="K95" s="282" t="s">
        <v>216</v>
      </c>
      <c r="L95" s="282" t="s">
        <v>6541</v>
      </c>
      <c r="M95" s="282"/>
      <c r="N95" s="282"/>
      <c r="O95" s="282"/>
      <c r="P95" s="282"/>
      <c r="Q95" s="277"/>
      <c r="R95" s="277"/>
      <c r="S95" s="277"/>
      <c r="T95" s="277"/>
      <c r="U95" s="282"/>
      <c r="V95" s="282">
        <v>700.0</v>
      </c>
      <c r="W95" s="282">
        <v>999.0</v>
      </c>
      <c r="X95" s="282">
        <v>999.0</v>
      </c>
      <c r="Y95" s="282">
        <v>700.0</v>
      </c>
      <c r="Z95" s="282">
        <v>700.0</v>
      </c>
      <c r="AA95" s="282">
        <v>800.0</v>
      </c>
      <c r="AB95" s="3">
        <f t="shared" si="1"/>
        <v>4898</v>
      </c>
      <c r="AC95" s="277"/>
      <c r="AD95" s="276"/>
      <c r="AI95" s="11"/>
      <c r="AJ95" s="11"/>
      <c r="AK95" s="11"/>
      <c r="AL95" s="11">
        <v>9.3</v>
      </c>
      <c r="AO95" s="11"/>
      <c r="AP95" s="11"/>
      <c r="AR95" s="11"/>
      <c r="AS95" s="11"/>
    </row>
    <row r="96" ht="16.5" customHeight="1">
      <c r="A96" s="277">
        <v>95.0</v>
      </c>
      <c r="B96" s="282" t="s">
        <v>6542</v>
      </c>
      <c r="C96" s="279" t="s">
        <v>6317</v>
      </c>
      <c r="D96" s="280"/>
      <c r="E96" s="281"/>
      <c r="F96" s="281" t="s">
        <v>32</v>
      </c>
      <c r="G96" s="282" t="s">
        <v>33</v>
      </c>
      <c r="H96" s="282"/>
      <c r="I96" s="282"/>
      <c r="J96" s="282" t="s">
        <v>35</v>
      </c>
      <c r="K96" s="282" t="s">
        <v>6543</v>
      </c>
      <c r="L96" s="282" t="s">
        <v>629</v>
      </c>
      <c r="M96" s="282" t="s">
        <v>631</v>
      </c>
      <c r="N96" s="282" t="s">
        <v>632</v>
      </c>
      <c r="O96" s="282"/>
      <c r="P96" s="282"/>
      <c r="Q96" s="277">
        <v>0.4</v>
      </c>
      <c r="R96" s="277"/>
      <c r="S96" s="277" t="s">
        <v>6544</v>
      </c>
      <c r="T96" s="277" t="s">
        <v>6349</v>
      </c>
      <c r="U96" s="282" t="s">
        <v>6545</v>
      </c>
      <c r="V96" s="282">
        <v>110.0</v>
      </c>
      <c r="W96" s="282">
        <v>70.0</v>
      </c>
      <c r="X96" s="282">
        <v>75.0</v>
      </c>
      <c r="Y96" s="282">
        <v>90.0</v>
      </c>
      <c r="Z96" s="282">
        <v>75.0</v>
      </c>
      <c r="AA96" s="282">
        <v>70.0</v>
      </c>
      <c r="AB96" s="3">
        <f t="shared" si="1"/>
        <v>490</v>
      </c>
      <c r="AC96" s="277"/>
      <c r="AD96" s="276"/>
      <c r="AI96" s="11"/>
      <c r="AJ96" s="11"/>
      <c r="AK96" s="11"/>
      <c r="AL96" s="11">
        <v>9.4</v>
      </c>
      <c r="AO96" s="11"/>
      <c r="AP96" s="11"/>
      <c r="AR96" s="11"/>
      <c r="AS96" s="11"/>
    </row>
    <row r="97" ht="16.5" customHeight="1">
      <c r="A97" s="277">
        <v>96.0</v>
      </c>
      <c r="B97" s="282" t="s">
        <v>3980</v>
      </c>
      <c r="C97" s="279" t="s">
        <v>6317</v>
      </c>
      <c r="D97" s="280"/>
      <c r="E97" s="281"/>
      <c r="F97" s="281" t="s">
        <v>32</v>
      </c>
      <c r="G97" s="282" t="s">
        <v>33</v>
      </c>
      <c r="H97" s="282"/>
      <c r="I97" s="282"/>
      <c r="J97" s="282" t="s">
        <v>45</v>
      </c>
      <c r="K97" s="282" t="s">
        <v>6543</v>
      </c>
      <c r="L97" s="282" t="s">
        <v>635</v>
      </c>
      <c r="M97" s="282" t="s">
        <v>636</v>
      </c>
      <c r="N97" s="282" t="s">
        <v>637</v>
      </c>
      <c r="O97" s="282"/>
      <c r="P97" s="282"/>
      <c r="Q97" s="277">
        <v>0.8</v>
      </c>
      <c r="R97" s="277"/>
      <c r="S97" s="277" t="s">
        <v>6544</v>
      </c>
      <c r="T97" s="277" t="s">
        <v>6349</v>
      </c>
      <c r="U97" s="282" t="s">
        <v>6546</v>
      </c>
      <c r="V97" s="282">
        <v>210.0</v>
      </c>
      <c r="W97" s="282">
        <v>170.0</v>
      </c>
      <c r="X97" s="282">
        <v>175.0</v>
      </c>
      <c r="Y97" s="282">
        <v>190.0</v>
      </c>
      <c r="Z97" s="282">
        <v>175.0</v>
      </c>
      <c r="AA97" s="282">
        <v>170.0</v>
      </c>
      <c r="AB97" s="3">
        <f t="shared" si="1"/>
        <v>1090</v>
      </c>
      <c r="AC97" s="277"/>
      <c r="AD97" s="276"/>
      <c r="AI97" s="11"/>
      <c r="AJ97" s="11"/>
      <c r="AK97" s="11"/>
      <c r="AL97" s="11">
        <v>9.5</v>
      </c>
      <c r="AO97" s="11"/>
      <c r="AP97" s="11"/>
      <c r="AR97" s="11"/>
      <c r="AS97" s="11"/>
    </row>
    <row r="98" ht="16.5" customHeight="1">
      <c r="A98" s="277">
        <v>97.0</v>
      </c>
      <c r="B98" s="282" t="s">
        <v>6547</v>
      </c>
      <c r="C98" s="279" t="s">
        <v>6317</v>
      </c>
      <c r="D98" s="280"/>
      <c r="E98" s="281"/>
      <c r="F98" s="281" t="s">
        <v>32</v>
      </c>
      <c r="G98" s="282" t="s">
        <v>33</v>
      </c>
      <c r="H98" s="281"/>
      <c r="I98" s="281" t="s">
        <v>48</v>
      </c>
      <c r="J98" s="282" t="s">
        <v>51</v>
      </c>
      <c r="K98" s="282" t="s">
        <v>6543</v>
      </c>
      <c r="L98" s="282" t="s">
        <v>640</v>
      </c>
      <c r="M98" s="282" t="s">
        <v>641</v>
      </c>
      <c r="N98" s="282" t="s">
        <v>642</v>
      </c>
      <c r="O98" s="282"/>
      <c r="P98" s="282"/>
      <c r="Q98" s="277">
        <v>1.7</v>
      </c>
      <c r="R98" s="277"/>
      <c r="S98" s="277" t="s">
        <v>6548</v>
      </c>
      <c r="T98" s="277" t="s">
        <v>113</v>
      </c>
      <c r="U98" s="282" t="s">
        <v>6549</v>
      </c>
      <c r="V98" s="282">
        <v>310.0</v>
      </c>
      <c r="W98" s="282">
        <v>300.0</v>
      </c>
      <c r="X98" s="282">
        <v>275.0</v>
      </c>
      <c r="Y98" s="282">
        <v>290.0</v>
      </c>
      <c r="Z98" s="282">
        <v>270.0</v>
      </c>
      <c r="AA98" s="282">
        <v>355.0</v>
      </c>
      <c r="AB98" s="3">
        <f t="shared" si="1"/>
        <v>1800</v>
      </c>
      <c r="AC98" s="277"/>
      <c r="AD98" s="276"/>
      <c r="AI98" s="11"/>
      <c r="AJ98" s="11"/>
      <c r="AK98" s="11"/>
      <c r="AL98" s="11">
        <v>9.6</v>
      </c>
      <c r="AO98" s="11"/>
      <c r="AP98" s="11"/>
      <c r="AR98" s="11"/>
      <c r="AS98" s="11"/>
    </row>
    <row r="99" ht="16.5" customHeight="1">
      <c r="A99" s="277">
        <v>98.0</v>
      </c>
      <c r="B99" s="282" t="s">
        <v>6550</v>
      </c>
      <c r="C99" s="279" t="s">
        <v>6317</v>
      </c>
      <c r="D99" s="280"/>
      <c r="E99" s="281"/>
      <c r="F99" s="281" t="s">
        <v>32</v>
      </c>
      <c r="G99" s="282" t="s">
        <v>33</v>
      </c>
      <c r="H99" s="281"/>
      <c r="I99" s="281" t="s">
        <v>48</v>
      </c>
      <c r="J99" s="282" t="s">
        <v>56</v>
      </c>
      <c r="K99" s="282" t="s">
        <v>178</v>
      </c>
      <c r="L99" s="282" t="s">
        <v>645</v>
      </c>
      <c r="M99" s="282"/>
      <c r="N99" s="282"/>
      <c r="O99" s="282"/>
      <c r="P99" s="282"/>
      <c r="Q99" s="277"/>
      <c r="R99" s="277"/>
      <c r="S99" s="277"/>
      <c r="T99" s="277"/>
      <c r="U99" s="282"/>
      <c r="V99" s="282">
        <v>900.0</v>
      </c>
      <c r="W99" s="282">
        <v>955.0</v>
      </c>
      <c r="X99" s="282">
        <v>999.0</v>
      </c>
      <c r="Y99" s="282">
        <v>900.0</v>
      </c>
      <c r="Z99" s="282">
        <v>900.0</v>
      </c>
      <c r="AA99" s="282">
        <v>925.0</v>
      </c>
      <c r="AB99" s="3">
        <f t="shared" si="1"/>
        <v>5579</v>
      </c>
      <c r="AC99" s="277"/>
      <c r="AD99" s="276"/>
      <c r="AI99" s="11"/>
      <c r="AJ99" s="11"/>
      <c r="AK99" s="11"/>
      <c r="AL99" s="11">
        <v>9.7</v>
      </c>
      <c r="AO99" s="11"/>
      <c r="AP99" s="11"/>
      <c r="AR99" s="11"/>
      <c r="AS99" s="11"/>
    </row>
    <row r="100" ht="16.5" customHeight="1">
      <c r="A100" s="277">
        <v>99.0</v>
      </c>
      <c r="B100" s="282" t="s">
        <v>315</v>
      </c>
      <c r="C100" s="279" t="s">
        <v>6317</v>
      </c>
      <c r="D100" s="280"/>
      <c r="E100" s="281"/>
      <c r="F100" s="281" t="s">
        <v>48</v>
      </c>
      <c r="G100" s="282" t="s">
        <v>101</v>
      </c>
      <c r="H100" s="282"/>
      <c r="I100" s="282" t="s">
        <v>30</v>
      </c>
      <c r="J100" s="282" t="s">
        <v>35</v>
      </c>
      <c r="K100" s="282" t="s">
        <v>6551</v>
      </c>
      <c r="L100" s="282" t="s">
        <v>317</v>
      </c>
      <c r="M100" s="282" t="s">
        <v>319</v>
      </c>
      <c r="N100" s="282"/>
      <c r="O100" s="282"/>
      <c r="P100" s="282"/>
      <c r="Q100" s="277"/>
      <c r="R100" s="277"/>
      <c r="S100" s="277"/>
      <c r="T100" s="277"/>
      <c r="U100" s="282"/>
      <c r="V100" s="282">
        <v>80.0</v>
      </c>
      <c r="W100" s="282">
        <v>70.0</v>
      </c>
      <c r="X100" s="282">
        <v>70.0</v>
      </c>
      <c r="Y100" s="282">
        <v>110.0</v>
      </c>
      <c r="Z100" s="282">
        <v>70.0</v>
      </c>
      <c r="AA100" s="282">
        <v>90.0</v>
      </c>
      <c r="AB100" s="3">
        <f t="shared" si="1"/>
        <v>490</v>
      </c>
      <c r="AC100" s="277"/>
      <c r="AD100" s="276"/>
      <c r="AI100" s="11"/>
      <c r="AJ100" s="11"/>
      <c r="AK100" s="11"/>
      <c r="AL100" s="11">
        <v>9.8</v>
      </c>
      <c r="AO100" s="11"/>
      <c r="AP100" s="11"/>
      <c r="AR100" s="11"/>
      <c r="AS100" s="11"/>
    </row>
    <row r="101" ht="16.5" customHeight="1">
      <c r="A101" s="277">
        <v>100.0</v>
      </c>
      <c r="B101" s="282" t="s">
        <v>6552</v>
      </c>
      <c r="C101" s="279"/>
      <c r="D101" s="280"/>
      <c r="E101" s="281"/>
      <c r="F101" s="281" t="s">
        <v>48</v>
      </c>
      <c r="G101" s="282" t="s">
        <v>101</v>
      </c>
      <c r="H101" s="282"/>
      <c r="I101" s="282" t="s">
        <v>30</v>
      </c>
      <c r="J101" s="282" t="s">
        <v>45</v>
      </c>
      <c r="K101" s="282" t="s">
        <v>6553</v>
      </c>
      <c r="L101" s="282" t="s">
        <v>317</v>
      </c>
      <c r="M101" s="282" t="s">
        <v>326</v>
      </c>
      <c r="N101" s="282" t="s">
        <v>327</v>
      </c>
      <c r="O101" s="282"/>
      <c r="P101" s="282"/>
      <c r="Q101" s="277">
        <v>1.4</v>
      </c>
      <c r="R101" s="277"/>
      <c r="S101" s="277"/>
      <c r="T101" s="277"/>
      <c r="U101" s="282"/>
      <c r="V101" s="282">
        <v>180.0</v>
      </c>
      <c r="W101" s="282">
        <v>170.0</v>
      </c>
      <c r="X101" s="282">
        <v>170.0</v>
      </c>
      <c r="Y101" s="282">
        <v>210.0</v>
      </c>
      <c r="Z101" s="282">
        <v>170.0</v>
      </c>
      <c r="AA101" s="282">
        <v>190.0</v>
      </c>
      <c r="AB101" s="3">
        <f t="shared" si="1"/>
        <v>1090</v>
      </c>
      <c r="AC101" s="277"/>
      <c r="AD101" s="276"/>
      <c r="AI101" s="11"/>
      <c r="AJ101" s="11"/>
      <c r="AK101" s="11"/>
      <c r="AL101" s="11">
        <v>9.9</v>
      </c>
      <c r="AO101" s="11"/>
      <c r="AP101" s="11"/>
      <c r="AR101" s="11"/>
      <c r="AS101" s="11"/>
    </row>
    <row r="102" ht="16.5" customHeight="1">
      <c r="A102" s="277">
        <v>101.0</v>
      </c>
      <c r="B102" s="282" t="s">
        <v>6554</v>
      </c>
      <c r="C102" s="279"/>
      <c r="D102" s="280"/>
      <c r="E102" s="281"/>
      <c r="F102" s="281" t="s">
        <v>48</v>
      </c>
      <c r="G102" s="282" t="s">
        <v>101</v>
      </c>
      <c r="H102" s="282"/>
      <c r="I102" s="282" t="s">
        <v>30</v>
      </c>
      <c r="J102" s="282" t="s">
        <v>51</v>
      </c>
      <c r="K102" s="282" t="s">
        <v>6553</v>
      </c>
      <c r="L102" s="282" t="s">
        <v>317</v>
      </c>
      <c r="M102" s="282" t="s">
        <v>6555</v>
      </c>
      <c r="N102" s="282" t="s">
        <v>333</v>
      </c>
      <c r="O102" s="282"/>
      <c r="P102" s="282"/>
      <c r="Q102" s="277">
        <v>2.5</v>
      </c>
      <c r="R102" s="277"/>
      <c r="S102" s="277"/>
      <c r="T102" s="277"/>
      <c r="U102" s="282" t="s">
        <v>6556</v>
      </c>
      <c r="V102" s="282">
        <v>380.0</v>
      </c>
      <c r="W102" s="282">
        <v>370.0</v>
      </c>
      <c r="X102" s="282">
        <v>370.0</v>
      </c>
      <c r="Y102" s="282">
        <v>410.0</v>
      </c>
      <c r="Z102" s="282">
        <v>370.0</v>
      </c>
      <c r="AA102" s="282">
        <v>390.0</v>
      </c>
      <c r="AB102" s="3">
        <f t="shared" si="1"/>
        <v>2290</v>
      </c>
      <c r="AC102" s="277"/>
      <c r="AD102" s="276"/>
      <c r="AI102" s="11"/>
      <c r="AJ102" s="11"/>
      <c r="AK102" s="11"/>
      <c r="AL102" s="11">
        <v>10.0</v>
      </c>
      <c r="AO102" s="11"/>
      <c r="AP102" s="11"/>
      <c r="AR102" s="11"/>
      <c r="AS102" s="11"/>
    </row>
    <row r="103" ht="16.5" customHeight="1">
      <c r="A103" s="277">
        <v>102.0</v>
      </c>
      <c r="B103" s="282" t="s">
        <v>6557</v>
      </c>
      <c r="C103" s="279"/>
      <c r="D103" s="280"/>
      <c r="E103" s="281"/>
      <c r="F103" s="281" t="s">
        <v>48</v>
      </c>
      <c r="G103" s="282" t="s">
        <v>101</v>
      </c>
      <c r="H103" s="282"/>
      <c r="I103" s="282" t="s">
        <v>30</v>
      </c>
      <c r="J103" s="282" t="s">
        <v>56</v>
      </c>
      <c r="K103" s="282" t="s">
        <v>6558</v>
      </c>
      <c r="L103" s="282" t="s">
        <v>339</v>
      </c>
      <c r="M103" s="282" t="s">
        <v>340</v>
      </c>
      <c r="N103" s="282" t="s">
        <v>341</v>
      </c>
      <c r="O103" s="282"/>
      <c r="P103" s="282"/>
      <c r="Q103" s="277">
        <v>3.5</v>
      </c>
      <c r="R103" s="277"/>
      <c r="S103" s="277"/>
      <c r="T103" s="277"/>
      <c r="U103" s="282" t="s">
        <v>6559</v>
      </c>
      <c r="V103" s="282">
        <v>550.0</v>
      </c>
      <c r="W103" s="282">
        <v>550.0</v>
      </c>
      <c r="X103" s="282">
        <v>500.0</v>
      </c>
      <c r="Y103" s="282">
        <v>700.0</v>
      </c>
      <c r="Z103" s="282">
        <v>520.0</v>
      </c>
      <c r="AA103" s="282">
        <v>700.0</v>
      </c>
      <c r="AB103" s="3">
        <f t="shared" si="1"/>
        <v>3520</v>
      </c>
      <c r="AC103" s="277"/>
      <c r="AD103" s="276"/>
      <c r="AI103" s="11"/>
      <c r="AJ103" s="11"/>
      <c r="AK103" s="11"/>
      <c r="AL103" s="11">
        <v>10.1</v>
      </c>
      <c r="AO103" s="11"/>
      <c r="AP103" s="11"/>
      <c r="AR103" s="11"/>
      <c r="AS103" s="11"/>
    </row>
    <row r="104" ht="16.5" customHeight="1">
      <c r="A104" s="277">
        <v>103.0</v>
      </c>
      <c r="B104" s="282" t="s">
        <v>3975</v>
      </c>
      <c r="C104" s="279" t="s">
        <v>6317</v>
      </c>
      <c r="D104" s="280"/>
      <c r="E104" s="281"/>
      <c r="F104" s="281" t="s">
        <v>75</v>
      </c>
      <c r="G104" s="282" t="s">
        <v>33</v>
      </c>
      <c r="H104" s="282"/>
      <c r="I104" s="282"/>
      <c r="J104" s="282" t="s">
        <v>35</v>
      </c>
      <c r="K104" s="282" t="s">
        <v>6560</v>
      </c>
      <c r="L104" s="282" t="s">
        <v>614</v>
      </c>
      <c r="M104" s="282" t="s">
        <v>615</v>
      </c>
      <c r="N104" s="282"/>
      <c r="O104" s="282"/>
      <c r="P104" s="282"/>
      <c r="Q104" s="277"/>
      <c r="R104" s="277"/>
      <c r="S104" s="277"/>
      <c r="T104" s="277"/>
      <c r="U104" s="282"/>
      <c r="V104" s="282">
        <v>90.0</v>
      </c>
      <c r="W104" s="282">
        <v>70.0</v>
      </c>
      <c r="X104" s="282">
        <v>75.0</v>
      </c>
      <c r="Y104" s="282">
        <v>75.0</v>
      </c>
      <c r="Z104" s="282">
        <v>70.0</v>
      </c>
      <c r="AA104" s="282">
        <v>110.0</v>
      </c>
      <c r="AB104" s="3">
        <f t="shared" si="1"/>
        <v>490</v>
      </c>
      <c r="AC104" s="277"/>
      <c r="AD104" s="276"/>
      <c r="AI104" s="11"/>
      <c r="AJ104" s="11"/>
      <c r="AK104" s="11"/>
      <c r="AL104" s="11">
        <v>10.2</v>
      </c>
      <c r="AO104" s="11"/>
      <c r="AP104" s="11"/>
      <c r="AR104" s="11"/>
      <c r="AS104" s="11"/>
    </row>
    <row r="105" ht="16.5" customHeight="1">
      <c r="A105" s="277">
        <v>104.0</v>
      </c>
      <c r="B105" s="282" t="s">
        <v>6561</v>
      </c>
      <c r="C105" s="279" t="s">
        <v>6317</v>
      </c>
      <c r="D105" s="280"/>
      <c r="E105" s="281"/>
      <c r="F105" s="281" t="s">
        <v>75</v>
      </c>
      <c r="G105" s="282" t="s">
        <v>33</v>
      </c>
      <c r="H105" s="282"/>
      <c r="I105" s="282"/>
      <c r="J105" s="282" t="s">
        <v>45</v>
      </c>
      <c r="K105" s="282" t="s">
        <v>6560</v>
      </c>
      <c r="L105" s="282" t="s">
        <v>618</v>
      </c>
      <c r="M105" s="282"/>
      <c r="N105" s="282"/>
      <c r="O105" s="282"/>
      <c r="P105" s="282"/>
      <c r="Q105" s="277"/>
      <c r="R105" s="277"/>
      <c r="S105" s="277"/>
      <c r="T105" s="277"/>
      <c r="U105" s="282"/>
      <c r="V105" s="282"/>
      <c r="W105" s="282"/>
      <c r="X105" s="282"/>
      <c r="Y105" s="282"/>
      <c r="Z105" s="282"/>
      <c r="AA105" s="282"/>
      <c r="AB105" s="3">
        <f t="shared" si="1"/>
        <v>0</v>
      </c>
      <c r="AC105" s="277"/>
      <c r="AD105" s="276"/>
      <c r="AI105" s="11"/>
      <c r="AJ105" s="11"/>
      <c r="AK105" s="11"/>
      <c r="AL105" s="11">
        <v>10.3</v>
      </c>
      <c r="AO105" s="11"/>
      <c r="AP105" s="11"/>
      <c r="AR105" s="11"/>
      <c r="AS105" s="11"/>
    </row>
    <row r="106" ht="16.5" customHeight="1">
      <c r="A106" s="277">
        <v>105.0</v>
      </c>
      <c r="B106" s="282" t="s">
        <v>6562</v>
      </c>
      <c r="C106" s="279" t="s">
        <v>6317</v>
      </c>
      <c r="D106" s="280"/>
      <c r="E106" s="281"/>
      <c r="F106" s="281" t="s">
        <v>75</v>
      </c>
      <c r="G106" s="282" t="s">
        <v>33</v>
      </c>
      <c r="H106" s="282"/>
      <c r="I106" s="282"/>
      <c r="J106" s="282" t="s">
        <v>51</v>
      </c>
      <c r="K106" s="282" t="s">
        <v>6560</v>
      </c>
      <c r="L106" s="282" t="s">
        <v>621</v>
      </c>
      <c r="M106" s="282"/>
      <c r="N106" s="282"/>
      <c r="O106" s="282"/>
      <c r="P106" s="282"/>
      <c r="Q106" s="277"/>
      <c r="R106" s="277"/>
      <c r="S106" s="277"/>
      <c r="T106" s="277"/>
      <c r="U106" s="282"/>
      <c r="V106" s="282"/>
      <c r="W106" s="282"/>
      <c r="X106" s="282"/>
      <c r="Y106" s="282"/>
      <c r="Z106" s="282"/>
      <c r="AA106" s="282"/>
      <c r="AB106" s="3">
        <f t="shared" si="1"/>
        <v>0</v>
      </c>
      <c r="AC106" s="277"/>
      <c r="AD106" s="276"/>
      <c r="AI106" s="11"/>
      <c r="AJ106" s="11"/>
      <c r="AK106" s="11"/>
      <c r="AL106" s="11">
        <v>10.4</v>
      </c>
      <c r="AO106" s="11"/>
      <c r="AP106" s="11"/>
      <c r="AR106" s="11"/>
      <c r="AS106" s="11"/>
    </row>
    <row r="107" ht="16.5" customHeight="1">
      <c r="A107" s="277">
        <v>106.0</v>
      </c>
      <c r="B107" s="282" t="s">
        <v>6563</v>
      </c>
      <c r="C107" s="279" t="s">
        <v>6317</v>
      </c>
      <c r="D107" s="280"/>
      <c r="E107" s="281"/>
      <c r="F107" s="281" t="s">
        <v>75</v>
      </c>
      <c r="G107" s="282" t="s">
        <v>33</v>
      </c>
      <c r="H107" s="282"/>
      <c r="I107" s="282"/>
      <c r="J107" s="282" t="s">
        <v>56</v>
      </c>
      <c r="K107" s="282" t="s">
        <v>208</v>
      </c>
      <c r="L107" s="282" t="s">
        <v>625</v>
      </c>
      <c r="M107" s="282"/>
      <c r="N107" s="282"/>
      <c r="O107" s="282"/>
      <c r="P107" s="282"/>
      <c r="Q107" s="277"/>
      <c r="R107" s="277"/>
      <c r="S107" s="277"/>
      <c r="T107" s="277"/>
      <c r="U107" s="282"/>
      <c r="V107" s="282"/>
      <c r="W107" s="282"/>
      <c r="X107" s="282"/>
      <c r="Y107" s="282"/>
      <c r="Z107" s="282"/>
      <c r="AA107" s="282"/>
      <c r="AB107" s="3">
        <f t="shared" si="1"/>
        <v>0</v>
      </c>
      <c r="AC107" s="277"/>
      <c r="AD107" s="276"/>
      <c r="AI107" s="11"/>
      <c r="AJ107" s="11"/>
      <c r="AK107" s="11"/>
      <c r="AL107" s="11">
        <v>10.5</v>
      </c>
      <c r="AO107" s="11"/>
      <c r="AP107" s="11"/>
      <c r="AR107" s="11"/>
      <c r="AS107" s="11"/>
    </row>
    <row r="108" ht="16.5" customHeight="1">
      <c r="A108" s="277">
        <v>107.0</v>
      </c>
      <c r="B108" s="282" t="s">
        <v>594</v>
      </c>
      <c r="C108" s="279" t="s">
        <v>6317</v>
      </c>
      <c r="D108" s="280"/>
      <c r="E108" s="281"/>
      <c r="F108" s="281" t="s">
        <v>75</v>
      </c>
      <c r="G108" s="282" t="s">
        <v>144</v>
      </c>
      <c r="H108" s="282"/>
      <c r="I108" s="282"/>
      <c r="J108" s="282" t="s">
        <v>35</v>
      </c>
      <c r="K108" s="282" t="s">
        <v>6564</v>
      </c>
      <c r="L108" s="282" t="s">
        <v>595</v>
      </c>
      <c r="M108" s="282" t="s">
        <v>596</v>
      </c>
      <c r="N108" s="282"/>
      <c r="O108" s="282"/>
      <c r="P108" s="282"/>
      <c r="Q108" s="277"/>
      <c r="R108" s="277"/>
      <c r="S108" s="277"/>
      <c r="T108" s="277"/>
      <c r="U108" s="282"/>
      <c r="V108" s="282">
        <v>75.0</v>
      </c>
      <c r="W108" s="282">
        <v>90.0</v>
      </c>
      <c r="X108" s="282">
        <v>80.0</v>
      </c>
      <c r="Y108" s="282">
        <v>85.0</v>
      </c>
      <c r="Z108" s="282">
        <v>70.0</v>
      </c>
      <c r="AA108" s="282">
        <v>120.0</v>
      </c>
      <c r="AB108" s="3">
        <f t="shared" si="1"/>
        <v>520</v>
      </c>
      <c r="AC108" s="277"/>
      <c r="AD108" s="276"/>
      <c r="AI108" s="11"/>
      <c r="AJ108" s="11"/>
      <c r="AK108" s="11"/>
      <c r="AL108" s="11">
        <v>10.6</v>
      </c>
      <c r="AO108" s="11"/>
      <c r="AP108" s="11"/>
      <c r="AR108" s="11"/>
      <c r="AS108" s="11"/>
    </row>
    <row r="109" ht="16.5" customHeight="1">
      <c r="A109" s="277">
        <v>108.0</v>
      </c>
      <c r="B109" s="282" t="s">
        <v>6565</v>
      </c>
      <c r="C109" s="279"/>
      <c r="D109" s="280"/>
      <c r="E109" s="281"/>
      <c r="F109" s="281" t="s">
        <v>75</v>
      </c>
      <c r="G109" s="282" t="s">
        <v>144</v>
      </c>
      <c r="H109" s="282"/>
      <c r="I109" s="282"/>
      <c r="J109" s="282" t="s">
        <v>45</v>
      </c>
      <c r="K109" s="282" t="s">
        <v>513</v>
      </c>
      <c r="L109" s="282" t="s">
        <v>601</v>
      </c>
      <c r="M109" s="282"/>
      <c r="N109" s="282"/>
      <c r="O109" s="282"/>
      <c r="P109" s="282"/>
      <c r="Q109" s="277"/>
      <c r="R109" s="277"/>
      <c r="S109" s="277"/>
      <c r="T109" s="277"/>
      <c r="U109" s="282"/>
      <c r="V109" s="282"/>
      <c r="W109" s="282"/>
      <c r="X109" s="282"/>
      <c r="Y109" s="282"/>
      <c r="Z109" s="282"/>
      <c r="AA109" s="282"/>
      <c r="AB109" s="3">
        <f t="shared" si="1"/>
        <v>0</v>
      </c>
      <c r="AC109" s="277"/>
      <c r="AD109" s="276"/>
      <c r="AI109" s="11"/>
      <c r="AJ109" s="11"/>
      <c r="AK109" s="11"/>
      <c r="AL109" s="11">
        <v>10.7</v>
      </c>
      <c r="AO109" s="11"/>
      <c r="AP109" s="11"/>
      <c r="AR109" s="11"/>
      <c r="AS109" s="11"/>
    </row>
    <row r="110" ht="16.5" customHeight="1">
      <c r="A110" s="277">
        <v>109.0</v>
      </c>
      <c r="B110" s="282" t="s">
        <v>6566</v>
      </c>
      <c r="C110" s="279" t="s">
        <v>6317</v>
      </c>
      <c r="D110" s="280"/>
      <c r="E110" s="281"/>
      <c r="F110" s="281" t="s">
        <v>75</v>
      </c>
      <c r="G110" s="282" t="s">
        <v>144</v>
      </c>
      <c r="H110" s="282"/>
      <c r="I110" s="282"/>
      <c r="J110" s="282" t="s">
        <v>51</v>
      </c>
      <c r="K110" s="282" t="s">
        <v>6567</v>
      </c>
      <c r="L110" s="282" t="s">
        <v>606</v>
      </c>
      <c r="M110" s="282"/>
      <c r="N110" s="282"/>
      <c r="O110" s="282"/>
      <c r="P110" s="282"/>
      <c r="Q110" s="277"/>
      <c r="R110" s="277"/>
      <c r="S110" s="277"/>
      <c r="T110" s="277"/>
      <c r="U110" s="282"/>
      <c r="V110" s="282"/>
      <c r="W110" s="282"/>
      <c r="X110" s="282"/>
      <c r="Y110" s="282"/>
      <c r="Z110" s="282"/>
      <c r="AA110" s="282"/>
      <c r="AB110" s="3">
        <f t="shared" si="1"/>
        <v>0</v>
      </c>
      <c r="AC110" s="277"/>
      <c r="AD110" s="276"/>
      <c r="AI110" s="11"/>
      <c r="AJ110" s="11"/>
      <c r="AK110" s="11"/>
      <c r="AL110" s="11">
        <v>10.8</v>
      </c>
      <c r="AO110" s="11"/>
      <c r="AP110" s="11"/>
      <c r="AR110" s="11"/>
      <c r="AS110" s="11"/>
    </row>
    <row r="111" ht="16.5" customHeight="1">
      <c r="A111" s="277">
        <v>110.0</v>
      </c>
      <c r="B111" s="282" t="s">
        <v>6568</v>
      </c>
      <c r="C111" s="279" t="s">
        <v>6317</v>
      </c>
      <c r="D111" s="280"/>
      <c r="E111" s="281"/>
      <c r="F111" s="281" t="s">
        <v>75</v>
      </c>
      <c r="G111" s="282" t="s">
        <v>144</v>
      </c>
      <c r="H111" s="282"/>
      <c r="I111" s="282"/>
      <c r="J111" s="282" t="s">
        <v>56</v>
      </c>
      <c r="K111" s="282" t="s">
        <v>216</v>
      </c>
      <c r="L111" s="282" t="s">
        <v>611</v>
      </c>
      <c r="M111" s="282"/>
      <c r="N111" s="282"/>
      <c r="O111" s="282"/>
      <c r="P111" s="282"/>
      <c r="Q111" s="277"/>
      <c r="R111" s="277"/>
      <c r="S111" s="277"/>
      <c r="T111" s="277"/>
      <c r="U111" s="282"/>
      <c r="V111" s="282"/>
      <c r="W111" s="282"/>
      <c r="X111" s="282"/>
      <c r="Y111" s="282"/>
      <c r="Z111" s="282"/>
      <c r="AA111" s="282"/>
      <c r="AB111" s="3">
        <f t="shared" si="1"/>
        <v>0</v>
      </c>
      <c r="AC111" s="277"/>
      <c r="AD111" s="276"/>
      <c r="AI111" s="11"/>
      <c r="AJ111" s="11"/>
      <c r="AK111" s="11"/>
      <c r="AL111" s="11">
        <v>10.9</v>
      </c>
      <c r="AO111" s="11"/>
      <c r="AP111" s="11"/>
      <c r="AR111" s="11"/>
      <c r="AS111" s="11"/>
    </row>
    <row r="112" ht="16.5" customHeight="1">
      <c r="A112" s="277">
        <v>111.0</v>
      </c>
      <c r="B112" s="282" t="s">
        <v>3985</v>
      </c>
      <c r="C112" s="279" t="s">
        <v>6317</v>
      </c>
      <c r="D112" s="280"/>
      <c r="E112" s="281"/>
      <c r="F112" s="281" t="s">
        <v>73</v>
      </c>
      <c r="G112" s="282"/>
      <c r="H112" s="282"/>
      <c r="I112" s="282"/>
      <c r="J112" s="282" t="s">
        <v>35</v>
      </c>
      <c r="K112" s="282" t="s">
        <v>6569</v>
      </c>
      <c r="L112" s="282" t="s">
        <v>648</v>
      </c>
      <c r="M112" s="282" t="s">
        <v>650</v>
      </c>
      <c r="N112" s="282"/>
      <c r="O112" s="282"/>
      <c r="P112" s="282"/>
      <c r="Q112" s="277"/>
      <c r="R112" s="277"/>
      <c r="S112" s="277"/>
      <c r="T112" s="277"/>
      <c r="U112" s="282"/>
      <c r="V112" s="282">
        <v>80.0</v>
      </c>
      <c r="W112" s="282">
        <v>80.0</v>
      </c>
      <c r="X112" s="282">
        <v>80.0</v>
      </c>
      <c r="Y112" s="282">
        <v>80.0</v>
      </c>
      <c r="Z112" s="282">
        <v>80.0</v>
      </c>
      <c r="AA112" s="282">
        <v>80.0</v>
      </c>
      <c r="AB112" s="3">
        <f t="shared" si="1"/>
        <v>480</v>
      </c>
      <c r="AC112" s="277"/>
      <c r="AD112" s="276"/>
      <c r="AI112" s="11"/>
      <c r="AJ112" s="11"/>
      <c r="AK112" s="11"/>
      <c r="AL112" s="11">
        <v>11.0</v>
      </c>
      <c r="AO112" s="11"/>
      <c r="AP112" s="11"/>
      <c r="AR112" s="11"/>
      <c r="AS112" s="11"/>
    </row>
    <row r="113" ht="16.5" customHeight="1">
      <c r="A113" s="277">
        <v>112.0</v>
      </c>
      <c r="B113" s="282" t="s">
        <v>6570</v>
      </c>
      <c r="C113" s="279" t="s">
        <v>6317</v>
      </c>
      <c r="D113" s="280"/>
      <c r="E113" s="281"/>
      <c r="F113" s="281" t="s">
        <v>73</v>
      </c>
      <c r="G113" s="282"/>
      <c r="H113" s="282"/>
      <c r="I113" s="282"/>
      <c r="J113" s="282" t="s">
        <v>45</v>
      </c>
      <c r="K113" s="282" t="s">
        <v>6571</v>
      </c>
      <c r="L113" s="282" t="s">
        <v>654</v>
      </c>
      <c r="M113" s="282"/>
      <c r="N113" s="282"/>
      <c r="O113" s="282"/>
      <c r="P113" s="282"/>
      <c r="Q113" s="277"/>
      <c r="R113" s="277"/>
      <c r="S113" s="277"/>
      <c r="T113" s="277"/>
      <c r="U113" s="282"/>
      <c r="V113" s="282"/>
      <c r="W113" s="282"/>
      <c r="X113" s="282"/>
      <c r="Y113" s="282"/>
      <c r="Z113" s="282"/>
      <c r="AA113" s="282"/>
      <c r="AB113" s="3">
        <f t="shared" si="1"/>
        <v>0</v>
      </c>
      <c r="AC113" s="277"/>
      <c r="AD113" s="276"/>
      <c r="AI113" s="11"/>
      <c r="AJ113" s="11"/>
      <c r="AK113" s="11"/>
      <c r="AL113" s="11">
        <v>11.1</v>
      </c>
      <c r="AO113" s="11"/>
      <c r="AP113" s="11"/>
      <c r="AR113" s="11"/>
      <c r="AS113" s="11"/>
    </row>
    <row r="114" ht="16.5" customHeight="1">
      <c r="A114" s="277">
        <v>113.0</v>
      </c>
      <c r="B114" s="282" t="s">
        <v>6572</v>
      </c>
      <c r="C114" s="279" t="s">
        <v>6317</v>
      </c>
      <c r="D114" s="280"/>
      <c r="E114" s="281"/>
      <c r="F114" s="281" t="s">
        <v>73</v>
      </c>
      <c r="G114" s="281" t="s">
        <v>101</v>
      </c>
      <c r="H114" s="282"/>
      <c r="I114" s="282"/>
      <c r="J114" s="282" t="s">
        <v>51</v>
      </c>
      <c r="K114" s="282" t="s">
        <v>6571</v>
      </c>
      <c r="L114" s="282" t="s">
        <v>658</v>
      </c>
      <c r="M114" s="282"/>
      <c r="N114" s="282"/>
      <c r="O114" s="282"/>
      <c r="P114" s="282"/>
      <c r="Q114" s="277"/>
      <c r="R114" s="277"/>
      <c r="S114" s="277"/>
      <c r="T114" s="277"/>
      <c r="U114" s="282"/>
      <c r="V114" s="282"/>
      <c r="W114" s="282"/>
      <c r="X114" s="282"/>
      <c r="Y114" s="282"/>
      <c r="Z114" s="282"/>
      <c r="AA114" s="282"/>
      <c r="AB114" s="3">
        <f t="shared" si="1"/>
        <v>0</v>
      </c>
      <c r="AC114" s="277"/>
      <c r="AD114" s="276"/>
      <c r="AI114" s="11"/>
      <c r="AJ114" s="11"/>
      <c r="AK114" s="11"/>
      <c r="AL114" s="11">
        <v>11.2</v>
      </c>
      <c r="AO114" s="11"/>
      <c r="AP114" s="11"/>
      <c r="AR114" s="11"/>
      <c r="AS114" s="11"/>
    </row>
    <row r="115" ht="16.5" customHeight="1">
      <c r="A115" s="277">
        <v>114.0</v>
      </c>
      <c r="B115" s="282" t="s">
        <v>6573</v>
      </c>
      <c r="C115" s="279" t="s">
        <v>6317</v>
      </c>
      <c r="D115" s="280"/>
      <c r="E115" s="281"/>
      <c r="F115" s="281" t="s">
        <v>73</v>
      </c>
      <c r="G115" s="281" t="s">
        <v>140</v>
      </c>
      <c r="H115" s="282"/>
      <c r="I115" s="282"/>
      <c r="J115" s="282" t="s">
        <v>56</v>
      </c>
      <c r="K115" s="282" t="s">
        <v>6574</v>
      </c>
      <c r="L115" s="282" t="s">
        <v>662</v>
      </c>
      <c r="M115" s="282"/>
      <c r="N115" s="282"/>
      <c r="O115" s="282"/>
      <c r="P115" s="282"/>
      <c r="Q115" s="277"/>
      <c r="R115" s="277"/>
      <c r="S115" s="277"/>
      <c r="T115" s="277"/>
      <c r="U115" s="282"/>
      <c r="V115" s="282"/>
      <c r="W115" s="282"/>
      <c r="X115" s="282"/>
      <c r="Y115" s="282"/>
      <c r="Z115" s="282"/>
      <c r="AA115" s="282"/>
      <c r="AB115" s="3">
        <f t="shared" si="1"/>
        <v>0</v>
      </c>
      <c r="AC115" s="277"/>
      <c r="AD115" s="276"/>
      <c r="AI115" s="11"/>
      <c r="AJ115" s="11"/>
      <c r="AK115" s="11"/>
      <c r="AL115" s="11">
        <v>11.3</v>
      </c>
      <c r="AO115" s="11"/>
      <c r="AP115" s="11"/>
      <c r="AR115" s="11"/>
      <c r="AS115" s="11"/>
    </row>
    <row r="116" ht="16.5" customHeight="1">
      <c r="A116" s="277">
        <v>115.0</v>
      </c>
      <c r="B116" s="282" t="s">
        <v>6575</v>
      </c>
      <c r="C116" s="279" t="s">
        <v>6317</v>
      </c>
      <c r="D116" s="280"/>
      <c r="E116" s="281"/>
      <c r="F116" s="281" t="s">
        <v>73</v>
      </c>
      <c r="G116" s="282" t="s">
        <v>101</v>
      </c>
      <c r="H116" s="282"/>
      <c r="I116" s="282"/>
      <c r="J116" s="282" t="s">
        <v>35</v>
      </c>
      <c r="K116" s="282" t="s">
        <v>6569</v>
      </c>
      <c r="L116" s="282" t="s">
        <v>1570</v>
      </c>
      <c r="M116" s="282" t="s">
        <v>6576</v>
      </c>
      <c r="N116" s="282" t="s">
        <v>6577</v>
      </c>
      <c r="O116" s="282"/>
      <c r="P116" s="282"/>
      <c r="Q116" s="277"/>
      <c r="R116" s="277"/>
      <c r="S116" s="277"/>
      <c r="T116" s="277"/>
      <c r="U116" s="282"/>
      <c r="V116" s="282">
        <v>80.0</v>
      </c>
      <c r="W116" s="282">
        <v>80.0</v>
      </c>
      <c r="X116" s="282">
        <v>80.0</v>
      </c>
      <c r="Y116" s="282">
        <v>80.0</v>
      </c>
      <c r="Z116" s="282">
        <v>80.0</v>
      </c>
      <c r="AA116" s="282">
        <v>80.0</v>
      </c>
      <c r="AB116" s="3">
        <f t="shared" si="1"/>
        <v>480</v>
      </c>
      <c r="AC116" s="277"/>
      <c r="AD116" s="276"/>
      <c r="AI116" s="11"/>
      <c r="AJ116" s="11"/>
      <c r="AK116" s="11"/>
      <c r="AL116" s="11">
        <v>11.4</v>
      </c>
      <c r="AO116" s="11"/>
      <c r="AP116" s="11"/>
      <c r="AR116" s="11"/>
      <c r="AS116" s="11"/>
    </row>
    <row r="117" ht="16.5" customHeight="1">
      <c r="A117" s="277">
        <v>116.0</v>
      </c>
      <c r="B117" s="282" t="s">
        <v>6578</v>
      </c>
      <c r="C117" s="279"/>
      <c r="D117" s="280"/>
      <c r="E117" s="281"/>
      <c r="F117" s="281" t="s">
        <v>73</v>
      </c>
      <c r="G117" s="282" t="s">
        <v>101</v>
      </c>
      <c r="H117" s="282"/>
      <c r="I117" s="282"/>
      <c r="J117" s="282" t="s">
        <v>45</v>
      </c>
      <c r="K117" s="282" t="s">
        <v>6579</v>
      </c>
      <c r="L117" s="282" t="s">
        <v>6580</v>
      </c>
      <c r="M117" s="282"/>
      <c r="N117" s="282"/>
      <c r="O117" s="282"/>
      <c r="P117" s="282"/>
      <c r="Q117" s="277"/>
      <c r="R117" s="277"/>
      <c r="S117" s="277"/>
      <c r="T117" s="277"/>
      <c r="U117" s="282"/>
      <c r="V117" s="282"/>
      <c r="W117" s="282"/>
      <c r="X117" s="282"/>
      <c r="Y117" s="282"/>
      <c r="Z117" s="282"/>
      <c r="AA117" s="282"/>
      <c r="AB117" s="3">
        <f t="shared" si="1"/>
        <v>0</v>
      </c>
      <c r="AC117" s="277"/>
      <c r="AD117" s="276"/>
      <c r="AI117" s="11"/>
      <c r="AJ117" s="11"/>
      <c r="AK117" s="11"/>
      <c r="AL117" s="11">
        <v>11.5</v>
      </c>
      <c r="AO117" s="11"/>
      <c r="AP117" s="11"/>
      <c r="AR117" s="11"/>
      <c r="AS117" s="11"/>
    </row>
    <row r="118" ht="16.5" customHeight="1">
      <c r="A118" s="277">
        <v>117.0</v>
      </c>
      <c r="B118" s="282" t="s">
        <v>6581</v>
      </c>
      <c r="C118" s="279" t="s">
        <v>6317</v>
      </c>
      <c r="D118" s="280"/>
      <c r="E118" s="281"/>
      <c r="F118" s="281" t="s">
        <v>73</v>
      </c>
      <c r="G118" s="282" t="s">
        <v>101</v>
      </c>
      <c r="H118" s="282"/>
      <c r="I118" s="282"/>
      <c r="J118" s="282" t="s">
        <v>51</v>
      </c>
      <c r="K118" s="282" t="s">
        <v>6579</v>
      </c>
      <c r="L118" s="282" t="s">
        <v>6580</v>
      </c>
      <c r="M118" s="282"/>
      <c r="N118" s="282"/>
      <c r="O118" s="282"/>
      <c r="P118" s="282"/>
      <c r="Q118" s="277"/>
      <c r="R118" s="277"/>
      <c r="S118" s="277"/>
      <c r="T118" s="277"/>
      <c r="U118" s="282"/>
      <c r="V118" s="282"/>
      <c r="W118" s="282"/>
      <c r="X118" s="282"/>
      <c r="Y118" s="282"/>
      <c r="Z118" s="282"/>
      <c r="AA118" s="282"/>
      <c r="AB118" s="3">
        <f t="shared" si="1"/>
        <v>0</v>
      </c>
      <c r="AC118" s="277"/>
      <c r="AD118" s="276"/>
      <c r="AI118" s="11"/>
      <c r="AJ118" s="11"/>
      <c r="AK118" s="11"/>
      <c r="AL118" s="11">
        <v>11.6</v>
      </c>
      <c r="AO118" s="11"/>
      <c r="AP118" s="11"/>
      <c r="AR118" s="11"/>
      <c r="AS118" s="11"/>
    </row>
    <row r="119" ht="16.5" customHeight="1">
      <c r="A119" s="277">
        <v>118.0</v>
      </c>
      <c r="B119" s="282" t="s">
        <v>6582</v>
      </c>
      <c r="C119" s="279" t="s">
        <v>6317</v>
      </c>
      <c r="D119" s="280"/>
      <c r="E119" s="281"/>
      <c r="F119" s="281" t="s">
        <v>73</v>
      </c>
      <c r="G119" s="282" t="s">
        <v>101</v>
      </c>
      <c r="H119" s="282"/>
      <c r="I119" s="282"/>
      <c r="J119" s="282" t="s">
        <v>56</v>
      </c>
      <c r="K119" s="282" t="s">
        <v>6574</v>
      </c>
      <c r="L119" s="282" t="s">
        <v>6580</v>
      </c>
      <c r="M119" s="282"/>
      <c r="N119" s="282"/>
      <c r="O119" s="282"/>
      <c r="P119" s="282"/>
      <c r="Q119" s="277"/>
      <c r="R119" s="277"/>
      <c r="S119" s="277"/>
      <c r="T119" s="277"/>
      <c r="U119" s="282"/>
      <c r="V119" s="282"/>
      <c r="W119" s="282"/>
      <c r="X119" s="282"/>
      <c r="Y119" s="282"/>
      <c r="Z119" s="282"/>
      <c r="AA119" s="282"/>
      <c r="AB119" s="3">
        <f t="shared" si="1"/>
        <v>0</v>
      </c>
      <c r="AC119" s="277"/>
      <c r="AD119" s="276"/>
      <c r="AI119" s="11"/>
      <c r="AJ119" s="11"/>
      <c r="AK119" s="11"/>
      <c r="AL119" s="11">
        <v>11.7</v>
      </c>
      <c r="AO119" s="11"/>
      <c r="AP119" s="11"/>
      <c r="AR119" s="11"/>
      <c r="AS119" s="11"/>
    </row>
    <row r="120" ht="16.5" customHeight="1">
      <c r="A120" s="277">
        <v>119.0</v>
      </c>
      <c r="B120" s="282" t="s">
        <v>4035</v>
      </c>
      <c r="C120" s="279" t="s">
        <v>6317</v>
      </c>
      <c r="D120" s="280"/>
      <c r="E120" s="281"/>
      <c r="F120" s="281" t="s">
        <v>61</v>
      </c>
      <c r="G120" s="282" t="s">
        <v>30</v>
      </c>
      <c r="H120" s="282"/>
      <c r="I120" s="282"/>
      <c r="J120" s="282" t="s">
        <v>35</v>
      </c>
      <c r="K120" s="282" t="s">
        <v>6583</v>
      </c>
      <c r="L120" s="282" t="s">
        <v>667</v>
      </c>
      <c r="M120" s="282" t="s">
        <v>669</v>
      </c>
      <c r="N120" s="282"/>
      <c r="O120" s="282"/>
      <c r="P120" s="282"/>
      <c r="Q120" s="277"/>
      <c r="R120" s="277"/>
      <c r="S120" s="277"/>
      <c r="T120" s="277"/>
      <c r="U120" s="282"/>
      <c r="V120" s="282"/>
      <c r="W120" s="282"/>
      <c r="X120" s="282"/>
      <c r="Y120" s="282"/>
      <c r="Z120" s="282"/>
      <c r="AA120" s="282"/>
      <c r="AB120" s="3">
        <f t="shared" si="1"/>
        <v>0</v>
      </c>
      <c r="AC120" s="277"/>
      <c r="AD120" s="276"/>
      <c r="AI120" s="11"/>
      <c r="AJ120" s="11"/>
      <c r="AK120" s="11"/>
      <c r="AL120" s="11">
        <v>11.8</v>
      </c>
      <c r="AO120" s="11"/>
      <c r="AP120" s="11"/>
      <c r="AR120" s="11"/>
      <c r="AS120" s="11"/>
    </row>
    <row r="121" ht="16.5" customHeight="1">
      <c r="A121" s="277">
        <v>120.0</v>
      </c>
      <c r="B121" s="282" t="s">
        <v>6584</v>
      </c>
      <c r="C121" s="279" t="s">
        <v>6317</v>
      </c>
      <c r="D121" s="280"/>
      <c r="E121" s="281"/>
      <c r="F121" s="281" t="s">
        <v>61</v>
      </c>
      <c r="G121" s="282" t="s">
        <v>30</v>
      </c>
      <c r="H121" s="282"/>
      <c r="I121" s="282"/>
      <c r="J121" s="282" t="s">
        <v>45</v>
      </c>
      <c r="K121" s="282" t="s">
        <v>6585</v>
      </c>
      <c r="L121" s="282" t="s">
        <v>673</v>
      </c>
      <c r="M121" s="282"/>
      <c r="N121" s="282"/>
      <c r="O121" s="282"/>
      <c r="P121" s="282"/>
      <c r="Q121" s="277"/>
      <c r="R121" s="277"/>
      <c r="S121" s="277"/>
      <c r="T121" s="277"/>
      <c r="U121" s="282"/>
      <c r="V121" s="282"/>
      <c r="W121" s="282"/>
      <c r="X121" s="282"/>
      <c r="Y121" s="282"/>
      <c r="Z121" s="282"/>
      <c r="AA121" s="282"/>
      <c r="AB121" s="3">
        <f t="shared" si="1"/>
        <v>0</v>
      </c>
      <c r="AC121" s="277"/>
      <c r="AD121" s="276"/>
      <c r="AI121" s="11"/>
      <c r="AJ121" s="11"/>
      <c r="AK121" s="11"/>
      <c r="AL121" s="11">
        <v>11.9</v>
      </c>
      <c r="AO121" s="11"/>
      <c r="AP121" s="11"/>
      <c r="AR121" s="11"/>
      <c r="AS121" s="11"/>
    </row>
    <row r="122" ht="16.5" customHeight="1">
      <c r="A122" s="277">
        <v>121.0</v>
      </c>
      <c r="B122" s="282" t="s">
        <v>6586</v>
      </c>
      <c r="C122" s="279" t="s">
        <v>6317</v>
      </c>
      <c r="D122" s="280"/>
      <c r="E122" s="281"/>
      <c r="F122" s="281" t="s">
        <v>61</v>
      </c>
      <c r="G122" s="282" t="s">
        <v>30</v>
      </c>
      <c r="H122" s="282"/>
      <c r="I122" s="282"/>
      <c r="J122" s="282" t="s">
        <v>51</v>
      </c>
      <c r="K122" s="282" t="s">
        <v>6587</v>
      </c>
      <c r="L122" s="282" t="s">
        <v>317</v>
      </c>
      <c r="M122" s="282"/>
      <c r="N122" s="282"/>
      <c r="O122" s="282"/>
      <c r="P122" s="282"/>
      <c r="Q122" s="277"/>
      <c r="R122" s="277"/>
      <c r="S122" s="277"/>
      <c r="T122" s="277"/>
      <c r="U122" s="282"/>
      <c r="V122" s="282"/>
      <c r="W122" s="282"/>
      <c r="X122" s="282"/>
      <c r="Y122" s="282"/>
      <c r="Z122" s="282"/>
      <c r="AA122" s="282"/>
      <c r="AB122" s="3">
        <f t="shared" si="1"/>
        <v>0</v>
      </c>
      <c r="AC122" s="277"/>
      <c r="AD122" s="276"/>
      <c r="AI122" s="11"/>
      <c r="AJ122" s="11"/>
      <c r="AK122" s="11"/>
      <c r="AL122" s="11">
        <v>12.0</v>
      </c>
      <c r="AO122" s="11"/>
      <c r="AP122" s="11"/>
      <c r="AR122" s="11"/>
      <c r="AS122" s="11"/>
    </row>
    <row r="123" ht="16.5" customHeight="1">
      <c r="A123" s="277">
        <v>122.0</v>
      </c>
      <c r="B123" s="282" t="s">
        <v>6588</v>
      </c>
      <c r="C123" s="279"/>
      <c r="D123" s="280"/>
      <c r="E123" s="281"/>
      <c r="F123" s="281" t="s">
        <v>61</v>
      </c>
      <c r="G123" s="282" t="s">
        <v>30</v>
      </c>
      <c r="H123" s="282"/>
      <c r="I123" s="282" t="s">
        <v>121</v>
      </c>
      <c r="J123" s="282" t="s">
        <v>56</v>
      </c>
      <c r="K123" s="282" t="s">
        <v>216</v>
      </c>
      <c r="L123" s="282" t="s">
        <v>678</v>
      </c>
      <c r="M123" s="282"/>
      <c r="N123" s="282"/>
      <c r="O123" s="282"/>
      <c r="P123" s="282"/>
      <c r="Q123" s="277"/>
      <c r="R123" s="277"/>
      <c r="S123" s="277"/>
      <c r="T123" s="277"/>
      <c r="U123" s="282"/>
      <c r="V123" s="282"/>
      <c r="W123" s="282"/>
      <c r="X123" s="282"/>
      <c r="Y123" s="282"/>
      <c r="Z123" s="282"/>
      <c r="AA123" s="282"/>
      <c r="AB123" s="3">
        <f t="shared" si="1"/>
        <v>0</v>
      </c>
      <c r="AC123" s="277"/>
      <c r="AD123" s="276"/>
      <c r="AI123" s="11"/>
      <c r="AJ123" s="11"/>
      <c r="AK123" s="11"/>
      <c r="AL123" s="11">
        <v>12.1</v>
      </c>
      <c r="AO123" s="11"/>
      <c r="AP123" s="11"/>
      <c r="AR123" s="11"/>
      <c r="AS123" s="11"/>
    </row>
    <row r="124" ht="16.5" customHeight="1">
      <c r="A124" s="277">
        <v>123.0</v>
      </c>
      <c r="B124" s="282" t="s">
        <v>6589</v>
      </c>
      <c r="C124" s="279" t="s">
        <v>6317</v>
      </c>
      <c r="D124" s="280"/>
      <c r="E124" s="281"/>
      <c r="F124" s="281" t="s">
        <v>140</v>
      </c>
      <c r="G124" s="282" t="s">
        <v>41</v>
      </c>
      <c r="H124" s="282"/>
      <c r="I124" s="282"/>
      <c r="J124" s="282" t="s">
        <v>35</v>
      </c>
      <c r="K124" s="282" t="s">
        <v>6590</v>
      </c>
      <c r="L124" s="282" t="s">
        <v>681</v>
      </c>
      <c r="M124" s="282" t="s">
        <v>683</v>
      </c>
      <c r="N124" s="282" t="s">
        <v>684</v>
      </c>
      <c r="O124" s="282"/>
      <c r="P124" s="282"/>
      <c r="Q124" s="277">
        <v>0.3</v>
      </c>
      <c r="R124" s="277"/>
      <c r="S124" s="277" t="s">
        <v>6591</v>
      </c>
      <c r="T124" s="277" t="s">
        <v>109</v>
      </c>
      <c r="U124" s="282"/>
      <c r="V124" s="282"/>
      <c r="W124" s="282"/>
      <c r="X124" s="282"/>
      <c r="Y124" s="282"/>
      <c r="Z124" s="282"/>
      <c r="AA124" s="282"/>
      <c r="AB124" s="3">
        <f t="shared" si="1"/>
        <v>0</v>
      </c>
      <c r="AC124" s="277"/>
      <c r="AD124" s="276"/>
      <c r="AI124" s="11"/>
      <c r="AJ124" s="11"/>
      <c r="AK124" s="11"/>
      <c r="AL124" s="11">
        <v>12.2</v>
      </c>
      <c r="AO124" s="11"/>
      <c r="AP124" s="11"/>
      <c r="AR124" s="11"/>
      <c r="AS124" s="11"/>
    </row>
    <row r="125" ht="16.5" customHeight="1">
      <c r="A125" s="277">
        <v>124.0</v>
      </c>
      <c r="B125" s="282" t="s">
        <v>6592</v>
      </c>
      <c r="C125" s="279" t="s">
        <v>6317</v>
      </c>
      <c r="D125" s="280"/>
      <c r="E125" s="281"/>
      <c r="F125" s="281" t="s">
        <v>140</v>
      </c>
      <c r="G125" s="282" t="s">
        <v>41</v>
      </c>
      <c r="H125" s="282"/>
      <c r="I125" s="282"/>
      <c r="J125" s="282" t="s">
        <v>45</v>
      </c>
      <c r="K125" s="282" t="s">
        <v>6590</v>
      </c>
      <c r="L125" s="282" t="s">
        <v>687</v>
      </c>
      <c r="M125" s="282"/>
      <c r="N125" s="282"/>
      <c r="O125" s="282"/>
      <c r="P125" s="282"/>
      <c r="Q125" s="277"/>
      <c r="R125" s="277"/>
      <c r="S125" s="277"/>
      <c r="T125" s="277"/>
      <c r="U125" s="282"/>
      <c r="V125" s="282"/>
      <c r="W125" s="282"/>
      <c r="X125" s="282"/>
      <c r="Y125" s="282"/>
      <c r="Z125" s="282"/>
      <c r="AA125" s="282"/>
      <c r="AB125" s="3">
        <f t="shared" si="1"/>
        <v>0</v>
      </c>
      <c r="AC125" s="277"/>
      <c r="AD125" s="276"/>
      <c r="AI125" s="11"/>
      <c r="AJ125" s="11"/>
      <c r="AK125" s="11"/>
      <c r="AO125" s="11"/>
      <c r="AP125" s="11"/>
      <c r="AR125" s="11"/>
      <c r="AS125" s="11"/>
    </row>
    <row r="126" ht="16.5" customHeight="1">
      <c r="A126" s="277">
        <v>125.0</v>
      </c>
      <c r="B126" s="282" t="s">
        <v>6593</v>
      </c>
      <c r="C126" s="279" t="s">
        <v>6317</v>
      </c>
      <c r="D126" s="280"/>
      <c r="E126" s="281"/>
      <c r="F126" s="281" t="s">
        <v>140</v>
      </c>
      <c r="G126" s="282" t="s">
        <v>41</v>
      </c>
      <c r="H126" s="282"/>
      <c r="I126" s="282"/>
      <c r="J126" s="282" t="s">
        <v>51</v>
      </c>
      <c r="K126" s="282" t="s">
        <v>6590</v>
      </c>
      <c r="L126" s="282" t="s">
        <v>687</v>
      </c>
      <c r="M126" s="282"/>
      <c r="N126" s="282"/>
      <c r="O126" s="282"/>
      <c r="P126" s="282"/>
      <c r="Q126" s="277"/>
      <c r="R126" s="277"/>
      <c r="S126" s="277"/>
      <c r="T126" s="277"/>
      <c r="U126" s="282"/>
      <c r="V126" s="282"/>
      <c r="W126" s="282"/>
      <c r="X126" s="282"/>
      <c r="Y126" s="282"/>
      <c r="Z126" s="282"/>
      <c r="AA126" s="282"/>
      <c r="AB126" s="3">
        <f t="shared" si="1"/>
        <v>0</v>
      </c>
      <c r="AC126" s="277"/>
      <c r="AD126" s="276"/>
      <c r="AI126" s="11"/>
      <c r="AJ126" s="11"/>
      <c r="AK126" s="11"/>
      <c r="AO126" s="11"/>
      <c r="AP126" s="11"/>
      <c r="AR126" s="11"/>
      <c r="AS126" s="11"/>
    </row>
    <row r="127" ht="16.5" customHeight="1">
      <c r="A127" s="277">
        <v>126.0</v>
      </c>
      <c r="B127" s="282" t="s">
        <v>6594</v>
      </c>
      <c r="C127" s="279"/>
      <c r="D127" s="280"/>
      <c r="E127" s="281"/>
      <c r="F127" s="281" t="s">
        <v>140</v>
      </c>
      <c r="G127" s="282" t="s">
        <v>41</v>
      </c>
      <c r="H127" s="282"/>
      <c r="I127" s="282"/>
      <c r="J127" s="282" t="s">
        <v>56</v>
      </c>
      <c r="K127" s="282" t="s">
        <v>95</v>
      </c>
      <c r="L127" s="282" t="s">
        <v>690</v>
      </c>
      <c r="M127" s="282"/>
      <c r="N127" s="282"/>
      <c r="O127" s="282"/>
      <c r="P127" s="282"/>
      <c r="Q127" s="277"/>
      <c r="R127" s="277"/>
      <c r="S127" s="277"/>
      <c r="T127" s="277"/>
      <c r="U127" s="282"/>
      <c r="V127" s="282"/>
      <c r="W127" s="282"/>
      <c r="X127" s="282"/>
      <c r="Y127" s="282"/>
      <c r="Z127" s="282"/>
      <c r="AA127" s="282"/>
      <c r="AB127" s="3">
        <f t="shared" si="1"/>
        <v>0</v>
      </c>
      <c r="AC127" s="277"/>
      <c r="AD127" s="276"/>
      <c r="AI127" s="11"/>
      <c r="AJ127" s="11"/>
      <c r="AK127" s="11"/>
      <c r="AO127" s="11"/>
      <c r="AP127" s="11"/>
      <c r="AR127" s="11"/>
      <c r="AS127" s="11"/>
    </row>
    <row r="128" ht="16.5" customHeight="1">
      <c r="A128" s="277">
        <v>127.0</v>
      </c>
      <c r="B128" s="282" t="s">
        <v>4019</v>
      </c>
      <c r="C128" s="279" t="s">
        <v>6317</v>
      </c>
      <c r="D128" s="280"/>
      <c r="E128" s="281"/>
      <c r="F128" s="281" t="s">
        <v>48</v>
      </c>
      <c r="G128" s="282" t="s">
        <v>33</v>
      </c>
      <c r="H128" s="282"/>
      <c r="I128" s="282"/>
      <c r="J128" s="282" t="s">
        <v>35</v>
      </c>
      <c r="K128" s="282" t="s">
        <v>6595</v>
      </c>
      <c r="L128" s="282" t="s">
        <v>692</v>
      </c>
      <c r="M128" s="282" t="s">
        <v>694</v>
      </c>
      <c r="N128" s="282" t="s">
        <v>695</v>
      </c>
      <c r="O128" s="282"/>
      <c r="P128" s="282"/>
      <c r="Q128" s="277">
        <v>0.4</v>
      </c>
      <c r="R128" s="277"/>
      <c r="S128" s="277" t="s">
        <v>6596</v>
      </c>
      <c r="T128" s="277" t="s">
        <v>105</v>
      </c>
      <c r="U128" s="282"/>
      <c r="V128" s="282"/>
      <c r="W128" s="282"/>
      <c r="X128" s="282"/>
      <c r="Y128" s="282"/>
      <c r="Z128" s="282"/>
      <c r="AA128" s="282"/>
      <c r="AB128" s="3">
        <f t="shared" si="1"/>
        <v>0</v>
      </c>
      <c r="AC128" s="277"/>
      <c r="AD128" s="276"/>
      <c r="AI128" s="11"/>
      <c r="AJ128" s="11"/>
      <c r="AK128" s="11"/>
      <c r="AO128" s="11"/>
      <c r="AP128" s="11"/>
      <c r="AR128" s="11"/>
      <c r="AS128" s="11"/>
    </row>
    <row r="129" ht="16.5" customHeight="1">
      <c r="A129" s="277">
        <v>128.0</v>
      </c>
      <c r="B129" s="282" t="s">
        <v>6597</v>
      </c>
      <c r="C129" s="279" t="s">
        <v>6317</v>
      </c>
      <c r="D129" s="280"/>
      <c r="E129" s="281"/>
      <c r="F129" s="281" t="s">
        <v>48</v>
      </c>
      <c r="G129" s="282" t="s">
        <v>33</v>
      </c>
      <c r="H129" s="282"/>
      <c r="I129" s="282"/>
      <c r="J129" s="282" t="s">
        <v>45</v>
      </c>
      <c r="K129" s="282" t="s">
        <v>6595</v>
      </c>
      <c r="L129" s="282" t="s">
        <v>697</v>
      </c>
      <c r="M129" s="282"/>
      <c r="N129" s="282"/>
      <c r="O129" s="282"/>
      <c r="P129" s="282"/>
      <c r="Q129" s="277"/>
      <c r="R129" s="277"/>
      <c r="S129" s="277"/>
      <c r="T129" s="277"/>
      <c r="U129" s="282"/>
      <c r="V129" s="282"/>
      <c r="W129" s="282"/>
      <c r="X129" s="282"/>
      <c r="Y129" s="282"/>
      <c r="Z129" s="282"/>
      <c r="AA129" s="282"/>
      <c r="AB129" s="3">
        <f t="shared" si="1"/>
        <v>0</v>
      </c>
      <c r="AC129" s="277"/>
      <c r="AD129" s="276"/>
      <c r="AI129" s="11"/>
      <c r="AJ129" s="11"/>
      <c r="AK129" s="11"/>
      <c r="AO129" s="11"/>
      <c r="AP129" s="11"/>
      <c r="AR129" s="11"/>
      <c r="AS129" s="11"/>
    </row>
    <row r="130" ht="16.5" customHeight="1">
      <c r="A130" s="277">
        <v>129.0</v>
      </c>
      <c r="B130" s="282" t="s">
        <v>6598</v>
      </c>
      <c r="C130" s="279" t="s">
        <v>6317</v>
      </c>
      <c r="D130" s="280"/>
      <c r="E130" s="281"/>
      <c r="F130" s="281" t="s">
        <v>48</v>
      </c>
      <c r="G130" s="282" t="s">
        <v>33</v>
      </c>
      <c r="H130" s="281"/>
      <c r="I130" s="281" t="s">
        <v>140</v>
      </c>
      <c r="J130" s="282" t="s">
        <v>51</v>
      </c>
      <c r="K130" s="282" t="s">
        <v>6599</v>
      </c>
      <c r="L130" s="282" t="s">
        <v>697</v>
      </c>
      <c r="M130" s="282"/>
      <c r="N130" s="282"/>
      <c r="O130" s="282"/>
      <c r="P130" s="282"/>
      <c r="Q130" s="277"/>
      <c r="R130" s="277"/>
      <c r="S130" s="277"/>
      <c r="T130" s="277"/>
      <c r="U130" s="282"/>
      <c r="V130" s="282"/>
      <c r="W130" s="282"/>
      <c r="X130" s="282"/>
      <c r="Y130" s="282"/>
      <c r="Z130" s="282"/>
      <c r="AA130" s="282"/>
      <c r="AB130" s="3">
        <f t="shared" si="1"/>
        <v>0</v>
      </c>
      <c r="AC130" s="277"/>
      <c r="AD130" s="276"/>
      <c r="AI130" s="11"/>
      <c r="AJ130" s="11"/>
      <c r="AK130" s="11"/>
      <c r="AO130" s="11"/>
      <c r="AP130" s="11"/>
      <c r="AR130" s="11"/>
      <c r="AS130" s="11"/>
    </row>
    <row r="131" ht="16.5" customHeight="1">
      <c r="A131" s="277">
        <v>130.0</v>
      </c>
      <c r="B131" s="282" t="s">
        <v>6600</v>
      </c>
      <c r="C131" s="279" t="s">
        <v>6317</v>
      </c>
      <c r="D131" s="280"/>
      <c r="E131" s="281"/>
      <c r="F131" s="281" t="s">
        <v>48</v>
      </c>
      <c r="G131" s="282" t="s">
        <v>33</v>
      </c>
      <c r="H131" s="282"/>
      <c r="I131" s="282"/>
      <c r="J131" s="282" t="s">
        <v>56</v>
      </c>
      <c r="K131" s="282" t="s">
        <v>178</v>
      </c>
      <c r="L131" s="282" t="s">
        <v>700</v>
      </c>
      <c r="M131" s="282"/>
      <c r="N131" s="282"/>
      <c r="O131" s="282"/>
      <c r="P131" s="282"/>
      <c r="Q131" s="277"/>
      <c r="R131" s="277"/>
      <c r="S131" s="277"/>
      <c r="T131" s="277"/>
      <c r="U131" s="282"/>
      <c r="V131" s="282"/>
      <c r="W131" s="282"/>
      <c r="X131" s="282"/>
      <c r="Y131" s="282"/>
      <c r="Z131" s="282"/>
      <c r="AA131" s="282"/>
      <c r="AB131" s="3">
        <f t="shared" si="1"/>
        <v>0</v>
      </c>
      <c r="AC131" s="277"/>
      <c r="AD131" s="276"/>
      <c r="AI131" s="11"/>
      <c r="AJ131" s="11"/>
      <c r="AK131" s="11"/>
      <c r="AO131" s="11"/>
      <c r="AP131" s="11"/>
      <c r="AR131" s="11"/>
      <c r="AS131" s="11"/>
    </row>
    <row r="132" ht="16.5" customHeight="1">
      <c r="A132" s="277">
        <v>131.0</v>
      </c>
      <c r="B132" s="282" t="s">
        <v>4045</v>
      </c>
      <c r="C132" s="279" t="s">
        <v>6317</v>
      </c>
      <c r="D132" s="280"/>
      <c r="E132" s="281"/>
      <c r="F132" s="281" t="s">
        <v>74</v>
      </c>
      <c r="G132" s="282"/>
      <c r="H132" s="282"/>
      <c r="I132" s="282"/>
      <c r="J132" s="282" t="s">
        <v>35</v>
      </c>
      <c r="K132" s="282" t="s">
        <v>703</v>
      </c>
      <c r="L132" s="282" t="s">
        <v>740</v>
      </c>
      <c r="M132" s="282" t="s">
        <v>6601</v>
      </c>
      <c r="N132" s="282"/>
      <c r="O132" s="282"/>
      <c r="P132" s="282"/>
      <c r="Q132" s="277"/>
      <c r="R132" s="277"/>
      <c r="S132" s="277"/>
      <c r="T132" s="277"/>
      <c r="U132" s="282"/>
      <c r="V132" s="282"/>
      <c r="W132" s="282"/>
      <c r="X132" s="282"/>
      <c r="Y132" s="282"/>
      <c r="Z132" s="282"/>
      <c r="AA132" s="282"/>
      <c r="AB132" s="3">
        <f t="shared" si="1"/>
        <v>0</v>
      </c>
      <c r="AC132" s="277"/>
      <c r="AD132" s="276"/>
      <c r="AI132" s="11"/>
      <c r="AJ132" s="11"/>
      <c r="AK132" s="11"/>
      <c r="AO132" s="11"/>
      <c r="AP132" s="11"/>
      <c r="AR132" s="11"/>
      <c r="AS132" s="11"/>
    </row>
    <row r="133" ht="16.5" customHeight="1">
      <c r="A133" s="277">
        <v>132.0</v>
      </c>
      <c r="B133" s="282" t="s">
        <v>6602</v>
      </c>
      <c r="C133" s="279" t="s">
        <v>6317</v>
      </c>
      <c r="D133" s="280"/>
      <c r="E133" s="281"/>
      <c r="F133" s="281" t="s">
        <v>74</v>
      </c>
      <c r="G133" s="282"/>
      <c r="H133" s="282"/>
      <c r="I133" s="282"/>
      <c r="J133" s="282" t="s">
        <v>45</v>
      </c>
      <c r="K133" s="282" t="s">
        <v>703</v>
      </c>
      <c r="L133" s="282"/>
      <c r="M133" s="282"/>
      <c r="N133" s="282"/>
      <c r="O133" s="282"/>
      <c r="P133" s="282"/>
      <c r="Q133" s="277"/>
      <c r="R133" s="277"/>
      <c r="S133" s="277"/>
      <c r="T133" s="277"/>
      <c r="U133" s="282"/>
      <c r="V133" s="282"/>
      <c r="W133" s="282"/>
      <c r="X133" s="282"/>
      <c r="Y133" s="282"/>
      <c r="Z133" s="282"/>
      <c r="AA133" s="282"/>
      <c r="AB133" s="3">
        <f t="shared" si="1"/>
        <v>0</v>
      </c>
      <c r="AC133" s="277"/>
      <c r="AD133" s="276"/>
      <c r="AI133" s="11"/>
      <c r="AJ133" s="11"/>
      <c r="AK133" s="11"/>
      <c r="AO133" s="11"/>
      <c r="AP133" s="11"/>
      <c r="AR133" s="11"/>
      <c r="AS133" s="11"/>
    </row>
    <row r="134" ht="16.5" customHeight="1">
      <c r="A134" s="277">
        <v>133.0</v>
      </c>
      <c r="B134" s="282" t="s">
        <v>6603</v>
      </c>
      <c r="C134" s="279" t="s">
        <v>6317</v>
      </c>
      <c r="D134" s="280"/>
      <c r="E134" s="281"/>
      <c r="F134" s="281" t="s">
        <v>74</v>
      </c>
      <c r="G134" s="282"/>
      <c r="H134" s="282"/>
      <c r="I134" s="282"/>
      <c r="J134" s="282" t="s">
        <v>51</v>
      </c>
      <c r="K134" s="282" t="s">
        <v>703</v>
      </c>
      <c r="L134" s="282"/>
      <c r="M134" s="282"/>
      <c r="N134" s="282"/>
      <c r="O134" s="282"/>
      <c r="P134" s="282"/>
      <c r="Q134" s="277"/>
      <c r="R134" s="277"/>
      <c r="S134" s="277"/>
      <c r="T134" s="277"/>
      <c r="U134" s="282"/>
      <c r="V134" s="282"/>
      <c r="W134" s="282"/>
      <c r="X134" s="282"/>
      <c r="Y134" s="282"/>
      <c r="Z134" s="282"/>
      <c r="AA134" s="282"/>
      <c r="AB134" s="3">
        <f t="shared" si="1"/>
        <v>0</v>
      </c>
      <c r="AC134" s="277"/>
      <c r="AD134" s="276"/>
      <c r="AI134" s="11"/>
      <c r="AJ134" s="11"/>
      <c r="AK134" s="11"/>
      <c r="AO134" s="11"/>
      <c r="AP134" s="11"/>
      <c r="AR134" s="11"/>
      <c r="AS134" s="11"/>
    </row>
    <row r="135" ht="16.5" customHeight="1">
      <c r="A135" s="277">
        <v>134.0</v>
      </c>
      <c r="B135" s="282" t="s">
        <v>6604</v>
      </c>
      <c r="C135" s="279" t="s">
        <v>6317</v>
      </c>
      <c r="D135" s="280"/>
      <c r="E135" s="281"/>
      <c r="F135" s="281" t="s">
        <v>74</v>
      </c>
      <c r="G135" s="282" t="s">
        <v>121</v>
      </c>
      <c r="H135" s="282"/>
      <c r="I135" s="282"/>
      <c r="J135" s="282" t="s">
        <v>56</v>
      </c>
      <c r="K135" s="282" t="s">
        <v>238</v>
      </c>
      <c r="L135" s="282" t="s">
        <v>6605</v>
      </c>
      <c r="M135" s="282"/>
      <c r="N135" s="282"/>
      <c r="O135" s="282"/>
      <c r="P135" s="282"/>
      <c r="Q135" s="277"/>
      <c r="R135" s="277"/>
      <c r="S135" s="277"/>
      <c r="T135" s="277"/>
      <c r="U135" s="282"/>
      <c r="V135" s="282"/>
      <c r="W135" s="282"/>
      <c r="X135" s="282"/>
      <c r="Y135" s="282"/>
      <c r="Z135" s="282"/>
      <c r="AA135" s="282"/>
      <c r="AB135" s="3">
        <f t="shared" si="1"/>
        <v>0</v>
      </c>
      <c r="AC135" s="277"/>
      <c r="AD135" s="276"/>
      <c r="AI135" s="11"/>
      <c r="AJ135" s="11"/>
      <c r="AK135" s="11"/>
      <c r="AO135" s="11"/>
      <c r="AP135" s="11"/>
      <c r="AR135" s="11"/>
      <c r="AS135" s="11"/>
    </row>
    <row r="136" ht="16.5" customHeight="1">
      <c r="A136" s="277">
        <v>135.0</v>
      </c>
      <c r="B136" s="282" t="s">
        <v>6606</v>
      </c>
      <c r="C136" s="279" t="s">
        <v>6317</v>
      </c>
      <c r="D136" s="280"/>
      <c r="E136" s="281"/>
      <c r="F136" s="281" t="s">
        <v>74</v>
      </c>
      <c r="G136" s="282" t="s">
        <v>30</v>
      </c>
      <c r="H136" s="282"/>
      <c r="I136" s="282"/>
      <c r="J136" s="282" t="s">
        <v>35</v>
      </c>
      <c r="K136" s="282" t="s">
        <v>6607</v>
      </c>
      <c r="L136" s="282" t="s">
        <v>702</v>
      </c>
      <c r="M136" s="282" t="s">
        <v>704</v>
      </c>
      <c r="N136" s="282"/>
      <c r="O136" s="282"/>
      <c r="P136" s="282"/>
      <c r="Q136" s="277"/>
      <c r="R136" s="277"/>
      <c r="S136" s="277"/>
      <c r="T136" s="277"/>
      <c r="U136" s="282"/>
      <c r="V136" s="282"/>
      <c r="W136" s="282"/>
      <c r="X136" s="282"/>
      <c r="Y136" s="282"/>
      <c r="Z136" s="282"/>
      <c r="AA136" s="282"/>
      <c r="AB136" s="3">
        <f t="shared" si="1"/>
        <v>0</v>
      </c>
      <c r="AC136" s="277"/>
      <c r="AD136" s="276"/>
      <c r="AI136" s="11"/>
      <c r="AJ136" s="11"/>
      <c r="AK136" s="11"/>
      <c r="AO136" s="11"/>
      <c r="AP136" s="11"/>
      <c r="AR136" s="11"/>
      <c r="AS136" s="11"/>
    </row>
    <row r="137" ht="16.5" customHeight="1">
      <c r="A137" s="277">
        <v>136.0</v>
      </c>
      <c r="B137" s="282" t="s">
        <v>6608</v>
      </c>
      <c r="C137" s="279" t="s">
        <v>6317</v>
      </c>
      <c r="D137" s="280"/>
      <c r="E137" s="281"/>
      <c r="F137" s="281" t="s">
        <v>74</v>
      </c>
      <c r="G137" s="282" t="s">
        <v>121</v>
      </c>
      <c r="H137" s="282"/>
      <c r="I137" s="282" t="s">
        <v>30</v>
      </c>
      <c r="J137" s="282" t="s">
        <v>45</v>
      </c>
      <c r="K137" s="282"/>
      <c r="L137" s="282" t="s">
        <v>706</v>
      </c>
      <c r="M137" s="282"/>
      <c r="N137" s="282"/>
      <c r="O137" s="282"/>
      <c r="P137" s="282"/>
      <c r="Q137" s="277"/>
      <c r="R137" s="277"/>
      <c r="S137" s="277"/>
      <c r="T137" s="277"/>
      <c r="U137" s="282"/>
      <c r="V137" s="282"/>
      <c r="W137" s="282"/>
      <c r="X137" s="282"/>
      <c r="Y137" s="282"/>
      <c r="Z137" s="282"/>
      <c r="AA137" s="282"/>
      <c r="AB137" s="3">
        <f t="shared" si="1"/>
        <v>0</v>
      </c>
      <c r="AC137" s="277"/>
      <c r="AD137" s="276"/>
      <c r="AI137" s="11"/>
      <c r="AJ137" s="11"/>
      <c r="AK137" s="11"/>
      <c r="AO137" s="11"/>
      <c r="AP137" s="11"/>
      <c r="AR137" s="11"/>
      <c r="AS137" s="11"/>
    </row>
    <row r="138" ht="16.5" customHeight="1">
      <c r="A138" s="277">
        <v>137.0</v>
      </c>
      <c r="B138" s="282" t="s">
        <v>6609</v>
      </c>
      <c r="C138" s="279" t="s">
        <v>6317</v>
      </c>
      <c r="D138" s="280"/>
      <c r="E138" s="281"/>
      <c r="F138" s="281" t="s">
        <v>74</v>
      </c>
      <c r="G138" s="282" t="s">
        <v>121</v>
      </c>
      <c r="H138" s="282"/>
      <c r="I138" s="282" t="s">
        <v>33</v>
      </c>
      <c r="J138" s="282" t="s">
        <v>51</v>
      </c>
      <c r="K138" s="282" t="s">
        <v>6610</v>
      </c>
      <c r="L138" s="282" t="s">
        <v>708</v>
      </c>
      <c r="M138" s="282"/>
      <c r="N138" s="282"/>
      <c r="O138" s="282"/>
      <c r="P138" s="282"/>
      <c r="Q138" s="277"/>
      <c r="R138" s="277"/>
      <c r="S138" s="277"/>
      <c r="T138" s="277"/>
      <c r="U138" s="282"/>
      <c r="V138" s="282"/>
      <c r="W138" s="282"/>
      <c r="X138" s="282"/>
      <c r="Y138" s="282"/>
      <c r="Z138" s="282"/>
      <c r="AA138" s="282"/>
      <c r="AB138" s="3">
        <f t="shared" si="1"/>
        <v>0</v>
      </c>
      <c r="AC138" s="277"/>
      <c r="AD138" s="276"/>
      <c r="AI138" s="11"/>
      <c r="AJ138" s="11"/>
      <c r="AK138" s="11"/>
      <c r="AO138" s="11"/>
      <c r="AP138" s="11"/>
      <c r="AR138" s="11"/>
      <c r="AS138" s="11"/>
    </row>
    <row r="139" ht="16.5" customHeight="1">
      <c r="A139" s="277">
        <v>138.0</v>
      </c>
      <c r="B139" s="282" t="s">
        <v>6611</v>
      </c>
      <c r="C139" s="279" t="s">
        <v>6317</v>
      </c>
      <c r="D139" s="280"/>
      <c r="E139" s="281"/>
      <c r="F139" s="281" t="s">
        <v>74</v>
      </c>
      <c r="G139" s="282" t="s">
        <v>121</v>
      </c>
      <c r="H139" s="282"/>
      <c r="I139" s="282" t="s">
        <v>30</v>
      </c>
      <c r="J139" s="282" t="s">
        <v>56</v>
      </c>
      <c r="K139" s="282" t="s">
        <v>6612</v>
      </c>
      <c r="L139" s="282" t="s">
        <v>702</v>
      </c>
      <c r="M139" s="282"/>
      <c r="N139" s="282"/>
      <c r="O139" s="282"/>
      <c r="P139" s="282"/>
      <c r="Q139" s="277"/>
      <c r="R139" s="277"/>
      <c r="S139" s="277"/>
      <c r="T139" s="277"/>
      <c r="U139" s="282"/>
      <c r="V139" s="282"/>
      <c r="W139" s="282"/>
      <c r="X139" s="282"/>
      <c r="Y139" s="282"/>
      <c r="Z139" s="282"/>
      <c r="AA139" s="282"/>
      <c r="AB139" s="3">
        <f t="shared" si="1"/>
        <v>0</v>
      </c>
      <c r="AC139" s="277"/>
      <c r="AD139" s="276"/>
      <c r="AI139" s="11"/>
      <c r="AJ139" s="11"/>
      <c r="AK139" s="11"/>
      <c r="AO139" s="11"/>
      <c r="AP139" s="11"/>
      <c r="AR139" s="11"/>
      <c r="AS139" s="11"/>
    </row>
    <row r="140" ht="16.5" customHeight="1">
      <c r="A140" s="277">
        <v>139.0</v>
      </c>
      <c r="B140" s="282" t="s">
        <v>4049</v>
      </c>
      <c r="C140" s="279"/>
      <c r="D140" s="280"/>
      <c r="E140" s="281"/>
      <c r="F140" s="281" t="s">
        <v>48</v>
      </c>
      <c r="G140" s="282"/>
      <c r="H140" s="282"/>
      <c r="I140" s="282"/>
      <c r="J140" s="282" t="s">
        <v>35</v>
      </c>
      <c r="K140" s="282" t="s">
        <v>6613</v>
      </c>
      <c r="L140" s="282" t="s">
        <v>711</v>
      </c>
      <c r="M140" s="282" t="s">
        <v>713</v>
      </c>
      <c r="N140" s="282" t="s">
        <v>714</v>
      </c>
      <c r="O140" s="282"/>
      <c r="P140" s="282"/>
      <c r="Q140" s="277">
        <v>0.7</v>
      </c>
      <c r="R140" s="277"/>
      <c r="S140" s="277"/>
      <c r="T140" s="277"/>
      <c r="U140" s="282"/>
      <c r="V140" s="282"/>
      <c r="W140" s="282"/>
      <c r="X140" s="282"/>
      <c r="Y140" s="282"/>
      <c r="Z140" s="282"/>
      <c r="AA140" s="282"/>
      <c r="AB140" s="3">
        <f t="shared" si="1"/>
        <v>0</v>
      </c>
      <c r="AC140" s="277"/>
      <c r="AD140" s="276"/>
      <c r="AI140" s="11"/>
      <c r="AJ140" s="11"/>
      <c r="AK140" s="11"/>
      <c r="AO140" s="11"/>
      <c r="AP140" s="11"/>
      <c r="AR140" s="11"/>
      <c r="AS140" s="11"/>
    </row>
    <row r="141" ht="16.5" customHeight="1">
      <c r="A141" s="277">
        <v>140.0</v>
      </c>
      <c r="B141" s="282" t="s">
        <v>6614</v>
      </c>
      <c r="C141" s="279" t="s">
        <v>6317</v>
      </c>
      <c r="D141" s="280"/>
      <c r="E141" s="281"/>
      <c r="F141" s="281" t="s">
        <v>48</v>
      </c>
      <c r="G141" s="282"/>
      <c r="H141" s="282"/>
      <c r="I141" s="282"/>
      <c r="J141" s="282" t="s">
        <v>45</v>
      </c>
      <c r="K141" s="282" t="s">
        <v>6615</v>
      </c>
      <c r="L141" s="282" t="s">
        <v>711</v>
      </c>
      <c r="M141" s="282"/>
      <c r="N141" s="282"/>
      <c r="O141" s="282"/>
      <c r="P141" s="282"/>
      <c r="Q141" s="277"/>
      <c r="R141" s="277"/>
      <c r="S141" s="277"/>
      <c r="T141" s="277"/>
      <c r="U141" s="282"/>
      <c r="V141" s="282"/>
      <c r="W141" s="282"/>
      <c r="X141" s="282"/>
      <c r="Y141" s="282"/>
      <c r="Z141" s="282"/>
      <c r="AA141" s="282"/>
      <c r="AB141" s="3">
        <f t="shared" si="1"/>
        <v>0</v>
      </c>
      <c r="AC141" s="277"/>
      <c r="AD141" s="276"/>
      <c r="AI141" s="11"/>
      <c r="AJ141" s="11"/>
      <c r="AK141" s="11"/>
      <c r="AO141" s="11"/>
      <c r="AP141" s="11"/>
      <c r="AR141" s="11"/>
      <c r="AS141" s="11"/>
    </row>
    <row r="142" ht="16.5" customHeight="1">
      <c r="A142" s="277">
        <v>141.0</v>
      </c>
      <c r="B142" s="282" t="s">
        <v>6616</v>
      </c>
      <c r="C142" s="279" t="s">
        <v>6317</v>
      </c>
      <c r="D142" s="280"/>
      <c r="E142" s="281"/>
      <c r="F142" s="281" t="s">
        <v>48</v>
      </c>
      <c r="G142" s="281" t="s">
        <v>140</v>
      </c>
      <c r="H142" s="282"/>
      <c r="I142" s="282"/>
      <c r="J142" s="282" t="s">
        <v>51</v>
      </c>
      <c r="K142" s="282" t="s">
        <v>6617</v>
      </c>
      <c r="L142" s="282" t="s">
        <v>717</v>
      </c>
      <c r="M142" s="282"/>
      <c r="N142" s="282"/>
      <c r="O142" s="282"/>
      <c r="P142" s="282"/>
      <c r="Q142" s="277"/>
      <c r="R142" s="277"/>
      <c r="S142" s="277"/>
      <c r="T142" s="277"/>
      <c r="U142" s="282"/>
      <c r="V142" s="282"/>
      <c r="W142" s="282"/>
      <c r="X142" s="282"/>
      <c r="Y142" s="282"/>
      <c r="Z142" s="282"/>
      <c r="AA142" s="282"/>
      <c r="AB142" s="3">
        <f t="shared" si="1"/>
        <v>0</v>
      </c>
      <c r="AC142" s="277"/>
      <c r="AD142" s="276"/>
      <c r="AI142" s="11"/>
      <c r="AJ142" s="11"/>
      <c r="AK142" s="11"/>
      <c r="AO142" s="11"/>
      <c r="AP142" s="11"/>
      <c r="AR142" s="11"/>
      <c r="AS142" s="11"/>
    </row>
    <row r="143" ht="16.5" customHeight="1">
      <c r="A143" s="277">
        <v>142.0</v>
      </c>
      <c r="B143" s="282" t="s">
        <v>6618</v>
      </c>
      <c r="C143" s="279" t="s">
        <v>6317</v>
      </c>
      <c r="D143" s="280"/>
      <c r="E143" s="281"/>
      <c r="F143" s="281" t="s">
        <v>48</v>
      </c>
      <c r="G143" s="282" t="s">
        <v>33</v>
      </c>
      <c r="H143" s="282"/>
      <c r="I143" s="282"/>
      <c r="J143" s="282" t="s">
        <v>56</v>
      </c>
      <c r="K143" s="282" t="s">
        <v>6619</v>
      </c>
      <c r="L143" s="282" t="s">
        <v>719</v>
      </c>
      <c r="M143" s="282"/>
      <c r="N143" s="282"/>
      <c r="O143" s="282"/>
      <c r="P143" s="282"/>
      <c r="Q143" s="277"/>
      <c r="R143" s="277"/>
      <c r="S143" s="277"/>
      <c r="T143" s="277"/>
      <c r="U143" s="282"/>
      <c r="V143" s="282"/>
      <c r="W143" s="282"/>
      <c r="X143" s="282"/>
      <c r="Y143" s="282"/>
      <c r="Z143" s="282"/>
      <c r="AA143" s="282"/>
      <c r="AB143" s="3">
        <f t="shared" si="1"/>
        <v>0</v>
      </c>
      <c r="AC143" s="277"/>
      <c r="AD143" s="276"/>
      <c r="AI143" s="11"/>
      <c r="AJ143" s="11"/>
      <c r="AK143" s="11"/>
      <c r="AO143" s="11"/>
      <c r="AP143" s="11"/>
      <c r="AR143" s="11"/>
      <c r="AS143" s="11"/>
    </row>
    <row r="144" ht="16.5" customHeight="1">
      <c r="A144" s="277">
        <v>143.0</v>
      </c>
      <c r="B144" s="282" t="s">
        <v>4780</v>
      </c>
      <c r="C144" s="279" t="s">
        <v>6317</v>
      </c>
      <c r="D144" s="280"/>
      <c r="E144" s="281"/>
      <c r="F144" s="281" t="s">
        <v>48</v>
      </c>
      <c r="G144" s="281" t="s">
        <v>34</v>
      </c>
      <c r="H144" s="282"/>
      <c r="I144" s="282"/>
      <c r="J144" s="282" t="s">
        <v>35</v>
      </c>
      <c r="K144" s="282" t="s">
        <v>6620</v>
      </c>
      <c r="L144" s="282" t="s">
        <v>721</v>
      </c>
      <c r="M144" s="282" t="s">
        <v>723</v>
      </c>
      <c r="N144" s="282"/>
      <c r="O144" s="282"/>
      <c r="P144" s="282"/>
      <c r="Q144" s="277"/>
      <c r="R144" s="277"/>
      <c r="S144" s="277"/>
      <c r="T144" s="277"/>
      <c r="U144" s="282"/>
      <c r="V144" s="282"/>
      <c r="W144" s="282"/>
      <c r="X144" s="282"/>
      <c r="Y144" s="282"/>
      <c r="Z144" s="282"/>
      <c r="AA144" s="282"/>
      <c r="AB144" s="3">
        <f t="shared" si="1"/>
        <v>0</v>
      </c>
      <c r="AC144" s="277"/>
      <c r="AD144" s="276"/>
      <c r="AI144" s="11"/>
      <c r="AJ144" s="11"/>
      <c r="AK144" s="11"/>
      <c r="AO144" s="11"/>
      <c r="AP144" s="11"/>
      <c r="AR144" s="11"/>
      <c r="AS144" s="11"/>
    </row>
    <row r="145" ht="16.5" customHeight="1">
      <c r="A145" s="277">
        <v>144.0</v>
      </c>
      <c r="B145" s="282" t="s">
        <v>6621</v>
      </c>
      <c r="C145" s="279" t="s">
        <v>6317</v>
      </c>
      <c r="D145" s="280"/>
      <c r="E145" s="281"/>
      <c r="F145" s="281" t="s">
        <v>48</v>
      </c>
      <c r="G145" s="281" t="s">
        <v>34</v>
      </c>
      <c r="H145" s="282"/>
      <c r="I145" s="282"/>
      <c r="J145" s="282" t="s">
        <v>45</v>
      </c>
      <c r="K145" s="282" t="s">
        <v>6622</v>
      </c>
      <c r="L145" s="282" t="s">
        <v>727</v>
      </c>
      <c r="M145" s="282"/>
      <c r="N145" s="282"/>
      <c r="O145" s="282"/>
      <c r="P145" s="282"/>
      <c r="Q145" s="277"/>
      <c r="R145" s="277"/>
      <c r="S145" s="277"/>
      <c r="T145" s="277"/>
      <c r="U145" s="282"/>
      <c r="V145" s="282"/>
      <c r="W145" s="282"/>
      <c r="X145" s="282"/>
      <c r="Y145" s="282"/>
      <c r="Z145" s="282"/>
      <c r="AA145" s="282"/>
      <c r="AB145" s="3">
        <f t="shared" si="1"/>
        <v>0</v>
      </c>
      <c r="AC145" s="277"/>
      <c r="AD145" s="276"/>
      <c r="AI145" s="11"/>
      <c r="AJ145" s="11"/>
      <c r="AK145" s="11"/>
      <c r="AO145" s="11"/>
      <c r="AP145" s="11"/>
      <c r="AR145" s="11"/>
      <c r="AS145" s="11"/>
    </row>
    <row r="146" ht="16.5" customHeight="1">
      <c r="A146" s="277">
        <v>145.0</v>
      </c>
      <c r="B146" s="282" t="s">
        <v>6623</v>
      </c>
      <c r="C146" s="279"/>
      <c r="D146" s="280"/>
      <c r="E146" s="281"/>
      <c r="F146" s="281" t="s">
        <v>48</v>
      </c>
      <c r="G146" s="281" t="s">
        <v>34</v>
      </c>
      <c r="H146" s="282"/>
      <c r="I146" s="282"/>
      <c r="J146" s="282" t="s">
        <v>51</v>
      </c>
      <c r="K146" s="282" t="s">
        <v>6624</v>
      </c>
      <c r="L146" s="282" t="s">
        <v>729</v>
      </c>
      <c r="M146" s="282"/>
      <c r="N146" s="282"/>
      <c r="O146" s="282"/>
      <c r="P146" s="282"/>
      <c r="Q146" s="277"/>
      <c r="R146" s="277"/>
      <c r="S146" s="277"/>
      <c r="T146" s="277"/>
      <c r="U146" s="282"/>
      <c r="V146" s="282"/>
      <c r="W146" s="282"/>
      <c r="X146" s="282"/>
      <c r="Y146" s="282"/>
      <c r="Z146" s="282"/>
      <c r="AA146" s="282"/>
      <c r="AB146" s="3">
        <f t="shared" si="1"/>
        <v>0</v>
      </c>
      <c r="AC146" s="277"/>
      <c r="AD146" s="276"/>
      <c r="AI146" s="11"/>
      <c r="AJ146" s="11"/>
      <c r="AK146" s="11"/>
      <c r="AO146" s="11"/>
      <c r="AP146" s="11"/>
      <c r="AR146" s="11"/>
      <c r="AS146" s="11"/>
    </row>
    <row r="147" ht="16.5" customHeight="1">
      <c r="A147" s="277">
        <v>146.0</v>
      </c>
      <c r="B147" s="282" t="s">
        <v>6625</v>
      </c>
      <c r="C147" s="279" t="s">
        <v>6317</v>
      </c>
      <c r="D147" s="280"/>
      <c r="E147" s="281"/>
      <c r="F147" s="281" t="s">
        <v>48</v>
      </c>
      <c r="G147" s="281" t="s">
        <v>34</v>
      </c>
      <c r="H147" s="282"/>
      <c r="I147" s="282"/>
      <c r="J147" s="282" t="s">
        <v>56</v>
      </c>
      <c r="K147" s="282" t="s">
        <v>258</v>
      </c>
      <c r="L147" s="282" t="s">
        <v>731</v>
      </c>
      <c r="M147" s="282"/>
      <c r="N147" s="282"/>
      <c r="O147" s="282"/>
      <c r="P147" s="282"/>
      <c r="Q147" s="277"/>
      <c r="R147" s="277"/>
      <c r="S147" s="277"/>
      <c r="T147" s="277"/>
      <c r="U147" s="282"/>
      <c r="V147" s="282"/>
      <c r="W147" s="282"/>
      <c r="X147" s="282"/>
      <c r="Y147" s="282"/>
      <c r="Z147" s="282"/>
      <c r="AA147" s="282"/>
      <c r="AB147" s="3">
        <f t="shared" si="1"/>
        <v>0</v>
      </c>
      <c r="AC147" s="277"/>
      <c r="AD147" s="276"/>
      <c r="AI147" s="11"/>
      <c r="AJ147" s="11"/>
      <c r="AK147" s="11"/>
      <c r="AO147" s="11"/>
      <c r="AP147" s="11"/>
      <c r="AR147" s="11"/>
      <c r="AS147" s="11"/>
    </row>
    <row r="148" ht="16.5" customHeight="1">
      <c r="A148" s="277">
        <v>147.0</v>
      </c>
      <c r="B148" s="282" t="s">
        <v>6626</v>
      </c>
      <c r="C148" s="279"/>
      <c r="D148" s="280"/>
      <c r="E148" s="281"/>
      <c r="F148" s="281" t="s">
        <v>74</v>
      </c>
      <c r="G148" s="282"/>
      <c r="H148" s="282"/>
      <c r="I148" s="282"/>
      <c r="J148" s="282" t="s">
        <v>35</v>
      </c>
      <c r="K148" s="282" t="s">
        <v>6627</v>
      </c>
      <c r="L148" s="282" t="s">
        <v>733</v>
      </c>
      <c r="M148" s="282" t="s">
        <v>735</v>
      </c>
      <c r="N148" s="282"/>
      <c r="O148" s="282"/>
      <c r="P148" s="282"/>
      <c r="Q148" s="277"/>
      <c r="R148" s="277"/>
      <c r="S148" s="277"/>
      <c r="T148" s="277"/>
      <c r="U148" s="282"/>
      <c r="V148" s="282"/>
      <c r="W148" s="282"/>
      <c r="X148" s="282"/>
      <c r="Y148" s="282"/>
      <c r="Z148" s="282"/>
      <c r="AA148" s="282"/>
      <c r="AB148" s="3">
        <f t="shared" si="1"/>
        <v>0</v>
      </c>
      <c r="AC148" s="277"/>
      <c r="AD148" s="276"/>
      <c r="AI148" s="11"/>
      <c r="AJ148" s="11"/>
      <c r="AK148" s="11"/>
      <c r="AO148" s="11"/>
      <c r="AP148" s="11"/>
      <c r="AR148" s="11"/>
      <c r="AS148" s="11"/>
    </row>
    <row r="149" ht="16.5" customHeight="1">
      <c r="A149" s="277">
        <v>148.0</v>
      </c>
      <c r="B149" s="282" t="s">
        <v>6628</v>
      </c>
      <c r="C149" s="279" t="s">
        <v>6317</v>
      </c>
      <c r="D149" s="280"/>
      <c r="E149" s="281"/>
      <c r="F149" s="281" t="s">
        <v>74</v>
      </c>
      <c r="G149" s="282"/>
      <c r="H149" s="282"/>
      <c r="I149" s="282"/>
      <c r="J149" s="282" t="s">
        <v>45</v>
      </c>
      <c r="K149" s="282" t="s">
        <v>6627</v>
      </c>
      <c r="L149" s="282" t="s">
        <v>737</v>
      </c>
      <c r="M149" s="282"/>
      <c r="N149" s="282"/>
      <c r="O149" s="282"/>
      <c r="P149" s="282"/>
      <c r="Q149" s="277"/>
      <c r="R149" s="277"/>
      <c r="S149" s="277"/>
      <c r="T149" s="277"/>
      <c r="U149" s="282"/>
      <c r="V149" s="282"/>
      <c r="W149" s="282"/>
      <c r="X149" s="282"/>
      <c r="Y149" s="282"/>
      <c r="Z149" s="282"/>
      <c r="AA149" s="282"/>
      <c r="AB149" s="3">
        <f t="shared" si="1"/>
        <v>0</v>
      </c>
      <c r="AC149" s="277"/>
      <c r="AD149" s="276"/>
      <c r="AI149" s="11"/>
      <c r="AJ149" s="11"/>
      <c r="AK149" s="11"/>
      <c r="AO149" s="11"/>
      <c r="AP149" s="11"/>
      <c r="AR149" s="11"/>
      <c r="AS149" s="11"/>
    </row>
    <row r="150" ht="16.5" customHeight="1">
      <c r="A150" s="277">
        <v>149.0</v>
      </c>
      <c r="B150" s="282" t="s">
        <v>6629</v>
      </c>
      <c r="C150" s="279"/>
      <c r="D150" s="280"/>
      <c r="E150" s="281"/>
      <c r="F150" s="281" t="s">
        <v>74</v>
      </c>
      <c r="G150" s="281" t="s">
        <v>121</v>
      </c>
      <c r="H150" s="282"/>
      <c r="I150" s="282"/>
      <c r="J150" s="282" t="s">
        <v>51</v>
      </c>
      <c r="K150" s="282" t="s">
        <v>6630</v>
      </c>
      <c r="L150" s="282" t="s">
        <v>262</v>
      </c>
      <c r="M150" s="282"/>
      <c r="N150" s="282"/>
      <c r="O150" s="282"/>
      <c r="P150" s="282"/>
      <c r="Q150" s="277"/>
      <c r="R150" s="277"/>
      <c r="S150" s="277"/>
      <c r="T150" s="277"/>
      <c r="U150" s="282"/>
      <c r="V150" s="282"/>
      <c r="W150" s="282"/>
      <c r="X150" s="282"/>
      <c r="Y150" s="282"/>
      <c r="Z150" s="282"/>
      <c r="AA150" s="282"/>
      <c r="AB150" s="3">
        <f t="shared" si="1"/>
        <v>0</v>
      </c>
      <c r="AC150" s="277"/>
      <c r="AD150" s="276"/>
      <c r="AI150" s="11"/>
      <c r="AJ150" s="11"/>
      <c r="AK150" s="11"/>
      <c r="AO150" s="11"/>
      <c r="AP150" s="11"/>
      <c r="AR150" s="11"/>
      <c r="AS150" s="11"/>
    </row>
    <row r="151" ht="16.5" customHeight="1">
      <c r="A151" s="277">
        <v>150.0</v>
      </c>
      <c r="B151" s="282" t="s">
        <v>6631</v>
      </c>
      <c r="C151" s="279" t="s">
        <v>6317</v>
      </c>
      <c r="D151" s="280"/>
      <c r="E151" s="281"/>
      <c r="F151" s="281" t="s">
        <v>74</v>
      </c>
      <c r="G151" s="282" t="s">
        <v>75</v>
      </c>
      <c r="H151" s="282"/>
      <c r="I151" s="282"/>
      <c r="J151" s="282" t="s">
        <v>56</v>
      </c>
      <c r="K151" s="282" t="s">
        <v>6632</v>
      </c>
      <c r="L151" s="282" t="s">
        <v>740</v>
      </c>
      <c r="M151" s="282"/>
      <c r="N151" s="282"/>
      <c r="O151" s="282"/>
      <c r="P151" s="282"/>
      <c r="Q151" s="277"/>
      <c r="R151" s="277"/>
      <c r="S151" s="277"/>
      <c r="T151" s="277"/>
      <c r="U151" s="282"/>
      <c r="V151" s="282"/>
      <c r="W151" s="282"/>
      <c r="X151" s="282"/>
      <c r="Y151" s="282"/>
      <c r="Z151" s="282"/>
      <c r="AA151" s="282"/>
      <c r="AB151" s="3">
        <f t="shared" si="1"/>
        <v>0</v>
      </c>
      <c r="AC151" s="277"/>
      <c r="AD151" s="276"/>
      <c r="AI151" s="11"/>
      <c r="AJ151" s="11"/>
      <c r="AK151" s="11"/>
      <c r="AO151" s="11"/>
      <c r="AP151" s="11"/>
      <c r="AR151" s="11"/>
      <c r="AS151" s="11"/>
    </row>
    <row r="152" ht="16.5" customHeight="1">
      <c r="A152" s="277">
        <v>151.0</v>
      </c>
      <c r="B152" s="282" t="s">
        <v>4008</v>
      </c>
      <c r="C152" s="279" t="s">
        <v>6317</v>
      </c>
      <c r="D152" s="280"/>
      <c r="E152" s="281"/>
      <c r="F152" s="281" t="s">
        <v>30</v>
      </c>
      <c r="G152" s="282"/>
      <c r="H152" s="282"/>
      <c r="I152" s="282"/>
      <c r="J152" s="282" t="s">
        <v>35</v>
      </c>
      <c r="K152" s="282" t="s">
        <v>6633</v>
      </c>
      <c r="L152" s="282" t="s">
        <v>706</v>
      </c>
      <c r="M152" s="282" t="s">
        <v>743</v>
      </c>
      <c r="N152" s="282" t="s">
        <v>744</v>
      </c>
      <c r="O152" s="282"/>
      <c r="P152" s="282"/>
      <c r="Q152" s="277">
        <v>0.8</v>
      </c>
      <c r="R152" s="277"/>
      <c r="S152" s="277"/>
      <c r="T152" s="277"/>
      <c r="U152" s="282" t="s">
        <v>6634</v>
      </c>
      <c r="V152" s="282"/>
      <c r="W152" s="282"/>
      <c r="X152" s="282"/>
      <c r="Y152" s="282"/>
      <c r="Z152" s="282"/>
      <c r="AA152" s="282"/>
      <c r="AB152" s="3">
        <f t="shared" si="1"/>
        <v>0</v>
      </c>
      <c r="AC152" s="277"/>
      <c r="AD152" s="276"/>
      <c r="AI152" s="11"/>
      <c r="AJ152" s="11"/>
      <c r="AK152" s="11"/>
      <c r="AO152" s="11"/>
      <c r="AP152" s="11"/>
      <c r="AR152" s="11"/>
      <c r="AS152" s="11"/>
    </row>
    <row r="153" ht="16.5" customHeight="1">
      <c r="A153" s="277">
        <v>152.0</v>
      </c>
      <c r="B153" s="282" t="s">
        <v>6635</v>
      </c>
      <c r="C153" s="279" t="s">
        <v>6317</v>
      </c>
      <c r="D153" s="280"/>
      <c r="E153" s="281"/>
      <c r="F153" s="281" t="s">
        <v>30</v>
      </c>
      <c r="G153" s="282" t="s">
        <v>101</v>
      </c>
      <c r="H153" s="282"/>
      <c r="I153" s="282"/>
      <c r="J153" s="282" t="s">
        <v>45</v>
      </c>
      <c r="K153" s="282" t="s">
        <v>6636</v>
      </c>
      <c r="L153" s="282" t="s">
        <v>746</v>
      </c>
      <c r="M153" s="282"/>
      <c r="N153" s="282"/>
      <c r="O153" s="282"/>
      <c r="P153" s="282"/>
      <c r="Q153" s="277"/>
      <c r="R153" s="277"/>
      <c r="S153" s="277"/>
      <c r="T153" s="277"/>
      <c r="U153" s="282"/>
      <c r="V153" s="282"/>
      <c r="W153" s="282"/>
      <c r="X153" s="282"/>
      <c r="Y153" s="282"/>
      <c r="Z153" s="282"/>
      <c r="AA153" s="282"/>
      <c r="AB153" s="3">
        <f t="shared" si="1"/>
        <v>0</v>
      </c>
      <c r="AC153" s="277"/>
      <c r="AD153" s="276"/>
      <c r="AI153" s="11"/>
      <c r="AJ153" s="11"/>
      <c r="AK153" s="11"/>
      <c r="AO153" s="11"/>
      <c r="AP153" s="11"/>
      <c r="AR153" s="11"/>
      <c r="AS153" s="11"/>
    </row>
    <row r="154" ht="16.5" customHeight="1">
      <c r="A154" s="277">
        <v>153.0</v>
      </c>
      <c r="B154" s="282" t="s">
        <v>6637</v>
      </c>
      <c r="C154" s="279" t="s">
        <v>6317</v>
      </c>
      <c r="D154" s="280"/>
      <c r="E154" s="281"/>
      <c r="F154" s="281" t="s">
        <v>30</v>
      </c>
      <c r="G154" s="281" t="s">
        <v>140</v>
      </c>
      <c r="H154" s="282"/>
      <c r="I154" s="282" t="s">
        <v>121</v>
      </c>
      <c r="J154" s="282" t="s">
        <v>51</v>
      </c>
      <c r="K154" s="282" t="s">
        <v>6638</v>
      </c>
      <c r="L154" s="282" t="s">
        <v>748</v>
      </c>
      <c r="M154" s="282"/>
      <c r="N154" s="282"/>
      <c r="O154" s="282"/>
      <c r="P154" s="282"/>
      <c r="Q154" s="277"/>
      <c r="R154" s="277"/>
      <c r="S154" s="277"/>
      <c r="T154" s="277"/>
      <c r="U154" s="282"/>
      <c r="V154" s="282"/>
      <c r="W154" s="282"/>
      <c r="X154" s="282"/>
      <c r="Y154" s="282"/>
      <c r="Z154" s="282"/>
      <c r="AA154" s="282"/>
      <c r="AB154" s="3">
        <f t="shared" si="1"/>
        <v>0</v>
      </c>
      <c r="AC154" s="277"/>
      <c r="AD154" s="276"/>
      <c r="AI154" s="11"/>
      <c r="AJ154" s="11"/>
      <c r="AK154" s="11"/>
      <c r="AO154" s="11"/>
      <c r="AP154" s="11"/>
      <c r="AR154" s="11"/>
      <c r="AS154" s="11"/>
    </row>
    <row r="155" ht="16.5" customHeight="1">
      <c r="A155" s="277">
        <v>154.0</v>
      </c>
      <c r="B155" s="282" t="s">
        <v>6639</v>
      </c>
      <c r="C155" s="279" t="s">
        <v>6317</v>
      </c>
      <c r="D155" s="280"/>
      <c r="E155" s="281"/>
      <c r="F155" s="281" t="s">
        <v>30</v>
      </c>
      <c r="G155" s="282" t="s">
        <v>121</v>
      </c>
      <c r="H155" s="282"/>
      <c r="I155" s="282" t="s">
        <v>139</v>
      </c>
      <c r="J155" s="282" t="s">
        <v>56</v>
      </c>
      <c r="K155" s="282" t="s">
        <v>238</v>
      </c>
      <c r="L155" s="282" t="s">
        <v>750</v>
      </c>
      <c r="M155" s="282"/>
      <c r="N155" s="282"/>
      <c r="O155" s="282"/>
      <c r="P155" s="282"/>
      <c r="Q155" s="277"/>
      <c r="R155" s="277"/>
      <c r="S155" s="277"/>
      <c r="T155" s="277"/>
      <c r="U155" s="282"/>
      <c r="V155" s="282"/>
      <c r="W155" s="282"/>
      <c r="X155" s="282"/>
      <c r="Y155" s="282"/>
      <c r="Z155" s="282"/>
      <c r="AA155" s="282"/>
      <c r="AB155" s="3">
        <f t="shared" si="1"/>
        <v>0</v>
      </c>
      <c r="AC155" s="277"/>
      <c r="AD155" s="276"/>
      <c r="AI155" s="11"/>
      <c r="AJ155" s="11"/>
      <c r="AK155" s="11"/>
      <c r="AO155" s="11"/>
      <c r="AP155" s="11"/>
      <c r="AR155" s="11"/>
      <c r="AS155" s="11"/>
    </row>
    <row r="156" ht="16.5" customHeight="1">
      <c r="A156" s="277">
        <v>155.0</v>
      </c>
      <c r="B156" s="282" t="s">
        <v>3995</v>
      </c>
      <c r="C156" s="279" t="s">
        <v>6317</v>
      </c>
      <c r="D156" s="280"/>
      <c r="E156" s="281"/>
      <c r="F156" s="281" t="s">
        <v>121</v>
      </c>
      <c r="G156" s="282"/>
      <c r="H156" s="282"/>
      <c r="I156" s="282"/>
      <c r="J156" s="282" t="s">
        <v>35</v>
      </c>
      <c r="K156" s="282" t="s">
        <v>3996</v>
      </c>
      <c r="L156" s="282" t="s">
        <v>752</v>
      </c>
      <c r="M156" s="282" t="s">
        <v>754</v>
      </c>
      <c r="N156" s="282"/>
      <c r="O156" s="282"/>
      <c r="P156" s="282"/>
      <c r="Q156" s="277"/>
      <c r="R156" s="277"/>
      <c r="S156" s="277"/>
      <c r="T156" s="277"/>
      <c r="U156" s="282"/>
      <c r="V156" s="282"/>
      <c r="W156" s="282"/>
      <c r="X156" s="282"/>
      <c r="Y156" s="282"/>
      <c r="Z156" s="282"/>
      <c r="AA156" s="282"/>
      <c r="AB156" s="3">
        <f t="shared" si="1"/>
        <v>0</v>
      </c>
      <c r="AC156" s="277"/>
      <c r="AD156" s="276"/>
      <c r="AI156" s="11"/>
      <c r="AJ156" s="11"/>
      <c r="AK156" s="11"/>
      <c r="AO156" s="11"/>
      <c r="AP156" s="11"/>
      <c r="AR156" s="11"/>
      <c r="AS156" s="11"/>
    </row>
    <row r="157" ht="16.5" customHeight="1">
      <c r="A157" s="277">
        <v>156.0</v>
      </c>
      <c r="B157" s="282" t="s">
        <v>6640</v>
      </c>
      <c r="C157" s="279" t="s">
        <v>6317</v>
      </c>
      <c r="D157" s="280"/>
      <c r="E157" s="281"/>
      <c r="F157" s="281" t="s">
        <v>121</v>
      </c>
      <c r="G157" s="281" t="s">
        <v>140</v>
      </c>
      <c r="H157" s="282"/>
      <c r="I157" s="282"/>
      <c r="J157" s="282" t="s">
        <v>45</v>
      </c>
      <c r="K157" s="282" t="s">
        <v>6641</v>
      </c>
      <c r="L157" s="282" t="s">
        <v>756</v>
      </c>
      <c r="M157" s="282"/>
      <c r="N157" s="282"/>
      <c r="O157" s="282"/>
      <c r="P157" s="282"/>
      <c r="Q157" s="277"/>
      <c r="R157" s="277"/>
      <c r="S157" s="277"/>
      <c r="T157" s="277"/>
      <c r="U157" s="282"/>
      <c r="V157" s="282"/>
      <c r="W157" s="282"/>
      <c r="X157" s="282"/>
      <c r="Y157" s="282"/>
      <c r="Z157" s="282"/>
      <c r="AA157" s="282"/>
      <c r="AB157" s="3">
        <f t="shared" si="1"/>
        <v>0</v>
      </c>
      <c r="AC157" s="277"/>
      <c r="AD157" s="276"/>
      <c r="AI157" s="11"/>
      <c r="AJ157" s="11"/>
      <c r="AK157" s="11"/>
      <c r="AO157" s="11"/>
      <c r="AP157" s="11"/>
      <c r="AR157" s="11"/>
      <c r="AS157" s="11"/>
    </row>
    <row r="158" ht="16.5" customHeight="1">
      <c r="A158" s="277">
        <v>157.0</v>
      </c>
      <c r="B158" s="282" t="s">
        <v>6642</v>
      </c>
      <c r="C158" s="279"/>
      <c r="D158" s="280"/>
      <c r="E158" s="281"/>
      <c r="F158" s="281" t="s">
        <v>121</v>
      </c>
      <c r="G158" s="281" t="s">
        <v>140</v>
      </c>
      <c r="H158" s="282"/>
      <c r="I158" s="282"/>
      <c r="J158" s="282" t="s">
        <v>51</v>
      </c>
      <c r="K158" s="282" t="s">
        <v>6641</v>
      </c>
      <c r="L158" s="282" t="s">
        <v>758</v>
      </c>
      <c r="M158" s="282"/>
      <c r="N158" s="282"/>
      <c r="O158" s="282"/>
      <c r="P158" s="282"/>
      <c r="Q158" s="277"/>
      <c r="R158" s="277"/>
      <c r="S158" s="277"/>
      <c r="T158" s="277"/>
      <c r="U158" s="282"/>
      <c r="V158" s="282"/>
      <c r="W158" s="282"/>
      <c r="X158" s="282"/>
      <c r="Y158" s="282"/>
      <c r="Z158" s="282"/>
      <c r="AA158" s="282"/>
      <c r="AB158" s="3">
        <f t="shared" si="1"/>
        <v>0</v>
      </c>
      <c r="AC158" s="277"/>
      <c r="AD158" s="276"/>
      <c r="AI158" s="11"/>
      <c r="AJ158" s="11"/>
      <c r="AK158" s="11"/>
      <c r="AO158" s="11"/>
      <c r="AP158" s="11"/>
      <c r="AR158" s="11"/>
      <c r="AS158" s="11"/>
    </row>
    <row r="159" ht="16.5" customHeight="1">
      <c r="A159" s="277">
        <v>158.0</v>
      </c>
      <c r="B159" s="282" t="s">
        <v>6643</v>
      </c>
      <c r="C159" s="279" t="s">
        <v>6317</v>
      </c>
      <c r="D159" s="280"/>
      <c r="E159" s="281"/>
      <c r="F159" s="281" t="s">
        <v>121</v>
      </c>
      <c r="G159" s="281" t="s">
        <v>140</v>
      </c>
      <c r="H159" s="282"/>
      <c r="I159" s="282" t="s">
        <v>73</v>
      </c>
      <c r="J159" s="282" t="s">
        <v>56</v>
      </c>
      <c r="K159" s="282" t="s">
        <v>6644</v>
      </c>
      <c r="L159" s="282" t="s">
        <v>760</v>
      </c>
      <c r="M159" s="282"/>
      <c r="N159" s="282"/>
      <c r="O159" s="282"/>
      <c r="P159" s="282"/>
      <c r="Q159" s="277"/>
      <c r="R159" s="277"/>
      <c r="S159" s="277"/>
      <c r="T159" s="277"/>
      <c r="U159" s="282"/>
      <c r="V159" s="282"/>
      <c r="W159" s="282"/>
      <c r="X159" s="282"/>
      <c r="Y159" s="282"/>
      <c r="Z159" s="282"/>
      <c r="AA159" s="282"/>
      <c r="AB159" s="3">
        <f t="shared" si="1"/>
        <v>0</v>
      </c>
      <c r="AC159" s="277"/>
      <c r="AD159" s="276"/>
      <c r="AI159" s="11"/>
      <c r="AJ159" s="11"/>
      <c r="AK159" s="11"/>
      <c r="AO159" s="11"/>
      <c r="AP159" s="11"/>
      <c r="AR159" s="11"/>
      <c r="AS159" s="11"/>
    </row>
    <row r="160" ht="16.5" customHeight="1">
      <c r="A160" s="277">
        <v>159.0</v>
      </c>
      <c r="B160" s="282" t="s">
        <v>6645</v>
      </c>
      <c r="C160" s="279" t="s">
        <v>6317</v>
      </c>
      <c r="D160" s="280"/>
      <c r="E160" s="281"/>
      <c r="F160" s="281" t="s">
        <v>73</v>
      </c>
      <c r="G160" s="282"/>
      <c r="H160" s="282"/>
      <c r="I160" s="282"/>
      <c r="J160" s="282" t="s">
        <v>35</v>
      </c>
      <c r="K160" s="282" t="s">
        <v>6646</v>
      </c>
      <c r="L160" s="282" t="s">
        <v>6647</v>
      </c>
      <c r="M160" s="282" t="s">
        <v>6648</v>
      </c>
      <c r="N160" s="282"/>
      <c r="O160" s="282"/>
      <c r="P160" s="282"/>
      <c r="Q160" s="277"/>
      <c r="R160" s="277"/>
      <c r="S160" s="277"/>
      <c r="T160" s="277"/>
      <c r="U160" s="282"/>
      <c r="V160" s="282"/>
      <c r="W160" s="282"/>
      <c r="X160" s="282"/>
      <c r="Y160" s="282"/>
      <c r="Z160" s="282"/>
      <c r="AA160" s="282"/>
      <c r="AB160" s="3">
        <f t="shared" si="1"/>
        <v>0</v>
      </c>
      <c r="AC160" s="277"/>
      <c r="AD160" s="276"/>
      <c r="AI160" s="11"/>
      <c r="AJ160" s="11"/>
      <c r="AK160" s="11"/>
      <c r="AO160" s="11"/>
      <c r="AP160" s="11"/>
      <c r="AR160" s="11"/>
      <c r="AS160" s="11"/>
    </row>
    <row r="161" ht="16.5" customHeight="1">
      <c r="A161" s="277">
        <v>160.0</v>
      </c>
      <c r="B161" s="282" t="s">
        <v>6649</v>
      </c>
      <c r="C161" s="279" t="s">
        <v>6317</v>
      </c>
      <c r="D161" s="280"/>
      <c r="E161" s="281"/>
      <c r="F161" s="281" t="s">
        <v>73</v>
      </c>
      <c r="G161" s="282"/>
      <c r="H161" s="282"/>
      <c r="I161" s="282"/>
      <c r="J161" s="282" t="s">
        <v>45</v>
      </c>
      <c r="K161" s="282" t="s">
        <v>6650</v>
      </c>
      <c r="L161" s="282" t="s">
        <v>1654</v>
      </c>
      <c r="M161" s="282"/>
      <c r="N161" s="282"/>
      <c r="O161" s="282"/>
      <c r="P161" s="282"/>
      <c r="Q161" s="277"/>
      <c r="R161" s="277"/>
      <c r="S161" s="277"/>
      <c r="T161" s="277"/>
      <c r="U161" s="282"/>
      <c r="V161" s="282"/>
      <c r="W161" s="282"/>
      <c r="X161" s="282"/>
      <c r="Y161" s="282"/>
      <c r="Z161" s="282"/>
      <c r="AA161" s="282"/>
      <c r="AB161" s="3">
        <f t="shared" si="1"/>
        <v>0</v>
      </c>
      <c r="AC161" s="277"/>
      <c r="AD161" s="276"/>
      <c r="AI161" s="11"/>
      <c r="AJ161" s="11"/>
      <c r="AK161" s="11"/>
      <c r="AO161" s="11"/>
      <c r="AP161" s="11"/>
      <c r="AR161" s="11"/>
      <c r="AS161" s="11"/>
    </row>
    <row r="162" ht="16.5" customHeight="1">
      <c r="A162" s="277">
        <v>161.0</v>
      </c>
      <c r="B162" s="282" t="s">
        <v>6651</v>
      </c>
      <c r="C162" s="279" t="s">
        <v>6317</v>
      </c>
      <c r="D162" s="280"/>
      <c r="E162" s="281"/>
      <c r="F162" s="281" t="s">
        <v>73</v>
      </c>
      <c r="G162" s="282" t="s">
        <v>121</v>
      </c>
      <c r="H162" s="282"/>
      <c r="I162" s="282"/>
      <c r="J162" s="282" t="s">
        <v>51</v>
      </c>
      <c r="K162" s="282" t="s">
        <v>6652</v>
      </c>
      <c r="L162" s="282" t="s">
        <v>6653</v>
      </c>
      <c r="M162" s="282"/>
      <c r="N162" s="282"/>
      <c r="O162" s="282"/>
      <c r="P162" s="282"/>
      <c r="Q162" s="277"/>
      <c r="R162" s="277"/>
      <c r="S162" s="277"/>
      <c r="T162" s="277"/>
      <c r="U162" s="282"/>
      <c r="V162" s="282"/>
      <c r="W162" s="282"/>
      <c r="X162" s="282"/>
      <c r="Y162" s="282"/>
      <c r="Z162" s="282"/>
      <c r="AA162" s="282"/>
      <c r="AB162" s="3">
        <f t="shared" si="1"/>
        <v>0</v>
      </c>
      <c r="AC162" s="277"/>
      <c r="AD162" s="276"/>
      <c r="AI162" s="11"/>
      <c r="AJ162" s="11"/>
      <c r="AK162" s="11"/>
      <c r="AO162" s="11"/>
      <c r="AP162" s="11"/>
      <c r="AR162" s="11"/>
      <c r="AS162" s="11"/>
    </row>
    <row r="163" ht="16.5" customHeight="1">
      <c r="A163" s="277">
        <v>162.0</v>
      </c>
      <c r="B163" s="282" t="s">
        <v>6654</v>
      </c>
      <c r="C163" s="279" t="s">
        <v>6317</v>
      </c>
      <c r="D163" s="280"/>
      <c r="E163" s="281"/>
      <c r="F163" s="281" t="s">
        <v>73</v>
      </c>
      <c r="G163" s="282" t="s">
        <v>121</v>
      </c>
      <c r="H163" s="282"/>
      <c r="I163" s="282"/>
      <c r="J163" s="282" t="s">
        <v>56</v>
      </c>
      <c r="K163" s="282" t="s">
        <v>6652</v>
      </c>
      <c r="L163" s="282" t="s">
        <v>6653</v>
      </c>
      <c r="M163" s="282"/>
      <c r="N163" s="282"/>
      <c r="O163" s="282"/>
      <c r="P163" s="282"/>
      <c r="Q163" s="277"/>
      <c r="R163" s="277"/>
      <c r="S163" s="277"/>
      <c r="T163" s="277"/>
      <c r="U163" s="282"/>
      <c r="V163" s="282"/>
      <c r="W163" s="282"/>
      <c r="X163" s="282"/>
      <c r="Y163" s="282"/>
      <c r="Z163" s="282"/>
      <c r="AA163" s="282"/>
      <c r="AB163" s="3">
        <f t="shared" si="1"/>
        <v>0</v>
      </c>
      <c r="AC163" s="277"/>
      <c r="AD163" s="276"/>
      <c r="AI163" s="11"/>
      <c r="AJ163" s="11"/>
      <c r="AK163" s="11"/>
      <c r="AO163" s="11"/>
      <c r="AP163" s="11"/>
      <c r="AR163" s="11"/>
      <c r="AS163" s="11"/>
    </row>
    <row r="164" ht="16.5" customHeight="1">
      <c r="A164" s="277">
        <v>163.0</v>
      </c>
      <c r="B164" s="282" t="s">
        <v>6655</v>
      </c>
      <c r="C164" s="279" t="s">
        <v>6317</v>
      </c>
      <c r="D164" s="280"/>
      <c r="E164" s="281"/>
      <c r="F164" s="281" t="s">
        <v>73</v>
      </c>
      <c r="G164" s="282" t="s">
        <v>41</v>
      </c>
      <c r="H164" s="281"/>
      <c r="I164" s="281" t="s">
        <v>48</v>
      </c>
      <c r="J164" s="282" t="s">
        <v>51</v>
      </c>
      <c r="K164" s="282" t="s">
        <v>6656</v>
      </c>
      <c r="L164" s="282" t="s">
        <v>782</v>
      </c>
      <c r="M164" s="282"/>
      <c r="N164" s="282"/>
      <c r="O164" s="282"/>
      <c r="P164" s="282"/>
      <c r="Q164" s="277"/>
      <c r="R164" s="277"/>
      <c r="S164" s="277"/>
      <c r="T164" s="277"/>
      <c r="U164" s="282"/>
      <c r="V164" s="282"/>
      <c r="W164" s="282"/>
      <c r="X164" s="282"/>
      <c r="Y164" s="282"/>
      <c r="Z164" s="282"/>
      <c r="AA164" s="282"/>
      <c r="AB164" s="3">
        <f t="shared" si="1"/>
        <v>0</v>
      </c>
      <c r="AC164" s="277"/>
      <c r="AD164" s="276"/>
      <c r="AI164" s="11"/>
      <c r="AJ164" s="11"/>
      <c r="AK164" s="11"/>
      <c r="AO164" s="11"/>
      <c r="AP164" s="11"/>
      <c r="AR164" s="11"/>
      <c r="AS164" s="11"/>
    </row>
    <row r="165" ht="16.5" customHeight="1">
      <c r="A165" s="277">
        <v>164.0</v>
      </c>
      <c r="B165" s="282" t="s">
        <v>6657</v>
      </c>
      <c r="C165" s="279" t="s">
        <v>6317</v>
      </c>
      <c r="D165" s="280"/>
      <c r="E165" s="281"/>
      <c r="F165" s="281" t="s">
        <v>73</v>
      </c>
      <c r="G165" s="281" t="s">
        <v>41</v>
      </c>
      <c r="H165" s="282"/>
      <c r="I165" s="282" t="s">
        <v>74</v>
      </c>
      <c r="J165" s="282" t="s">
        <v>56</v>
      </c>
      <c r="K165" s="282" t="s">
        <v>6658</v>
      </c>
      <c r="L165" s="282" t="s">
        <v>1654</v>
      </c>
      <c r="M165" s="282"/>
      <c r="N165" s="282"/>
      <c r="O165" s="282"/>
      <c r="P165" s="282"/>
      <c r="Q165" s="277"/>
      <c r="R165" s="277"/>
      <c r="S165" s="277"/>
      <c r="T165" s="277"/>
      <c r="U165" s="282"/>
      <c r="V165" s="282"/>
      <c r="W165" s="282"/>
      <c r="X165" s="282"/>
      <c r="Y165" s="282"/>
      <c r="Z165" s="282"/>
      <c r="AA165" s="282"/>
      <c r="AB165" s="3">
        <f t="shared" si="1"/>
        <v>0</v>
      </c>
      <c r="AC165" s="277"/>
      <c r="AD165" s="276"/>
      <c r="AI165" s="11"/>
      <c r="AJ165" s="11"/>
      <c r="AK165" s="11"/>
      <c r="AO165" s="11"/>
      <c r="AP165" s="11"/>
      <c r="AR165" s="11"/>
      <c r="AS165" s="11"/>
    </row>
    <row r="166" ht="16.5" customHeight="1">
      <c r="A166" s="277">
        <v>165.0</v>
      </c>
      <c r="B166" s="282" t="s">
        <v>784</v>
      </c>
      <c r="C166" s="279"/>
      <c r="D166" s="280"/>
      <c r="E166" s="281"/>
      <c r="F166" s="281" t="s">
        <v>74</v>
      </c>
      <c r="G166" s="282"/>
      <c r="H166" s="282"/>
      <c r="I166" s="282"/>
      <c r="J166" s="282" t="s">
        <v>35</v>
      </c>
      <c r="K166" s="282"/>
      <c r="L166" s="282" t="s">
        <v>785</v>
      </c>
      <c r="M166" s="282" t="s">
        <v>787</v>
      </c>
      <c r="N166" s="282"/>
      <c r="O166" s="282"/>
      <c r="P166" s="282"/>
      <c r="Q166" s="277"/>
      <c r="R166" s="277"/>
      <c r="S166" s="277"/>
      <c r="T166" s="277"/>
      <c r="U166" s="282"/>
      <c r="V166" s="282"/>
      <c r="W166" s="282"/>
      <c r="X166" s="282"/>
      <c r="Y166" s="282"/>
      <c r="Z166" s="282"/>
      <c r="AA166" s="282"/>
      <c r="AB166" s="3">
        <f t="shared" si="1"/>
        <v>0</v>
      </c>
      <c r="AC166" s="277"/>
      <c r="AD166" s="276"/>
      <c r="AI166" s="11"/>
      <c r="AJ166" s="11"/>
      <c r="AK166" s="11"/>
      <c r="AO166" s="11"/>
      <c r="AP166" s="11"/>
      <c r="AR166" s="11"/>
      <c r="AS166" s="11"/>
    </row>
    <row r="167" ht="16.5" customHeight="1">
      <c r="A167" s="277">
        <v>166.0</v>
      </c>
      <c r="B167" s="282" t="s">
        <v>6659</v>
      </c>
      <c r="C167" s="279" t="s">
        <v>6317</v>
      </c>
      <c r="D167" s="280"/>
      <c r="E167" s="281"/>
      <c r="F167" s="281" t="s">
        <v>74</v>
      </c>
      <c r="G167" s="282"/>
      <c r="H167" s="282"/>
      <c r="I167" s="282"/>
      <c r="J167" s="282" t="s">
        <v>45</v>
      </c>
      <c r="K167" s="282" t="s">
        <v>6660</v>
      </c>
      <c r="L167" s="282" t="s">
        <v>790</v>
      </c>
      <c r="M167" s="282"/>
      <c r="N167" s="282"/>
      <c r="O167" s="282"/>
      <c r="P167" s="282"/>
      <c r="Q167" s="277"/>
      <c r="R167" s="277"/>
      <c r="S167" s="277"/>
      <c r="T167" s="277"/>
      <c r="U167" s="282"/>
      <c r="V167" s="282"/>
      <c r="W167" s="282"/>
      <c r="X167" s="282"/>
      <c r="Y167" s="282"/>
      <c r="Z167" s="282"/>
      <c r="AA167" s="282"/>
      <c r="AB167" s="3">
        <f t="shared" si="1"/>
        <v>0</v>
      </c>
      <c r="AC167" s="277"/>
      <c r="AD167" s="276"/>
      <c r="AI167" s="11"/>
      <c r="AJ167" s="11"/>
      <c r="AK167" s="11"/>
      <c r="AO167" s="11"/>
      <c r="AP167" s="11"/>
      <c r="AR167" s="11"/>
      <c r="AS167" s="11"/>
    </row>
    <row r="168" ht="16.5" customHeight="1">
      <c r="A168" s="277">
        <v>167.0</v>
      </c>
      <c r="B168" s="282" t="s">
        <v>6661</v>
      </c>
      <c r="C168" s="279" t="s">
        <v>6317</v>
      </c>
      <c r="D168" s="280"/>
      <c r="E168" s="281"/>
      <c r="F168" s="281" t="s">
        <v>74</v>
      </c>
      <c r="G168" s="282"/>
      <c r="H168" s="282"/>
      <c r="I168" s="282"/>
      <c r="J168" s="282" t="s">
        <v>51</v>
      </c>
      <c r="K168" s="282" t="s">
        <v>6662</v>
      </c>
      <c r="L168" s="282" t="s">
        <v>740</v>
      </c>
      <c r="M168" s="282"/>
      <c r="N168" s="282"/>
      <c r="O168" s="282"/>
      <c r="P168" s="282"/>
      <c r="Q168" s="277"/>
      <c r="R168" s="277"/>
      <c r="S168" s="277"/>
      <c r="T168" s="277"/>
      <c r="U168" s="282"/>
      <c r="V168" s="282"/>
      <c r="W168" s="282"/>
      <c r="X168" s="282"/>
      <c r="Y168" s="282"/>
      <c r="Z168" s="282"/>
      <c r="AA168" s="282"/>
      <c r="AB168" s="3">
        <f t="shared" si="1"/>
        <v>0</v>
      </c>
      <c r="AC168" s="277"/>
      <c r="AD168" s="276"/>
      <c r="AI168" s="11"/>
      <c r="AJ168" s="11"/>
      <c r="AK168" s="11"/>
      <c r="AO168" s="11"/>
      <c r="AP168" s="11"/>
      <c r="AR168" s="11"/>
      <c r="AS168" s="11"/>
    </row>
    <row r="169" ht="16.5" customHeight="1">
      <c r="A169" s="277">
        <v>168.0</v>
      </c>
      <c r="B169" s="282" t="s">
        <v>6663</v>
      </c>
      <c r="C169" s="279"/>
      <c r="D169" s="280"/>
      <c r="E169" s="281"/>
      <c r="F169" s="281" t="s">
        <v>74</v>
      </c>
      <c r="G169" s="282"/>
      <c r="H169" s="282"/>
      <c r="I169" s="282"/>
      <c r="J169" s="282" t="s">
        <v>56</v>
      </c>
      <c r="K169" s="282"/>
      <c r="L169" s="282" t="s">
        <v>795</v>
      </c>
      <c r="M169" s="282"/>
      <c r="N169" s="282"/>
      <c r="O169" s="282"/>
      <c r="P169" s="282"/>
      <c r="Q169" s="277"/>
      <c r="R169" s="277"/>
      <c r="S169" s="277"/>
      <c r="T169" s="277"/>
      <c r="U169" s="282"/>
      <c r="V169" s="282"/>
      <c r="W169" s="282"/>
      <c r="X169" s="282"/>
      <c r="Y169" s="282"/>
      <c r="Z169" s="282"/>
      <c r="AA169" s="282"/>
      <c r="AB169" s="3">
        <f t="shared" si="1"/>
        <v>0</v>
      </c>
      <c r="AC169" s="277"/>
      <c r="AD169" s="276"/>
      <c r="AI169" s="11"/>
      <c r="AJ169" s="11"/>
      <c r="AK169" s="11"/>
      <c r="AO169" s="11"/>
      <c r="AP169" s="11"/>
      <c r="AR169" s="11"/>
      <c r="AS169" s="11"/>
    </row>
    <row r="170" ht="16.5" customHeight="1">
      <c r="A170" s="277">
        <v>169.0</v>
      </c>
      <c r="B170" s="282" t="s">
        <v>797</v>
      </c>
      <c r="C170" s="279" t="s">
        <v>6317</v>
      </c>
      <c r="D170" s="280"/>
      <c r="E170" s="281"/>
      <c r="F170" s="281" t="s">
        <v>140</v>
      </c>
      <c r="G170" s="281" t="s">
        <v>72</v>
      </c>
      <c r="H170" s="282"/>
      <c r="I170" s="282"/>
      <c r="J170" s="282" t="s">
        <v>35</v>
      </c>
      <c r="K170" s="282" t="s">
        <v>6664</v>
      </c>
      <c r="L170" s="282" t="s">
        <v>798</v>
      </c>
      <c r="M170" s="282" t="s">
        <v>800</v>
      </c>
      <c r="N170" s="282"/>
      <c r="O170" s="282"/>
      <c r="P170" s="282"/>
      <c r="Q170" s="277"/>
      <c r="R170" s="277"/>
      <c r="S170" s="277"/>
      <c r="T170" s="277"/>
      <c r="U170" s="282"/>
      <c r="V170" s="282"/>
      <c r="W170" s="282"/>
      <c r="X170" s="282"/>
      <c r="Y170" s="282"/>
      <c r="Z170" s="282"/>
      <c r="AA170" s="282"/>
      <c r="AB170" s="3">
        <f t="shared" si="1"/>
        <v>0</v>
      </c>
      <c r="AC170" s="277"/>
      <c r="AD170" s="276"/>
      <c r="AI170" s="11"/>
      <c r="AJ170" s="11"/>
      <c r="AK170" s="11"/>
      <c r="AO170" s="11"/>
      <c r="AP170" s="11"/>
      <c r="AR170" s="11"/>
      <c r="AS170" s="11"/>
    </row>
    <row r="171" ht="16.5" customHeight="1">
      <c r="A171" s="277">
        <v>170.0</v>
      </c>
      <c r="B171" s="282" t="s">
        <v>6665</v>
      </c>
      <c r="C171" s="279" t="s">
        <v>6317</v>
      </c>
      <c r="D171" s="280"/>
      <c r="E171" s="281"/>
      <c r="F171" s="281" t="s">
        <v>140</v>
      </c>
      <c r="G171" s="281" t="s">
        <v>72</v>
      </c>
      <c r="H171" s="282"/>
      <c r="I171" s="282"/>
      <c r="J171" s="282" t="s">
        <v>45</v>
      </c>
      <c r="K171" s="282" t="s">
        <v>6666</v>
      </c>
      <c r="L171" s="282" t="s">
        <v>803</v>
      </c>
      <c r="M171" s="282"/>
      <c r="N171" s="282"/>
      <c r="O171" s="282"/>
      <c r="P171" s="282"/>
      <c r="Q171" s="277"/>
      <c r="R171" s="277"/>
      <c r="S171" s="277"/>
      <c r="T171" s="277"/>
      <c r="U171" s="282"/>
      <c r="V171" s="282"/>
      <c r="W171" s="282"/>
      <c r="X171" s="282"/>
      <c r="Y171" s="282"/>
      <c r="Z171" s="282"/>
      <c r="AA171" s="282"/>
      <c r="AB171" s="3">
        <f t="shared" si="1"/>
        <v>0</v>
      </c>
      <c r="AC171" s="277"/>
      <c r="AD171" s="276"/>
      <c r="AI171" s="11"/>
      <c r="AJ171" s="11"/>
      <c r="AK171" s="11"/>
      <c r="AO171" s="11"/>
      <c r="AP171" s="11"/>
      <c r="AR171" s="11"/>
      <c r="AS171" s="11"/>
    </row>
    <row r="172" ht="16.5" customHeight="1">
      <c r="A172" s="277">
        <v>171.0</v>
      </c>
      <c r="B172" s="282" t="s">
        <v>6667</v>
      </c>
      <c r="C172" s="279" t="s">
        <v>6317</v>
      </c>
      <c r="D172" s="280"/>
      <c r="E172" s="281"/>
      <c r="F172" s="281" t="s">
        <v>140</v>
      </c>
      <c r="G172" s="281" t="s">
        <v>72</v>
      </c>
      <c r="H172" s="282"/>
      <c r="I172" s="282"/>
      <c r="J172" s="282" t="s">
        <v>51</v>
      </c>
      <c r="K172" s="282" t="s">
        <v>1130</v>
      </c>
      <c r="L172" s="282"/>
      <c r="M172" s="282"/>
      <c r="N172" s="282"/>
      <c r="O172" s="282"/>
      <c r="P172" s="282"/>
      <c r="Q172" s="277"/>
      <c r="R172" s="277"/>
      <c r="S172" s="277"/>
      <c r="T172" s="277"/>
      <c r="U172" s="282"/>
      <c r="V172" s="282"/>
      <c r="W172" s="282"/>
      <c r="X172" s="282"/>
      <c r="Y172" s="282"/>
      <c r="Z172" s="282"/>
      <c r="AA172" s="282"/>
      <c r="AB172" s="3">
        <f t="shared" si="1"/>
        <v>0</v>
      </c>
      <c r="AC172" s="277"/>
      <c r="AD172" s="276"/>
      <c r="AI172" s="11"/>
      <c r="AJ172" s="11"/>
      <c r="AK172" s="11"/>
      <c r="AO172" s="11"/>
      <c r="AP172" s="11"/>
      <c r="AR172" s="11"/>
      <c r="AS172" s="11"/>
    </row>
    <row r="173" ht="16.5" customHeight="1">
      <c r="A173" s="277">
        <v>172.0</v>
      </c>
      <c r="B173" s="282" t="s">
        <v>6668</v>
      </c>
      <c r="C173" s="279" t="s">
        <v>6317</v>
      </c>
      <c r="D173" s="280"/>
      <c r="E173" s="281"/>
      <c r="F173" s="281" t="s">
        <v>140</v>
      </c>
      <c r="G173" s="281" t="s">
        <v>72</v>
      </c>
      <c r="H173" s="282"/>
      <c r="I173" s="282"/>
      <c r="J173" s="282" t="s">
        <v>56</v>
      </c>
      <c r="K173" s="282" t="s">
        <v>6432</v>
      </c>
      <c r="L173" s="282" t="s">
        <v>369</v>
      </c>
      <c r="M173" s="282"/>
      <c r="N173" s="282"/>
      <c r="O173" s="282"/>
      <c r="P173" s="282"/>
      <c r="Q173" s="277"/>
      <c r="R173" s="277"/>
      <c r="S173" s="277"/>
      <c r="T173" s="277"/>
      <c r="U173" s="282"/>
      <c r="V173" s="282"/>
      <c r="W173" s="282"/>
      <c r="X173" s="282"/>
      <c r="Y173" s="282"/>
      <c r="Z173" s="282"/>
      <c r="AA173" s="282"/>
      <c r="AB173" s="3">
        <f t="shared" si="1"/>
        <v>0</v>
      </c>
      <c r="AC173" s="277"/>
      <c r="AD173" s="276"/>
      <c r="AI173" s="11"/>
      <c r="AJ173" s="11"/>
      <c r="AK173" s="11"/>
      <c r="AO173" s="11"/>
      <c r="AP173" s="11"/>
      <c r="AR173" s="11"/>
      <c r="AS173" s="11"/>
    </row>
    <row r="174" ht="16.5" customHeight="1">
      <c r="A174" s="277">
        <v>173.0</v>
      </c>
      <c r="B174" s="282" t="s">
        <v>810</v>
      </c>
      <c r="C174" s="279" t="s">
        <v>6317</v>
      </c>
      <c r="D174" s="280"/>
      <c r="E174" s="281"/>
      <c r="F174" s="281" t="s">
        <v>34</v>
      </c>
      <c r="G174" s="282" t="s">
        <v>75</v>
      </c>
      <c r="H174" s="282"/>
      <c r="I174" s="282"/>
      <c r="J174" s="282" t="s">
        <v>35</v>
      </c>
      <c r="K174" s="282" t="s">
        <v>6669</v>
      </c>
      <c r="L174" s="282" t="s">
        <v>811</v>
      </c>
      <c r="M174" s="282" t="s">
        <v>813</v>
      </c>
      <c r="N174" s="282" t="s">
        <v>37</v>
      </c>
      <c r="O174" s="282"/>
      <c r="P174" s="282"/>
      <c r="Q174" s="277">
        <v>0.8</v>
      </c>
      <c r="R174" s="277"/>
      <c r="S174" s="277" t="s">
        <v>6670</v>
      </c>
      <c r="T174" s="277" t="s">
        <v>113</v>
      </c>
      <c r="U174" s="282" t="s">
        <v>6671</v>
      </c>
      <c r="V174" s="282">
        <v>100.0</v>
      </c>
      <c r="W174" s="282">
        <v>70.0</v>
      </c>
      <c r="X174" s="282">
        <v>70.0</v>
      </c>
      <c r="Y174" s="282">
        <v>110.0</v>
      </c>
      <c r="Z174" s="282">
        <v>105.0</v>
      </c>
      <c r="AA174" s="282">
        <v>100.0</v>
      </c>
      <c r="AB174" s="3">
        <f t="shared" si="1"/>
        <v>555</v>
      </c>
      <c r="AC174" s="277"/>
      <c r="AD174" s="276"/>
      <c r="AI174" s="11"/>
      <c r="AJ174" s="11"/>
      <c r="AK174" s="11"/>
      <c r="AO174" s="11"/>
      <c r="AP174" s="11"/>
      <c r="AR174" s="11"/>
      <c r="AS174" s="11"/>
    </row>
    <row r="175" ht="16.5" customHeight="1">
      <c r="A175" s="277">
        <v>174.0</v>
      </c>
      <c r="B175" s="282" t="s">
        <v>6672</v>
      </c>
      <c r="C175" s="279" t="s">
        <v>6317</v>
      </c>
      <c r="D175" s="280"/>
      <c r="E175" s="281"/>
      <c r="F175" s="281" t="s">
        <v>34</v>
      </c>
      <c r="G175" s="282" t="s">
        <v>121</v>
      </c>
      <c r="H175" s="282"/>
      <c r="I175" s="282"/>
      <c r="J175" s="282" t="s">
        <v>45</v>
      </c>
      <c r="K175" s="282" t="s">
        <v>6669</v>
      </c>
      <c r="L175" s="282" t="s">
        <v>740</v>
      </c>
      <c r="M175" s="282"/>
      <c r="N175" s="282"/>
      <c r="O175" s="282"/>
      <c r="P175" s="282"/>
      <c r="Q175" s="277"/>
      <c r="R175" s="277"/>
      <c r="S175" s="277"/>
      <c r="T175" s="277"/>
      <c r="U175" s="282"/>
      <c r="V175" s="282"/>
      <c r="W175" s="282"/>
      <c r="X175" s="282"/>
      <c r="Y175" s="282"/>
      <c r="Z175" s="282"/>
      <c r="AA175" s="282"/>
      <c r="AB175" s="3">
        <f t="shared" si="1"/>
        <v>0</v>
      </c>
      <c r="AC175" s="277"/>
      <c r="AD175" s="276"/>
      <c r="AI175" s="11"/>
      <c r="AJ175" s="11"/>
      <c r="AK175" s="11"/>
      <c r="AO175" s="11"/>
      <c r="AP175" s="11"/>
      <c r="AR175" s="11"/>
      <c r="AS175" s="11"/>
    </row>
    <row r="176" ht="16.5" customHeight="1">
      <c r="A176" s="277">
        <v>175.0</v>
      </c>
      <c r="B176" s="282" t="s">
        <v>6673</v>
      </c>
      <c r="C176" s="279" t="s">
        <v>6317</v>
      </c>
      <c r="D176" s="280"/>
      <c r="E176" s="281"/>
      <c r="F176" s="281" t="s">
        <v>34</v>
      </c>
      <c r="G176" s="282" t="s">
        <v>121</v>
      </c>
      <c r="H176" s="282"/>
      <c r="I176" s="282"/>
      <c r="J176" s="282" t="s">
        <v>51</v>
      </c>
      <c r="K176" s="282" t="s">
        <v>6669</v>
      </c>
      <c r="L176" s="282" t="s">
        <v>819</v>
      </c>
      <c r="M176" s="282"/>
      <c r="N176" s="282"/>
      <c r="O176" s="282"/>
      <c r="P176" s="282"/>
      <c r="Q176" s="277"/>
      <c r="R176" s="277"/>
      <c r="S176" s="277"/>
      <c r="T176" s="277"/>
      <c r="U176" s="282"/>
      <c r="V176" s="282"/>
      <c r="W176" s="282"/>
      <c r="X176" s="282"/>
      <c r="Y176" s="282"/>
      <c r="Z176" s="282"/>
      <c r="AA176" s="282"/>
      <c r="AB176" s="3">
        <f t="shared" si="1"/>
        <v>0</v>
      </c>
      <c r="AC176" s="277"/>
      <c r="AD176" s="276"/>
      <c r="AI176" s="11"/>
      <c r="AJ176" s="11"/>
      <c r="AK176" s="11"/>
      <c r="AO176" s="11"/>
      <c r="AP176" s="11"/>
      <c r="AR176" s="11"/>
      <c r="AS176" s="11"/>
    </row>
    <row r="177" ht="16.5" customHeight="1">
      <c r="A177" s="277">
        <v>176.0</v>
      </c>
      <c r="B177" s="282" t="s">
        <v>6674</v>
      </c>
      <c r="C177" s="279" t="s">
        <v>6317</v>
      </c>
      <c r="D177" s="280"/>
      <c r="E177" s="281"/>
      <c r="F177" s="281" t="s">
        <v>34</v>
      </c>
      <c r="G177" s="282" t="s">
        <v>33</v>
      </c>
      <c r="H177" s="282"/>
      <c r="I177" s="282"/>
      <c r="J177" s="282" t="s">
        <v>56</v>
      </c>
      <c r="K177" s="282" t="s">
        <v>242</v>
      </c>
      <c r="L177" s="282" t="s">
        <v>822</v>
      </c>
      <c r="M177" s="282"/>
      <c r="N177" s="282"/>
      <c r="O177" s="282"/>
      <c r="P177" s="282"/>
      <c r="Q177" s="277"/>
      <c r="R177" s="277"/>
      <c r="S177" s="277"/>
      <c r="T177" s="277"/>
      <c r="U177" s="282"/>
      <c r="V177" s="282"/>
      <c r="W177" s="282"/>
      <c r="X177" s="282"/>
      <c r="Y177" s="282"/>
      <c r="Z177" s="282"/>
      <c r="AA177" s="282"/>
      <c r="AB177" s="3">
        <f t="shared" si="1"/>
        <v>0</v>
      </c>
      <c r="AC177" s="277"/>
      <c r="AD177" s="276"/>
      <c r="AI177" s="11"/>
      <c r="AJ177" s="11"/>
      <c r="AK177" s="11"/>
      <c r="AO177" s="11"/>
      <c r="AP177" s="11"/>
      <c r="AR177" s="11"/>
      <c r="AS177" s="11"/>
    </row>
    <row r="178" ht="16.5" customHeight="1">
      <c r="A178" s="277">
        <v>177.0</v>
      </c>
      <c r="B178" s="282" t="s">
        <v>6675</v>
      </c>
      <c r="C178" s="279"/>
      <c r="D178" s="280"/>
      <c r="E178" s="281"/>
      <c r="F178" s="281" t="s">
        <v>48</v>
      </c>
      <c r="G178" s="282" t="s">
        <v>121</v>
      </c>
      <c r="H178" s="282"/>
      <c r="I178" s="282"/>
      <c r="J178" s="282" t="s">
        <v>45</v>
      </c>
      <c r="K178" s="282" t="s">
        <v>6669</v>
      </c>
      <c r="L178" s="282" t="s">
        <v>6676</v>
      </c>
      <c r="M178" s="282"/>
      <c r="N178" s="282"/>
      <c r="O178" s="282"/>
      <c r="P178" s="282"/>
      <c r="Q178" s="277"/>
      <c r="R178" s="277"/>
      <c r="S178" s="277"/>
      <c r="T178" s="277"/>
      <c r="U178" s="282"/>
      <c r="V178" s="282"/>
      <c r="W178" s="282"/>
      <c r="X178" s="282"/>
      <c r="Y178" s="282"/>
      <c r="Z178" s="282"/>
      <c r="AA178" s="282"/>
      <c r="AB178" s="3">
        <f t="shared" si="1"/>
        <v>0</v>
      </c>
      <c r="AC178" s="277"/>
      <c r="AD178" s="276"/>
      <c r="AI178" s="11"/>
      <c r="AJ178" s="11"/>
      <c r="AK178" s="11"/>
      <c r="AO178" s="11"/>
      <c r="AP178" s="11"/>
      <c r="AR178" s="11"/>
      <c r="AS178" s="11"/>
    </row>
    <row r="179" ht="16.5" customHeight="1">
      <c r="A179" s="277">
        <v>178.0</v>
      </c>
      <c r="B179" s="282" t="s">
        <v>815</v>
      </c>
      <c r="C179" s="279"/>
      <c r="D179" s="280"/>
      <c r="E179" s="281"/>
      <c r="F179" s="281" t="s">
        <v>48</v>
      </c>
      <c r="G179" s="282" t="s">
        <v>121</v>
      </c>
      <c r="H179" s="282"/>
      <c r="I179" s="282"/>
      <c r="J179" s="282" t="s">
        <v>51</v>
      </c>
      <c r="K179" s="282" t="s">
        <v>6669</v>
      </c>
      <c r="L179" s="282" t="s">
        <v>740</v>
      </c>
      <c r="M179" s="282"/>
      <c r="N179" s="282"/>
      <c r="O179" s="282"/>
      <c r="P179" s="282"/>
      <c r="Q179" s="277"/>
      <c r="R179" s="277"/>
      <c r="S179" s="277"/>
      <c r="T179" s="277"/>
      <c r="U179" s="282"/>
      <c r="V179" s="282"/>
      <c r="W179" s="282"/>
      <c r="X179" s="282"/>
      <c r="Y179" s="282"/>
      <c r="Z179" s="282"/>
      <c r="AA179" s="282"/>
      <c r="AB179" s="3">
        <f t="shared" si="1"/>
        <v>0</v>
      </c>
      <c r="AC179" s="277"/>
      <c r="AD179" s="276"/>
      <c r="AI179" s="11"/>
      <c r="AJ179" s="11"/>
      <c r="AK179" s="11"/>
      <c r="AO179" s="11"/>
      <c r="AP179" s="11"/>
      <c r="AR179" s="11"/>
      <c r="AS179" s="11"/>
    </row>
    <row r="180" ht="16.5" customHeight="1">
      <c r="A180" s="277">
        <v>179.0</v>
      </c>
      <c r="B180" s="282" t="s">
        <v>6677</v>
      </c>
      <c r="C180" s="279" t="s">
        <v>6317</v>
      </c>
      <c r="D180" s="280"/>
      <c r="E180" s="281"/>
      <c r="F180" s="281" t="s">
        <v>48</v>
      </c>
      <c r="G180" s="282" t="s">
        <v>121</v>
      </c>
      <c r="H180" s="281"/>
      <c r="I180" s="281" t="s">
        <v>140</v>
      </c>
      <c r="J180" s="282" t="s">
        <v>56</v>
      </c>
      <c r="K180" s="282" t="s">
        <v>1130</v>
      </c>
      <c r="L180" s="282" t="s">
        <v>6678</v>
      </c>
      <c r="M180" s="282"/>
      <c r="N180" s="282"/>
      <c r="O180" s="282"/>
      <c r="P180" s="282"/>
      <c r="Q180" s="277"/>
      <c r="R180" s="277"/>
      <c r="S180" s="277"/>
      <c r="T180" s="277"/>
      <c r="U180" s="282"/>
      <c r="V180" s="282"/>
      <c r="W180" s="282"/>
      <c r="X180" s="282"/>
      <c r="Y180" s="282"/>
      <c r="Z180" s="282"/>
      <c r="AA180" s="282"/>
      <c r="AB180" s="3">
        <f t="shared" si="1"/>
        <v>0</v>
      </c>
      <c r="AC180" s="277"/>
      <c r="AD180" s="276"/>
      <c r="AI180" s="11"/>
      <c r="AJ180" s="11"/>
      <c r="AK180" s="11"/>
      <c r="AO180" s="11"/>
      <c r="AP180" s="11"/>
      <c r="AR180" s="11"/>
      <c r="AS180" s="11"/>
    </row>
    <row r="181" ht="16.5" customHeight="1">
      <c r="A181" s="277">
        <v>180.0</v>
      </c>
      <c r="B181" s="282" t="s">
        <v>825</v>
      </c>
      <c r="C181" s="279" t="s">
        <v>6317</v>
      </c>
      <c r="D181" s="280"/>
      <c r="E181" s="281"/>
      <c r="F181" s="281" t="s">
        <v>75</v>
      </c>
      <c r="G181" s="281" t="s">
        <v>33</v>
      </c>
      <c r="H181" s="282"/>
      <c r="I181" s="282"/>
      <c r="J181" s="282" t="s">
        <v>35</v>
      </c>
      <c r="K181" s="282" t="s">
        <v>6679</v>
      </c>
      <c r="L181" s="282" t="s">
        <v>826</v>
      </c>
      <c r="M181" s="282" t="s">
        <v>828</v>
      </c>
      <c r="N181" s="282"/>
      <c r="O181" s="282"/>
      <c r="P181" s="282"/>
      <c r="Q181" s="277"/>
      <c r="R181" s="277"/>
      <c r="S181" s="277"/>
      <c r="T181" s="277"/>
      <c r="U181" s="282"/>
      <c r="V181" s="282"/>
      <c r="W181" s="282"/>
      <c r="X181" s="282"/>
      <c r="Y181" s="282"/>
      <c r="Z181" s="282"/>
      <c r="AA181" s="282"/>
      <c r="AB181" s="3">
        <f t="shared" si="1"/>
        <v>0</v>
      </c>
      <c r="AC181" s="277"/>
      <c r="AD181" s="276"/>
      <c r="AI181" s="11"/>
      <c r="AJ181" s="11"/>
      <c r="AK181" s="11"/>
      <c r="AO181" s="11"/>
      <c r="AP181" s="11"/>
      <c r="AR181" s="11"/>
      <c r="AS181" s="11"/>
    </row>
    <row r="182" ht="16.5" customHeight="1">
      <c r="A182" s="277">
        <v>181.0</v>
      </c>
      <c r="B182" s="282" t="s">
        <v>6680</v>
      </c>
      <c r="C182" s="279"/>
      <c r="D182" s="280"/>
      <c r="E182" s="281"/>
      <c r="F182" s="281" t="s">
        <v>75</v>
      </c>
      <c r="G182" s="281" t="s">
        <v>33</v>
      </c>
      <c r="H182" s="282"/>
      <c r="I182" s="282"/>
      <c r="J182" s="282" t="s">
        <v>45</v>
      </c>
      <c r="K182" s="282" t="s">
        <v>6679</v>
      </c>
      <c r="L182" s="282" t="s">
        <v>826</v>
      </c>
      <c r="M182" s="282"/>
      <c r="N182" s="282"/>
      <c r="O182" s="282"/>
      <c r="P182" s="282"/>
      <c r="Q182" s="277"/>
      <c r="R182" s="277"/>
      <c r="S182" s="277"/>
      <c r="T182" s="277"/>
      <c r="U182" s="282"/>
      <c r="V182" s="282"/>
      <c r="W182" s="282"/>
      <c r="X182" s="282"/>
      <c r="Y182" s="282"/>
      <c r="Z182" s="282"/>
      <c r="AA182" s="282"/>
      <c r="AB182" s="3">
        <f t="shared" si="1"/>
        <v>0</v>
      </c>
      <c r="AC182" s="277"/>
      <c r="AD182" s="276"/>
      <c r="AI182" s="11"/>
      <c r="AJ182" s="11"/>
      <c r="AK182" s="11"/>
      <c r="AO182" s="11"/>
      <c r="AP182" s="11"/>
      <c r="AR182" s="11"/>
      <c r="AS182" s="11"/>
    </row>
    <row r="183" ht="16.5" customHeight="1">
      <c r="A183" s="277">
        <v>182.0</v>
      </c>
      <c r="B183" s="282" t="s">
        <v>6681</v>
      </c>
      <c r="C183" s="279" t="s">
        <v>6317</v>
      </c>
      <c r="D183" s="280"/>
      <c r="E183" s="281"/>
      <c r="F183" s="281" t="s">
        <v>75</v>
      </c>
      <c r="G183" s="281" t="s">
        <v>33</v>
      </c>
      <c r="H183" s="282"/>
      <c r="I183" s="282" t="s">
        <v>30</v>
      </c>
      <c r="J183" s="282" t="s">
        <v>51</v>
      </c>
      <c r="K183" s="282" t="s">
        <v>6679</v>
      </c>
      <c r="L183" s="282" t="s">
        <v>833</v>
      </c>
      <c r="M183" s="282"/>
      <c r="N183" s="282"/>
      <c r="O183" s="282"/>
      <c r="P183" s="282"/>
      <c r="Q183" s="277"/>
      <c r="R183" s="277"/>
      <c r="S183" s="277"/>
      <c r="T183" s="277"/>
      <c r="U183" s="282"/>
      <c r="V183" s="282"/>
      <c r="W183" s="282"/>
      <c r="X183" s="282"/>
      <c r="Y183" s="282"/>
      <c r="Z183" s="282"/>
      <c r="AA183" s="282"/>
      <c r="AB183" s="3">
        <f t="shared" si="1"/>
        <v>0</v>
      </c>
      <c r="AC183" s="277"/>
      <c r="AD183" s="276"/>
      <c r="AI183" s="11"/>
      <c r="AJ183" s="11"/>
      <c r="AK183" s="11"/>
      <c r="AO183" s="11"/>
      <c r="AP183" s="11"/>
      <c r="AR183" s="11"/>
      <c r="AS183" s="11"/>
    </row>
    <row r="184" ht="16.5" customHeight="1">
      <c r="A184" s="277">
        <v>183.0</v>
      </c>
      <c r="B184" s="282" t="s">
        <v>6682</v>
      </c>
      <c r="C184" s="279" t="s">
        <v>6317</v>
      </c>
      <c r="D184" s="280"/>
      <c r="E184" s="281"/>
      <c r="F184" s="281" t="s">
        <v>75</v>
      </c>
      <c r="G184" s="281" t="s">
        <v>33</v>
      </c>
      <c r="H184" s="281"/>
      <c r="I184" s="281" t="s">
        <v>30</v>
      </c>
      <c r="J184" s="282" t="s">
        <v>56</v>
      </c>
      <c r="K184" s="282" t="s">
        <v>6366</v>
      </c>
      <c r="L184" s="282" t="s">
        <v>837</v>
      </c>
      <c r="M184" s="282"/>
      <c r="N184" s="282"/>
      <c r="O184" s="282"/>
      <c r="P184" s="282"/>
      <c r="Q184" s="277"/>
      <c r="R184" s="277"/>
      <c r="S184" s="277"/>
      <c r="T184" s="277"/>
      <c r="U184" s="282"/>
      <c r="V184" s="282"/>
      <c r="W184" s="282"/>
      <c r="X184" s="282"/>
      <c r="Y184" s="282"/>
      <c r="Z184" s="282"/>
      <c r="AA184" s="282"/>
      <c r="AB184" s="3">
        <f t="shared" si="1"/>
        <v>0</v>
      </c>
      <c r="AC184" s="277"/>
      <c r="AD184" s="276"/>
      <c r="AI184" s="11"/>
      <c r="AJ184" s="11"/>
      <c r="AK184" s="11"/>
      <c r="AO184" s="11"/>
      <c r="AP184" s="11"/>
      <c r="AR184" s="11"/>
      <c r="AS184" s="11"/>
    </row>
    <row r="185" ht="16.5" customHeight="1">
      <c r="A185" s="277">
        <v>184.0</v>
      </c>
      <c r="B185" s="282" t="s">
        <v>839</v>
      </c>
      <c r="C185" s="279" t="s">
        <v>6317</v>
      </c>
      <c r="D185" s="280"/>
      <c r="E185" s="281"/>
      <c r="F185" s="281" t="s">
        <v>75</v>
      </c>
      <c r="G185" s="281" t="s">
        <v>140</v>
      </c>
      <c r="H185" s="282"/>
      <c r="I185" s="282"/>
      <c r="J185" s="282" t="s">
        <v>35</v>
      </c>
      <c r="K185" s="282" t="s">
        <v>6683</v>
      </c>
      <c r="L185" s="282" t="s">
        <v>840</v>
      </c>
      <c r="M185" s="282" t="s">
        <v>842</v>
      </c>
      <c r="N185" s="282"/>
      <c r="O185" s="282"/>
      <c r="P185" s="282"/>
      <c r="Q185" s="277"/>
      <c r="R185" s="277"/>
      <c r="S185" s="277"/>
      <c r="T185" s="277"/>
      <c r="U185" s="282"/>
      <c r="V185" s="282"/>
      <c r="W185" s="282"/>
      <c r="X185" s="282"/>
      <c r="Y185" s="282"/>
      <c r="Z185" s="282"/>
      <c r="AA185" s="282"/>
      <c r="AB185" s="3">
        <f t="shared" si="1"/>
        <v>0</v>
      </c>
      <c r="AC185" s="277"/>
      <c r="AD185" s="276"/>
      <c r="AI185" s="11"/>
      <c r="AJ185" s="11"/>
      <c r="AK185" s="11"/>
      <c r="AO185" s="11"/>
      <c r="AP185" s="11"/>
      <c r="AR185" s="11"/>
      <c r="AS185" s="11"/>
    </row>
    <row r="186" ht="16.5" customHeight="1">
      <c r="A186" s="277">
        <v>185.0</v>
      </c>
      <c r="B186" s="282" t="s">
        <v>6684</v>
      </c>
      <c r="C186" s="279"/>
      <c r="D186" s="280"/>
      <c r="E186" s="281"/>
      <c r="F186" s="281" t="s">
        <v>75</v>
      </c>
      <c r="G186" s="281" t="s">
        <v>72</v>
      </c>
      <c r="H186" s="282"/>
      <c r="I186" s="282"/>
      <c r="J186" s="282" t="s">
        <v>45</v>
      </c>
      <c r="K186" s="282" t="s">
        <v>6683</v>
      </c>
      <c r="L186" s="282" t="s">
        <v>845</v>
      </c>
      <c r="M186" s="282"/>
      <c r="N186" s="282"/>
      <c r="O186" s="282"/>
      <c r="P186" s="282"/>
      <c r="Q186" s="277"/>
      <c r="R186" s="277"/>
      <c r="S186" s="277"/>
      <c r="T186" s="277"/>
      <c r="U186" s="282"/>
      <c r="V186" s="282"/>
      <c r="W186" s="282"/>
      <c r="X186" s="282"/>
      <c r="Y186" s="282"/>
      <c r="Z186" s="282"/>
      <c r="AA186" s="282"/>
      <c r="AB186" s="3">
        <f t="shared" si="1"/>
        <v>0</v>
      </c>
      <c r="AC186" s="277"/>
      <c r="AD186" s="276"/>
      <c r="AI186" s="11"/>
      <c r="AJ186" s="11"/>
      <c r="AK186" s="11"/>
      <c r="AO186" s="11"/>
      <c r="AP186" s="11"/>
      <c r="AR186" s="11"/>
      <c r="AS186" s="11"/>
    </row>
    <row r="187" ht="16.5" customHeight="1">
      <c r="A187" s="277">
        <v>186.0</v>
      </c>
      <c r="B187" s="282" t="s">
        <v>6685</v>
      </c>
      <c r="C187" s="279" t="s">
        <v>6317</v>
      </c>
      <c r="D187" s="280"/>
      <c r="E187" s="281"/>
      <c r="F187" s="281" t="s">
        <v>75</v>
      </c>
      <c r="G187" s="281" t="s">
        <v>72</v>
      </c>
      <c r="H187" s="282"/>
      <c r="I187" s="282"/>
      <c r="J187" s="282" t="s">
        <v>51</v>
      </c>
      <c r="K187" s="282"/>
      <c r="L187" s="282" t="s">
        <v>849</v>
      </c>
      <c r="M187" s="282"/>
      <c r="N187" s="282"/>
      <c r="O187" s="282"/>
      <c r="P187" s="282"/>
      <c r="Q187" s="277"/>
      <c r="R187" s="277"/>
      <c r="S187" s="277"/>
      <c r="T187" s="277"/>
      <c r="U187" s="282"/>
      <c r="V187" s="282"/>
      <c r="W187" s="282"/>
      <c r="X187" s="282"/>
      <c r="Y187" s="282"/>
      <c r="Z187" s="282"/>
      <c r="AA187" s="282"/>
      <c r="AB187" s="3">
        <f t="shared" si="1"/>
        <v>0</v>
      </c>
      <c r="AC187" s="277"/>
      <c r="AD187" s="276"/>
      <c r="AI187" s="11"/>
      <c r="AJ187" s="11"/>
      <c r="AK187" s="11"/>
      <c r="AO187" s="11"/>
      <c r="AP187" s="11"/>
      <c r="AR187" s="11"/>
      <c r="AS187" s="11"/>
    </row>
    <row r="188" ht="16.5" customHeight="1">
      <c r="A188" s="277">
        <v>187.0</v>
      </c>
      <c r="B188" s="282" t="s">
        <v>6686</v>
      </c>
      <c r="C188" s="279"/>
      <c r="D188" s="280"/>
      <c r="E188" s="281"/>
      <c r="F188" s="281" t="s">
        <v>75</v>
      </c>
      <c r="G188" s="282" t="s">
        <v>30</v>
      </c>
      <c r="H188" s="282"/>
      <c r="I188" s="282"/>
      <c r="J188" s="282" t="s">
        <v>56</v>
      </c>
      <c r="K188" s="282" t="s">
        <v>242</v>
      </c>
      <c r="L188" s="282" t="s">
        <v>853</v>
      </c>
      <c r="M188" s="282"/>
      <c r="N188" s="282"/>
      <c r="O188" s="282"/>
      <c r="P188" s="282"/>
      <c r="Q188" s="277"/>
      <c r="R188" s="277"/>
      <c r="S188" s="277"/>
      <c r="T188" s="277"/>
      <c r="U188" s="282"/>
      <c r="V188" s="282"/>
      <c r="W188" s="282"/>
      <c r="X188" s="282"/>
      <c r="Y188" s="282"/>
      <c r="Z188" s="282"/>
      <c r="AA188" s="282"/>
      <c r="AB188" s="3">
        <f t="shared" si="1"/>
        <v>0</v>
      </c>
      <c r="AC188" s="277"/>
      <c r="AD188" s="276"/>
      <c r="AI188" s="11"/>
      <c r="AJ188" s="11"/>
      <c r="AK188" s="11"/>
      <c r="AO188" s="11"/>
      <c r="AP188" s="11"/>
      <c r="AR188" s="11"/>
      <c r="AS188" s="11"/>
    </row>
    <row r="189" ht="16.5" customHeight="1">
      <c r="A189" s="277">
        <v>188.0</v>
      </c>
      <c r="B189" s="282" t="s">
        <v>855</v>
      </c>
      <c r="C189" s="279"/>
      <c r="D189" s="280"/>
      <c r="E189" s="281"/>
      <c r="F189" s="281" t="s">
        <v>41</v>
      </c>
      <c r="G189" s="282" t="s">
        <v>32</v>
      </c>
      <c r="H189" s="281"/>
      <c r="I189" s="281" t="s">
        <v>139</v>
      </c>
      <c r="J189" s="282" t="s">
        <v>35</v>
      </c>
      <c r="K189" s="282" t="s">
        <v>6687</v>
      </c>
      <c r="L189" s="282" t="s">
        <v>856</v>
      </c>
      <c r="M189" s="282" t="s">
        <v>858</v>
      </c>
      <c r="N189" s="282"/>
      <c r="O189" s="282"/>
      <c r="P189" s="282"/>
      <c r="Q189" s="277"/>
      <c r="R189" s="277"/>
      <c r="S189" s="277"/>
      <c r="T189" s="277"/>
      <c r="U189" s="282"/>
      <c r="V189" s="282"/>
      <c r="W189" s="282"/>
      <c r="X189" s="282"/>
      <c r="Y189" s="282"/>
      <c r="Z189" s="282"/>
      <c r="AA189" s="282"/>
      <c r="AB189" s="3">
        <f t="shared" si="1"/>
        <v>0</v>
      </c>
      <c r="AC189" s="277"/>
      <c r="AD189" s="276"/>
      <c r="AI189" s="11"/>
      <c r="AJ189" s="11"/>
      <c r="AK189" s="11"/>
      <c r="AO189" s="11"/>
      <c r="AP189" s="11"/>
      <c r="AR189" s="11"/>
      <c r="AS189" s="11"/>
    </row>
    <row r="190" ht="16.5" customHeight="1">
      <c r="A190" s="277">
        <v>189.0</v>
      </c>
      <c r="B190" s="282" t="s">
        <v>6688</v>
      </c>
      <c r="C190" s="279" t="s">
        <v>6317</v>
      </c>
      <c r="D190" s="280"/>
      <c r="E190" s="281"/>
      <c r="F190" s="281" t="s">
        <v>41</v>
      </c>
      <c r="G190" s="282" t="s">
        <v>32</v>
      </c>
      <c r="H190" s="281"/>
      <c r="I190" s="281" t="s">
        <v>139</v>
      </c>
      <c r="J190" s="282" t="s">
        <v>45</v>
      </c>
      <c r="K190" s="282" t="s">
        <v>3313</v>
      </c>
      <c r="L190" s="282" t="s">
        <v>862</v>
      </c>
      <c r="M190" s="282"/>
      <c r="N190" s="282"/>
      <c r="O190" s="282"/>
      <c r="P190" s="282"/>
      <c r="Q190" s="277"/>
      <c r="R190" s="277"/>
      <c r="S190" s="277"/>
      <c r="T190" s="277"/>
      <c r="U190" s="282"/>
      <c r="V190" s="282"/>
      <c r="W190" s="282"/>
      <c r="X190" s="282"/>
      <c r="Y190" s="282"/>
      <c r="Z190" s="282"/>
      <c r="AA190" s="282"/>
      <c r="AB190" s="3">
        <f t="shared" si="1"/>
        <v>0</v>
      </c>
      <c r="AC190" s="277"/>
      <c r="AD190" s="276"/>
      <c r="AI190" s="11"/>
      <c r="AJ190" s="11"/>
      <c r="AK190" s="11"/>
      <c r="AO190" s="11"/>
      <c r="AP190" s="11"/>
      <c r="AR190" s="11"/>
      <c r="AS190" s="11"/>
    </row>
    <row r="191" ht="16.5" customHeight="1">
      <c r="A191" s="277">
        <v>190.0</v>
      </c>
      <c r="B191" s="282" t="s">
        <v>6689</v>
      </c>
      <c r="C191" s="279" t="s">
        <v>6317</v>
      </c>
      <c r="D191" s="280"/>
      <c r="E191" s="281"/>
      <c r="F191" s="281" t="s">
        <v>41</v>
      </c>
      <c r="G191" s="282" t="s">
        <v>32</v>
      </c>
      <c r="H191" s="281"/>
      <c r="I191" s="281" t="s">
        <v>139</v>
      </c>
      <c r="J191" s="282" t="s">
        <v>51</v>
      </c>
      <c r="K191" s="282" t="s">
        <v>3313</v>
      </c>
      <c r="L191" s="282" t="s">
        <v>862</v>
      </c>
      <c r="M191" s="282"/>
      <c r="N191" s="282"/>
      <c r="O191" s="282"/>
      <c r="P191" s="282"/>
      <c r="Q191" s="277"/>
      <c r="R191" s="277"/>
      <c r="S191" s="277"/>
      <c r="T191" s="277"/>
      <c r="U191" s="282"/>
      <c r="V191" s="282"/>
      <c r="W191" s="282"/>
      <c r="X191" s="282"/>
      <c r="Y191" s="282"/>
      <c r="Z191" s="282"/>
      <c r="AA191" s="282"/>
      <c r="AB191" s="3">
        <f t="shared" si="1"/>
        <v>0</v>
      </c>
      <c r="AC191" s="277"/>
      <c r="AD191" s="276"/>
      <c r="AI191" s="11"/>
      <c r="AJ191" s="11"/>
      <c r="AK191" s="11"/>
      <c r="AO191" s="11"/>
      <c r="AP191" s="11"/>
      <c r="AR191" s="11"/>
      <c r="AS191" s="11"/>
    </row>
    <row r="192" ht="16.5" customHeight="1">
      <c r="A192" s="277">
        <v>191.0</v>
      </c>
      <c r="B192" s="282" t="s">
        <v>6690</v>
      </c>
      <c r="C192" s="279"/>
      <c r="D192" s="280"/>
      <c r="E192" s="281"/>
      <c r="F192" s="281" t="s">
        <v>41</v>
      </c>
      <c r="G192" s="282" t="s">
        <v>41</v>
      </c>
      <c r="H192" s="281"/>
      <c r="I192" s="281" t="s">
        <v>139</v>
      </c>
      <c r="J192" s="282" t="s">
        <v>56</v>
      </c>
      <c r="K192" s="282" t="s">
        <v>95</v>
      </c>
      <c r="L192" s="282" t="s">
        <v>868</v>
      </c>
      <c r="M192" s="282"/>
      <c r="N192" s="282"/>
      <c r="O192" s="282"/>
      <c r="P192" s="282"/>
      <c r="Q192" s="277"/>
      <c r="R192" s="277"/>
      <c r="S192" s="277"/>
      <c r="T192" s="277"/>
      <c r="U192" s="282"/>
      <c r="V192" s="282"/>
      <c r="W192" s="282"/>
      <c r="X192" s="282"/>
      <c r="Y192" s="282"/>
      <c r="Z192" s="282"/>
      <c r="AA192" s="282"/>
      <c r="AB192" s="3">
        <f t="shared" si="1"/>
        <v>0</v>
      </c>
      <c r="AC192" s="277"/>
      <c r="AD192" s="276"/>
      <c r="AI192" s="11"/>
      <c r="AJ192" s="11"/>
      <c r="AK192" s="11"/>
      <c r="AO192" s="11"/>
      <c r="AP192" s="11"/>
      <c r="AR192" s="11"/>
      <c r="AS192" s="11"/>
    </row>
    <row r="193" ht="16.5" customHeight="1">
      <c r="A193" s="277">
        <v>192.0</v>
      </c>
      <c r="B193" s="282" t="s">
        <v>870</v>
      </c>
      <c r="C193" s="279" t="s">
        <v>6317</v>
      </c>
      <c r="D193" s="280"/>
      <c r="E193" s="281"/>
      <c r="F193" s="281" t="s">
        <v>31</v>
      </c>
      <c r="G193" s="281" t="s">
        <v>30</v>
      </c>
      <c r="H193" s="282"/>
      <c r="I193" s="282"/>
      <c r="J193" s="282" t="s">
        <v>35</v>
      </c>
      <c r="K193" s="282" t="s">
        <v>6691</v>
      </c>
      <c r="L193" s="282" t="s">
        <v>871</v>
      </c>
      <c r="M193" s="282" t="s">
        <v>873</v>
      </c>
      <c r="N193" s="282"/>
      <c r="O193" s="282"/>
      <c r="P193" s="282"/>
      <c r="Q193" s="277"/>
      <c r="R193" s="277"/>
      <c r="S193" s="277"/>
      <c r="T193" s="277"/>
      <c r="U193" s="282"/>
      <c r="V193" s="282"/>
      <c r="W193" s="282"/>
      <c r="X193" s="282"/>
      <c r="Y193" s="282"/>
      <c r="Z193" s="282"/>
      <c r="AA193" s="282"/>
      <c r="AB193" s="3">
        <f t="shared" si="1"/>
        <v>0</v>
      </c>
      <c r="AC193" s="277"/>
      <c r="AD193" s="276"/>
      <c r="AI193" s="11"/>
      <c r="AJ193" s="11"/>
      <c r="AK193" s="11"/>
      <c r="AO193" s="11"/>
      <c r="AP193" s="11"/>
      <c r="AR193" s="11"/>
      <c r="AS193" s="11"/>
    </row>
    <row r="194" ht="16.5" customHeight="1">
      <c r="A194" s="277">
        <v>193.0</v>
      </c>
      <c r="B194" s="282" t="s">
        <v>6692</v>
      </c>
      <c r="C194" s="279" t="s">
        <v>6317</v>
      </c>
      <c r="D194" s="280"/>
      <c r="E194" s="281"/>
      <c r="F194" s="281" t="s">
        <v>31</v>
      </c>
      <c r="G194" s="281" t="s">
        <v>30</v>
      </c>
      <c r="H194" s="282"/>
      <c r="I194" s="282"/>
      <c r="J194" s="282" t="s">
        <v>45</v>
      </c>
      <c r="K194" s="282" t="s">
        <v>6691</v>
      </c>
      <c r="L194" s="282" t="s">
        <v>871</v>
      </c>
      <c r="M194" s="282"/>
      <c r="N194" s="282"/>
      <c r="O194" s="282"/>
      <c r="P194" s="282"/>
      <c r="Q194" s="277"/>
      <c r="R194" s="277"/>
      <c r="S194" s="277"/>
      <c r="T194" s="277"/>
      <c r="U194" s="282"/>
      <c r="V194" s="282"/>
      <c r="W194" s="282"/>
      <c r="X194" s="282"/>
      <c r="Y194" s="282"/>
      <c r="Z194" s="282"/>
      <c r="AA194" s="282"/>
      <c r="AB194" s="3">
        <f t="shared" si="1"/>
        <v>0</v>
      </c>
      <c r="AC194" s="277"/>
      <c r="AD194" s="276"/>
      <c r="AI194" s="11"/>
      <c r="AJ194" s="11"/>
      <c r="AK194" s="11"/>
      <c r="AO194" s="11"/>
      <c r="AP194" s="11"/>
      <c r="AR194" s="11"/>
      <c r="AS194" s="11"/>
    </row>
    <row r="195" ht="16.5" customHeight="1">
      <c r="A195" s="277">
        <v>194.0</v>
      </c>
      <c r="B195" s="282" t="s">
        <v>6693</v>
      </c>
      <c r="C195" s="279" t="s">
        <v>6317</v>
      </c>
      <c r="D195" s="280"/>
      <c r="E195" s="281"/>
      <c r="F195" s="281" t="s">
        <v>31</v>
      </c>
      <c r="G195" s="281" t="s">
        <v>30</v>
      </c>
      <c r="H195" s="282"/>
      <c r="I195" s="282"/>
      <c r="J195" s="282" t="s">
        <v>51</v>
      </c>
      <c r="K195" s="282" t="s">
        <v>6691</v>
      </c>
      <c r="L195" s="282" t="s">
        <v>880</v>
      </c>
      <c r="M195" s="282"/>
      <c r="N195" s="282"/>
      <c r="O195" s="282"/>
      <c r="P195" s="282"/>
      <c r="Q195" s="277"/>
      <c r="R195" s="277"/>
      <c r="S195" s="277"/>
      <c r="T195" s="277"/>
      <c r="U195" s="282"/>
      <c r="V195" s="282"/>
      <c r="W195" s="282"/>
      <c r="X195" s="282"/>
      <c r="Y195" s="282"/>
      <c r="Z195" s="282"/>
      <c r="AA195" s="282"/>
      <c r="AB195" s="3">
        <f t="shared" si="1"/>
        <v>0</v>
      </c>
      <c r="AC195" s="277"/>
      <c r="AD195" s="276"/>
      <c r="AI195" s="11"/>
      <c r="AJ195" s="11"/>
      <c r="AK195" s="11"/>
      <c r="AO195" s="11"/>
      <c r="AP195" s="11"/>
      <c r="AR195" s="11"/>
      <c r="AS195" s="11"/>
    </row>
    <row r="196" ht="16.5" customHeight="1">
      <c r="A196" s="277">
        <v>195.0</v>
      </c>
      <c r="B196" s="282" t="s">
        <v>6694</v>
      </c>
      <c r="C196" s="279" t="s">
        <v>6317</v>
      </c>
      <c r="D196" s="280"/>
      <c r="E196" s="281"/>
      <c r="F196" s="281" t="s">
        <v>31</v>
      </c>
      <c r="G196" s="282" t="s">
        <v>41</v>
      </c>
      <c r="H196" s="282"/>
      <c r="I196" s="282"/>
      <c r="J196" s="282" t="s">
        <v>56</v>
      </c>
      <c r="K196" s="282" t="s">
        <v>95</v>
      </c>
      <c r="L196" s="282" t="s">
        <v>884</v>
      </c>
      <c r="M196" s="282"/>
      <c r="N196" s="282"/>
      <c r="O196" s="282"/>
      <c r="P196" s="282"/>
      <c r="Q196" s="277"/>
      <c r="R196" s="277"/>
      <c r="S196" s="277"/>
      <c r="T196" s="277"/>
      <c r="U196" s="282"/>
      <c r="V196" s="282"/>
      <c r="W196" s="282"/>
      <c r="X196" s="282"/>
      <c r="Y196" s="282"/>
      <c r="Z196" s="282"/>
      <c r="AA196" s="282"/>
      <c r="AB196" s="3">
        <f t="shared" si="1"/>
        <v>0</v>
      </c>
      <c r="AC196" s="277"/>
      <c r="AD196" s="276"/>
      <c r="AI196" s="11"/>
      <c r="AJ196" s="11"/>
      <c r="AK196" s="11"/>
      <c r="AO196" s="11"/>
      <c r="AP196" s="11"/>
      <c r="AR196" s="11"/>
      <c r="AS196" s="11"/>
    </row>
    <row r="197" ht="16.5" customHeight="1">
      <c r="A197" s="277">
        <v>196.0</v>
      </c>
      <c r="B197" s="282" t="s">
        <v>887</v>
      </c>
      <c r="C197" s="279" t="s">
        <v>6317</v>
      </c>
      <c r="D197" s="280"/>
      <c r="E197" s="281"/>
      <c r="F197" s="281" t="s">
        <v>74</v>
      </c>
      <c r="G197" s="282" t="s">
        <v>144</v>
      </c>
      <c r="H197" s="282"/>
      <c r="I197" s="282"/>
      <c r="J197" s="282" t="s">
        <v>35</v>
      </c>
      <c r="K197" s="282" t="s">
        <v>6695</v>
      </c>
      <c r="L197" s="282" t="s">
        <v>888</v>
      </c>
      <c r="M197" s="282" t="s">
        <v>785</v>
      </c>
      <c r="N197" s="282"/>
      <c r="O197" s="282"/>
      <c r="P197" s="282"/>
      <c r="Q197" s="277"/>
      <c r="R197" s="277"/>
      <c r="S197" s="277"/>
      <c r="T197" s="277"/>
      <c r="U197" s="282"/>
      <c r="V197" s="282"/>
      <c r="W197" s="282"/>
      <c r="X197" s="282"/>
      <c r="Y197" s="282"/>
      <c r="Z197" s="282"/>
      <c r="AA197" s="282"/>
      <c r="AB197" s="3">
        <f t="shared" si="1"/>
        <v>0</v>
      </c>
      <c r="AC197" s="277"/>
      <c r="AD197" s="276"/>
      <c r="AI197" s="11"/>
      <c r="AJ197" s="11"/>
      <c r="AK197" s="11"/>
      <c r="AO197" s="11"/>
      <c r="AP197" s="11"/>
      <c r="AR197" s="11"/>
      <c r="AS197" s="11"/>
    </row>
    <row r="198" ht="16.5" customHeight="1">
      <c r="A198" s="277">
        <v>197.0</v>
      </c>
      <c r="B198" s="282" t="s">
        <v>6696</v>
      </c>
      <c r="C198" s="279" t="s">
        <v>6317</v>
      </c>
      <c r="D198" s="280"/>
      <c r="E198" s="281"/>
      <c r="F198" s="281" t="s">
        <v>74</v>
      </c>
      <c r="G198" s="282" t="s">
        <v>144</v>
      </c>
      <c r="H198" s="282"/>
      <c r="I198" s="282"/>
      <c r="J198" s="282" t="s">
        <v>45</v>
      </c>
      <c r="K198" s="282" t="s">
        <v>6697</v>
      </c>
      <c r="L198" s="282" t="s">
        <v>893</v>
      </c>
      <c r="M198" s="282"/>
      <c r="N198" s="282"/>
      <c r="O198" s="282"/>
      <c r="P198" s="282"/>
      <c r="Q198" s="277"/>
      <c r="R198" s="277"/>
      <c r="S198" s="277"/>
      <c r="T198" s="277"/>
      <c r="U198" s="282"/>
      <c r="V198" s="282"/>
      <c r="W198" s="282"/>
      <c r="X198" s="282"/>
      <c r="Y198" s="282"/>
      <c r="Z198" s="282"/>
      <c r="AA198" s="282"/>
      <c r="AB198" s="3">
        <f t="shared" si="1"/>
        <v>0</v>
      </c>
      <c r="AC198" s="277"/>
      <c r="AD198" s="276"/>
      <c r="AI198" s="11"/>
      <c r="AJ198" s="11"/>
      <c r="AK198" s="11"/>
      <c r="AO198" s="11"/>
      <c r="AP198" s="11"/>
      <c r="AR198" s="11"/>
      <c r="AS198" s="11"/>
    </row>
    <row r="199" ht="16.5" customHeight="1">
      <c r="A199" s="277">
        <v>198.0</v>
      </c>
      <c r="B199" s="282" t="s">
        <v>896</v>
      </c>
      <c r="C199" s="279" t="s">
        <v>6317</v>
      </c>
      <c r="D199" s="280"/>
      <c r="E199" s="281"/>
      <c r="F199" s="281" t="s">
        <v>74</v>
      </c>
      <c r="G199" s="282" t="s">
        <v>144</v>
      </c>
      <c r="H199" s="282"/>
      <c r="I199" s="282"/>
      <c r="J199" s="282" t="s">
        <v>51</v>
      </c>
      <c r="K199" s="282"/>
      <c r="L199" s="282" t="s">
        <v>897</v>
      </c>
      <c r="M199" s="282"/>
      <c r="N199" s="282"/>
      <c r="O199" s="282"/>
      <c r="P199" s="282"/>
      <c r="Q199" s="277"/>
      <c r="R199" s="277"/>
      <c r="S199" s="277"/>
      <c r="T199" s="277"/>
      <c r="U199" s="282"/>
      <c r="V199" s="282"/>
      <c r="W199" s="282"/>
      <c r="X199" s="282"/>
      <c r="Y199" s="282"/>
      <c r="Z199" s="282"/>
      <c r="AA199" s="282"/>
      <c r="AB199" s="3">
        <f t="shared" si="1"/>
        <v>0</v>
      </c>
      <c r="AC199" s="277"/>
      <c r="AD199" s="276"/>
      <c r="AI199" s="11"/>
      <c r="AJ199" s="11"/>
      <c r="AK199" s="11"/>
      <c r="AO199" s="11"/>
      <c r="AP199" s="11"/>
      <c r="AR199" s="11"/>
      <c r="AS199" s="11"/>
    </row>
    <row r="200" ht="16.5" customHeight="1">
      <c r="A200" s="277">
        <v>199.0</v>
      </c>
      <c r="B200" s="282" t="s">
        <v>6698</v>
      </c>
      <c r="C200" s="279"/>
      <c r="D200" s="280"/>
      <c r="E200" s="281"/>
      <c r="F200" s="281" t="s">
        <v>74</v>
      </c>
      <c r="G200" s="282" t="s">
        <v>144</v>
      </c>
      <c r="H200" s="282"/>
      <c r="I200" s="282"/>
      <c r="J200" s="282" t="s">
        <v>56</v>
      </c>
      <c r="K200" s="282"/>
      <c r="L200" s="282" t="s">
        <v>900</v>
      </c>
      <c r="M200" s="282"/>
      <c r="N200" s="282"/>
      <c r="O200" s="282"/>
      <c r="P200" s="282"/>
      <c r="Q200" s="277"/>
      <c r="R200" s="277"/>
      <c r="S200" s="277"/>
      <c r="T200" s="277"/>
      <c r="U200" s="282"/>
      <c r="V200" s="282"/>
      <c r="W200" s="282"/>
      <c r="X200" s="282"/>
      <c r="Y200" s="282"/>
      <c r="Z200" s="282"/>
      <c r="AA200" s="282"/>
      <c r="AB200" s="3">
        <f t="shared" si="1"/>
        <v>0</v>
      </c>
      <c r="AC200" s="277"/>
      <c r="AD200" s="276"/>
      <c r="AI200" s="11"/>
      <c r="AJ200" s="11"/>
      <c r="AK200" s="11"/>
      <c r="AO200" s="11"/>
      <c r="AP200" s="11"/>
      <c r="AR200" s="11"/>
      <c r="AS200" s="11"/>
    </row>
    <row r="201" ht="16.5" customHeight="1">
      <c r="A201" s="277">
        <v>200.0</v>
      </c>
      <c r="B201" s="282" t="s">
        <v>903</v>
      </c>
      <c r="C201" s="279" t="s">
        <v>6317</v>
      </c>
      <c r="D201" s="280"/>
      <c r="E201" s="281"/>
      <c r="F201" s="281" t="s">
        <v>92</v>
      </c>
      <c r="G201" s="282"/>
      <c r="H201" s="282"/>
      <c r="I201" s="282"/>
      <c r="J201" s="282" t="s">
        <v>35</v>
      </c>
      <c r="K201" s="282" t="s">
        <v>6699</v>
      </c>
      <c r="L201" s="282" t="s">
        <v>904</v>
      </c>
      <c r="M201" s="282" t="s">
        <v>906</v>
      </c>
      <c r="N201" s="282"/>
      <c r="O201" s="282"/>
      <c r="P201" s="282"/>
      <c r="Q201" s="277"/>
      <c r="R201" s="277"/>
      <c r="S201" s="277"/>
      <c r="T201" s="277"/>
      <c r="U201" s="282"/>
      <c r="V201" s="282"/>
      <c r="W201" s="282"/>
      <c r="X201" s="282"/>
      <c r="Y201" s="282"/>
      <c r="Z201" s="282"/>
      <c r="AA201" s="282"/>
      <c r="AB201" s="3">
        <f t="shared" si="1"/>
        <v>0</v>
      </c>
      <c r="AC201" s="277"/>
      <c r="AD201" s="276"/>
      <c r="AI201" s="11"/>
      <c r="AJ201" s="11"/>
      <c r="AK201" s="11"/>
      <c r="AO201" s="11"/>
      <c r="AP201" s="11"/>
      <c r="AR201" s="11"/>
      <c r="AS201" s="11"/>
    </row>
    <row r="202" ht="16.5" customHeight="1">
      <c r="A202" s="277">
        <v>201.0</v>
      </c>
      <c r="B202" s="282" t="s">
        <v>6700</v>
      </c>
      <c r="C202" s="279"/>
      <c r="D202" s="280"/>
      <c r="E202" s="281"/>
      <c r="F202" s="281" t="s">
        <v>92</v>
      </c>
      <c r="G202" s="282" t="s">
        <v>121</v>
      </c>
      <c r="H202" s="282"/>
      <c r="I202" s="282"/>
      <c r="J202" s="282" t="s">
        <v>45</v>
      </c>
      <c r="K202" s="282" t="s">
        <v>6701</v>
      </c>
      <c r="L202" s="282" t="s">
        <v>909</v>
      </c>
      <c r="M202" s="282"/>
      <c r="N202" s="282"/>
      <c r="O202" s="282"/>
      <c r="P202" s="282"/>
      <c r="Q202" s="277"/>
      <c r="R202" s="277"/>
      <c r="S202" s="277"/>
      <c r="T202" s="277"/>
      <c r="U202" s="282"/>
      <c r="V202" s="282"/>
      <c r="W202" s="282"/>
      <c r="X202" s="282"/>
      <c r="Y202" s="282"/>
      <c r="Z202" s="282"/>
      <c r="AA202" s="282"/>
      <c r="AB202" s="3">
        <f t="shared" si="1"/>
        <v>0</v>
      </c>
      <c r="AC202" s="277"/>
      <c r="AD202" s="276"/>
      <c r="AI202" s="11"/>
      <c r="AJ202" s="11"/>
      <c r="AK202" s="11"/>
      <c r="AO202" s="11"/>
      <c r="AP202" s="11"/>
      <c r="AR202" s="11"/>
      <c r="AS202" s="11"/>
    </row>
    <row r="203" ht="16.5" customHeight="1">
      <c r="A203" s="277">
        <v>202.0</v>
      </c>
      <c r="B203" s="282" t="s">
        <v>6702</v>
      </c>
      <c r="C203" s="279"/>
      <c r="D203" s="280"/>
      <c r="E203" s="281"/>
      <c r="F203" s="281" t="s">
        <v>92</v>
      </c>
      <c r="G203" s="282"/>
      <c r="H203" s="282"/>
      <c r="I203" s="282"/>
      <c r="J203" s="282" t="s">
        <v>51</v>
      </c>
      <c r="K203" s="282" t="s">
        <v>6703</v>
      </c>
      <c r="L203" s="282"/>
      <c r="M203" s="282"/>
      <c r="N203" s="282"/>
      <c r="O203" s="282"/>
      <c r="P203" s="282"/>
      <c r="Q203" s="277"/>
      <c r="R203" s="277"/>
      <c r="S203" s="277"/>
      <c r="T203" s="277"/>
      <c r="U203" s="282"/>
      <c r="V203" s="282"/>
      <c r="W203" s="282"/>
      <c r="X203" s="282"/>
      <c r="Y203" s="282"/>
      <c r="Z203" s="282"/>
      <c r="AA203" s="282"/>
      <c r="AB203" s="3">
        <f t="shared" si="1"/>
        <v>0</v>
      </c>
      <c r="AC203" s="277"/>
      <c r="AD203" s="276"/>
      <c r="AI203" s="11"/>
      <c r="AJ203" s="11"/>
      <c r="AK203" s="11"/>
      <c r="AO203" s="11"/>
      <c r="AP203" s="11"/>
      <c r="AR203" s="11"/>
      <c r="AS203" s="11"/>
    </row>
    <row r="204" ht="16.5" customHeight="1">
      <c r="A204" s="277">
        <v>203.0</v>
      </c>
      <c r="B204" s="282" t="s">
        <v>6704</v>
      </c>
      <c r="C204" s="279" t="s">
        <v>6317</v>
      </c>
      <c r="D204" s="280"/>
      <c r="E204" s="281"/>
      <c r="F204" s="281" t="s">
        <v>92</v>
      </c>
      <c r="G204" s="282" t="s">
        <v>34</v>
      </c>
      <c r="H204" s="282"/>
      <c r="I204" s="282"/>
      <c r="J204" s="282" t="s">
        <v>51</v>
      </c>
      <c r="K204" s="282" t="s">
        <v>6705</v>
      </c>
      <c r="L204" s="282" t="s">
        <v>904</v>
      </c>
      <c r="M204" s="282"/>
      <c r="N204" s="282"/>
      <c r="O204" s="282"/>
      <c r="P204" s="282"/>
      <c r="Q204" s="277"/>
      <c r="R204" s="277"/>
      <c r="S204" s="277"/>
      <c r="T204" s="277"/>
      <c r="U204" s="282"/>
      <c r="V204" s="282"/>
      <c r="W204" s="282"/>
      <c r="X204" s="282"/>
      <c r="Y204" s="282"/>
      <c r="Z204" s="282"/>
      <c r="AA204" s="282"/>
      <c r="AB204" s="3">
        <f t="shared" si="1"/>
        <v>0</v>
      </c>
      <c r="AC204" s="277"/>
      <c r="AD204" s="276"/>
      <c r="AI204" s="11"/>
      <c r="AJ204" s="11"/>
      <c r="AK204" s="11"/>
      <c r="AO204" s="11"/>
      <c r="AP204" s="11"/>
      <c r="AR204" s="11"/>
      <c r="AS204" s="11"/>
    </row>
    <row r="205" ht="16.5" customHeight="1">
      <c r="A205" s="277">
        <v>204.0</v>
      </c>
      <c r="B205" s="282" t="s">
        <v>6706</v>
      </c>
      <c r="C205" s="279" t="s">
        <v>6317</v>
      </c>
      <c r="D205" s="280"/>
      <c r="E205" s="281"/>
      <c r="F205" s="281" t="s">
        <v>92</v>
      </c>
      <c r="G205" s="282" t="s">
        <v>144</v>
      </c>
      <c r="H205" s="282"/>
      <c r="I205" s="282"/>
      <c r="J205" s="282" t="s">
        <v>56</v>
      </c>
      <c r="K205" s="282" t="s">
        <v>225</v>
      </c>
      <c r="L205" s="282"/>
      <c r="M205" s="282"/>
      <c r="N205" s="282"/>
      <c r="O205" s="282"/>
      <c r="P205" s="282"/>
      <c r="Q205" s="277"/>
      <c r="R205" s="277"/>
      <c r="S205" s="277"/>
      <c r="T205" s="277"/>
      <c r="U205" s="282"/>
      <c r="V205" s="282"/>
      <c r="W205" s="282"/>
      <c r="X205" s="282"/>
      <c r="Y205" s="282"/>
      <c r="Z205" s="282"/>
      <c r="AA205" s="282"/>
      <c r="AB205" s="3">
        <f t="shared" si="1"/>
        <v>0</v>
      </c>
      <c r="AC205" s="277"/>
      <c r="AD205" s="276"/>
      <c r="AI205" s="11"/>
      <c r="AJ205" s="11"/>
      <c r="AK205" s="11"/>
      <c r="AO205" s="11"/>
      <c r="AP205" s="11"/>
      <c r="AR205" s="11"/>
      <c r="AS205" s="11"/>
    </row>
    <row r="206" ht="16.5" customHeight="1">
      <c r="A206" s="277">
        <v>205.0</v>
      </c>
      <c r="B206" s="282" t="s">
        <v>916</v>
      </c>
      <c r="C206" s="279" t="s">
        <v>6317</v>
      </c>
      <c r="D206" s="280"/>
      <c r="E206" s="281"/>
      <c r="F206" s="281" t="s">
        <v>140</v>
      </c>
      <c r="G206" s="282"/>
      <c r="H206" s="282"/>
      <c r="I206" s="282"/>
      <c r="J206" s="282" t="s">
        <v>35</v>
      </c>
      <c r="K206" s="282"/>
      <c r="L206" s="282" t="s">
        <v>798</v>
      </c>
      <c r="M206" s="282" t="s">
        <v>918</v>
      </c>
      <c r="N206" s="282"/>
      <c r="O206" s="282"/>
      <c r="P206" s="282"/>
      <c r="Q206" s="277"/>
      <c r="R206" s="277"/>
      <c r="S206" s="277"/>
      <c r="T206" s="277"/>
      <c r="U206" s="282"/>
      <c r="V206" s="282"/>
      <c r="W206" s="282"/>
      <c r="X206" s="282"/>
      <c r="Y206" s="282"/>
      <c r="Z206" s="282"/>
      <c r="AA206" s="282"/>
      <c r="AB206" s="3">
        <f t="shared" si="1"/>
        <v>0</v>
      </c>
      <c r="AC206" s="277"/>
      <c r="AD206" s="276"/>
      <c r="AI206" s="11"/>
      <c r="AJ206" s="11"/>
      <c r="AK206" s="11"/>
      <c r="AO206" s="11"/>
      <c r="AP206" s="11"/>
      <c r="AR206" s="11"/>
      <c r="AS206" s="11"/>
    </row>
    <row r="207" ht="16.5" customHeight="1">
      <c r="A207" s="277">
        <v>206.0</v>
      </c>
      <c r="B207" s="282" t="s">
        <v>6707</v>
      </c>
      <c r="C207" s="279" t="s">
        <v>6317</v>
      </c>
      <c r="D207" s="280"/>
      <c r="E207" s="281"/>
      <c r="F207" s="281" t="s">
        <v>140</v>
      </c>
      <c r="G207" s="282"/>
      <c r="H207" s="282"/>
      <c r="I207" s="282"/>
      <c r="J207" s="282" t="s">
        <v>45</v>
      </c>
      <c r="K207" s="282"/>
      <c r="L207" s="282" t="s">
        <v>921</v>
      </c>
      <c r="M207" s="282"/>
      <c r="N207" s="282"/>
      <c r="O207" s="282"/>
      <c r="P207" s="282"/>
      <c r="Q207" s="277"/>
      <c r="R207" s="277"/>
      <c r="S207" s="277"/>
      <c r="T207" s="277"/>
      <c r="U207" s="282"/>
      <c r="V207" s="282"/>
      <c r="W207" s="282"/>
      <c r="X207" s="282"/>
      <c r="Y207" s="282"/>
      <c r="Z207" s="282"/>
      <c r="AA207" s="282"/>
      <c r="AB207" s="3">
        <f t="shared" si="1"/>
        <v>0</v>
      </c>
      <c r="AC207" s="277"/>
      <c r="AD207" s="276"/>
      <c r="AI207" s="11"/>
      <c r="AJ207" s="11"/>
      <c r="AK207" s="11"/>
      <c r="AO207" s="11"/>
      <c r="AP207" s="11"/>
      <c r="AR207" s="11"/>
      <c r="AS207" s="11"/>
    </row>
    <row r="208" ht="16.5" customHeight="1">
      <c r="A208" s="277">
        <v>207.0</v>
      </c>
      <c r="B208" s="282" t="s">
        <v>6708</v>
      </c>
      <c r="C208" s="279"/>
      <c r="D208" s="280"/>
      <c r="E208" s="281"/>
      <c r="F208" s="281" t="s">
        <v>140</v>
      </c>
      <c r="G208" s="282" t="s">
        <v>75</v>
      </c>
      <c r="H208" s="282"/>
      <c r="I208" s="282" t="s">
        <v>41</v>
      </c>
      <c r="J208" s="282" t="s">
        <v>51</v>
      </c>
      <c r="K208" s="282"/>
      <c r="L208" s="282" t="s">
        <v>924</v>
      </c>
      <c r="M208" s="282"/>
      <c r="N208" s="282"/>
      <c r="O208" s="282"/>
      <c r="P208" s="282"/>
      <c r="Q208" s="277"/>
      <c r="R208" s="277"/>
      <c r="S208" s="277"/>
      <c r="T208" s="277"/>
      <c r="U208" s="282"/>
      <c r="V208" s="282"/>
      <c r="W208" s="282"/>
      <c r="X208" s="282"/>
      <c r="Y208" s="282"/>
      <c r="Z208" s="282"/>
      <c r="AA208" s="282"/>
      <c r="AB208" s="3">
        <f t="shared" si="1"/>
        <v>0</v>
      </c>
      <c r="AC208" s="277"/>
      <c r="AD208" s="276"/>
      <c r="AI208" s="11"/>
      <c r="AJ208" s="11"/>
      <c r="AK208" s="11"/>
      <c r="AO208" s="11"/>
      <c r="AP208" s="11"/>
      <c r="AR208" s="11"/>
      <c r="AS208" s="11"/>
    </row>
    <row r="209" ht="16.5" customHeight="1">
      <c r="A209" s="277">
        <v>208.0</v>
      </c>
      <c r="B209" s="282" t="s">
        <v>6709</v>
      </c>
      <c r="C209" s="279"/>
      <c r="D209" s="280"/>
      <c r="E209" s="281"/>
      <c r="F209" s="281" t="s">
        <v>140</v>
      </c>
      <c r="G209" s="282" t="s">
        <v>41</v>
      </c>
      <c r="H209" s="282"/>
      <c r="I209" s="282"/>
      <c r="J209" s="282" t="s">
        <v>56</v>
      </c>
      <c r="K209" s="282" t="s">
        <v>95</v>
      </c>
      <c r="L209" s="282" t="s">
        <v>927</v>
      </c>
      <c r="M209" s="282"/>
      <c r="N209" s="282"/>
      <c r="O209" s="282"/>
      <c r="P209" s="282"/>
      <c r="Q209" s="277"/>
      <c r="R209" s="277"/>
      <c r="S209" s="277"/>
      <c r="T209" s="277"/>
      <c r="U209" s="282"/>
      <c r="V209" s="282"/>
      <c r="W209" s="282"/>
      <c r="X209" s="282"/>
      <c r="Y209" s="282"/>
      <c r="Z209" s="282"/>
      <c r="AA209" s="282"/>
      <c r="AB209" s="3">
        <f t="shared" si="1"/>
        <v>0</v>
      </c>
      <c r="AC209" s="277"/>
      <c r="AD209" s="276"/>
      <c r="AI209" s="11"/>
      <c r="AJ209" s="11"/>
      <c r="AK209" s="11"/>
      <c r="AO209" s="11"/>
      <c r="AP209" s="11"/>
      <c r="AR209" s="11"/>
      <c r="AS209" s="11"/>
    </row>
    <row r="210" ht="16.5" customHeight="1">
      <c r="A210" s="277">
        <v>209.0</v>
      </c>
      <c r="B210" s="282" t="s">
        <v>524</v>
      </c>
      <c r="C210" s="279" t="s">
        <v>6317</v>
      </c>
      <c r="D210" s="280"/>
      <c r="E210" s="281"/>
      <c r="F210" s="281" t="s">
        <v>48</v>
      </c>
      <c r="G210" s="282" t="s">
        <v>33</v>
      </c>
      <c r="H210" s="282"/>
      <c r="I210" s="282"/>
      <c r="J210" s="282" t="s">
        <v>35</v>
      </c>
      <c r="K210" s="282"/>
      <c r="L210" s="282" t="s">
        <v>525</v>
      </c>
      <c r="M210" s="282" t="s">
        <v>527</v>
      </c>
      <c r="N210" s="282"/>
      <c r="O210" s="282"/>
      <c r="P210" s="282"/>
      <c r="Q210" s="277"/>
      <c r="R210" s="277"/>
      <c r="S210" s="277"/>
      <c r="T210" s="277"/>
      <c r="U210" s="282"/>
      <c r="V210" s="282"/>
      <c r="W210" s="282"/>
      <c r="X210" s="282"/>
      <c r="Y210" s="282"/>
      <c r="Z210" s="282"/>
      <c r="AA210" s="282"/>
      <c r="AB210" s="3">
        <f t="shared" si="1"/>
        <v>0</v>
      </c>
      <c r="AC210" s="277"/>
      <c r="AD210" s="276"/>
      <c r="AI210" s="11"/>
      <c r="AJ210" s="11"/>
      <c r="AK210" s="11"/>
      <c r="AO210" s="11"/>
      <c r="AP210" s="11"/>
      <c r="AR210" s="11"/>
      <c r="AS210" s="11"/>
    </row>
    <row r="211" ht="16.5" customHeight="1">
      <c r="A211" s="277">
        <v>210.0</v>
      </c>
      <c r="B211" s="282" t="s">
        <v>6710</v>
      </c>
      <c r="C211" s="279" t="s">
        <v>6317</v>
      </c>
      <c r="D211" s="280"/>
      <c r="E211" s="281"/>
      <c r="F211" s="281" t="s">
        <v>48</v>
      </c>
      <c r="G211" s="282" t="s">
        <v>33</v>
      </c>
      <c r="H211" s="282"/>
      <c r="I211" s="282"/>
      <c r="J211" s="282" t="s">
        <v>45</v>
      </c>
      <c r="K211" s="282"/>
      <c r="L211" s="282" t="s">
        <v>531</v>
      </c>
      <c r="M211" s="282"/>
      <c r="N211" s="282"/>
      <c r="O211" s="282"/>
      <c r="P211" s="282"/>
      <c r="Q211" s="277"/>
      <c r="R211" s="277"/>
      <c r="S211" s="277"/>
      <c r="T211" s="277"/>
      <c r="U211" s="282"/>
      <c r="V211" s="282"/>
      <c r="W211" s="282"/>
      <c r="X211" s="282"/>
      <c r="Y211" s="282"/>
      <c r="Z211" s="282"/>
      <c r="AA211" s="282"/>
      <c r="AB211" s="3">
        <f t="shared" si="1"/>
        <v>0</v>
      </c>
      <c r="AC211" s="277"/>
      <c r="AD211" s="276"/>
      <c r="AI211" s="11"/>
      <c r="AJ211" s="11"/>
      <c r="AK211" s="11"/>
      <c r="AO211" s="11"/>
      <c r="AP211" s="11"/>
      <c r="AR211" s="11"/>
      <c r="AS211" s="11"/>
    </row>
    <row r="212" ht="16.5" customHeight="1">
      <c r="A212" s="277">
        <v>211.0</v>
      </c>
      <c r="B212" s="282" t="s">
        <v>6711</v>
      </c>
      <c r="C212" s="279" t="s">
        <v>6317</v>
      </c>
      <c r="D212" s="280"/>
      <c r="E212" s="281"/>
      <c r="F212" s="281" t="s">
        <v>48</v>
      </c>
      <c r="G212" s="282" t="s">
        <v>33</v>
      </c>
      <c r="H212" s="282"/>
      <c r="I212" s="282"/>
      <c r="J212" s="282" t="s">
        <v>51</v>
      </c>
      <c r="K212" s="282"/>
      <c r="L212" s="282" t="s">
        <v>531</v>
      </c>
      <c r="M212" s="282"/>
      <c r="N212" s="282"/>
      <c r="O212" s="282"/>
      <c r="P212" s="282"/>
      <c r="Q212" s="277"/>
      <c r="R212" s="277"/>
      <c r="S212" s="277"/>
      <c r="T212" s="277"/>
      <c r="U212" s="282"/>
      <c r="V212" s="282"/>
      <c r="W212" s="282"/>
      <c r="X212" s="282"/>
      <c r="Y212" s="282"/>
      <c r="Z212" s="282"/>
      <c r="AA212" s="282"/>
      <c r="AB212" s="3">
        <f t="shared" si="1"/>
        <v>0</v>
      </c>
      <c r="AC212" s="277"/>
      <c r="AD212" s="276"/>
      <c r="AI212" s="11"/>
      <c r="AJ212" s="11"/>
      <c r="AK212" s="11"/>
      <c r="AO212" s="11"/>
      <c r="AP212" s="11"/>
      <c r="AR212" s="11"/>
      <c r="AS212" s="11"/>
    </row>
    <row r="213" ht="16.5" customHeight="1">
      <c r="A213" s="277">
        <v>212.0</v>
      </c>
      <c r="B213" s="282" t="s">
        <v>6712</v>
      </c>
      <c r="C213" s="279"/>
      <c r="D213" s="280"/>
      <c r="E213" s="281"/>
      <c r="F213" s="281" t="s">
        <v>48</v>
      </c>
      <c r="G213" s="282" t="s">
        <v>33</v>
      </c>
      <c r="H213" s="282"/>
      <c r="I213" s="282"/>
      <c r="J213" s="282" t="s">
        <v>56</v>
      </c>
      <c r="K213" s="282" t="s">
        <v>208</v>
      </c>
      <c r="L213" s="282" t="s">
        <v>540</v>
      </c>
      <c r="M213" s="282"/>
      <c r="N213" s="282"/>
      <c r="O213" s="282"/>
      <c r="P213" s="282"/>
      <c r="Q213" s="277"/>
      <c r="R213" s="277"/>
      <c r="S213" s="277"/>
      <c r="T213" s="277"/>
      <c r="U213" s="282"/>
      <c r="V213" s="282"/>
      <c r="W213" s="282"/>
      <c r="X213" s="282"/>
      <c r="Y213" s="282"/>
      <c r="Z213" s="282"/>
      <c r="AA213" s="282"/>
      <c r="AB213" s="3">
        <f t="shared" si="1"/>
        <v>0</v>
      </c>
      <c r="AC213" s="277"/>
      <c r="AD213" s="276"/>
      <c r="AI213" s="11"/>
      <c r="AJ213" s="11"/>
      <c r="AK213" s="11"/>
      <c r="AO213" s="11"/>
      <c r="AP213" s="11"/>
      <c r="AR213" s="11"/>
      <c r="AS213" s="11"/>
    </row>
    <row r="214" ht="16.5" customHeight="1">
      <c r="A214" s="277">
        <v>213.0</v>
      </c>
      <c r="B214" s="282" t="s">
        <v>937</v>
      </c>
      <c r="C214" s="279" t="s">
        <v>6317</v>
      </c>
      <c r="D214" s="280"/>
      <c r="E214" s="281"/>
      <c r="F214" s="281" t="s">
        <v>74</v>
      </c>
      <c r="G214" s="281" t="s">
        <v>140</v>
      </c>
      <c r="H214" s="281" t="s">
        <v>61</v>
      </c>
      <c r="I214" s="282"/>
      <c r="J214" s="282" t="s">
        <v>35</v>
      </c>
      <c r="K214" s="282" t="s">
        <v>6713</v>
      </c>
      <c r="L214" s="282" t="s">
        <v>938</v>
      </c>
      <c r="M214" s="282" t="s">
        <v>940</v>
      </c>
      <c r="N214" s="282" t="s">
        <v>941</v>
      </c>
      <c r="O214" s="282"/>
      <c r="P214" s="282"/>
      <c r="Q214" s="277">
        <v>0.4</v>
      </c>
      <c r="R214" s="277"/>
      <c r="S214" s="277"/>
      <c r="T214" s="277"/>
      <c r="U214" s="282"/>
      <c r="V214" s="282"/>
      <c r="W214" s="282"/>
      <c r="X214" s="282"/>
      <c r="Y214" s="282"/>
      <c r="Z214" s="282"/>
      <c r="AA214" s="282"/>
      <c r="AB214" s="3">
        <f t="shared" si="1"/>
        <v>0</v>
      </c>
      <c r="AC214" s="277"/>
      <c r="AD214" s="276"/>
      <c r="AI214" s="11"/>
      <c r="AJ214" s="11"/>
      <c r="AK214" s="11"/>
      <c r="AO214" s="11"/>
      <c r="AP214" s="11"/>
      <c r="AR214" s="11"/>
      <c r="AS214" s="11"/>
    </row>
    <row r="215" ht="16.5" customHeight="1">
      <c r="A215" s="277">
        <v>214.0</v>
      </c>
      <c r="B215" s="282" t="s">
        <v>6714</v>
      </c>
      <c r="C215" s="279" t="s">
        <v>6317</v>
      </c>
      <c r="D215" s="280"/>
      <c r="E215" s="281"/>
      <c r="F215" s="281" t="s">
        <v>74</v>
      </c>
      <c r="G215" s="281" t="s">
        <v>140</v>
      </c>
      <c r="H215" s="281" t="s">
        <v>61</v>
      </c>
      <c r="I215" s="282"/>
      <c r="J215" s="282" t="s">
        <v>45</v>
      </c>
      <c r="K215" s="282" t="s">
        <v>6715</v>
      </c>
      <c r="L215" s="282"/>
      <c r="M215" s="282"/>
      <c r="N215" s="282"/>
      <c r="O215" s="282"/>
      <c r="P215" s="282"/>
      <c r="Q215" s="277"/>
      <c r="R215" s="277"/>
      <c r="S215" s="277"/>
      <c r="T215" s="277"/>
      <c r="U215" s="282"/>
      <c r="V215" s="282"/>
      <c r="W215" s="282"/>
      <c r="X215" s="282"/>
      <c r="Y215" s="282"/>
      <c r="Z215" s="282"/>
      <c r="AA215" s="282"/>
      <c r="AB215" s="3">
        <f t="shared" si="1"/>
        <v>0</v>
      </c>
      <c r="AC215" s="277"/>
      <c r="AD215" s="276"/>
      <c r="AI215" s="11"/>
      <c r="AJ215" s="11"/>
      <c r="AK215" s="11"/>
      <c r="AO215" s="11"/>
      <c r="AP215" s="11"/>
      <c r="AR215" s="11"/>
      <c r="AS215" s="11"/>
    </row>
    <row r="216" ht="16.5" customHeight="1">
      <c r="A216" s="277">
        <v>215.0</v>
      </c>
      <c r="B216" s="282" t="s">
        <v>6716</v>
      </c>
      <c r="C216" s="279"/>
      <c r="D216" s="280"/>
      <c r="E216" s="281"/>
      <c r="F216" s="281" t="s">
        <v>74</v>
      </c>
      <c r="G216" s="281" t="s">
        <v>140</v>
      </c>
      <c r="H216" s="281" t="s">
        <v>61</v>
      </c>
      <c r="I216" s="282"/>
      <c r="J216" s="282" t="s">
        <v>51</v>
      </c>
      <c r="K216" s="282"/>
      <c r="L216" s="282"/>
      <c r="M216" s="282"/>
      <c r="N216" s="282"/>
      <c r="O216" s="282"/>
      <c r="P216" s="282"/>
      <c r="Q216" s="277"/>
      <c r="R216" s="277"/>
      <c r="S216" s="277"/>
      <c r="T216" s="277"/>
      <c r="U216" s="282"/>
      <c r="V216" s="282"/>
      <c r="W216" s="282"/>
      <c r="X216" s="282"/>
      <c r="Y216" s="282"/>
      <c r="Z216" s="282"/>
      <c r="AA216" s="282"/>
      <c r="AB216" s="3">
        <f t="shared" si="1"/>
        <v>0</v>
      </c>
      <c r="AC216" s="277"/>
      <c r="AD216" s="276"/>
      <c r="AI216" s="11"/>
      <c r="AJ216" s="11"/>
      <c r="AK216" s="11"/>
      <c r="AO216" s="11"/>
      <c r="AP216" s="11"/>
      <c r="AR216" s="11"/>
      <c r="AS216" s="11"/>
    </row>
    <row r="217" ht="16.5" customHeight="1">
      <c r="A217" s="277">
        <v>216.0</v>
      </c>
      <c r="B217" s="282" t="s">
        <v>6717</v>
      </c>
      <c r="C217" s="279"/>
      <c r="D217" s="280"/>
      <c r="E217" s="281"/>
      <c r="F217" s="281" t="s">
        <v>74</v>
      </c>
      <c r="G217" s="281" t="s">
        <v>140</v>
      </c>
      <c r="H217" s="281" t="s">
        <v>61</v>
      </c>
      <c r="I217" s="281"/>
      <c r="J217" s="282" t="s">
        <v>56</v>
      </c>
      <c r="K217" s="282" t="s">
        <v>242</v>
      </c>
      <c r="L217" s="282" t="s">
        <v>950</v>
      </c>
      <c r="M217" s="282"/>
      <c r="N217" s="282"/>
      <c r="O217" s="282"/>
      <c r="P217" s="282"/>
      <c r="Q217" s="277"/>
      <c r="R217" s="277"/>
      <c r="S217" s="277"/>
      <c r="T217" s="277"/>
      <c r="U217" s="282"/>
      <c r="V217" s="282"/>
      <c r="W217" s="282"/>
      <c r="X217" s="282"/>
      <c r="Y217" s="282"/>
      <c r="Z217" s="282"/>
      <c r="AA217" s="282"/>
      <c r="AB217" s="3">
        <f t="shared" si="1"/>
        <v>0</v>
      </c>
      <c r="AC217" s="277"/>
      <c r="AD217" s="276"/>
      <c r="AI217" s="11"/>
      <c r="AJ217" s="11"/>
      <c r="AK217" s="11"/>
      <c r="AO217" s="11"/>
      <c r="AP217" s="11"/>
      <c r="AR217" s="11"/>
      <c r="AS217" s="11"/>
    </row>
    <row r="218" ht="16.5" customHeight="1">
      <c r="A218" s="277">
        <v>217.0</v>
      </c>
      <c r="B218" s="282" t="s">
        <v>952</v>
      </c>
      <c r="C218" s="279"/>
      <c r="D218" s="280"/>
      <c r="E218" s="281"/>
      <c r="F218" s="281" t="s">
        <v>101</v>
      </c>
      <c r="G218" s="282"/>
      <c r="H218" s="282"/>
      <c r="I218" s="282"/>
      <c r="J218" s="282" t="s">
        <v>35</v>
      </c>
      <c r="K218" s="282"/>
      <c r="L218" s="282" t="s">
        <v>953</v>
      </c>
      <c r="M218" s="282" t="s">
        <v>955</v>
      </c>
      <c r="N218" s="282"/>
      <c r="O218" s="282"/>
      <c r="P218" s="282"/>
      <c r="Q218" s="277"/>
      <c r="R218" s="277"/>
      <c r="S218" s="277"/>
      <c r="T218" s="277"/>
      <c r="U218" s="282"/>
      <c r="V218" s="282"/>
      <c r="W218" s="282"/>
      <c r="X218" s="282"/>
      <c r="Y218" s="282"/>
      <c r="Z218" s="282"/>
      <c r="AA218" s="282"/>
      <c r="AB218" s="3">
        <f t="shared" si="1"/>
        <v>0</v>
      </c>
      <c r="AC218" s="277"/>
      <c r="AD218" s="276"/>
      <c r="AI218" s="11"/>
      <c r="AJ218" s="11"/>
      <c r="AK218" s="11"/>
      <c r="AO218" s="11"/>
      <c r="AP218" s="11"/>
      <c r="AR218" s="11"/>
      <c r="AS218" s="11"/>
    </row>
    <row r="219" ht="16.5" customHeight="1">
      <c r="A219" s="277">
        <v>218.0</v>
      </c>
      <c r="B219" s="282" t="s">
        <v>6718</v>
      </c>
      <c r="C219" s="279" t="s">
        <v>6317</v>
      </c>
      <c r="D219" s="280"/>
      <c r="E219" s="281"/>
      <c r="F219" s="281" t="s">
        <v>101</v>
      </c>
      <c r="G219" s="281" t="s">
        <v>92</v>
      </c>
      <c r="H219" s="282"/>
      <c r="I219" s="282"/>
      <c r="J219" s="282" t="s">
        <v>45</v>
      </c>
      <c r="K219" s="282"/>
      <c r="L219" s="282" t="s">
        <v>958</v>
      </c>
      <c r="M219" s="282" t="s">
        <v>959</v>
      </c>
      <c r="N219" s="282" t="s">
        <v>960</v>
      </c>
      <c r="O219" s="282"/>
      <c r="P219" s="282"/>
      <c r="Q219" s="277">
        <v>0.9</v>
      </c>
      <c r="R219" s="277"/>
      <c r="S219" s="277"/>
      <c r="T219" s="277"/>
      <c r="U219" s="282"/>
      <c r="V219" s="282"/>
      <c r="W219" s="282"/>
      <c r="X219" s="282"/>
      <c r="Y219" s="282"/>
      <c r="Z219" s="282"/>
      <c r="AA219" s="282"/>
      <c r="AB219" s="3">
        <f t="shared" si="1"/>
        <v>0</v>
      </c>
      <c r="AC219" s="277"/>
      <c r="AD219" s="276"/>
      <c r="AI219" s="11"/>
      <c r="AJ219" s="11"/>
      <c r="AK219" s="11"/>
      <c r="AO219" s="11"/>
      <c r="AP219" s="11"/>
      <c r="AR219" s="11"/>
      <c r="AS219" s="11"/>
    </row>
    <row r="220" ht="16.5" customHeight="1">
      <c r="A220" s="277">
        <v>219.0</v>
      </c>
      <c r="B220" s="282" t="s">
        <v>6719</v>
      </c>
      <c r="C220" s="279" t="s">
        <v>6317</v>
      </c>
      <c r="D220" s="280"/>
      <c r="E220" s="281"/>
      <c r="F220" s="281" t="s">
        <v>101</v>
      </c>
      <c r="G220" s="281" t="s">
        <v>92</v>
      </c>
      <c r="H220" s="282"/>
      <c r="I220" s="282"/>
      <c r="J220" s="282" t="s">
        <v>51</v>
      </c>
      <c r="K220" s="282" t="s">
        <v>6720</v>
      </c>
      <c r="L220" s="282" t="s">
        <v>963</v>
      </c>
      <c r="M220" s="282" t="s">
        <v>964</v>
      </c>
      <c r="N220" s="282" t="s">
        <v>965</v>
      </c>
      <c r="O220" s="282"/>
      <c r="P220" s="282"/>
      <c r="Q220" s="277">
        <v>1.5</v>
      </c>
      <c r="R220" s="277"/>
      <c r="S220" s="277"/>
      <c r="T220" s="277"/>
      <c r="U220" s="282"/>
      <c r="V220" s="282"/>
      <c r="W220" s="282"/>
      <c r="X220" s="282"/>
      <c r="Y220" s="282"/>
      <c r="Z220" s="282"/>
      <c r="AA220" s="282"/>
      <c r="AB220" s="3">
        <f t="shared" si="1"/>
        <v>0</v>
      </c>
      <c r="AC220" s="277"/>
      <c r="AD220" s="276"/>
      <c r="AI220" s="11"/>
      <c r="AJ220" s="11"/>
      <c r="AK220" s="11"/>
      <c r="AO220" s="11"/>
      <c r="AP220" s="11"/>
      <c r="AR220" s="11"/>
      <c r="AS220" s="11"/>
    </row>
    <row r="221" ht="16.5" customHeight="1">
      <c r="A221" s="277">
        <v>220.0</v>
      </c>
      <c r="B221" s="282" t="s">
        <v>6721</v>
      </c>
      <c r="C221" s="279"/>
      <c r="D221" s="280"/>
      <c r="E221" s="281"/>
      <c r="F221" s="281" t="s">
        <v>101</v>
      </c>
      <c r="G221" s="282" t="s">
        <v>144</v>
      </c>
      <c r="H221" s="282"/>
      <c r="I221" s="282"/>
      <c r="J221" s="282" t="s">
        <v>56</v>
      </c>
      <c r="K221" s="282" t="s">
        <v>225</v>
      </c>
      <c r="L221" s="282"/>
      <c r="M221" s="282"/>
      <c r="N221" s="282"/>
      <c r="O221" s="282"/>
      <c r="P221" s="282"/>
      <c r="Q221" s="277"/>
      <c r="R221" s="277"/>
      <c r="S221" s="277"/>
      <c r="T221" s="277"/>
      <c r="U221" s="282"/>
      <c r="V221" s="282"/>
      <c r="W221" s="282"/>
      <c r="X221" s="282"/>
      <c r="Y221" s="282"/>
      <c r="Z221" s="282"/>
      <c r="AA221" s="282"/>
      <c r="AB221" s="3">
        <f t="shared" si="1"/>
        <v>0</v>
      </c>
      <c r="AC221" s="277"/>
      <c r="AD221" s="276"/>
      <c r="AI221" s="11"/>
      <c r="AJ221" s="11"/>
      <c r="AK221" s="11"/>
      <c r="AO221" s="11"/>
      <c r="AP221" s="11"/>
      <c r="AR221" s="11"/>
      <c r="AS221" s="11"/>
    </row>
    <row r="222" ht="16.5" customHeight="1">
      <c r="A222" s="277">
        <v>221.0</v>
      </c>
      <c r="B222" s="282" t="s">
        <v>969</v>
      </c>
      <c r="C222" s="279"/>
      <c r="D222" s="280"/>
      <c r="E222" s="281"/>
      <c r="F222" s="281" t="s">
        <v>101</v>
      </c>
      <c r="G222" s="281" t="s">
        <v>48</v>
      </c>
      <c r="H222" s="282"/>
      <c r="I222" s="282"/>
      <c r="J222" s="282" t="s">
        <v>35</v>
      </c>
      <c r="K222" s="282"/>
      <c r="L222" s="282" t="s">
        <v>970</v>
      </c>
      <c r="M222" s="282" t="s">
        <v>972</v>
      </c>
      <c r="N222" s="282"/>
      <c r="O222" s="282"/>
      <c r="P222" s="282"/>
      <c r="Q222" s="277"/>
      <c r="R222" s="277"/>
      <c r="S222" s="277"/>
      <c r="T222" s="277"/>
      <c r="U222" s="282"/>
      <c r="V222" s="282"/>
      <c r="W222" s="282"/>
      <c r="X222" s="282"/>
      <c r="Y222" s="282"/>
      <c r="Z222" s="282"/>
      <c r="AA222" s="282"/>
      <c r="AB222" s="3">
        <f t="shared" si="1"/>
        <v>0</v>
      </c>
      <c r="AC222" s="277"/>
      <c r="AD222" s="276"/>
      <c r="AI222" s="11"/>
      <c r="AJ222" s="11"/>
      <c r="AK222" s="11"/>
      <c r="AO222" s="11"/>
      <c r="AP222" s="11"/>
      <c r="AR222" s="11"/>
      <c r="AS222" s="11"/>
    </row>
    <row r="223" ht="16.5" customHeight="1">
      <c r="A223" s="277">
        <v>222.0</v>
      </c>
      <c r="B223" s="282" t="s">
        <v>971</v>
      </c>
      <c r="C223" s="279" t="s">
        <v>6317</v>
      </c>
      <c r="D223" s="280"/>
      <c r="E223" s="281"/>
      <c r="F223" s="281" t="s">
        <v>101</v>
      </c>
      <c r="G223" s="281" t="s">
        <v>48</v>
      </c>
      <c r="H223" s="282"/>
      <c r="I223" s="282"/>
      <c r="J223" s="282" t="s">
        <v>45</v>
      </c>
      <c r="K223" s="282" t="s">
        <v>6722</v>
      </c>
      <c r="L223" s="282" t="s">
        <v>975</v>
      </c>
      <c r="M223" s="282" t="s">
        <v>976</v>
      </c>
      <c r="N223" s="282" t="s">
        <v>977</v>
      </c>
      <c r="O223" s="282"/>
      <c r="P223" s="282"/>
      <c r="Q223" s="277">
        <v>0.6</v>
      </c>
      <c r="R223" s="277"/>
      <c r="S223" s="277"/>
      <c r="T223" s="277"/>
      <c r="U223" s="282"/>
      <c r="V223" s="282"/>
      <c r="W223" s="282"/>
      <c r="X223" s="282"/>
      <c r="Y223" s="282"/>
      <c r="Z223" s="282"/>
      <c r="AA223" s="282"/>
      <c r="AB223" s="3">
        <f t="shared" si="1"/>
        <v>0</v>
      </c>
      <c r="AC223" s="277"/>
      <c r="AD223" s="276"/>
      <c r="AI223" s="11"/>
      <c r="AJ223" s="11"/>
      <c r="AK223" s="11"/>
      <c r="AO223" s="11"/>
      <c r="AP223" s="11"/>
      <c r="AR223" s="11"/>
      <c r="AS223" s="11"/>
    </row>
    <row r="224" ht="16.5" customHeight="1">
      <c r="A224" s="277">
        <v>223.0</v>
      </c>
      <c r="B224" s="282" t="s">
        <v>6723</v>
      </c>
      <c r="C224" s="279" t="s">
        <v>6317</v>
      </c>
      <c r="D224" s="280"/>
      <c r="E224" s="281"/>
      <c r="F224" s="281" t="s">
        <v>101</v>
      </c>
      <c r="G224" s="281" t="s">
        <v>48</v>
      </c>
      <c r="H224" s="282"/>
      <c r="I224" s="282"/>
      <c r="J224" s="282" t="s">
        <v>51</v>
      </c>
      <c r="K224" s="282" t="s">
        <v>6724</v>
      </c>
      <c r="L224" s="282" t="s">
        <v>980</v>
      </c>
      <c r="M224" s="282" t="s">
        <v>981</v>
      </c>
      <c r="N224" s="282" t="s">
        <v>982</v>
      </c>
      <c r="O224" s="282"/>
      <c r="P224" s="282"/>
      <c r="Q224" s="277">
        <v>0.9</v>
      </c>
      <c r="R224" s="277"/>
      <c r="S224" s="277" t="s">
        <v>6725</v>
      </c>
      <c r="T224" s="277"/>
      <c r="U224" s="282"/>
      <c r="V224" s="282"/>
      <c r="W224" s="282"/>
      <c r="X224" s="282"/>
      <c r="Y224" s="282"/>
      <c r="Z224" s="282"/>
      <c r="AA224" s="282"/>
      <c r="AB224" s="3">
        <f t="shared" si="1"/>
        <v>0</v>
      </c>
      <c r="AC224" s="277"/>
      <c r="AD224" s="276"/>
      <c r="AI224" s="11"/>
      <c r="AJ224" s="11"/>
      <c r="AK224" s="11"/>
      <c r="AO224" s="11"/>
      <c r="AP224" s="11"/>
      <c r="AR224" s="11"/>
      <c r="AS224" s="11"/>
    </row>
    <row r="225" ht="16.5" customHeight="1">
      <c r="A225" s="277">
        <v>224.0</v>
      </c>
      <c r="B225" s="282" t="s">
        <v>984</v>
      </c>
      <c r="C225" s="279"/>
      <c r="D225" s="280"/>
      <c r="E225" s="281"/>
      <c r="F225" s="281" t="s">
        <v>101</v>
      </c>
      <c r="G225" s="281" t="s">
        <v>48</v>
      </c>
      <c r="H225" s="282"/>
      <c r="I225" s="282"/>
      <c r="J225" s="282" t="s">
        <v>56</v>
      </c>
      <c r="K225" s="282" t="s">
        <v>6726</v>
      </c>
      <c r="L225" s="282"/>
      <c r="M225" s="282"/>
      <c r="N225" s="282"/>
      <c r="O225" s="282"/>
      <c r="P225" s="282"/>
      <c r="Q225" s="277"/>
      <c r="R225" s="277"/>
      <c r="S225" s="277"/>
      <c r="T225" s="277"/>
      <c r="U225" s="282"/>
      <c r="V225" s="282"/>
      <c r="W225" s="282"/>
      <c r="X225" s="282"/>
      <c r="Y225" s="282"/>
      <c r="Z225" s="282"/>
      <c r="AA225" s="282"/>
      <c r="AB225" s="3">
        <f t="shared" si="1"/>
        <v>0</v>
      </c>
      <c r="AC225" s="277"/>
      <c r="AD225" s="276"/>
      <c r="AI225" s="11"/>
      <c r="AJ225" s="11"/>
      <c r="AK225" s="11"/>
      <c r="AO225" s="11"/>
      <c r="AP225" s="11"/>
      <c r="AR225" s="11"/>
      <c r="AS225" s="11"/>
    </row>
    <row r="226" ht="16.5" customHeight="1">
      <c r="A226" s="277">
        <v>225.0</v>
      </c>
      <c r="B226" s="282" t="s">
        <v>986</v>
      </c>
      <c r="C226" s="279" t="s">
        <v>6317</v>
      </c>
      <c r="D226" s="280"/>
      <c r="E226" s="281"/>
      <c r="F226" s="281" t="s">
        <v>72</v>
      </c>
      <c r="G226" s="281" t="s">
        <v>140</v>
      </c>
      <c r="H226" s="282"/>
      <c r="I226" s="282"/>
      <c r="J226" s="282" t="s">
        <v>35</v>
      </c>
      <c r="K226" s="282"/>
      <c r="L226" s="282" t="s">
        <v>987</v>
      </c>
      <c r="M226" s="282" t="s">
        <v>989</v>
      </c>
      <c r="N226" s="282"/>
      <c r="O226" s="282"/>
      <c r="P226" s="282"/>
      <c r="Q226" s="277"/>
      <c r="R226" s="277"/>
      <c r="S226" s="277"/>
      <c r="T226" s="277"/>
      <c r="U226" s="282"/>
      <c r="V226" s="282"/>
      <c r="W226" s="282"/>
      <c r="X226" s="282"/>
      <c r="Y226" s="282"/>
      <c r="Z226" s="282"/>
      <c r="AA226" s="282"/>
      <c r="AB226" s="3">
        <f t="shared" si="1"/>
        <v>0</v>
      </c>
      <c r="AC226" s="277"/>
      <c r="AD226" s="276"/>
      <c r="AI226" s="11"/>
      <c r="AJ226" s="11"/>
      <c r="AK226" s="11"/>
      <c r="AO226" s="11"/>
      <c r="AP226" s="11"/>
      <c r="AR226" s="11"/>
      <c r="AS226" s="11"/>
    </row>
    <row r="227" ht="16.5" customHeight="1">
      <c r="A227" s="277">
        <v>226.0</v>
      </c>
      <c r="B227" s="282" t="s">
        <v>6727</v>
      </c>
      <c r="C227" s="279"/>
      <c r="D227" s="280"/>
      <c r="E227" s="281"/>
      <c r="F227" s="281" t="s">
        <v>72</v>
      </c>
      <c r="G227" s="281" t="s">
        <v>140</v>
      </c>
      <c r="H227" s="282"/>
      <c r="I227" s="282"/>
      <c r="J227" s="282" t="s">
        <v>45</v>
      </c>
      <c r="K227" s="282" t="s">
        <v>6638</v>
      </c>
      <c r="L227" s="282"/>
      <c r="M227" s="282"/>
      <c r="N227" s="282"/>
      <c r="O227" s="282"/>
      <c r="P227" s="282"/>
      <c r="Q227" s="277"/>
      <c r="R227" s="277"/>
      <c r="S227" s="277"/>
      <c r="T227" s="277"/>
      <c r="U227" s="282"/>
      <c r="V227" s="282"/>
      <c r="W227" s="282"/>
      <c r="X227" s="282"/>
      <c r="Y227" s="282"/>
      <c r="Z227" s="282"/>
      <c r="AA227" s="282"/>
      <c r="AB227" s="3">
        <f t="shared" si="1"/>
        <v>0</v>
      </c>
      <c r="AC227" s="277"/>
      <c r="AD227" s="276"/>
      <c r="AI227" s="11"/>
      <c r="AJ227" s="11"/>
      <c r="AK227" s="11"/>
      <c r="AO227" s="11"/>
      <c r="AP227" s="11"/>
      <c r="AR227" s="11"/>
      <c r="AS227" s="11"/>
    </row>
    <row r="228" ht="16.5" customHeight="1">
      <c r="A228" s="277">
        <v>227.0</v>
      </c>
      <c r="B228" s="282" t="s">
        <v>6728</v>
      </c>
      <c r="C228" s="279"/>
      <c r="D228" s="280"/>
      <c r="E228" s="281"/>
      <c r="F228" s="281" t="s">
        <v>72</v>
      </c>
      <c r="G228" s="281" t="s">
        <v>140</v>
      </c>
      <c r="H228" s="282"/>
      <c r="I228" s="282" t="s">
        <v>121</v>
      </c>
      <c r="J228" s="282" t="s">
        <v>51</v>
      </c>
      <c r="K228" s="282"/>
      <c r="L228" s="282"/>
      <c r="M228" s="282"/>
      <c r="N228" s="282"/>
      <c r="O228" s="282"/>
      <c r="P228" s="282"/>
      <c r="Q228" s="277"/>
      <c r="R228" s="277"/>
      <c r="S228" s="277"/>
      <c r="T228" s="277"/>
      <c r="U228" s="282"/>
      <c r="V228" s="282"/>
      <c r="W228" s="282"/>
      <c r="X228" s="282"/>
      <c r="Y228" s="282"/>
      <c r="Z228" s="282"/>
      <c r="AA228" s="282"/>
      <c r="AB228" s="3">
        <f t="shared" si="1"/>
        <v>0</v>
      </c>
      <c r="AC228" s="277"/>
      <c r="AD228" s="276"/>
      <c r="AI228" s="11"/>
      <c r="AJ228" s="11"/>
      <c r="AK228" s="11"/>
      <c r="AO228" s="11"/>
      <c r="AP228" s="11"/>
      <c r="AR228" s="11"/>
      <c r="AS228" s="11"/>
    </row>
    <row r="229" ht="16.5" customHeight="1">
      <c r="A229" s="277">
        <v>228.0</v>
      </c>
      <c r="B229" s="282" t="s">
        <v>6729</v>
      </c>
      <c r="C229" s="279"/>
      <c r="D229" s="280"/>
      <c r="E229" s="281"/>
      <c r="F229" s="281" t="s">
        <v>72</v>
      </c>
      <c r="G229" s="282" t="s">
        <v>41</v>
      </c>
      <c r="H229" s="281"/>
      <c r="I229" s="281" t="s">
        <v>140</v>
      </c>
      <c r="J229" s="282" t="s">
        <v>56</v>
      </c>
      <c r="K229" s="282" t="s">
        <v>95</v>
      </c>
      <c r="L229" s="282"/>
      <c r="M229" s="282"/>
      <c r="N229" s="282"/>
      <c r="O229" s="282"/>
      <c r="P229" s="282"/>
      <c r="Q229" s="277"/>
      <c r="R229" s="277"/>
      <c r="S229" s="277"/>
      <c r="T229" s="277"/>
      <c r="U229" s="282"/>
      <c r="V229" s="282"/>
      <c r="W229" s="282"/>
      <c r="X229" s="282"/>
      <c r="Y229" s="282"/>
      <c r="Z229" s="282"/>
      <c r="AA229" s="282"/>
      <c r="AB229" s="3">
        <f t="shared" si="1"/>
        <v>0</v>
      </c>
      <c r="AC229" s="277"/>
      <c r="AD229" s="276"/>
      <c r="AI229" s="11"/>
      <c r="AJ229" s="11"/>
      <c r="AK229" s="11"/>
      <c r="AO229" s="11"/>
      <c r="AP229" s="11"/>
      <c r="AR229" s="11"/>
      <c r="AS229" s="11"/>
    </row>
    <row r="230" ht="16.5" customHeight="1">
      <c r="A230" s="277">
        <v>229.0</v>
      </c>
      <c r="B230" s="282" t="s">
        <v>999</v>
      </c>
      <c r="C230" s="279" t="s">
        <v>6317</v>
      </c>
      <c r="D230" s="280"/>
      <c r="E230" s="281"/>
      <c r="F230" s="281" t="s">
        <v>121</v>
      </c>
      <c r="G230" s="282"/>
      <c r="H230" s="282"/>
      <c r="I230" s="282"/>
      <c r="J230" s="282" t="s">
        <v>35</v>
      </c>
      <c r="K230" s="282" t="s">
        <v>6730</v>
      </c>
      <c r="L230" s="282" t="s">
        <v>1000</v>
      </c>
      <c r="M230" s="282" t="s">
        <v>1002</v>
      </c>
      <c r="N230" s="282" t="s">
        <v>1003</v>
      </c>
      <c r="O230" s="282"/>
      <c r="P230" s="282"/>
      <c r="Q230" s="277">
        <v>0.7</v>
      </c>
      <c r="R230" s="277"/>
      <c r="S230" s="277" t="s">
        <v>6731</v>
      </c>
      <c r="T230" s="277" t="s">
        <v>105</v>
      </c>
      <c r="U230" s="282"/>
      <c r="V230" s="282"/>
      <c r="W230" s="282"/>
      <c r="X230" s="282"/>
      <c r="Y230" s="282"/>
      <c r="Z230" s="282"/>
      <c r="AA230" s="282"/>
      <c r="AB230" s="3">
        <f t="shared" si="1"/>
        <v>0</v>
      </c>
      <c r="AC230" s="277" t="s">
        <v>6732</v>
      </c>
      <c r="AD230" s="276"/>
      <c r="AI230" s="11"/>
      <c r="AJ230" s="11"/>
      <c r="AK230" s="11"/>
      <c r="AO230" s="11"/>
      <c r="AP230" s="11"/>
      <c r="AR230" s="11"/>
      <c r="AS230" s="11"/>
    </row>
    <row r="231" ht="16.5" customHeight="1">
      <c r="A231" s="277">
        <v>230.0</v>
      </c>
      <c r="B231" s="282" t="s">
        <v>6733</v>
      </c>
      <c r="C231" s="279" t="s">
        <v>6317</v>
      </c>
      <c r="D231" s="280"/>
      <c r="E231" s="281"/>
      <c r="F231" s="281" t="s">
        <v>121</v>
      </c>
      <c r="G231" s="282" t="s">
        <v>101</v>
      </c>
      <c r="H231" s="282"/>
      <c r="I231" s="282" t="s">
        <v>33</v>
      </c>
      <c r="J231" s="282" t="s">
        <v>45</v>
      </c>
      <c r="K231" s="282" t="s">
        <v>6734</v>
      </c>
      <c r="L231" s="282"/>
      <c r="M231" s="282"/>
      <c r="N231" s="282"/>
      <c r="O231" s="282"/>
      <c r="P231" s="282"/>
      <c r="Q231" s="277"/>
      <c r="R231" s="277"/>
      <c r="S231" s="277"/>
      <c r="T231" s="277"/>
      <c r="U231" s="282"/>
      <c r="V231" s="282"/>
      <c r="W231" s="282"/>
      <c r="X231" s="282"/>
      <c r="Y231" s="282"/>
      <c r="Z231" s="282"/>
      <c r="AA231" s="282"/>
      <c r="AB231" s="3">
        <f t="shared" si="1"/>
        <v>0</v>
      </c>
      <c r="AC231" s="277"/>
      <c r="AD231" s="276"/>
      <c r="AI231" s="11"/>
      <c r="AJ231" s="11"/>
      <c r="AK231" s="11"/>
      <c r="AO231" s="11"/>
      <c r="AP231" s="11"/>
      <c r="AR231" s="11"/>
      <c r="AS231" s="11"/>
    </row>
    <row r="232" ht="16.5" customHeight="1">
      <c r="A232" s="277">
        <v>231.0</v>
      </c>
      <c r="B232" s="282" t="s">
        <v>6735</v>
      </c>
      <c r="C232" s="279" t="s">
        <v>6317</v>
      </c>
      <c r="D232" s="280"/>
      <c r="E232" s="281"/>
      <c r="F232" s="281" t="s">
        <v>121</v>
      </c>
      <c r="G232" s="282" t="s">
        <v>101</v>
      </c>
      <c r="H232" s="282"/>
      <c r="I232" s="282" t="s">
        <v>33</v>
      </c>
      <c r="J232" s="282" t="s">
        <v>51</v>
      </c>
      <c r="K232" s="282" t="s">
        <v>6734</v>
      </c>
      <c r="L232" s="282"/>
      <c r="M232" s="282"/>
      <c r="N232" s="282"/>
      <c r="O232" s="282"/>
      <c r="P232" s="282"/>
      <c r="Q232" s="277"/>
      <c r="R232" s="277"/>
      <c r="S232" s="277"/>
      <c r="T232" s="277"/>
      <c r="U232" s="282"/>
      <c r="V232" s="282"/>
      <c r="W232" s="282"/>
      <c r="X232" s="282"/>
      <c r="Y232" s="282"/>
      <c r="Z232" s="282"/>
      <c r="AA232" s="282"/>
      <c r="AB232" s="3">
        <f t="shared" si="1"/>
        <v>0</v>
      </c>
      <c r="AC232" s="277"/>
      <c r="AD232" s="276"/>
      <c r="AI232" s="11"/>
      <c r="AJ232" s="11"/>
      <c r="AK232" s="11"/>
      <c r="AO232" s="11"/>
      <c r="AP232" s="11"/>
      <c r="AR232" s="11"/>
      <c r="AS232" s="11"/>
    </row>
    <row r="233" ht="16.5" customHeight="1">
      <c r="A233" s="277">
        <v>232.0</v>
      </c>
      <c r="B233" s="282" t="s">
        <v>6736</v>
      </c>
      <c r="C233" s="279" t="s">
        <v>6317</v>
      </c>
      <c r="D233" s="280"/>
      <c r="E233" s="281"/>
      <c r="F233" s="281" t="s">
        <v>121</v>
      </c>
      <c r="G233" s="282" t="s">
        <v>101</v>
      </c>
      <c r="H233" s="282"/>
      <c r="I233" s="282" t="s">
        <v>33</v>
      </c>
      <c r="J233" s="282" t="s">
        <v>56</v>
      </c>
      <c r="K233" s="282" t="s">
        <v>6726</v>
      </c>
      <c r="L233" s="282"/>
      <c r="M233" s="282"/>
      <c r="N233" s="282"/>
      <c r="O233" s="282"/>
      <c r="P233" s="282"/>
      <c r="Q233" s="277"/>
      <c r="R233" s="277"/>
      <c r="S233" s="277"/>
      <c r="T233" s="277"/>
      <c r="U233" s="282"/>
      <c r="V233" s="282"/>
      <c r="W233" s="282"/>
      <c r="X233" s="282"/>
      <c r="Y233" s="282"/>
      <c r="Z233" s="282"/>
      <c r="AA233" s="282"/>
      <c r="AB233" s="3">
        <f t="shared" si="1"/>
        <v>0</v>
      </c>
      <c r="AC233" s="277"/>
      <c r="AD233" s="276"/>
      <c r="AI233" s="11"/>
      <c r="AJ233" s="11"/>
      <c r="AK233" s="11"/>
      <c r="AO233" s="11"/>
      <c r="AP233" s="11"/>
      <c r="AR233" s="11"/>
      <c r="AS233" s="11"/>
    </row>
    <row r="234" ht="16.5" customHeight="1">
      <c r="A234" s="277">
        <v>233.0</v>
      </c>
      <c r="B234" s="282" t="s">
        <v>6737</v>
      </c>
      <c r="C234" s="279" t="s">
        <v>6317</v>
      </c>
      <c r="D234" s="280"/>
      <c r="E234" s="281"/>
      <c r="F234" s="281" t="s">
        <v>121</v>
      </c>
      <c r="G234" s="282" t="s">
        <v>75</v>
      </c>
      <c r="H234" s="282"/>
      <c r="I234" s="282" t="s">
        <v>30</v>
      </c>
      <c r="J234" s="282" t="s">
        <v>45</v>
      </c>
      <c r="K234" s="282" t="s">
        <v>6738</v>
      </c>
      <c r="L234" s="282"/>
      <c r="M234" s="282"/>
      <c r="N234" s="282"/>
      <c r="O234" s="282"/>
      <c r="P234" s="282"/>
      <c r="Q234" s="277"/>
      <c r="R234" s="277"/>
      <c r="S234" s="277"/>
      <c r="T234" s="277"/>
      <c r="U234" s="282"/>
      <c r="V234" s="282"/>
      <c r="W234" s="282"/>
      <c r="X234" s="282"/>
      <c r="Y234" s="282"/>
      <c r="Z234" s="282"/>
      <c r="AA234" s="282"/>
      <c r="AB234" s="3">
        <f t="shared" si="1"/>
        <v>0</v>
      </c>
      <c r="AC234" s="277"/>
      <c r="AD234" s="276"/>
      <c r="AI234" s="11"/>
      <c r="AJ234" s="11"/>
      <c r="AK234" s="11"/>
      <c r="AO234" s="11"/>
      <c r="AP234" s="11"/>
      <c r="AR234" s="11"/>
      <c r="AS234" s="11"/>
    </row>
    <row r="235" ht="16.5" customHeight="1">
      <c r="A235" s="277">
        <v>234.0</v>
      </c>
      <c r="B235" s="282" t="s">
        <v>6739</v>
      </c>
      <c r="C235" s="279" t="s">
        <v>6317</v>
      </c>
      <c r="D235" s="280"/>
      <c r="E235" s="281"/>
      <c r="F235" s="281" t="s">
        <v>140</v>
      </c>
      <c r="G235" s="282" t="s">
        <v>75</v>
      </c>
      <c r="H235" s="282"/>
      <c r="I235" s="282" t="s">
        <v>30</v>
      </c>
      <c r="J235" s="282" t="s">
        <v>51</v>
      </c>
      <c r="K235" s="282" t="s">
        <v>6738</v>
      </c>
      <c r="L235" s="282"/>
      <c r="M235" s="282"/>
      <c r="N235" s="282"/>
      <c r="O235" s="282"/>
      <c r="P235" s="282"/>
      <c r="Q235" s="277"/>
      <c r="R235" s="277"/>
      <c r="S235" s="277"/>
      <c r="T235" s="277"/>
      <c r="U235" s="282"/>
      <c r="V235" s="282"/>
      <c r="W235" s="282"/>
      <c r="X235" s="282"/>
      <c r="Y235" s="282"/>
      <c r="Z235" s="282"/>
      <c r="AA235" s="282"/>
      <c r="AB235" s="3">
        <f t="shared" si="1"/>
        <v>0</v>
      </c>
      <c r="AC235" s="277"/>
      <c r="AD235" s="276"/>
      <c r="AI235" s="11"/>
      <c r="AJ235" s="11"/>
      <c r="AK235" s="11"/>
      <c r="AO235" s="11"/>
      <c r="AP235" s="11"/>
      <c r="AR235" s="11"/>
      <c r="AS235" s="11"/>
    </row>
    <row r="236" ht="16.5" customHeight="1">
      <c r="A236" s="277">
        <v>235.0</v>
      </c>
      <c r="B236" s="282" t="s">
        <v>6740</v>
      </c>
      <c r="C236" s="279" t="s">
        <v>6317</v>
      </c>
      <c r="D236" s="280"/>
      <c r="E236" s="281"/>
      <c r="F236" s="281" t="s">
        <v>140</v>
      </c>
      <c r="G236" s="282" t="s">
        <v>75</v>
      </c>
      <c r="H236" s="282"/>
      <c r="I236" s="282" t="s">
        <v>30</v>
      </c>
      <c r="J236" s="282" t="s">
        <v>56</v>
      </c>
      <c r="K236" s="282" t="s">
        <v>242</v>
      </c>
      <c r="L236" s="282" t="s">
        <v>1020</v>
      </c>
      <c r="M236" s="282"/>
      <c r="N236" s="282"/>
      <c r="O236" s="282"/>
      <c r="P236" s="282"/>
      <c r="Q236" s="277"/>
      <c r="R236" s="277"/>
      <c r="S236" s="277"/>
      <c r="T236" s="277"/>
      <c r="U236" s="282"/>
      <c r="V236" s="282"/>
      <c r="W236" s="282"/>
      <c r="X236" s="282"/>
      <c r="Y236" s="282"/>
      <c r="Z236" s="282"/>
      <c r="AA236" s="282"/>
      <c r="AB236" s="3">
        <f t="shared" si="1"/>
        <v>0</v>
      </c>
      <c r="AC236" s="277"/>
      <c r="AD236" s="276"/>
      <c r="AI236" s="11"/>
      <c r="AJ236" s="11"/>
      <c r="AK236" s="11"/>
      <c r="AO236" s="11"/>
      <c r="AP236" s="11"/>
      <c r="AR236" s="11"/>
      <c r="AS236" s="11"/>
    </row>
    <row r="237" ht="16.5" customHeight="1">
      <c r="A237" s="277">
        <v>236.0</v>
      </c>
      <c r="B237" s="282" t="s">
        <v>6741</v>
      </c>
      <c r="C237" s="279" t="s">
        <v>6317</v>
      </c>
      <c r="D237" s="280"/>
      <c r="E237" s="281"/>
      <c r="F237" s="281" t="s">
        <v>140</v>
      </c>
      <c r="G237" s="282" t="s">
        <v>144</v>
      </c>
      <c r="H237" s="281"/>
      <c r="I237" s="281" t="s">
        <v>30</v>
      </c>
      <c r="J237" s="282" t="s">
        <v>45</v>
      </c>
      <c r="K237" s="282" t="s">
        <v>6742</v>
      </c>
      <c r="L237" s="282"/>
      <c r="M237" s="282"/>
      <c r="N237" s="282"/>
      <c r="O237" s="282"/>
      <c r="P237" s="282"/>
      <c r="Q237" s="277"/>
      <c r="R237" s="277"/>
      <c r="S237" s="277"/>
      <c r="T237" s="277"/>
      <c r="U237" s="282"/>
      <c r="V237" s="282"/>
      <c r="W237" s="282"/>
      <c r="X237" s="282"/>
      <c r="Y237" s="282"/>
      <c r="Z237" s="282"/>
      <c r="AA237" s="282"/>
      <c r="AB237" s="3">
        <f t="shared" si="1"/>
        <v>0</v>
      </c>
      <c r="AC237" s="277"/>
      <c r="AD237" s="276"/>
      <c r="AI237" s="11"/>
      <c r="AJ237" s="11"/>
      <c r="AK237" s="11"/>
      <c r="AO237" s="11"/>
      <c r="AP237" s="11"/>
      <c r="AR237" s="11"/>
      <c r="AS237" s="11"/>
    </row>
    <row r="238" ht="16.5" customHeight="1">
      <c r="A238" s="277">
        <v>237.0</v>
      </c>
      <c r="B238" s="282" t="s">
        <v>6743</v>
      </c>
      <c r="C238" s="279" t="s">
        <v>6317</v>
      </c>
      <c r="D238" s="280"/>
      <c r="E238" s="281"/>
      <c r="F238" s="281" t="s">
        <v>140</v>
      </c>
      <c r="G238" s="282" t="s">
        <v>144</v>
      </c>
      <c r="H238" s="281"/>
      <c r="I238" s="281" t="s">
        <v>30</v>
      </c>
      <c r="J238" s="282" t="s">
        <v>51</v>
      </c>
      <c r="K238" s="282" t="s">
        <v>6742</v>
      </c>
      <c r="L238" s="282"/>
      <c r="M238" s="282"/>
      <c r="N238" s="282"/>
      <c r="O238" s="282"/>
      <c r="P238" s="282"/>
      <c r="Q238" s="277"/>
      <c r="R238" s="277"/>
      <c r="S238" s="277"/>
      <c r="T238" s="277"/>
      <c r="U238" s="282"/>
      <c r="V238" s="282"/>
      <c r="W238" s="282"/>
      <c r="X238" s="282"/>
      <c r="Y238" s="282"/>
      <c r="Z238" s="282"/>
      <c r="AA238" s="282"/>
      <c r="AB238" s="3">
        <f t="shared" si="1"/>
        <v>0</v>
      </c>
      <c r="AC238" s="277"/>
      <c r="AD238" s="276"/>
      <c r="AI238" s="11"/>
      <c r="AJ238" s="11"/>
      <c r="AK238" s="11"/>
      <c r="AO238" s="11"/>
      <c r="AP238" s="11"/>
      <c r="AR238" s="11"/>
      <c r="AS238" s="11"/>
    </row>
    <row r="239" ht="16.5" customHeight="1">
      <c r="A239" s="277">
        <v>238.0</v>
      </c>
      <c r="B239" s="282" t="s">
        <v>6744</v>
      </c>
      <c r="C239" s="279"/>
      <c r="D239" s="280"/>
      <c r="E239" s="281"/>
      <c r="F239" s="281" t="s">
        <v>140</v>
      </c>
      <c r="G239" s="282" t="s">
        <v>144</v>
      </c>
      <c r="H239" s="281"/>
      <c r="I239" s="281" t="s">
        <v>30</v>
      </c>
      <c r="J239" s="282" t="s">
        <v>56</v>
      </c>
      <c r="K239" s="282" t="s">
        <v>216</v>
      </c>
      <c r="L239" s="282" t="s">
        <v>1030</v>
      </c>
      <c r="M239" s="282"/>
      <c r="N239" s="282"/>
      <c r="O239" s="282"/>
      <c r="P239" s="282"/>
      <c r="Q239" s="277"/>
      <c r="R239" s="277"/>
      <c r="S239" s="277"/>
      <c r="T239" s="277"/>
      <c r="U239" s="282"/>
      <c r="V239" s="282"/>
      <c r="W239" s="282"/>
      <c r="X239" s="282"/>
      <c r="Y239" s="282"/>
      <c r="Z239" s="282"/>
      <c r="AA239" s="282"/>
      <c r="AB239" s="3">
        <f t="shared" si="1"/>
        <v>0</v>
      </c>
      <c r="AC239" s="277"/>
      <c r="AD239" s="276"/>
      <c r="AI239" s="11"/>
      <c r="AJ239" s="11"/>
      <c r="AK239" s="11"/>
      <c r="AO239" s="11"/>
      <c r="AP239" s="11"/>
      <c r="AR239" s="11"/>
      <c r="AS239" s="11"/>
    </row>
    <row r="240" ht="16.5" customHeight="1">
      <c r="A240" s="277">
        <v>239.0</v>
      </c>
      <c r="B240" s="282" t="s">
        <v>6745</v>
      </c>
      <c r="C240" s="279"/>
      <c r="D240" s="280"/>
      <c r="E240" s="281"/>
      <c r="F240" s="281" t="s">
        <v>121</v>
      </c>
      <c r="G240" s="281" t="s">
        <v>33</v>
      </c>
      <c r="H240" s="281"/>
      <c r="I240" s="281" t="s">
        <v>41</v>
      </c>
      <c r="J240" s="282" t="s">
        <v>64</v>
      </c>
      <c r="K240" s="282" t="s">
        <v>238</v>
      </c>
      <c r="L240" s="282" t="s">
        <v>1033</v>
      </c>
      <c r="M240" s="282"/>
      <c r="N240" s="282"/>
      <c r="O240" s="282"/>
      <c r="P240" s="282"/>
      <c r="Q240" s="277"/>
      <c r="R240" s="277"/>
      <c r="S240" s="277"/>
      <c r="T240" s="277"/>
      <c r="U240" s="282"/>
      <c r="V240" s="282"/>
      <c r="W240" s="282"/>
      <c r="X240" s="282"/>
      <c r="Y240" s="282"/>
      <c r="Z240" s="282"/>
      <c r="AA240" s="282"/>
      <c r="AB240" s="3">
        <f t="shared" si="1"/>
        <v>0</v>
      </c>
      <c r="AC240" s="277"/>
      <c r="AD240" s="276"/>
      <c r="AI240" s="11"/>
      <c r="AJ240" s="11"/>
      <c r="AK240" s="11"/>
      <c r="AO240" s="11"/>
      <c r="AP240" s="11"/>
      <c r="AR240" s="11"/>
      <c r="AS240" s="11"/>
    </row>
    <row r="241" ht="16.5" customHeight="1">
      <c r="A241" s="277">
        <v>240.0</v>
      </c>
      <c r="B241" s="282" t="s">
        <v>6746</v>
      </c>
      <c r="C241" s="279" t="s">
        <v>6317</v>
      </c>
      <c r="D241" s="280"/>
      <c r="E241" s="281"/>
      <c r="F241" s="281" t="s">
        <v>72</v>
      </c>
      <c r="G241" s="281" t="s">
        <v>140</v>
      </c>
      <c r="H241" s="281"/>
      <c r="I241" s="281" t="s">
        <v>34</v>
      </c>
      <c r="J241" s="282" t="s">
        <v>35</v>
      </c>
      <c r="K241" s="282"/>
      <c r="L241" s="282" t="s">
        <v>6747</v>
      </c>
      <c r="M241" s="282" t="s">
        <v>6748</v>
      </c>
      <c r="N241" s="282"/>
      <c r="O241" s="282"/>
      <c r="P241" s="282"/>
      <c r="Q241" s="277"/>
      <c r="R241" s="277"/>
      <c r="S241" s="277"/>
      <c r="T241" s="277"/>
      <c r="U241" s="282"/>
      <c r="V241" s="282"/>
      <c r="W241" s="282"/>
      <c r="X241" s="282"/>
      <c r="Y241" s="282"/>
      <c r="Z241" s="282"/>
      <c r="AA241" s="282"/>
      <c r="AB241" s="3">
        <f t="shared" si="1"/>
        <v>0</v>
      </c>
      <c r="AC241" s="277"/>
      <c r="AD241" s="276"/>
      <c r="AI241" s="11"/>
      <c r="AJ241" s="11"/>
      <c r="AK241" s="11"/>
      <c r="AO241" s="11"/>
      <c r="AP241" s="11"/>
      <c r="AR241" s="11"/>
      <c r="AS241" s="11"/>
    </row>
    <row r="242" ht="16.5" customHeight="1">
      <c r="A242" s="277">
        <v>241.0</v>
      </c>
      <c r="B242" s="282" t="s">
        <v>6749</v>
      </c>
      <c r="C242" s="279" t="s">
        <v>6317</v>
      </c>
      <c r="D242" s="280"/>
      <c r="E242" s="281"/>
      <c r="F242" s="281" t="s">
        <v>72</v>
      </c>
      <c r="G242" s="281" t="s">
        <v>140</v>
      </c>
      <c r="H242" s="281"/>
      <c r="I242" s="281" t="s">
        <v>34</v>
      </c>
      <c r="J242" s="282" t="s">
        <v>45</v>
      </c>
      <c r="K242" s="282" t="s">
        <v>6638</v>
      </c>
      <c r="L242" s="282"/>
      <c r="M242" s="282"/>
      <c r="N242" s="282"/>
      <c r="O242" s="282"/>
      <c r="P242" s="282"/>
      <c r="Q242" s="277"/>
      <c r="R242" s="277"/>
      <c r="S242" s="277"/>
      <c r="T242" s="277"/>
      <c r="U242" s="282"/>
      <c r="V242" s="282"/>
      <c r="W242" s="282"/>
      <c r="X242" s="282"/>
      <c r="Y242" s="282"/>
      <c r="Z242" s="282"/>
      <c r="AA242" s="282"/>
      <c r="AB242" s="3">
        <f t="shared" si="1"/>
        <v>0</v>
      </c>
      <c r="AC242" s="277"/>
      <c r="AD242" s="276"/>
      <c r="AI242" s="11"/>
      <c r="AJ242" s="11"/>
      <c r="AK242" s="11"/>
      <c r="AO242" s="11"/>
      <c r="AP242" s="11"/>
      <c r="AR242" s="11"/>
      <c r="AS242" s="11"/>
    </row>
    <row r="243" ht="16.5" customHeight="1">
      <c r="A243" s="277">
        <v>242.0</v>
      </c>
      <c r="B243" s="282" t="s">
        <v>6750</v>
      </c>
      <c r="C243" s="279" t="s">
        <v>6317</v>
      </c>
      <c r="D243" s="280"/>
      <c r="E243" s="281"/>
      <c r="F243" s="281" t="s">
        <v>72</v>
      </c>
      <c r="G243" s="281" t="s">
        <v>140</v>
      </c>
      <c r="H243" s="281"/>
      <c r="I243" s="281" t="s">
        <v>34</v>
      </c>
      <c r="J243" s="282" t="s">
        <v>51</v>
      </c>
      <c r="K243" s="282"/>
      <c r="L243" s="282"/>
      <c r="M243" s="282"/>
      <c r="N243" s="282"/>
      <c r="O243" s="282"/>
      <c r="P243" s="282"/>
      <c r="Q243" s="277"/>
      <c r="R243" s="277"/>
      <c r="S243" s="277"/>
      <c r="T243" s="277"/>
      <c r="U243" s="282"/>
      <c r="V243" s="282"/>
      <c r="W243" s="282"/>
      <c r="X243" s="282"/>
      <c r="Y243" s="282"/>
      <c r="Z243" s="282"/>
      <c r="AA243" s="282"/>
      <c r="AB243" s="3">
        <f t="shared" si="1"/>
        <v>0</v>
      </c>
      <c r="AC243" s="277"/>
      <c r="AD243" s="276"/>
      <c r="AI243" s="11"/>
      <c r="AJ243" s="11"/>
      <c r="AK243" s="11"/>
      <c r="AO243" s="11"/>
      <c r="AP243" s="11"/>
      <c r="AR243" s="11"/>
      <c r="AS243" s="11"/>
    </row>
    <row r="244" ht="16.5" customHeight="1">
      <c r="A244" s="277">
        <v>243.0</v>
      </c>
      <c r="B244" s="282" t="s">
        <v>6751</v>
      </c>
      <c r="C244" s="279"/>
      <c r="D244" s="280"/>
      <c r="E244" s="281"/>
      <c r="F244" s="281" t="s">
        <v>72</v>
      </c>
      <c r="G244" s="282" t="s">
        <v>41</v>
      </c>
      <c r="H244" s="281"/>
      <c r="I244" s="281" t="s">
        <v>34</v>
      </c>
      <c r="J244" s="282" t="s">
        <v>56</v>
      </c>
      <c r="K244" s="282" t="s">
        <v>95</v>
      </c>
      <c r="L244" s="282"/>
      <c r="M244" s="282"/>
      <c r="N244" s="282"/>
      <c r="O244" s="282"/>
      <c r="P244" s="282"/>
      <c r="Q244" s="277"/>
      <c r="R244" s="277"/>
      <c r="S244" s="277"/>
      <c r="T244" s="277"/>
      <c r="U244" s="282"/>
      <c r="V244" s="282"/>
      <c r="W244" s="282"/>
      <c r="X244" s="282"/>
      <c r="Y244" s="282"/>
      <c r="Z244" s="282"/>
      <c r="AA244" s="282"/>
      <c r="AB244" s="3">
        <f t="shared" si="1"/>
        <v>0</v>
      </c>
      <c r="AC244" s="277"/>
      <c r="AD244" s="276"/>
      <c r="AI244" s="11"/>
      <c r="AJ244" s="11"/>
      <c r="AK244" s="11"/>
      <c r="AO244" s="11"/>
      <c r="AP244" s="11"/>
      <c r="AR244" s="11"/>
      <c r="AS244" s="11"/>
    </row>
    <row r="245" ht="16.5" customHeight="1">
      <c r="A245" s="277">
        <v>244.0</v>
      </c>
      <c r="B245" s="282" t="s">
        <v>1036</v>
      </c>
      <c r="C245" s="279" t="s">
        <v>6317</v>
      </c>
      <c r="D245" s="280"/>
      <c r="E245" s="281"/>
      <c r="F245" s="281" t="s">
        <v>73</v>
      </c>
      <c r="G245" s="281" t="s">
        <v>92</v>
      </c>
      <c r="H245" s="282"/>
      <c r="I245" s="282"/>
      <c r="J245" s="282" t="s">
        <v>35</v>
      </c>
      <c r="K245" s="282" t="s">
        <v>6752</v>
      </c>
      <c r="L245" s="282" t="s">
        <v>1037</v>
      </c>
      <c r="M245" s="282" t="s">
        <v>1038</v>
      </c>
      <c r="N245" s="282"/>
      <c r="O245" s="282"/>
      <c r="P245" s="282"/>
      <c r="Q245" s="277"/>
      <c r="R245" s="277"/>
      <c r="S245" s="277"/>
      <c r="T245" s="277"/>
      <c r="U245" s="282"/>
      <c r="V245" s="282"/>
      <c r="W245" s="282"/>
      <c r="X245" s="282"/>
      <c r="Y245" s="282"/>
      <c r="Z245" s="282"/>
      <c r="AA245" s="282"/>
      <c r="AB245" s="3">
        <f t="shared" si="1"/>
        <v>0</v>
      </c>
      <c r="AC245" s="277"/>
      <c r="AD245" s="276"/>
      <c r="AI245" s="11"/>
      <c r="AJ245" s="11"/>
      <c r="AK245" s="11"/>
      <c r="AO245" s="11"/>
      <c r="AP245" s="11"/>
      <c r="AR245" s="11"/>
      <c r="AS245" s="11"/>
    </row>
    <row r="246" ht="16.5" customHeight="1">
      <c r="A246" s="277">
        <v>245.0</v>
      </c>
      <c r="B246" s="282" t="s">
        <v>6753</v>
      </c>
      <c r="C246" s="279" t="s">
        <v>6317</v>
      </c>
      <c r="D246" s="280"/>
      <c r="E246" s="281"/>
      <c r="F246" s="281" t="s">
        <v>73</v>
      </c>
      <c r="G246" s="281" t="s">
        <v>92</v>
      </c>
      <c r="H246" s="282"/>
      <c r="I246" s="282"/>
      <c r="J246" s="282" t="s">
        <v>45</v>
      </c>
      <c r="K246" s="282" t="s">
        <v>6754</v>
      </c>
      <c r="L246" s="282"/>
      <c r="M246" s="282"/>
      <c r="N246" s="282"/>
      <c r="O246" s="282"/>
      <c r="P246" s="282"/>
      <c r="Q246" s="277"/>
      <c r="R246" s="277"/>
      <c r="S246" s="277"/>
      <c r="T246" s="277"/>
      <c r="U246" s="282"/>
      <c r="V246" s="282"/>
      <c r="W246" s="282"/>
      <c r="X246" s="282"/>
      <c r="Y246" s="282"/>
      <c r="Z246" s="282"/>
      <c r="AA246" s="282"/>
      <c r="AB246" s="3">
        <f t="shared" si="1"/>
        <v>0</v>
      </c>
      <c r="AC246" s="277"/>
      <c r="AD246" s="276"/>
      <c r="AI246" s="11"/>
      <c r="AJ246" s="11"/>
      <c r="AK246" s="11"/>
      <c r="AO246" s="11"/>
      <c r="AP246" s="11"/>
      <c r="AR246" s="11"/>
      <c r="AS246" s="11"/>
    </row>
    <row r="247" ht="16.5" customHeight="1">
      <c r="A247" s="277">
        <v>246.0</v>
      </c>
      <c r="B247" s="282" t="s">
        <v>6755</v>
      </c>
      <c r="C247" s="279" t="s">
        <v>6317</v>
      </c>
      <c r="D247" s="280"/>
      <c r="E247" s="281"/>
      <c r="F247" s="281" t="s">
        <v>73</v>
      </c>
      <c r="G247" s="281" t="s">
        <v>92</v>
      </c>
      <c r="H247" s="282"/>
      <c r="I247" s="282"/>
      <c r="J247" s="282" t="s">
        <v>51</v>
      </c>
      <c r="K247" s="282"/>
      <c r="L247" s="282"/>
      <c r="M247" s="282"/>
      <c r="N247" s="282"/>
      <c r="O247" s="282"/>
      <c r="P247" s="282"/>
      <c r="Q247" s="277"/>
      <c r="R247" s="277"/>
      <c r="S247" s="277"/>
      <c r="T247" s="277"/>
      <c r="U247" s="282"/>
      <c r="V247" s="282"/>
      <c r="W247" s="282"/>
      <c r="X247" s="282"/>
      <c r="Y247" s="282"/>
      <c r="Z247" s="282"/>
      <c r="AA247" s="282"/>
      <c r="AB247" s="3">
        <f t="shared" si="1"/>
        <v>0</v>
      </c>
      <c r="AC247" s="277"/>
      <c r="AD247" s="276"/>
      <c r="AI247" s="11"/>
      <c r="AJ247" s="11"/>
      <c r="AK247" s="11"/>
      <c r="AO247" s="11"/>
      <c r="AP247" s="11"/>
      <c r="AR247" s="11"/>
      <c r="AS247" s="11"/>
    </row>
    <row r="248" ht="16.5" customHeight="1">
      <c r="A248" s="277">
        <v>247.0</v>
      </c>
      <c r="B248" s="282" t="s">
        <v>6756</v>
      </c>
      <c r="C248" s="279" t="s">
        <v>6317</v>
      </c>
      <c r="D248" s="280"/>
      <c r="E248" s="281"/>
      <c r="F248" s="281" t="s">
        <v>73</v>
      </c>
      <c r="G248" s="281" t="s">
        <v>92</v>
      </c>
      <c r="H248" s="282"/>
      <c r="I248" s="282"/>
      <c r="J248" s="282" t="s">
        <v>56</v>
      </c>
      <c r="K248" s="282" t="s">
        <v>216</v>
      </c>
      <c r="L248" s="282" t="s">
        <v>1048</v>
      </c>
      <c r="M248" s="282"/>
      <c r="N248" s="282"/>
      <c r="O248" s="282"/>
      <c r="P248" s="282"/>
      <c r="Q248" s="277"/>
      <c r="R248" s="277"/>
      <c r="S248" s="277"/>
      <c r="T248" s="277"/>
      <c r="U248" s="282"/>
      <c r="V248" s="282"/>
      <c r="W248" s="282"/>
      <c r="X248" s="282"/>
      <c r="Y248" s="282"/>
      <c r="Z248" s="282"/>
      <c r="AA248" s="282"/>
      <c r="AB248" s="3">
        <f t="shared" si="1"/>
        <v>0</v>
      </c>
      <c r="AC248" s="277"/>
      <c r="AD248" s="276"/>
      <c r="AI248" s="11"/>
      <c r="AJ248" s="11"/>
      <c r="AK248" s="11"/>
      <c r="AO248" s="11"/>
      <c r="AP248" s="11"/>
      <c r="AR248" s="11"/>
      <c r="AS248" s="11"/>
    </row>
    <row r="249" ht="16.5" customHeight="1">
      <c r="A249" s="277">
        <v>248.0</v>
      </c>
      <c r="B249" s="282" t="s">
        <v>6757</v>
      </c>
      <c r="C249" s="279" t="s">
        <v>6317</v>
      </c>
      <c r="D249" s="280"/>
      <c r="E249" s="281"/>
      <c r="F249" s="281" t="s">
        <v>74</v>
      </c>
      <c r="G249" s="281" t="s">
        <v>72</v>
      </c>
      <c r="H249" s="282"/>
      <c r="I249" s="282"/>
      <c r="J249" s="282" t="s">
        <v>35</v>
      </c>
      <c r="K249" s="282"/>
      <c r="L249" s="282" t="s">
        <v>1052</v>
      </c>
      <c r="M249" s="282" t="s">
        <v>1053</v>
      </c>
      <c r="N249" s="282"/>
      <c r="O249" s="282"/>
      <c r="P249" s="282"/>
      <c r="Q249" s="277"/>
      <c r="R249" s="277"/>
      <c r="S249" s="277"/>
      <c r="T249" s="277"/>
      <c r="U249" s="282"/>
      <c r="V249" s="282"/>
      <c r="W249" s="282"/>
      <c r="X249" s="282"/>
      <c r="Y249" s="282"/>
      <c r="Z249" s="282"/>
      <c r="AA249" s="282"/>
      <c r="AB249" s="3">
        <f t="shared" si="1"/>
        <v>0</v>
      </c>
      <c r="AC249" s="277"/>
      <c r="AD249" s="276"/>
      <c r="AI249" s="11"/>
      <c r="AJ249" s="11"/>
      <c r="AK249" s="11"/>
      <c r="AO249" s="11"/>
      <c r="AP249" s="11"/>
      <c r="AR249" s="11"/>
      <c r="AS249" s="11"/>
    </row>
    <row r="250" ht="16.5" customHeight="1">
      <c r="A250" s="277">
        <v>249.0</v>
      </c>
      <c r="B250" s="282" t="s">
        <v>6758</v>
      </c>
      <c r="C250" s="279" t="s">
        <v>6317</v>
      </c>
      <c r="D250" s="280"/>
      <c r="E250" s="281"/>
      <c r="F250" s="281" t="s">
        <v>74</v>
      </c>
      <c r="G250" s="281" t="s">
        <v>72</v>
      </c>
      <c r="H250" s="282"/>
      <c r="I250" s="282"/>
      <c r="J250" s="282" t="s">
        <v>45</v>
      </c>
      <c r="K250" s="282" t="s">
        <v>6759</v>
      </c>
      <c r="L250" s="282"/>
      <c r="M250" s="282"/>
      <c r="N250" s="282"/>
      <c r="O250" s="282"/>
      <c r="P250" s="282"/>
      <c r="Q250" s="277"/>
      <c r="R250" s="277"/>
      <c r="S250" s="277"/>
      <c r="T250" s="277"/>
      <c r="U250" s="282"/>
      <c r="V250" s="282"/>
      <c r="W250" s="282"/>
      <c r="X250" s="282"/>
      <c r="Y250" s="282"/>
      <c r="Z250" s="282"/>
      <c r="AA250" s="282"/>
      <c r="AB250" s="3">
        <f t="shared" si="1"/>
        <v>0</v>
      </c>
      <c r="AC250" s="277"/>
      <c r="AD250" s="276"/>
      <c r="AI250" s="11"/>
      <c r="AJ250" s="11"/>
      <c r="AK250" s="11"/>
      <c r="AO250" s="11"/>
      <c r="AP250" s="11"/>
      <c r="AR250" s="11"/>
      <c r="AS250" s="11"/>
    </row>
    <row r="251" ht="16.5" customHeight="1">
      <c r="A251" s="277">
        <v>250.0</v>
      </c>
      <c r="B251" s="282" t="s">
        <v>6760</v>
      </c>
      <c r="C251" s="279" t="s">
        <v>6317</v>
      </c>
      <c r="D251" s="280"/>
      <c r="E251" s="281"/>
      <c r="F251" s="281" t="s">
        <v>74</v>
      </c>
      <c r="G251" s="281" t="s">
        <v>72</v>
      </c>
      <c r="H251" s="282"/>
      <c r="I251" s="282"/>
      <c r="J251" s="282" t="s">
        <v>51</v>
      </c>
      <c r="K251" s="282" t="s">
        <v>6759</v>
      </c>
      <c r="L251" s="282"/>
      <c r="M251" s="282"/>
      <c r="N251" s="282"/>
      <c r="O251" s="282"/>
      <c r="P251" s="282"/>
      <c r="Q251" s="277"/>
      <c r="R251" s="277"/>
      <c r="S251" s="277"/>
      <c r="T251" s="277"/>
      <c r="U251" s="282"/>
      <c r="V251" s="282"/>
      <c r="W251" s="282"/>
      <c r="X251" s="282"/>
      <c r="Y251" s="282"/>
      <c r="Z251" s="282"/>
      <c r="AA251" s="282"/>
      <c r="AB251" s="3">
        <f t="shared" si="1"/>
        <v>0</v>
      </c>
      <c r="AC251" s="277"/>
      <c r="AD251" s="276"/>
      <c r="AI251" s="11"/>
      <c r="AJ251" s="11"/>
      <c r="AK251" s="11"/>
      <c r="AO251" s="11"/>
      <c r="AP251" s="11"/>
      <c r="AR251" s="11"/>
      <c r="AS251" s="11"/>
    </row>
    <row r="252" ht="16.5" customHeight="1">
      <c r="A252" s="277">
        <v>251.0</v>
      </c>
      <c r="B252" s="282" t="s">
        <v>1061</v>
      </c>
      <c r="C252" s="279" t="s">
        <v>6317</v>
      </c>
      <c r="D252" s="280"/>
      <c r="E252" s="281"/>
      <c r="F252" s="281" t="s">
        <v>74</v>
      </c>
      <c r="G252" s="281" t="s">
        <v>72</v>
      </c>
      <c r="H252" s="281"/>
      <c r="I252" s="281" t="s">
        <v>121</v>
      </c>
      <c r="J252" s="282" t="s">
        <v>56</v>
      </c>
      <c r="K252" s="282" t="s">
        <v>242</v>
      </c>
      <c r="L252" s="282" t="s">
        <v>1062</v>
      </c>
      <c r="M252" s="282"/>
      <c r="N252" s="282"/>
      <c r="O252" s="282"/>
      <c r="P252" s="282"/>
      <c r="Q252" s="277"/>
      <c r="R252" s="277"/>
      <c r="S252" s="277"/>
      <c r="T252" s="277"/>
      <c r="U252" s="282"/>
      <c r="V252" s="282"/>
      <c r="W252" s="282"/>
      <c r="X252" s="282"/>
      <c r="Y252" s="282"/>
      <c r="Z252" s="282"/>
      <c r="AA252" s="282"/>
      <c r="AB252" s="3">
        <f t="shared" si="1"/>
        <v>0</v>
      </c>
      <c r="AC252" s="277"/>
      <c r="AD252" s="276"/>
      <c r="AI252" s="11"/>
      <c r="AJ252" s="11"/>
      <c r="AK252" s="11"/>
      <c r="AO252" s="11"/>
      <c r="AP252" s="11"/>
      <c r="AR252" s="11"/>
      <c r="AS252" s="11"/>
    </row>
    <row r="253" ht="16.5" customHeight="1">
      <c r="A253" s="277">
        <v>252.0</v>
      </c>
      <c r="B253" s="282" t="s">
        <v>1065</v>
      </c>
      <c r="C253" s="279"/>
      <c r="D253" s="280"/>
      <c r="E253" s="281"/>
      <c r="F253" s="281" t="s">
        <v>72</v>
      </c>
      <c r="G253" s="281" t="s">
        <v>140</v>
      </c>
      <c r="H253" s="281"/>
      <c r="I253" s="281" t="s">
        <v>33</v>
      </c>
      <c r="J253" s="282" t="s">
        <v>35</v>
      </c>
      <c r="K253" s="282"/>
      <c r="L253" s="282" t="s">
        <v>826</v>
      </c>
      <c r="M253" s="282" t="s">
        <v>1066</v>
      </c>
      <c r="N253" s="282"/>
      <c r="O253" s="282"/>
      <c r="P253" s="282"/>
      <c r="Q253" s="277"/>
      <c r="R253" s="277"/>
      <c r="S253" s="277"/>
      <c r="T253" s="277"/>
      <c r="U253" s="282"/>
      <c r="V253" s="282"/>
      <c r="W253" s="282"/>
      <c r="X253" s="282"/>
      <c r="Y253" s="282"/>
      <c r="Z253" s="282"/>
      <c r="AA253" s="282"/>
      <c r="AB253" s="3">
        <f t="shared" si="1"/>
        <v>0</v>
      </c>
      <c r="AC253" s="277"/>
      <c r="AD253" s="276"/>
      <c r="AI253" s="11"/>
      <c r="AJ253" s="11"/>
      <c r="AK253" s="11"/>
      <c r="AO253" s="11"/>
      <c r="AP253" s="11"/>
      <c r="AR253" s="11"/>
      <c r="AS253" s="11"/>
    </row>
    <row r="254" ht="16.5" customHeight="1">
      <c r="A254" s="277">
        <v>253.0</v>
      </c>
      <c r="B254" s="282" t="s">
        <v>6761</v>
      </c>
      <c r="C254" s="279" t="s">
        <v>6317</v>
      </c>
      <c r="D254" s="280"/>
      <c r="E254" s="281"/>
      <c r="F254" s="281" t="s">
        <v>72</v>
      </c>
      <c r="G254" s="281" t="s">
        <v>140</v>
      </c>
      <c r="H254" s="281"/>
      <c r="I254" s="281" t="s">
        <v>33</v>
      </c>
      <c r="J254" s="282" t="s">
        <v>45</v>
      </c>
      <c r="K254" s="282"/>
      <c r="L254" s="282"/>
      <c r="M254" s="282"/>
      <c r="N254" s="282"/>
      <c r="O254" s="282"/>
      <c r="P254" s="282"/>
      <c r="Q254" s="277"/>
      <c r="R254" s="277"/>
      <c r="S254" s="277"/>
      <c r="T254" s="277"/>
      <c r="U254" s="282"/>
      <c r="V254" s="282"/>
      <c r="W254" s="282"/>
      <c r="X254" s="282"/>
      <c r="Y254" s="282"/>
      <c r="Z254" s="282"/>
      <c r="AA254" s="282"/>
      <c r="AB254" s="3">
        <f t="shared" si="1"/>
        <v>0</v>
      </c>
      <c r="AC254" s="277"/>
      <c r="AD254" s="276"/>
      <c r="AI254" s="11"/>
      <c r="AJ254" s="11"/>
      <c r="AK254" s="11"/>
      <c r="AO254" s="11"/>
      <c r="AP254" s="11"/>
      <c r="AR254" s="11"/>
      <c r="AS254" s="11"/>
    </row>
    <row r="255" ht="16.5" customHeight="1">
      <c r="A255" s="277">
        <v>254.0</v>
      </c>
      <c r="B255" s="282" t="s">
        <v>6762</v>
      </c>
      <c r="C255" s="279" t="s">
        <v>6317</v>
      </c>
      <c r="D255" s="280"/>
      <c r="E255" s="281"/>
      <c r="F255" s="281" t="s">
        <v>72</v>
      </c>
      <c r="G255" s="281" t="s">
        <v>140</v>
      </c>
      <c r="H255" s="281"/>
      <c r="I255" s="281" t="s">
        <v>33</v>
      </c>
      <c r="J255" s="282" t="s">
        <v>51</v>
      </c>
      <c r="K255" s="282" t="s">
        <v>6763</v>
      </c>
      <c r="L255" s="282"/>
      <c r="M255" s="282"/>
      <c r="N255" s="282"/>
      <c r="O255" s="282"/>
      <c r="P255" s="282"/>
      <c r="Q255" s="277"/>
      <c r="R255" s="277"/>
      <c r="S255" s="277"/>
      <c r="T255" s="277"/>
      <c r="U255" s="282"/>
      <c r="V255" s="282"/>
      <c r="W255" s="282"/>
      <c r="X255" s="282"/>
      <c r="Y255" s="282"/>
      <c r="Z255" s="282"/>
      <c r="AA255" s="282"/>
      <c r="AB255" s="3">
        <f t="shared" si="1"/>
        <v>0</v>
      </c>
      <c r="AC255" s="277"/>
      <c r="AD255" s="276"/>
      <c r="AI255" s="11"/>
      <c r="AJ255" s="11"/>
      <c r="AK255" s="11"/>
      <c r="AO255" s="11"/>
      <c r="AP255" s="11"/>
      <c r="AR255" s="11"/>
      <c r="AS255" s="11"/>
    </row>
    <row r="256" ht="16.5" customHeight="1">
      <c r="A256" s="277">
        <v>255.0</v>
      </c>
      <c r="B256" s="282" t="s">
        <v>6764</v>
      </c>
      <c r="C256" s="279" t="s">
        <v>6317</v>
      </c>
      <c r="D256" s="280"/>
      <c r="E256" s="281"/>
      <c r="F256" s="281" t="s">
        <v>72</v>
      </c>
      <c r="G256" s="281" t="s">
        <v>140</v>
      </c>
      <c r="H256" s="281"/>
      <c r="I256" s="281" t="s">
        <v>33</v>
      </c>
      <c r="J256" s="282" t="s">
        <v>56</v>
      </c>
      <c r="K256" s="282"/>
      <c r="L256" s="282"/>
      <c r="M256" s="282"/>
      <c r="N256" s="282"/>
      <c r="O256" s="282"/>
      <c r="P256" s="282"/>
      <c r="Q256" s="277"/>
      <c r="R256" s="277"/>
      <c r="S256" s="277"/>
      <c r="T256" s="277"/>
      <c r="U256" s="282"/>
      <c r="V256" s="282"/>
      <c r="W256" s="282"/>
      <c r="X256" s="282"/>
      <c r="Y256" s="282"/>
      <c r="Z256" s="282"/>
      <c r="AA256" s="282"/>
      <c r="AB256" s="3">
        <f t="shared" si="1"/>
        <v>0</v>
      </c>
      <c r="AC256" s="277"/>
      <c r="AD256" s="276"/>
      <c r="AI256" s="11"/>
      <c r="AJ256" s="11"/>
      <c r="AK256" s="11"/>
      <c r="AO256" s="11"/>
      <c r="AP256" s="11"/>
      <c r="AR256" s="11"/>
      <c r="AS256" s="11"/>
    </row>
    <row r="257" ht="16.5" customHeight="1">
      <c r="A257" s="277">
        <v>256.0</v>
      </c>
      <c r="B257" s="282" t="s">
        <v>1078</v>
      </c>
      <c r="C257" s="279" t="s">
        <v>6317</v>
      </c>
      <c r="D257" s="280"/>
      <c r="E257" s="281"/>
      <c r="F257" s="281" t="s">
        <v>74</v>
      </c>
      <c r="G257" s="281" t="s">
        <v>48</v>
      </c>
      <c r="H257" s="282"/>
      <c r="I257" s="282"/>
      <c r="J257" s="282" t="s">
        <v>35</v>
      </c>
      <c r="K257" s="282" t="s">
        <v>536</v>
      </c>
      <c r="L257" s="282" t="s">
        <v>1079</v>
      </c>
      <c r="M257" s="282" t="s">
        <v>1080</v>
      </c>
      <c r="N257" s="282"/>
      <c r="O257" s="282"/>
      <c r="P257" s="282"/>
      <c r="Q257" s="277"/>
      <c r="R257" s="277"/>
      <c r="S257" s="277"/>
      <c r="T257" s="277"/>
      <c r="U257" s="282"/>
      <c r="V257" s="282"/>
      <c r="W257" s="282"/>
      <c r="X257" s="282"/>
      <c r="Y257" s="282"/>
      <c r="Z257" s="282"/>
      <c r="AA257" s="282"/>
      <c r="AB257" s="3">
        <f t="shared" si="1"/>
        <v>0</v>
      </c>
      <c r="AC257" s="277"/>
      <c r="AD257" s="276"/>
      <c r="AI257" s="11"/>
      <c r="AJ257" s="11"/>
      <c r="AK257" s="11"/>
      <c r="AO257" s="11"/>
      <c r="AP257" s="11"/>
      <c r="AR257" s="11"/>
      <c r="AS257" s="11"/>
    </row>
    <row r="258" ht="16.5" customHeight="1">
      <c r="A258" s="277">
        <v>257.0</v>
      </c>
      <c r="B258" s="282" t="s">
        <v>1112</v>
      </c>
      <c r="C258" s="279" t="s">
        <v>6317</v>
      </c>
      <c r="D258" s="280"/>
      <c r="E258" s="281"/>
      <c r="F258" s="281" t="s">
        <v>74</v>
      </c>
      <c r="G258" s="281" t="s">
        <v>48</v>
      </c>
      <c r="H258" s="282"/>
      <c r="I258" s="282"/>
      <c r="J258" s="282" t="s">
        <v>45</v>
      </c>
      <c r="K258" s="282" t="s">
        <v>6765</v>
      </c>
      <c r="L258" s="282"/>
      <c r="M258" s="282"/>
      <c r="N258" s="282"/>
      <c r="O258" s="282"/>
      <c r="P258" s="282"/>
      <c r="Q258" s="277"/>
      <c r="R258" s="277"/>
      <c r="S258" s="277"/>
      <c r="T258" s="277"/>
      <c r="U258" s="282"/>
      <c r="V258" s="282"/>
      <c r="W258" s="282"/>
      <c r="X258" s="282"/>
      <c r="Y258" s="282"/>
      <c r="Z258" s="282"/>
      <c r="AA258" s="282"/>
      <c r="AB258" s="3">
        <f t="shared" si="1"/>
        <v>0</v>
      </c>
      <c r="AC258" s="277"/>
      <c r="AD258" s="276"/>
      <c r="AI258" s="11"/>
      <c r="AJ258" s="11"/>
      <c r="AK258" s="11"/>
      <c r="AO258" s="11"/>
      <c r="AP258" s="11"/>
      <c r="AR258" s="11"/>
      <c r="AS258" s="11"/>
    </row>
    <row r="259" ht="16.5" customHeight="1">
      <c r="A259" s="277">
        <v>258.0</v>
      </c>
      <c r="B259" s="281" t="s">
        <v>6766</v>
      </c>
      <c r="C259" s="279" t="s">
        <v>6317</v>
      </c>
      <c r="D259" s="280"/>
      <c r="E259" s="281"/>
      <c r="F259" s="281" t="s">
        <v>74</v>
      </c>
      <c r="G259" s="281" t="s">
        <v>48</v>
      </c>
      <c r="H259" s="282"/>
      <c r="I259" s="282"/>
      <c r="J259" s="282" t="s">
        <v>51</v>
      </c>
      <c r="K259" s="282" t="s">
        <v>6443</v>
      </c>
      <c r="L259" s="282"/>
      <c r="M259" s="282"/>
      <c r="N259" s="282"/>
      <c r="O259" s="282"/>
      <c r="P259" s="282"/>
      <c r="Q259" s="277"/>
      <c r="R259" s="277"/>
      <c r="S259" s="277"/>
      <c r="T259" s="277"/>
      <c r="U259" s="282"/>
      <c r="V259" s="282"/>
      <c r="W259" s="282"/>
      <c r="X259" s="282"/>
      <c r="Y259" s="282"/>
      <c r="Z259" s="282"/>
      <c r="AA259" s="282"/>
      <c r="AB259" s="3">
        <f t="shared" si="1"/>
        <v>0</v>
      </c>
      <c r="AC259" s="277"/>
      <c r="AD259" s="276"/>
      <c r="AI259" s="11"/>
      <c r="AJ259" s="11"/>
      <c r="AK259" s="11"/>
      <c r="AO259" s="11"/>
      <c r="AP259" s="11"/>
      <c r="AR259" s="11"/>
      <c r="AS259" s="11"/>
    </row>
    <row r="260" ht="16.5" customHeight="1">
      <c r="A260" s="277">
        <v>259.0</v>
      </c>
      <c r="B260" s="282" t="s">
        <v>1088</v>
      </c>
      <c r="C260" s="279" t="s">
        <v>6317</v>
      </c>
      <c r="D260" s="280"/>
      <c r="E260" s="281"/>
      <c r="F260" s="281" t="s">
        <v>74</v>
      </c>
      <c r="G260" s="281" t="s">
        <v>48</v>
      </c>
      <c r="H260" s="282"/>
      <c r="I260" s="282"/>
      <c r="J260" s="282" t="s">
        <v>56</v>
      </c>
      <c r="K260" s="282"/>
      <c r="L260" s="282"/>
      <c r="M260" s="282"/>
      <c r="N260" s="282"/>
      <c r="O260" s="282"/>
      <c r="P260" s="282"/>
      <c r="Q260" s="277"/>
      <c r="R260" s="277"/>
      <c r="S260" s="277"/>
      <c r="T260" s="277"/>
      <c r="U260" s="282"/>
      <c r="V260" s="282"/>
      <c r="W260" s="282"/>
      <c r="X260" s="282"/>
      <c r="Y260" s="282"/>
      <c r="Z260" s="282"/>
      <c r="AA260" s="282"/>
      <c r="AB260" s="3">
        <f t="shared" si="1"/>
        <v>0</v>
      </c>
      <c r="AC260" s="277"/>
      <c r="AD260" s="276"/>
      <c r="AI260" s="11"/>
      <c r="AJ260" s="11"/>
      <c r="AK260" s="11"/>
      <c r="AO260" s="11"/>
      <c r="AP260" s="11"/>
      <c r="AR260" s="11"/>
      <c r="AS260" s="11"/>
    </row>
    <row r="261" ht="16.5" customHeight="1">
      <c r="A261" s="277">
        <v>260.0</v>
      </c>
      <c r="B261" s="282" t="s">
        <v>1091</v>
      </c>
      <c r="C261" s="279" t="s">
        <v>6317</v>
      </c>
      <c r="D261" s="280"/>
      <c r="E261" s="281"/>
      <c r="F261" s="281" t="s">
        <v>41</v>
      </c>
      <c r="G261" s="282" t="s">
        <v>74</v>
      </c>
      <c r="H261" s="282"/>
      <c r="I261" s="282"/>
      <c r="J261" s="282" t="s">
        <v>35</v>
      </c>
      <c r="K261" s="282" t="s">
        <v>1375</v>
      </c>
      <c r="L261" s="282" t="s">
        <v>1092</v>
      </c>
      <c r="M261" s="282" t="s">
        <v>1093</v>
      </c>
      <c r="N261" s="282" t="s">
        <v>1094</v>
      </c>
      <c r="O261" s="282"/>
      <c r="P261" s="282"/>
      <c r="Q261" s="277">
        <v>1.1</v>
      </c>
      <c r="R261" s="277"/>
      <c r="S261" s="277"/>
      <c r="T261" s="277"/>
      <c r="U261" s="282"/>
      <c r="V261" s="282"/>
      <c r="W261" s="282"/>
      <c r="X261" s="282"/>
      <c r="Y261" s="282"/>
      <c r="Z261" s="282"/>
      <c r="AA261" s="282"/>
      <c r="AB261" s="3">
        <f t="shared" si="1"/>
        <v>0</v>
      </c>
      <c r="AC261" s="277"/>
      <c r="AD261" s="276"/>
      <c r="AI261" s="11"/>
      <c r="AJ261" s="11"/>
      <c r="AK261" s="11"/>
      <c r="AO261" s="11"/>
      <c r="AP261" s="11"/>
      <c r="AR261" s="11"/>
      <c r="AS261" s="11"/>
    </row>
    <row r="262" ht="16.5" customHeight="1">
      <c r="A262" s="277">
        <v>261.0</v>
      </c>
      <c r="B262" s="282" t="s">
        <v>6767</v>
      </c>
      <c r="C262" s="279" t="s">
        <v>6317</v>
      </c>
      <c r="D262" s="280"/>
      <c r="E262" s="281"/>
      <c r="F262" s="281" t="s">
        <v>41</v>
      </c>
      <c r="G262" s="282" t="s">
        <v>74</v>
      </c>
      <c r="H262" s="282"/>
      <c r="I262" s="282"/>
      <c r="J262" s="282" t="s">
        <v>45</v>
      </c>
      <c r="K262" s="282" t="s">
        <v>1375</v>
      </c>
      <c r="L262" s="282" t="s">
        <v>1098</v>
      </c>
      <c r="M262" s="282" t="s">
        <v>1099</v>
      </c>
      <c r="N262" s="282" t="s">
        <v>1100</v>
      </c>
      <c r="O262" s="282"/>
      <c r="P262" s="282"/>
      <c r="Q262" s="277">
        <v>2.9</v>
      </c>
      <c r="R262" s="277"/>
      <c r="S262" s="277"/>
      <c r="T262" s="277"/>
      <c r="U262" s="282"/>
      <c r="V262" s="282"/>
      <c r="W262" s="282"/>
      <c r="X262" s="282"/>
      <c r="Y262" s="282"/>
      <c r="Z262" s="282"/>
      <c r="AA262" s="282"/>
      <c r="AB262" s="3">
        <f t="shared" si="1"/>
        <v>0</v>
      </c>
      <c r="AC262" s="277"/>
      <c r="AD262" s="276"/>
      <c r="AI262" s="11"/>
      <c r="AJ262" s="11"/>
      <c r="AK262" s="11"/>
      <c r="AO262" s="11"/>
      <c r="AP262" s="11"/>
      <c r="AR262" s="11"/>
      <c r="AS262" s="11"/>
    </row>
    <row r="263" ht="16.5" customHeight="1">
      <c r="A263" s="277">
        <v>262.0</v>
      </c>
      <c r="B263" s="282" t="s">
        <v>6768</v>
      </c>
      <c r="C263" s="279"/>
      <c r="D263" s="280"/>
      <c r="E263" s="281"/>
      <c r="F263" s="281" t="s">
        <v>41</v>
      </c>
      <c r="G263" s="282" t="s">
        <v>74</v>
      </c>
      <c r="H263" s="282"/>
      <c r="I263" s="282"/>
      <c r="J263" s="282" t="s">
        <v>51</v>
      </c>
      <c r="K263" s="282" t="s">
        <v>3318</v>
      </c>
      <c r="L263" s="282"/>
      <c r="M263" s="282"/>
      <c r="N263" s="282"/>
      <c r="O263" s="282"/>
      <c r="P263" s="282"/>
      <c r="Q263" s="277"/>
      <c r="R263" s="277"/>
      <c r="S263" s="277"/>
      <c r="T263" s="277"/>
      <c r="U263" s="282"/>
      <c r="V263" s="282"/>
      <c r="W263" s="282"/>
      <c r="X263" s="282"/>
      <c r="Y263" s="282"/>
      <c r="Z263" s="282"/>
      <c r="AA263" s="282"/>
      <c r="AB263" s="3">
        <f t="shared" si="1"/>
        <v>0</v>
      </c>
      <c r="AC263" s="277"/>
      <c r="AD263" s="276"/>
      <c r="AI263" s="11"/>
      <c r="AJ263" s="11"/>
      <c r="AK263" s="11"/>
      <c r="AO263" s="11"/>
      <c r="AP263" s="11"/>
      <c r="AR263" s="11"/>
      <c r="AS263" s="11"/>
    </row>
    <row r="264" ht="16.5" customHeight="1">
      <c r="A264" s="277">
        <v>263.0</v>
      </c>
      <c r="B264" s="282" t="s">
        <v>6769</v>
      </c>
      <c r="C264" s="279"/>
      <c r="D264" s="280"/>
      <c r="E264" s="281"/>
      <c r="F264" s="281" t="s">
        <v>41</v>
      </c>
      <c r="G264" s="282" t="s">
        <v>74</v>
      </c>
      <c r="H264" s="282"/>
      <c r="I264" s="282"/>
      <c r="J264" s="282" t="s">
        <v>56</v>
      </c>
      <c r="K264" s="282" t="s">
        <v>95</v>
      </c>
      <c r="L264" s="282"/>
      <c r="M264" s="282"/>
      <c r="N264" s="282"/>
      <c r="O264" s="282"/>
      <c r="P264" s="282"/>
      <c r="Q264" s="277"/>
      <c r="R264" s="277"/>
      <c r="S264" s="277"/>
      <c r="T264" s="277"/>
      <c r="U264" s="282"/>
      <c r="V264" s="282"/>
      <c r="W264" s="282"/>
      <c r="X264" s="282"/>
      <c r="Y264" s="282"/>
      <c r="Z264" s="282"/>
      <c r="AA264" s="282"/>
      <c r="AB264" s="3">
        <f t="shared" si="1"/>
        <v>0</v>
      </c>
      <c r="AC264" s="277"/>
      <c r="AD264" s="276"/>
      <c r="AI264" s="11"/>
      <c r="AJ264" s="11"/>
      <c r="AK264" s="11"/>
      <c r="AO264" s="11"/>
      <c r="AP264" s="11"/>
      <c r="AR264" s="11"/>
      <c r="AS264" s="11"/>
    </row>
    <row r="265" ht="16.5" customHeight="1">
      <c r="A265" s="277">
        <v>264.0</v>
      </c>
      <c r="B265" s="282" t="s">
        <v>1110</v>
      </c>
      <c r="C265" s="279" t="s">
        <v>6317</v>
      </c>
      <c r="D265" s="280"/>
      <c r="E265" s="281"/>
      <c r="F265" s="281" t="s">
        <v>74</v>
      </c>
      <c r="G265" s="281" t="s">
        <v>73</v>
      </c>
      <c r="H265" s="282"/>
      <c r="I265" s="282"/>
      <c r="J265" s="282" t="s">
        <v>35</v>
      </c>
      <c r="K265" s="282" t="s">
        <v>6770</v>
      </c>
      <c r="L265" s="282" t="s">
        <v>1111</v>
      </c>
      <c r="M265" s="282" t="s">
        <v>1113</v>
      </c>
      <c r="N265" s="282" t="s">
        <v>1114</v>
      </c>
      <c r="O265" s="282"/>
      <c r="P265" s="282"/>
      <c r="Q265" s="277">
        <v>1.2</v>
      </c>
      <c r="R265" s="277"/>
      <c r="S265" s="277"/>
      <c r="T265" s="277"/>
      <c r="U265" s="282"/>
      <c r="V265" s="282"/>
      <c r="W265" s="282"/>
      <c r="X265" s="282"/>
      <c r="Y265" s="282"/>
      <c r="Z265" s="282"/>
      <c r="AA265" s="282"/>
      <c r="AB265" s="3">
        <f t="shared" si="1"/>
        <v>0</v>
      </c>
      <c r="AC265" s="277"/>
      <c r="AD265" s="276"/>
      <c r="AI265" s="11"/>
      <c r="AJ265" s="11"/>
      <c r="AK265" s="11"/>
      <c r="AO265" s="11"/>
      <c r="AP265" s="11"/>
      <c r="AR265" s="11"/>
      <c r="AS265" s="11"/>
    </row>
    <row r="266" ht="16.5" customHeight="1">
      <c r="A266" s="277">
        <v>265.0</v>
      </c>
      <c r="B266" s="282" t="s">
        <v>6771</v>
      </c>
      <c r="C266" s="279" t="s">
        <v>6317</v>
      </c>
      <c r="D266" s="280"/>
      <c r="E266" s="281"/>
      <c r="F266" s="281" t="s">
        <v>74</v>
      </c>
      <c r="G266" s="281" t="s">
        <v>73</v>
      </c>
      <c r="H266" s="282"/>
      <c r="I266" s="282"/>
      <c r="J266" s="282" t="s">
        <v>45</v>
      </c>
      <c r="K266" s="282" t="s">
        <v>1112</v>
      </c>
      <c r="L266" s="282"/>
      <c r="M266" s="282"/>
      <c r="N266" s="282"/>
      <c r="O266" s="282"/>
      <c r="P266" s="282"/>
      <c r="Q266" s="277"/>
      <c r="R266" s="277"/>
      <c r="S266" s="277"/>
      <c r="T266" s="277"/>
      <c r="U266" s="282"/>
      <c r="V266" s="282"/>
      <c r="W266" s="282"/>
      <c r="X266" s="282"/>
      <c r="Y266" s="282"/>
      <c r="Z266" s="282"/>
      <c r="AA266" s="282"/>
      <c r="AB266" s="3">
        <f t="shared" si="1"/>
        <v>0</v>
      </c>
      <c r="AC266" s="277"/>
      <c r="AD266" s="276"/>
      <c r="AI266" s="11"/>
      <c r="AJ266" s="11"/>
      <c r="AK266" s="11"/>
      <c r="AO266" s="11"/>
      <c r="AP266" s="11"/>
      <c r="AR266" s="11"/>
      <c r="AS266" s="11"/>
    </row>
    <row r="267" ht="16.5" customHeight="1">
      <c r="A267" s="277">
        <v>266.0</v>
      </c>
      <c r="B267" s="282" t="s">
        <v>6772</v>
      </c>
      <c r="C267" s="279" t="s">
        <v>6317</v>
      </c>
      <c r="D267" s="280"/>
      <c r="E267" s="281"/>
      <c r="F267" s="281" t="s">
        <v>74</v>
      </c>
      <c r="G267" s="281" t="s">
        <v>73</v>
      </c>
      <c r="H267" s="282"/>
      <c r="I267" s="282"/>
      <c r="J267" s="282" t="s">
        <v>51</v>
      </c>
      <c r="K267" s="282" t="s">
        <v>1112</v>
      </c>
      <c r="L267" s="282"/>
      <c r="M267" s="282"/>
      <c r="N267" s="282"/>
      <c r="O267" s="282"/>
      <c r="P267" s="282"/>
      <c r="Q267" s="277"/>
      <c r="R267" s="277"/>
      <c r="S267" s="277"/>
      <c r="T267" s="277"/>
      <c r="U267" s="282"/>
      <c r="V267" s="282"/>
      <c r="W267" s="282"/>
      <c r="X267" s="282"/>
      <c r="Y267" s="282"/>
      <c r="Z267" s="282"/>
      <c r="AA267" s="282"/>
      <c r="AB267" s="3">
        <f t="shared" si="1"/>
        <v>0</v>
      </c>
      <c r="AC267" s="277"/>
      <c r="AD267" s="276"/>
      <c r="AI267" s="11"/>
      <c r="AJ267" s="11"/>
      <c r="AK267" s="11"/>
      <c r="AO267" s="11"/>
      <c r="AP267" s="11"/>
      <c r="AR267" s="11"/>
      <c r="AS267" s="11"/>
    </row>
    <row r="268" ht="16.5" customHeight="1">
      <c r="A268" s="277">
        <v>267.0</v>
      </c>
      <c r="B268" s="282"/>
      <c r="C268" s="279"/>
      <c r="D268" s="280"/>
      <c r="E268" s="282"/>
      <c r="F268" s="282"/>
      <c r="G268" s="282"/>
      <c r="H268" s="282"/>
      <c r="I268" s="282"/>
      <c r="J268" s="282" t="s">
        <v>56</v>
      </c>
      <c r="K268" s="282"/>
      <c r="L268" s="282"/>
      <c r="M268" s="282"/>
      <c r="N268" s="282"/>
      <c r="O268" s="282"/>
      <c r="P268" s="282"/>
      <c r="Q268" s="277"/>
      <c r="R268" s="277"/>
      <c r="S268" s="277"/>
      <c r="T268" s="277"/>
      <c r="U268" s="282"/>
      <c r="V268" s="282"/>
      <c r="W268" s="282"/>
      <c r="X268" s="282"/>
      <c r="Y268" s="282"/>
      <c r="Z268" s="282"/>
      <c r="AA268" s="282"/>
      <c r="AB268" s="3">
        <f t="shared" si="1"/>
        <v>0</v>
      </c>
      <c r="AC268" s="277"/>
      <c r="AD268" s="276"/>
      <c r="AI268" s="11"/>
      <c r="AJ268" s="11"/>
      <c r="AK268" s="11"/>
      <c r="AO268" s="11"/>
      <c r="AP268" s="11"/>
      <c r="AR268" s="11"/>
      <c r="AS268" s="11"/>
    </row>
    <row r="269" ht="16.5" customHeight="1">
      <c r="A269" s="277">
        <v>268.0</v>
      </c>
      <c r="B269" s="282" t="s">
        <v>1124</v>
      </c>
      <c r="C269" s="279"/>
      <c r="D269" s="280"/>
      <c r="E269" s="281"/>
      <c r="F269" s="281" t="s">
        <v>140</v>
      </c>
      <c r="G269" s="282" t="s">
        <v>33</v>
      </c>
      <c r="H269" s="282"/>
      <c r="I269" s="282"/>
      <c r="J269" s="282" t="s">
        <v>35</v>
      </c>
      <c r="K269" s="282"/>
      <c r="L269" s="282" t="s">
        <v>1125</v>
      </c>
      <c r="M269" s="282" t="s">
        <v>1126</v>
      </c>
      <c r="N269" s="282"/>
      <c r="O269" s="282"/>
      <c r="P269" s="282"/>
      <c r="Q269" s="277"/>
      <c r="R269" s="277"/>
      <c r="S269" s="277"/>
      <c r="T269" s="277"/>
      <c r="U269" s="282"/>
      <c r="V269" s="282"/>
      <c r="W269" s="282"/>
      <c r="X269" s="282"/>
      <c r="Y269" s="282"/>
      <c r="Z269" s="282"/>
      <c r="AA269" s="282"/>
      <c r="AB269" s="3">
        <f t="shared" si="1"/>
        <v>0</v>
      </c>
      <c r="AC269" s="277"/>
      <c r="AD269" s="276"/>
      <c r="AI269" s="11"/>
      <c r="AJ269" s="11"/>
      <c r="AK269" s="11"/>
      <c r="AO269" s="11"/>
      <c r="AP269" s="11"/>
      <c r="AR269" s="11"/>
      <c r="AS269" s="11"/>
    </row>
    <row r="270" ht="16.5" customHeight="1">
      <c r="A270" s="277">
        <v>269.0</v>
      </c>
      <c r="B270" s="282" t="s">
        <v>6773</v>
      </c>
      <c r="C270" s="279"/>
      <c r="D270" s="280"/>
      <c r="E270" s="281"/>
      <c r="F270" s="281" t="s">
        <v>140</v>
      </c>
      <c r="G270" s="282" t="s">
        <v>33</v>
      </c>
      <c r="H270" s="282"/>
      <c r="I270" s="282"/>
      <c r="J270" s="282" t="s">
        <v>45</v>
      </c>
      <c r="K270" s="282"/>
      <c r="L270" s="282"/>
      <c r="M270" s="282"/>
      <c r="N270" s="282"/>
      <c r="O270" s="282"/>
      <c r="P270" s="282"/>
      <c r="Q270" s="277"/>
      <c r="R270" s="277"/>
      <c r="S270" s="277"/>
      <c r="T270" s="277"/>
      <c r="U270" s="282"/>
      <c r="V270" s="282"/>
      <c r="W270" s="282"/>
      <c r="X270" s="282"/>
      <c r="Y270" s="282"/>
      <c r="Z270" s="282"/>
      <c r="AA270" s="282"/>
      <c r="AB270" s="3">
        <f t="shared" si="1"/>
        <v>0</v>
      </c>
      <c r="AC270" s="277"/>
      <c r="AD270" s="276"/>
      <c r="AI270" s="11"/>
      <c r="AJ270" s="11"/>
      <c r="AK270" s="11"/>
      <c r="AO270" s="11"/>
      <c r="AP270" s="11"/>
      <c r="AR270" s="11"/>
      <c r="AS270" s="11"/>
    </row>
    <row r="271" ht="16.5" customHeight="1">
      <c r="A271" s="277">
        <v>270.0</v>
      </c>
      <c r="B271" s="282" t="s">
        <v>6774</v>
      </c>
      <c r="C271" s="279"/>
      <c r="D271" s="280"/>
      <c r="E271" s="281"/>
      <c r="F271" s="281" t="s">
        <v>140</v>
      </c>
      <c r="G271" s="282" t="s">
        <v>33</v>
      </c>
      <c r="H271" s="282"/>
      <c r="I271" s="282"/>
      <c r="J271" s="282" t="s">
        <v>51</v>
      </c>
      <c r="K271" s="282"/>
      <c r="L271" s="282"/>
      <c r="M271" s="282"/>
      <c r="N271" s="282"/>
      <c r="O271" s="282"/>
      <c r="P271" s="282"/>
      <c r="Q271" s="277"/>
      <c r="R271" s="277"/>
      <c r="S271" s="277"/>
      <c r="T271" s="277"/>
      <c r="U271" s="282"/>
      <c r="V271" s="282"/>
      <c r="W271" s="282"/>
      <c r="X271" s="282"/>
      <c r="Y271" s="282"/>
      <c r="Z271" s="282"/>
      <c r="AA271" s="282"/>
      <c r="AB271" s="3">
        <f t="shared" si="1"/>
        <v>0</v>
      </c>
      <c r="AC271" s="277"/>
      <c r="AD271" s="276"/>
      <c r="AI271" s="11"/>
      <c r="AJ271" s="11"/>
      <c r="AK271" s="11"/>
      <c r="AO271" s="11"/>
      <c r="AP271" s="11"/>
      <c r="AR271" s="11"/>
      <c r="AS271" s="11"/>
    </row>
    <row r="272" ht="16.5" customHeight="1">
      <c r="A272" s="277">
        <v>271.0</v>
      </c>
      <c r="B272" s="282" t="s">
        <v>6775</v>
      </c>
      <c r="C272" s="279"/>
      <c r="D272" s="280"/>
      <c r="E272" s="281"/>
      <c r="F272" s="281" t="s">
        <v>140</v>
      </c>
      <c r="G272" s="282" t="s">
        <v>33</v>
      </c>
      <c r="H272" s="282"/>
      <c r="I272" s="282"/>
      <c r="J272" s="282" t="s">
        <v>56</v>
      </c>
      <c r="K272" s="282"/>
      <c r="L272" s="282"/>
      <c r="M272" s="282"/>
      <c r="N272" s="282"/>
      <c r="O272" s="282"/>
      <c r="P272" s="282"/>
      <c r="Q272" s="277"/>
      <c r="R272" s="277"/>
      <c r="S272" s="277"/>
      <c r="T272" s="277"/>
      <c r="U272" s="282"/>
      <c r="V272" s="282"/>
      <c r="W272" s="282"/>
      <c r="X272" s="282"/>
      <c r="Y272" s="282"/>
      <c r="Z272" s="282"/>
      <c r="AA272" s="282"/>
      <c r="AB272" s="3">
        <f t="shared" si="1"/>
        <v>0</v>
      </c>
      <c r="AC272" s="277"/>
      <c r="AD272" s="276"/>
      <c r="AI272" s="11"/>
      <c r="AJ272" s="11"/>
      <c r="AK272" s="11"/>
      <c r="AO272" s="11"/>
      <c r="AP272" s="11"/>
      <c r="AR272" s="11"/>
      <c r="AS272" s="11"/>
    </row>
    <row r="273" ht="16.5" customHeight="1">
      <c r="A273" s="277">
        <v>272.0</v>
      </c>
      <c r="B273" s="282" t="s">
        <v>6776</v>
      </c>
      <c r="C273" s="279" t="s">
        <v>6317</v>
      </c>
      <c r="D273" s="280"/>
      <c r="E273" s="281"/>
      <c r="F273" s="281" t="s">
        <v>140</v>
      </c>
      <c r="G273" s="282" t="s">
        <v>121</v>
      </c>
      <c r="H273" s="281"/>
      <c r="I273" s="281" t="s">
        <v>33</v>
      </c>
      <c r="J273" s="282" t="s">
        <v>35</v>
      </c>
      <c r="K273" s="282"/>
      <c r="L273" s="282" t="s">
        <v>6777</v>
      </c>
      <c r="M273" s="282" t="s">
        <v>6778</v>
      </c>
      <c r="N273" s="282"/>
      <c r="O273" s="282"/>
      <c r="P273" s="282"/>
      <c r="Q273" s="277"/>
      <c r="R273" s="277"/>
      <c r="S273" s="277"/>
      <c r="T273" s="277"/>
      <c r="U273" s="282"/>
      <c r="V273" s="282"/>
      <c r="W273" s="282"/>
      <c r="X273" s="282"/>
      <c r="Y273" s="282"/>
      <c r="Z273" s="282"/>
      <c r="AA273" s="282"/>
      <c r="AB273" s="3">
        <f t="shared" si="1"/>
        <v>0</v>
      </c>
      <c r="AC273" s="277"/>
      <c r="AD273" s="276"/>
      <c r="AI273" s="11"/>
      <c r="AJ273" s="11"/>
      <c r="AK273" s="11"/>
      <c r="AO273" s="11"/>
      <c r="AP273" s="11"/>
      <c r="AR273" s="11"/>
      <c r="AS273" s="11"/>
    </row>
    <row r="274" ht="16.5" customHeight="1">
      <c r="A274" s="277">
        <v>273.0</v>
      </c>
      <c r="B274" s="282" t="s">
        <v>6779</v>
      </c>
      <c r="C274" s="279" t="s">
        <v>6317</v>
      </c>
      <c r="D274" s="280"/>
      <c r="E274" s="281"/>
      <c r="F274" s="281" t="s">
        <v>140</v>
      </c>
      <c r="G274" s="282" t="s">
        <v>121</v>
      </c>
      <c r="H274" s="281"/>
      <c r="I274" s="281" t="s">
        <v>33</v>
      </c>
      <c r="J274" s="282" t="s">
        <v>45</v>
      </c>
      <c r="K274" s="282"/>
      <c r="L274" s="282"/>
      <c r="M274" s="282"/>
      <c r="N274" s="282"/>
      <c r="O274" s="282"/>
      <c r="P274" s="282"/>
      <c r="Q274" s="277"/>
      <c r="R274" s="277"/>
      <c r="S274" s="277"/>
      <c r="T274" s="277"/>
      <c r="U274" s="282"/>
      <c r="V274" s="282"/>
      <c r="W274" s="282"/>
      <c r="X274" s="282"/>
      <c r="Y274" s="282"/>
      <c r="Z274" s="282"/>
      <c r="AA274" s="282"/>
      <c r="AB274" s="3">
        <f t="shared" si="1"/>
        <v>0</v>
      </c>
      <c r="AC274" s="277"/>
      <c r="AD274" s="276"/>
      <c r="AI274" s="11"/>
      <c r="AJ274" s="11"/>
      <c r="AK274" s="11"/>
      <c r="AO274" s="11"/>
      <c r="AP274" s="11"/>
      <c r="AR274" s="11"/>
      <c r="AS274" s="11"/>
    </row>
    <row r="275" ht="16.5" customHeight="1">
      <c r="A275" s="277">
        <v>274.0</v>
      </c>
      <c r="B275" s="282" t="s">
        <v>6780</v>
      </c>
      <c r="C275" s="279"/>
      <c r="D275" s="280"/>
      <c r="E275" s="281"/>
      <c r="F275" s="281" t="s">
        <v>140</v>
      </c>
      <c r="G275" s="282" t="s">
        <v>121</v>
      </c>
      <c r="H275" s="281"/>
      <c r="I275" s="281" t="s">
        <v>33</v>
      </c>
      <c r="J275" s="282" t="s">
        <v>51</v>
      </c>
      <c r="K275" s="282" t="s">
        <v>6610</v>
      </c>
      <c r="L275" s="282"/>
      <c r="M275" s="282"/>
      <c r="N275" s="282"/>
      <c r="O275" s="282"/>
      <c r="P275" s="282"/>
      <c r="Q275" s="277"/>
      <c r="R275" s="277"/>
      <c r="S275" s="277"/>
      <c r="T275" s="277"/>
      <c r="U275" s="282"/>
      <c r="V275" s="282"/>
      <c r="W275" s="282"/>
      <c r="X275" s="282"/>
      <c r="Y275" s="282"/>
      <c r="Z275" s="282"/>
      <c r="AA275" s="282"/>
      <c r="AB275" s="3">
        <f t="shared" si="1"/>
        <v>0</v>
      </c>
      <c r="AC275" s="277"/>
      <c r="AD275" s="276"/>
      <c r="AI275" s="11"/>
      <c r="AJ275" s="11"/>
      <c r="AK275" s="11"/>
      <c r="AO275" s="11"/>
      <c r="AP275" s="11"/>
      <c r="AR275" s="11"/>
      <c r="AS275" s="11"/>
    </row>
    <row r="276" ht="16.5" customHeight="1">
      <c r="A276" s="277">
        <v>275.0</v>
      </c>
      <c r="B276" s="282" t="s">
        <v>3736</v>
      </c>
      <c r="C276" s="279" t="s">
        <v>6317</v>
      </c>
      <c r="D276" s="280"/>
      <c r="E276" s="281"/>
      <c r="F276" s="281" t="s">
        <v>140</v>
      </c>
      <c r="G276" s="282" t="s">
        <v>121</v>
      </c>
      <c r="H276" s="281"/>
      <c r="I276" s="281" t="s">
        <v>33</v>
      </c>
      <c r="J276" s="282" t="s">
        <v>56</v>
      </c>
      <c r="K276" s="282" t="s">
        <v>238</v>
      </c>
      <c r="L276" s="282" t="s">
        <v>6781</v>
      </c>
      <c r="M276" s="282"/>
      <c r="N276" s="282"/>
      <c r="O276" s="282"/>
      <c r="P276" s="282"/>
      <c r="Q276" s="277"/>
      <c r="R276" s="277"/>
      <c r="S276" s="277"/>
      <c r="T276" s="277"/>
      <c r="U276" s="282"/>
      <c r="V276" s="282"/>
      <c r="W276" s="282"/>
      <c r="X276" s="282"/>
      <c r="Y276" s="282"/>
      <c r="Z276" s="282"/>
      <c r="AA276" s="282"/>
      <c r="AB276" s="3">
        <f t="shared" si="1"/>
        <v>0</v>
      </c>
      <c r="AC276" s="277"/>
      <c r="AD276" s="276"/>
      <c r="AI276" s="11"/>
      <c r="AJ276" s="11"/>
      <c r="AK276" s="11"/>
      <c r="AO276" s="11"/>
      <c r="AP276" s="11"/>
      <c r="AR276" s="11"/>
      <c r="AS276" s="11"/>
    </row>
    <row r="277" ht="16.5" customHeight="1">
      <c r="A277" s="277">
        <v>276.0</v>
      </c>
      <c r="B277" s="282" t="s">
        <v>6782</v>
      </c>
      <c r="C277" s="279"/>
      <c r="D277" s="280"/>
      <c r="E277" s="281"/>
      <c r="F277" s="281" t="s">
        <v>74</v>
      </c>
      <c r="G277" s="282" t="s">
        <v>41</v>
      </c>
      <c r="H277" s="281"/>
      <c r="I277" s="281" t="s">
        <v>72</v>
      </c>
      <c r="J277" s="282" t="s">
        <v>35</v>
      </c>
      <c r="K277" s="282" t="s">
        <v>6783</v>
      </c>
      <c r="L277" s="282" t="s">
        <v>1139</v>
      </c>
      <c r="M277" s="282" t="s">
        <v>1140</v>
      </c>
      <c r="N277" s="282" t="s">
        <v>1141</v>
      </c>
      <c r="O277" s="282"/>
      <c r="P277" s="282"/>
      <c r="Q277" s="277">
        <v>0.7</v>
      </c>
      <c r="R277" s="277"/>
      <c r="S277" s="277" t="s">
        <v>6784</v>
      </c>
      <c r="T277" s="277" t="s">
        <v>118</v>
      </c>
      <c r="U277" s="282" t="s">
        <v>6785</v>
      </c>
      <c r="V277" s="282"/>
      <c r="W277" s="282"/>
      <c r="X277" s="282"/>
      <c r="Y277" s="282"/>
      <c r="Z277" s="282"/>
      <c r="AA277" s="282"/>
      <c r="AB277" s="3">
        <f t="shared" si="1"/>
        <v>0</v>
      </c>
      <c r="AC277" s="277"/>
      <c r="AD277" s="276"/>
      <c r="AI277" s="11"/>
      <c r="AJ277" s="11"/>
      <c r="AK277" s="11"/>
      <c r="AO277" s="11"/>
      <c r="AP277" s="11"/>
      <c r="AR277" s="11"/>
      <c r="AS277" s="11"/>
    </row>
    <row r="278" ht="16.5" customHeight="1">
      <c r="A278" s="277">
        <v>277.0</v>
      </c>
      <c r="B278" s="282" t="s">
        <v>6786</v>
      </c>
      <c r="C278" s="279"/>
      <c r="D278" s="280"/>
      <c r="E278" s="281"/>
      <c r="F278" s="281" t="s">
        <v>74</v>
      </c>
      <c r="G278" s="282" t="s">
        <v>41</v>
      </c>
      <c r="H278" s="281"/>
      <c r="I278" s="281" t="s">
        <v>72</v>
      </c>
      <c r="J278" s="282" t="s">
        <v>45</v>
      </c>
      <c r="K278" s="282" t="s">
        <v>6783</v>
      </c>
      <c r="L278" s="282"/>
      <c r="M278" s="282"/>
      <c r="N278" s="282"/>
      <c r="O278" s="282"/>
      <c r="P278" s="282"/>
      <c r="Q278" s="277"/>
      <c r="R278" s="277"/>
      <c r="S278" s="277"/>
      <c r="T278" s="277"/>
      <c r="U278" s="282"/>
      <c r="V278" s="282"/>
      <c r="W278" s="282"/>
      <c r="X278" s="282"/>
      <c r="Y278" s="282"/>
      <c r="Z278" s="282"/>
      <c r="AA278" s="282"/>
      <c r="AB278" s="3">
        <f t="shared" si="1"/>
        <v>0</v>
      </c>
      <c r="AC278" s="277"/>
      <c r="AD278" s="276"/>
      <c r="AI278" s="11"/>
      <c r="AJ278" s="11"/>
      <c r="AK278" s="11"/>
      <c r="AO278" s="11"/>
      <c r="AP278" s="11"/>
      <c r="AR278" s="11"/>
      <c r="AS278" s="11"/>
    </row>
    <row r="279" ht="16.5" customHeight="1">
      <c r="A279" s="277">
        <v>278.0</v>
      </c>
      <c r="B279" s="282" t="s">
        <v>6787</v>
      </c>
      <c r="C279" s="279" t="s">
        <v>6317</v>
      </c>
      <c r="D279" s="280"/>
      <c r="E279" s="281"/>
      <c r="F279" s="281" t="s">
        <v>74</v>
      </c>
      <c r="G279" s="282" t="s">
        <v>41</v>
      </c>
      <c r="H279" s="282"/>
      <c r="I279" s="282"/>
      <c r="J279" s="282" t="s">
        <v>51</v>
      </c>
      <c r="K279" s="282" t="s">
        <v>6783</v>
      </c>
      <c r="L279" s="282"/>
      <c r="M279" s="282"/>
      <c r="N279" s="282"/>
      <c r="O279" s="282"/>
      <c r="P279" s="282"/>
      <c r="Q279" s="277"/>
      <c r="R279" s="277"/>
      <c r="S279" s="277"/>
      <c r="T279" s="277"/>
      <c r="U279" s="282"/>
      <c r="V279" s="282"/>
      <c r="W279" s="282"/>
      <c r="X279" s="282"/>
      <c r="Y279" s="282"/>
      <c r="Z279" s="282"/>
      <c r="AA279" s="282"/>
      <c r="AB279" s="3">
        <f t="shared" si="1"/>
        <v>0</v>
      </c>
      <c r="AC279" s="277"/>
      <c r="AD279" s="276"/>
      <c r="AI279" s="11"/>
      <c r="AJ279" s="11"/>
      <c r="AK279" s="11"/>
      <c r="AO279" s="11"/>
      <c r="AP279" s="11"/>
      <c r="AR279" s="11"/>
      <c r="AS279" s="11"/>
    </row>
    <row r="280" ht="16.5" customHeight="1">
      <c r="A280" s="277">
        <v>279.0</v>
      </c>
      <c r="B280" s="282" t="s">
        <v>6788</v>
      </c>
      <c r="C280" s="279"/>
      <c r="D280" s="280"/>
      <c r="E280" s="281"/>
      <c r="F280" s="281" t="s">
        <v>74</v>
      </c>
      <c r="G280" s="282" t="s">
        <v>41</v>
      </c>
      <c r="H280" s="282"/>
      <c r="I280" s="282"/>
      <c r="J280" s="282" t="s">
        <v>56</v>
      </c>
      <c r="K280" s="282" t="s">
        <v>6789</v>
      </c>
      <c r="L280" s="282"/>
      <c r="M280" s="282"/>
      <c r="N280" s="282"/>
      <c r="O280" s="282"/>
      <c r="P280" s="282"/>
      <c r="Q280" s="277"/>
      <c r="R280" s="277"/>
      <c r="S280" s="277"/>
      <c r="T280" s="277"/>
      <c r="U280" s="282"/>
      <c r="V280" s="282"/>
      <c r="W280" s="282"/>
      <c r="X280" s="282"/>
      <c r="Y280" s="282"/>
      <c r="Z280" s="282"/>
      <c r="AA280" s="282"/>
      <c r="AB280" s="3">
        <f t="shared" si="1"/>
        <v>0</v>
      </c>
      <c r="AC280" s="277"/>
      <c r="AD280" s="276"/>
      <c r="AI280" s="11"/>
      <c r="AJ280" s="11"/>
      <c r="AK280" s="11"/>
      <c r="AO280" s="11"/>
      <c r="AP280" s="11"/>
      <c r="AR280" s="11"/>
      <c r="AS280" s="11"/>
    </row>
    <row r="281" ht="16.5" customHeight="1">
      <c r="A281" s="277">
        <v>280.0</v>
      </c>
      <c r="B281" s="282" t="s">
        <v>1150</v>
      </c>
      <c r="C281" s="279" t="s">
        <v>6317</v>
      </c>
      <c r="D281" s="280"/>
      <c r="E281" s="281"/>
      <c r="F281" s="281" t="s">
        <v>121</v>
      </c>
      <c r="G281" s="282" t="s">
        <v>32</v>
      </c>
      <c r="H281" s="282"/>
      <c r="I281" s="282"/>
      <c r="J281" s="282" t="s">
        <v>35</v>
      </c>
      <c r="K281" s="282" t="s">
        <v>6790</v>
      </c>
      <c r="L281" s="282" t="s">
        <v>1151</v>
      </c>
      <c r="M281" s="282" t="s">
        <v>1152</v>
      </c>
      <c r="N281" s="282" t="s">
        <v>1153</v>
      </c>
      <c r="O281" s="282"/>
      <c r="P281" s="282"/>
      <c r="Q281" s="277">
        <v>0.7</v>
      </c>
      <c r="R281" s="277"/>
      <c r="S281" s="277"/>
      <c r="T281" s="277"/>
      <c r="U281" s="282"/>
      <c r="V281" s="282"/>
      <c r="W281" s="282"/>
      <c r="X281" s="282"/>
      <c r="Y281" s="282"/>
      <c r="Z281" s="282"/>
      <c r="AA281" s="282"/>
      <c r="AB281" s="3">
        <f t="shared" si="1"/>
        <v>0</v>
      </c>
      <c r="AC281" s="277"/>
      <c r="AD281" s="276"/>
      <c r="AI281" s="11"/>
      <c r="AJ281" s="11"/>
      <c r="AK281" s="11"/>
      <c r="AO281" s="11"/>
      <c r="AP281" s="11"/>
      <c r="AR281" s="11"/>
      <c r="AS281" s="11"/>
    </row>
    <row r="282" ht="16.5" customHeight="1">
      <c r="A282" s="277">
        <v>281.0</v>
      </c>
      <c r="B282" s="282" t="s">
        <v>6791</v>
      </c>
      <c r="C282" s="279"/>
      <c r="D282" s="280"/>
      <c r="E282" s="281"/>
      <c r="F282" s="281" t="s">
        <v>121</v>
      </c>
      <c r="G282" s="282" t="s">
        <v>32</v>
      </c>
      <c r="H282" s="282"/>
      <c r="I282" s="282"/>
      <c r="J282" s="282" t="s">
        <v>45</v>
      </c>
      <c r="K282" s="282" t="s">
        <v>6790</v>
      </c>
      <c r="L282" s="282"/>
      <c r="M282" s="282"/>
      <c r="N282" s="282"/>
      <c r="O282" s="282"/>
      <c r="P282" s="282"/>
      <c r="Q282" s="277"/>
      <c r="R282" s="277"/>
      <c r="S282" s="277"/>
      <c r="T282" s="277"/>
      <c r="U282" s="282"/>
      <c r="V282" s="282"/>
      <c r="W282" s="282"/>
      <c r="X282" s="282"/>
      <c r="Y282" s="282"/>
      <c r="Z282" s="282"/>
      <c r="AA282" s="282"/>
      <c r="AB282" s="3">
        <f t="shared" si="1"/>
        <v>0</v>
      </c>
      <c r="AC282" s="277"/>
      <c r="AD282" s="276"/>
      <c r="AI282" s="11"/>
      <c r="AJ282" s="11"/>
      <c r="AK282" s="11"/>
      <c r="AO282" s="11"/>
      <c r="AP282" s="11"/>
      <c r="AR282" s="11"/>
      <c r="AS282" s="11"/>
    </row>
    <row r="283" ht="16.5" customHeight="1">
      <c r="A283" s="277">
        <v>282.0</v>
      </c>
      <c r="B283" s="282" t="s">
        <v>6792</v>
      </c>
      <c r="C283" s="279" t="s">
        <v>6317</v>
      </c>
      <c r="D283" s="280"/>
      <c r="E283" s="281"/>
      <c r="F283" s="281" t="s">
        <v>121</v>
      </c>
      <c r="G283" s="282" t="s">
        <v>32</v>
      </c>
      <c r="H283" s="282"/>
      <c r="I283" s="282"/>
      <c r="J283" s="282" t="s">
        <v>51</v>
      </c>
      <c r="K283" s="282"/>
      <c r="L283" s="282"/>
      <c r="M283" s="282"/>
      <c r="N283" s="282"/>
      <c r="O283" s="282"/>
      <c r="P283" s="282"/>
      <c r="Q283" s="277"/>
      <c r="R283" s="277"/>
      <c r="S283" s="277"/>
      <c r="T283" s="277"/>
      <c r="U283" s="282"/>
      <c r="V283" s="282"/>
      <c r="W283" s="282"/>
      <c r="X283" s="282"/>
      <c r="Y283" s="282"/>
      <c r="Z283" s="282"/>
      <c r="AA283" s="282"/>
      <c r="AB283" s="3">
        <f t="shared" si="1"/>
        <v>0</v>
      </c>
      <c r="AC283" s="277"/>
      <c r="AD283" s="276"/>
      <c r="AI283" s="11"/>
      <c r="AJ283" s="11"/>
      <c r="AK283" s="11"/>
      <c r="AO283" s="11"/>
      <c r="AP283" s="11"/>
      <c r="AR283" s="11"/>
      <c r="AS283" s="11"/>
    </row>
    <row r="284" ht="16.5" customHeight="1">
      <c r="A284" s="277">
        <v>283.0</v>
      </c>
      <c r="B284" s="282" t="s">
        <v>6793</v>
      </c>
      <c r="C284" s="279"/>
      <c r="D284" s="280"/>
      <c r="E284" s="281"/>
      <c r="F284" s="281" t="s">
        <v>121</v>
      </c>
      <c r="G284" s="282" t="s">
        <v>32</v>
      </c>
      <c r="H284" s="282"/>
      <c r="I284" s="282"/>
      <c r="J284" s="282" t="s">
        <v>56</v>
      </c>
      <c r="K284" s="282" t="s">
        <v>242</v>
      </c>
      <c r="L284" s="282" t="s">
        <v>1163</v>
      </c>
      <c r="M284" s="282"/>
      <c r="N284" s="282"/>
      <c r="O284" s="282"/>
      <c r="P284" s="282"/>
      <c r="Q284" s="277"/>
      <c r="R284" s="277"/>
      <c r="S284" s="277"/>
      <c r="T284" s="277"/>
      <c r="U284" s="282"/>
      <c r="V284" s="282"/>
      <c r="W284" s="282"/>
      <c r="X284" s="282"/>
      <c r="Y284" s="282"/>
      <c r="Z284" s="282"/>
      <c r="AA284" s="282"/>
      <c r="AB284" s="3">
        <f t="shared" si="1"/>
        <v>0</v>
      </c>
      <c r="AC284" s="277"/>
      <c r="AD284" s="276"/>
      <c r="AI284" s="11"/>
      <c r="AJ284" s="11"/>
      <c r="AK284" s="11"/>
      <c r="AO284" s="11"/>
      <c r="AP284" s="11"/>
      <c r="AR284" s="11"/>
      <c r="AS284" s="11"/>
    </row>
    <row r="285" ht="16.5" customHeight="1">
      <c r="A285" s="277">
        <v>284.0</v>
      </c>
      <c r="B285" s="282" t="s">
        <v>1166</v>
      </c>
      <c r="C285" s="279"/>
      <c r="D285" s="280"/>
      <c r="E285" s="281"/>
      <c r="F285" s="281" t="s">
        <v>139</v>
      </c>
      <c r="G285" s="281" t="s">
        <v>48</v>
      </c>
      <c r="H285" s="282"/>
      <c r="I285" s="282"/>
      <c r="J285" s="282" t="s">
        <v>35</v>
      </c>
      <c r="K285" s="282"/>
      <c r="L285" s="282" t="s">
        <v>1167</v>
      </c>
      <c r="M285" s="282" t="s">
        <v>1168</v>
      </c>
      <c r="N285" s="282"/>
      <c r="O285" s="282"/>
      <c r="P285" s="282"/>
      <c r="Q285" s="277"/>
      <c r="R285" s="277"/>
      <c r="S285" s="277"/>
      <c r="T285" s="277"/>
      <c r="U285" s="282"/>
      <c r="V285" s="282"/>
      <c r="W285" s="282"/>
      <c r="X285" s="282"/>
      <c r="Y285" s="282"/>
      <c r="Z285" s="282"/>
      <c r="AA285" s="282"/>
      <c r="AB285" s="3">
        <f t="shared" si="1"/>
        <v>0</v>
      </c>
      <c r="AC285" s="277"/>
      <c r="AD285" s="276"/>
      <c r="AI285" s="11"/>
      <c r="AJ285" s="11"/>
      <c r="AK285" s="11"/>
      <c r="AO285" s="11"/>
      <c r="AP285" s="11"/>
      <c r="AR285" s="11"/>
      <c r="AS285" s="11"/>
    </row>
    <row r="286" ht="16.5" customHeight="1">
      <c r="A286" s="277">
        <v>285.0</v>
      </c>
      <c r="B286" s="282" t="s">
        <v>6794</v>
      </c>
      <c r="C286" s="279"/>
      <c r="D286" s="280"/>
      <c r="E286" s="281"/>
      <c r="F286" s="281" t="s">
        <v>139</v>
      </c>
      <c r="G286" s="281" t="s">
        <v>48</v>
      </c>
      <c r="H286" s="282"/>
      <c r="I286" s="282"/>
      <c r="J286" s="282" t="s">
        <v>45</v>
      </c>
      <c r="K286" s="282"/>
      <c r="L286" s="282"/>
      <c r="M286" s="282"/>
      <c r="N286" s="282"/>
      <c r="O286" s="282"/>
      <c r="P286" s="282"/>
      <c r="Q286" s="277"/>
      <c r="R286" s="277"/>
      <c r="S286" s="277"/>
      <c r="T286" s="277"/>
      <c r="U286" s="282"/>
      <c r="V286" s="282"/>
      <c r="W286" s="282"/>
      <c r="X286" s="282"/>
      <c r="Y286" s="282"/>
      <c r="Z286" s="282"/>
      <c r="AA286" s="282"/>
      <c r="AB286" s="3">
        <f t="shared" si="1"/>
        <v>0</v>
      </c>
      <c r="AC286" s="277"/>
      <c r="AD286" s="276"/>
      <c r="AI286" s="11"/>
      <c r="AJ286" s="11"/>
      <c r="AK286" s="11"/>
      <c r="AO286" s="11"/>
      <c r="AP286" s="11"/>
      <c r="AR286" s="11"/>
      <c r="AS286" s="11"/>
    </row>
    <row r="287" ht="16.5" customHeight="1">
      <c r="A287" s="277">
        <v>286.0</v>
      </c>
      <c r="B287" s="282" t="s">
        <v>6795</v>
      </c>
      <c r="C287" s="279" t="s">
        <v>6317</v>
      </c>
      <c r="D287" s="280"/>
      <c r="E287" s="281"/>
      <c r="F287" s="281" t="s">
        <v>139</v>
      </c>
      <c r="G287" s="281" t="s">
        <v>48</v>
      </c>
      <c r="H287" s="282"/>
      <c r="I287" s="282"/>
      <c r="J287" s="282" t="s">
        <v>51</v>
      </c>
      <c r="K287" s="282" t="s">
        <v>6624</v>
      </c>
      <c r="L287" s="282"/>
      <c r="M287" s="282"/>
      <c r="N287" s="282"/>
      <c r="O287" s="282"/>
      <c r="P287" s="282"/>
      <c r="Q287" s="277"/>
      <c r="R287" s="277"/>
      <c r="S287" s="277"/>
      <c r="T287" s="277"/>
      <c r="U287" s="282"/>
      <c r="V287" s="282"/>
      <c r="W287" s="282"/>
      <c r="X287" s="282"/>
      <c r="Y287" s="282"/>
      <c r="Z287" s="282"/>
      <c r="AA287" s="282"/>
      <c r="AB287" s="3">
        <f t="shared" si="1"/>
        <v>0</v>
      </c>
      <c r="AC287" s="277"/>
      <c r="AD287" s="276"/>
      <c r="AI287" s="11"/>
      <c r="AJ287" s="11"/>
      <c r="AK287" s="11"/>
      <c r="AO287" s="11"/>
      <c r="AP287" s="11"/>
      <c r="AR287" s="11"/>
      <c r="AS287" s="11"/>
    </row>
    <row r="288" ht="16.5" customHeight="1">
      <c r="A288" s="277">
        <v>287.0</v>
      </c>
      <c r="B288" s="282" t="s">
        <v>1175</v>
      </c>
      <c r="C288" s="279"/>
      <c r="D288" s="280"/>
      <c r="E288" s="281"/>
      <c r="F288" s="281" t="s">
        <v>139</v>
      </c>
      <c r="G288" s="281" t="s">
        <v>48</v>
      </c>
      <c r="H288" s="282"/>
      <c r="I288" s="282"/>
      <c r="J288" s="282" t="s">
        <v>56</v>
      </c>
      <c r="K288" s="282" t="s">
        <v>178</v>
      </c>
      <c r="L288" s="282" t="s">
        <v>1176</v>
      </c>
      <c r="M288" s="282"/>
      <c r="N288" s="282"/>
      <c r="O288" s="282"/>
      <c r="P288" s="282"/>
      <c r="Q288" s="277"/>
      <c r="R288" s="277"/>
      <c r="S288" s="277"/>
      <c r="T288" s="277"/>
      <c r="U288" s="282"/>
      <c r="V288" s="282"/>
      <c r="W288" s="282"/>
      <c r="X288" s="282"/>
      <c r="Y288" s="282"/>
      <c r="Z288" s="282"/>
      <c r="AA288" s="282"/>
      <c r="AB288" s="3">
        <f t="shared" si="1"/>
        <v>0</v>
      </c>
      <c r="AC288" s="277"/>
      <c r="AD288" s="276"/>
      <c r="AI288" s="11"/>
      <c r="AJ288" s="11"/>
      <c r="AK288" s="11"/>
      <c r="AO288" s="11"/>
      <c r="AP288" s="11"/>
      <c r="AR288" s="11"/>
      <c r="AS288" s="11"/>
    </row>
    <row r="289" ht="16.5" customHeight="1">
      <c r="A289" s="277">
        <v>288.0</v>
      </c>
      <c r="B289" s="282" t="s">
        <v>1179</v>
      </c>
      <c r="C289" s="279" t="s">
        <v>6317</v>
      </c>
      <c r="D289" s="280"/>
      <c r="E289" s="281"/>
      <c r="F289" s="281" t="s">
        <v>34</v>
      </c>
      <c r="G289" s="282" t="s">
        <v>41</v>
      </c>
      <c r="H289" s="282"/>
      <c r="I289" s="282"/>
      <c r="J289" s="282" t="s">
        <v>35</v>
      </c>
      <c r="K289" s="282" t="s">
        <v>3313</v>
      </c>
      <c r="L289" s="282" t="s">
        <v>1180</v>
      </c>
      <c r="M289" s="282" t="s">
        <v>1182</v>
      </c>
      <c r="N289" s="282"/>
      <c r="O289" s="282"/>
      <c r="P289" s="282"/>
      <c r="Q289" s="277"/>
      <c r="R289" s="277"/>
      <c r="S289" s="277"/>
      <c r="T289" s="277"/>
      <c r="U289" s="282"/>
      <c r="V289" s="282"/>
      <c r="W289" s="282"/>
      <c r="X289" s="282"/>
      <c r="Y289" s="282"/>
      <c r="Z289" s="282"/>
      <c r="AA289" s="282"/>
      <c r="AB289" s="3">
        <f t="shared" si="1"/>
        <v>0</v>
      </c>
      <c r="AC289" s="277"/>
      <c r="AD289" s="276"/>
      <c r="AI289" s="11"/>
      <c r="AJ289" s="11"/>
      <c r="AK289" s="11"/>
      <c r="AO289" s="11"/>
      <c r="AP289" s="11"/>
      <c r="AR289" s="11"/>
      <c r="AS289" s="11"/>
    </row>
    <row r="290" ht="16.5" customHeight="1">
      <c r="A290" s="277">
        <v>289.0</v>
      </c>
      <c r="B290" s="282" t="s">
        <v>6796</v>
      </c>
      <c r="C290" s="279" t="s">
        <v>6317</v>
      </c>
      <c r="D290" s="280"/>
      <c r="E290" s="281"/>
      <c r="F290" s="281" t="s">
        <v>34</v>
      </c>
      <c r="G290" s="282" t="s">
        <v>41</v>
      </c>
      <c r="H290" s="282"/>
      <c r="I290" s="282"/>
      <c r="J290" s="282" t="s">
        <v>45</v>
      </c>
      <c r="K290" s="282" t="s">
        <v>3313</v>
      </c>
      <c r="L290" s="282"/>
      <c r="M290" s="282"/>
      <c r="N290" s="282"/>
      <c r="O290" s="282"/>
      <c r="P290" s="282"/>
      <c r="Q290" s="277"/>
      <c r="R290" s="277"/>
      <c r="S290" s="277"/>
      <c r="T290" s="277"/>
      <c r="U290" s="282"/>
      <c r="V290" s="282"/>
      <c r="W290" s="282"/>
      <c r="X290" s="282"/>
      <c r="Y290" s="282"/>
      <c r="Z290" s="282"/>
      <c r="AA290" s="282"/>
      <c r="AB290" s="3">
        <f t="shared" si="1"/>
        <v>0</v>
      </c>
      <c r="AC290" s="277"/>
      <c r="AD290" s="276"/>
      <c r="AI290" s="11"/>
      <c r="AJ290" s="11"/>
      <c r="AK290" s="11"/>
      <c r="AO290" s="11"/>
      <c r="AP290" s="11"/>
      <c r="AR290" s="11"/>
      <c r="AS290" s="11"/>
    </row>
    <row r="291" ht="16.5" customHeight="1">
      <c r="A291" s="277">
        <v>290.0</v>
      </c>
      <c r="B291" s="282" t="s">
        <v>6797</v>
      </c>
      <c r="C291" s="279"/>
      <c r="D291" s="280"/>
      <c r="E291" s="281"/>
      <c r="F291" s="281" t="s">
        <v>34</v>
      </c>
      <c r="G291" s="282" t="s">
        <v>41</v>
      </c>
      <c r="H291" s="282"/>
      <c r="I291" s="282"/>
      <c r="J291" s="282" t="s">
        <v>51</v>
      </c>
      <c r="K291" s="282" t="s">
        <v>3318</v>
      </c>
      <c r="L291" s="282" t="s">
        <v>1188</v>
      </c>
      <c r="M291" s="282" t="s">
        <v>1189</v>
      </c>
      <c r="N291" s="282" t="s">
        <v>1190</v>
      </c>
      <c r="O291" s="282"/>
      <c r="P291" s="282"/>
      <c r="Q291" s="277">
        <v>3.0</v>
      </c>
      <c r="R291" s="277"/>
      <c r="S291" s="277"/>
      <c r="T291" s="277"/>
      <c r="U291" s="282" t="s">
        <v>6798</v>
      </c>
      <c r="V291" s="282"/>
      <c r="W291" s="282"/>
      <c r="X291" s="282"/>
      <c r="Y291" s="282"/>
      <c r="Z291" s="282"/>
      <c r="AA291" s="282"/>
      <c r="AB291" s="3">
        <f t="shared" si="1"/>
        <v>0</v>
      </c>
      <c r="AC291" s="277"/>
      <c r="AD291" s="276"/>
      <c r="AI291" s="11"/>
      <c r="AJ291" s="11"/>
      <c r="AK291" s="11"/>
      <c r="AO291" s="11"/>
      <c r="AP291" s="11"/>
      <c r="AR291" s="11"/>
      <c r="AS291" s="11"/>
    </row>
    <row r="292" ht="16.5" customHeight="1">
      <c r="A292" s="277">
        <v>291.0</v>
      </c>
      <c r="B292" s="282" t="s">
        <v>6799</v>
      </c>
      <c r="C292" s="279"/>
      <c r="D292" s="280"/>
      <c r="E292" s="281"/>
      <c r="F292" s="281" t="s">
        <v>34</v>
      </c>
      <c r="G292" s="282" t="s">
        <v>41</v>
      </c>
      <c r="H292" s="282"/>
      <c r="I292" s="282"/>
      <c r="J292" s="282" t="s">
        <v>56</v>
      </c>
      <c r="K292" s="282" t="s">
        <v>95</v>
      </c>
      <c r="L292" s="282"/>
      <c r="M292" s="282"/>
      <c r="N292" s="282"/>
      <c r="O292" s="282"/>
      <c r="P292" s="282"/>
      <c r="Q292" s="277"/>
      <c r="R292" s="277"/>
      <c r="S292" s="277"/>
      <c r="T292" s="277"/>
      <c r="U292" s="282" t="s">
        <v>6800</v>
      </c>
      <c r="V292" s="282"/>
      <c r="W292" s="282"/>
      <c r="X292" s="282"/>
      <c r="Y292" s="282"/>
      <c r="Z292" s="282"/>
      <c r="AA292" s="282"/>
      <c r="AB292" s="3">
        <f t="shared" si="1"/>
        <v>0</v>
      </c>
      <c r="AC292" s="277"/>
      <c r="AD292" s="276"/>
      <c r="AI292" s="11"/>
      <c r="AJ292" s="11"/>
      <c r="AK292" s="11"/>
      <c r="AO292" s="11"/>
      <c r="AP292" s="11"/>
      <c r="AR292" s="11"/>
      <c r="AS292" s="11"/>
    </row>
    <row r="293" ht="16.5" customHeight="1">
      <c r="A293" s="277">
        <v>292.0</v>
      </c>
      <c r="B293" s="282" t="s">
        <v>1197</v>
      </c>
      <c r="C293" s="279" t="s">
        <v>6317</v>
      </c>
      <c r="D293" s="280"/>
      <c r="E293" s="281"/>
      <c r="F293" s="281" t="s">
        <v>121</v>
      </c>
      <c r="G293" s="282" t="s">
        <v>31</v>
      </c>
      <c r="H293" s="282"/>
      <c r="I293" s="282"/>
      <c r="J293" s="282" t="s">
        <v>35</v>
      </c>
      <c r="K293" s="282" t="s">
        <v>6801</v>
      </c>
      <c r="L293" s="282" t="s">
        <v>77</v>
      </c>
      <c r="M293" s="282"/>
      <c r="N293" s="282"/>
      <c r="O293" s="282"/>
      <c r="P293" s="282"/>
      <c r="Q293" s="277"/>
      <c r="R293" s="277"/>
      <c r="S293" s="277"/>
      <c r="T293" s="277"/>
      <c r="U293" s="282"/>
      <c r="V293" s="282"/>
      <c r="W293" s="282"/>
      <c r="X293" s="282"/>
      <c r="Y293" s="282"/>
      <c r="Z293" s="282"/>
      <c r="AA293" s="282"/>
      <c r="AB293" s="3">
        <f t="shared" si="1"/>
        <v>0</v>
      </c>
      <c r="AC293" s="277"/>
      <c r="AD293" s="276"/>
      <c r="AI293" s="11"/>
      <c r="AJ293" s="11"/>
      <c r="AK293" s="11"/>
      <c r="AO293" s="11"/>
      <c r="AP293" s="11"/>
      <c r="AR293" s="11"/>
      <c r="AS293" s="11"/>
    </row>
    <row r="294" ht="16.5" customHeight="1">
      <c r="A294" s="277">
        <v>293.0</v>
      </c>
      <c r="B294" s="282" t="s">
        <v>6802</v>
      </c>
      <c r="C294" s="279"/>
      <c r="D294" s="280"/>
      <c r="E294" s="281"/>
      <c r="F294" s="281" t="s">
        <v>121</v>
      </c>
      <c r="G294" s="282" t="s">
        <v>31</v>
      </c>
      <c r="H294" s="282"/>
      <c r="I294" s="282"/>
      <c r="J294" s="282" t="s">
        <v>45</v>
      </c>
      <c r="K294" s="282"/>
      <c r="L294" s="282"/>
      <c r="M294" s="282"/>
      <c r="N294" s="282"/>
      <c r="O294" s="282"/>
      <c r="P294" s="282"/>
      <c r="Q294" s="277"/>
      <c r="R294" s="277"/>
      <c r="S294" s="277"/>
      <c r="T294" s="277"/>
      <c r="U294" s="282"/>
      <c r="V294" s="282"/>
      <c r="W294" s="282"/>
      <c r="X294" s="282"/>
      <c r="Y294" s="282"/>
      <c r="Z294" s="282"/>
      <c r="AA294" s="282"/>
      <c r="AB294" s="3">
        <f t="shared" si="1"/>
        <v>0</v>
      </c>
      <c r="AC294" s="277"/>
      <c r="AD294" s="276"/>
      <c r="AI294" s="11"/>
      <c r="AJ294" s="11"/>
      <c r="AK294" s="11"/>
      <c r="AO294" s="11"/>
      <c r="AP294" s="11"/>
      <c r="AR294" s="11"/>
      <c r="AS294" s="11"/>
    </row>
    <row r="295" ht="16.5" customHeight="1">
      <c r="A295" s="277">
        <v>294.0</v>
      </c>
      <c r="B295" s="282" t="s">
        <v>6803</v>
      </c>
      <c r="C295" s="279" t="s">
        <v>6317</v>
      </c>
      <c r="D295" s="280"/>
      <c r="E295" s="281"/>
      <c r="F295" s="281" t="s">
        <v>121</v>
      </c>
      <c r="G295" s="282" t="s">
        <v>31</v>
      </c>
      <c r="H295" s="282"/>
      <c r="I295" s="282"/>
      <c r="J295" s="282" t="s">
        <v>51</v>
      </c>
      <c r="K295" s="282" t="s">
        <v>6804</v>
      </c>
      <c r="L295" s="282"/>
      <c r="M295" s="282"/>
      <c r="N295" s="282"/>
      <c r="O295" s="282"/>
      <c r="P295" s="282"/>
      <c r="Q295" s="277"/>
      <c r="R295" s="277"/>
      <c r="S295" s="277"/>
      <c r="T295" s="277"/>
      <c r="U295" s="282"/>
      <c r="V295" s="282"/>
      <c r="W295" s="282"/>
      <c r="X295" s="282"/>
      <c r="Y295" s="282"/>
      <c r="Z295" s="282"/>
      <c r="AA295" s="282"/>
      <c r="AB295" s="3">
        <f t="shared" si="1"/>
        <v>0</v>
      </c>
      <c r="AC295" s="277"/>
      <c r="AD295" s="276"/>
      <c r="AI295" s="11"/>
      <c r="AJ295" s="11"/>
      <c r="AK295" s="11"/>
      <c r="AO295" s="11"/>
      <c r="AP295" s="11"/>
      <c r="AR295" s="11"/>
      <c r="AS295" s="11"/>
    </row>
    <row r="296" ht="16.5" customHeight="1">
      <c r="A296" s="277">
        <v>295.0</v>
      </c>
      <c r="B296" s="282" t="s">
        <v>6805</v>
      </c>
      <c r="C296" s="279" t="s">
        <v>6317</v>
      </c>
      <c r="D296" s="280"/>
      <c r="E296" s="281"/>
      <c r="F296" s="281" t="s">
        <v>121</v>
      </c>
      <c r="G296" s="282" t="s">
        <v>31</v>
      </c>
      <c r="H296" s="281"/>
      <c r="I296" s="281" t="s">
        <v>140</v>
      </c>
      <c r="J296" s="282" t="s">
        <v>56</v>
      </c>
      <c r="K296" s="282"/>
      <c r="L296" s="282"/>
      <c r="M296" s="282"/>
      <c r="N296" s="282"/>
      <c r="O296" s="282"/>
      <c r="P296" s="282"/>
      <c r="Q296" s="277"/>
      <c r="R296" s="277"/>
      <c r="S296" s="277"/>
      <c r="T296" s="277"/>
      <c r="U296" s="282"/>
      <c r="V296" s="282"/>
      <c r="W296" s="282"/>
      <c r="X296" s="282"/>
      <c r="Y296" s="282"/>
      <c r="Z296" s="282"/>
      <c r="AA296" s="282"/>
      <c r="AB296" s="3">
        <f t="shared" si="1"/>
        <v>0</v>
      </c>
      <c r="AC296" s="277"/>
      <c r="AD296" s="276"/>
      <c r="AI296" s="11"/>
      <c r="AJ296" s="11"/>
      <c r="AK296" s="11"/>
      <c r="AO296" s="11"/>
      <c r="AP296" s="11"/>
      <c r="AR296" s="11"/>
      <c r="AS296" s="11"/>
    </row>
    <row r="297" ht="16.5" customHeight="1">
      <c r="A297" s="277">
        <v>296.0</v>
      </c>
      <c r="B297" s="282" t="s">
        <v>1209</v>
      </c>
      <c r="C297" s="279"/>
      <c r="D297" s="280"/>
      <c r="E297" s="281"/>
      <c r="F297" s="281" t="s">
        <v>5561</v>
      </c>
      <c r="G297" s="282"/>
      <c r="H297" s="282"/>
      <c r="I297" s="282"/>
      <c r="J297" s="282" t="s">
        <v>35</v>
      </c>
      <c r="K297" s="282" t="s">
        <v>6806</v>
      </c>
      <c r="L297" s="282"/>
      <c r="M297" s="282"/>
      <c r="N297" s="282"/>
      <c r="O297" s="282"/>
      <c r="P297" s="282"/>
      <c r="Q297" s="277"/>
      <c r="R297" s="277"/>
      <c r="S297" s="277"/>
      <c r="T297" s="277"/>
      <c r="U297" s="282"/>
      <c r="V297" s="282"/>
      <c r="W297" s="282"/>
      <c r="X297" s="282"/>
      <c r="Y297" s="282"/>
      <c r="Z297" s="282"/>
      <c r="AA297" s="282"/>
      <c r="AB297" s="3">
        <f t="shared" si="1"/>
        <v>0</v>
      </c>
      <c r="AC297" s="277"/>
      <c r="AD297" s="276"/>
      <c r="AI297" s="11"/>
      <c r="AJ297" s="11"/>
      <c r="AK297" s="11"/>
      <c r="AO297" s="11"/>
      <c r="AP297" s="11"/>
      <c r="AR297" s="11"/>
      <c r="AS297" s="11"/>
    </row>
    <row r="298" ht="16.5" customHeight="1">
      <c r="A298" s="277">
        <v>297.0</v>
      </c>
      <c r="B298" s="281" t="s">
        <v>6807</v>
      </c>
      <c r="C298" s="279" t="s">
        <v>6317</v>
      </c>
      <c r="D298" s="280"/>
      <c r="E298" s="281"/>
      <c r="F298" s="281" t="s">
        <v>34</v>
      </c>
      <c r="G298" s="282" t="s">
        <v>6808</v>
      </c>
      <c r="H298" s="282"/>
      <c r="I298" s="282"/>
      <c r="J298" s="282" t="s">
        <v>45</v>
      </c>
      <c r="K298" s="282" t="s">
        <v>6809</v>
      </c>
      <c r="L298" s="282"/>
      <c r="M298" s="282"/>
      <c r="N298" s="282"/>
      <c r="O298" s="282"/>
      <c r="P298" s="282"/>
      <c r="Q298" s="277"/>
      <c r="R298" s="277"/>
      <c r="S298" s="277"/>
      <c r="T298" s="277"/>
      <c r="U298" s="282"/>
      <c r="V298" s="282"/>
      <c r="W298" s="282"/>
      <c r="X298" s="282"/>
      <c r="Y298" s="282"/>
      <c r="Z298" s="282"/>
      <c r="AA298" s="282"/>
      <c r="AB298" s="3">
        <f t="shared" si="1"/>
        <v>0</v>
      </c>
      <c r="AC298" s="277"/>
      <c r="AD298" s="276"/>
      <c r="AI298" s="11"/>
      <c r="AJ298" s="11"/>
      <c r="AK298" s="11"/>
      <c r="AO298" s="11"/>
      <c r="AP298" s="11"/>
      <c r="AR298" s="11"/>
      <c r="AS298" s="11"/>
    </row>
    <row r="299" ht="16.5" customHeight="1">
      <c r="A299" s="277">
        <v>298.0</v>
      </c>
      <c r="B299" s="281" t="s">
        <v>6810</v>
      </c>
      <c r="C299" s="279" t="s">
        <v>6317</v>
      </c>
      <c r="D299" s="280"/>
      <c r="E299" s="281"/>
      <c r="F299" s="281" t="s">
        <v>34</v>
      </c>
      <c r="G299" s="282" t="s">
        <v>6811</v>
      </c>
      <c r="H299" s="282"/>
      <c r="I299" s="282"/>
      <c r="J299" s="282" t="s">
        <v>51</v>
      </c>
      <c r="K299" s="282" t="s">
        <v>6809</v>
      </c>
      <c r="L299" s="282"/>
      <c r="M299" s="282"/>
      <c r="N299" s="282"/>
      <c r="O299" s="282"/>
      <c r="P299" s="282"/>
      <c r="Q299" s="277"/>
      <c r="R299" s="277"/>
      <c r="S299" s="277"/>
      <c r="T299" s="277"/>
      <c r="U299" s="282"/>
      <c r="V299" s="282"/>
      <c r="W299" s="282"/>
      <c r="X299" s="282"/>
      <c r="Y299" s="282"/>
      <c r="Z299" s="282"/>
      <c r="AA299" s="282"/>
      <c r="AB299" s="3">
        <f t="shared" si="1"/>
        <v>0</v>
      </c>
      <c r="AC299" s="277"/>
      <c r="AD299" s="276"/>
      <c r="AI299" s="11"/>
      <c r="AJ299" s="11"/>
      <c r="AK299" s="11"/>
      <c r="AO299" s="11"/>
      <c r="AP299" s="11"/>
      <c r="AR299" s="11"/>
      <c r="AS299" s="11"/>
    </row>
    <row r="300" ht="16.5" customHeight="1">
      <c r="A300" s="277">
        <v>299.0</v>
      </c>
      <c r="B300" s="281" t="s">
        <v>6812</v>
      </c>
      <c r="C300" s="279" t="s">
        <v>6317</v>
      </c>
      <c r="D300" s="280"/>
      <c r="E300" s="281"/>
      <c r="F300" s="281" t="s">
        <v>34</v>
      </c>
      <c r="G300" s="282" t="s">
        <v>6813</v>
      </c>
      <c r="H300" s="282"/>
      <c r="I300" s="282"/>
      <c r="J300" s="282" t="s">
        <v>56</v>
      </c>
      <c r="K300" s="282" t="s">
        <v>6809</v>
      </c>
      <c r="L300" s="282"/>
      <c r="M300" s="282"/>
      <c r="N300" s="282"/>
      <c r="O300" s="282"/>
      <c r="P300" s="282"/>
      <c r="Q300" s="277"/>
      <c r="R300" s="277"/>
      <c r="S300" s="277"/>
      <c r="T300" s="277"/>
      <c r="U300" s="282"/>
      <c r="V300" s="282"/>
      <c r="W300" s="282"/>
      <c r="X300" s="282"/>
      <c r="Y300" s="282"/>
      <c r="Z300" s="282"/>
      <c r="AA300" s="282"/>
      <c r="AB300" s="3">
        <f t="shared" si="1"/>
        <v>0</v>
      </c>
      <c r="AC300" s="277"/>
      <c r="AD300" s="276"/>
      <c r="AI300" s="11"/>
      <c r="AJ300" s="11"/>
      <c r="AK300" s="11"/>
      <c r="AO300" s="11"/>
      <c r="AP300" s="11"/>
      <c r="AR300" s="11"/>
      <c r="AS300" s="11"/>
    </row>
    <row r="301" ht="16.5" customHeight="1">
      <c r="A301" s="277">
        <v>300.0</v>
      </c>
      <c r="B301" s="281" t="s">
        <v>6814</v>
      </c>
      <c r="C301" s="279" t="s">
        <v>6317</v>
      </c>
      <c r="D301" s="280"/>
      <c r="E301" s="281"/>
      <c r="F301" s="281" t="s">
        <v>74</v>
      </c>
      <c r="G301" s="282" t="s">
        <v>6815</v>
      </c>
      <c r="H301" s="282"/>
      <c r="I301" s="282"/>
      <c r="J301" s="282" t="s">
        <v>45</v>
      </c>
      <c r="K301" s="282" t="s">
        <v>6809</v>
      </c>
      <c r="L301" s="282"/>
      <c r="M301" s="282"/>
      <c r="N301" s="282"/>
      <c r="O301" s="282"/>
      <c r="P301" s="282"/>
      <c r="Q301" s="277"/>
      <c r="R301" s="277"/>
      <c r="S301" s="277"/>
      <c r="T301" s="277"/>
      <c r="U301" s="282"/>
      <c r="V301" s="282"/>
      <c r="W301" s="282"/>
      <c r="X301" s="282"/>
      <c r="Y301" s="282"/>
      <c r="Z301" s="282"/>
      <c r="AA301" s="282"/>
      <c r="AB301" s="3">
        <f t="shared" si="1"/>
        <v>0</v>
      </c>
      <c r="AC301" s="277"/>
      <c r="AD301" s="276"/>
      <c r="AI301" s="11"/>
      <c r="AJ301" s="11"/>
      <c r="AK301" s="11"/>
      <c r="AO301" s="11"/>
      <c r="AP301" s="11"/>
      <c r="AR301" s="11"/>
      <c r="AS301" s="11"/>
    </row>
    <row r="302" ht="16.5" customHeight="1">
      <c r="A302" s="277">
        <v>301.0</v>
      </c>
      <c r="B302" s="281" t="s">
        <v>6813</v>
      </c>
      <c r="C302" s="279" t="s">
        <v>6317</v>
      </c>
      <c r="D302" s="280"/>
      <c r="E302" s="281"/>
      <c r="F302" s="281" t="s">
        <v>74</v>
      </c>
      <c r="G302" s="282" t="s">
        <v>6816</v>
      </c>
      <c r="H302" s="282"/>
      <c r="I302" s="282"/>
      <c r="J302" s="282" t="s">
        <v>51</v>
      </c>
      <c r="K302" s="282" t="s">
        <v>6809</v>
      </c>
      <c r="L302" s="282"/>
      <c r="M302" s="282"/>
      <c r="N302" s="282"/>
      <c r="O302" s="282"/>
      <c r="P302" s="282"/>
      <c r="Q302" s="277"/>
      <c r="R302" s="277"/>
      <c r="S302" s="277"/>
      <c r="T302" s="277"/>
      <c r="U302" s="282"/>
      <c r="V302" s="282"/>
      <c r="W302" s="282"/>
      <c r="X302" s="282"/>
      <c r="Y302" s="282"/>
      <c r="Z302" s="282"/>
      <c r="AA302" s="282"/>
      <c r="AB302" s="3">
        <f t="shared" si="1"/>
        <v>0</v>
      </c>
      <c r="AC302" s="277"/>
      <c r="AD302" s="276"/>
      <c r="AI302" s="11"/>
      <c r="AJ302" s="11"/>
      <c r="AK302" s="11"/>
      <c r="AO302" s="11"/>
      <c r="AP302" s="11"/>
      <c r="AR302" s="11"/>
      <c r="AS302" s="11"/>
    </row>
    <row r="303" ht="16.5" customHeight="1">
      <c r="A303" s="277">
        <v>302.0</v>
      </c>
      <c r="B303" s="282" t="s">
        <v>6817</v>
      </c>
      <c r="C303" s="279" t="s">
        <v>6317</v>
      </c>
      <c r="D303" s="280"/>
      <c r="E303" s="281"/>
      <c r="F303" s="281" t="s">
        <v>74</v>
      </c>
      <c r="G303" s="282" t="s">
        <v>6818</v>
      </c>
      <c r="H303" s="282"/>
      <c r="I303" s="282"/>
      <c r="J303" s="282" t="s">
        <v>56</v>
      </c>
      <c r="K303" s="282" t="s">
        <v>258</v>
      </c>
      <c r="L303" s="282" t="s">
        <v>5767</v>
      </c>
      <c r="M303" s="282"/>
      <c r="N303" s="282"/>
      <c r="O303" s="282"/>
      <c r="P303" s="282"/>
      <c r="Q303" s="277"/>
      <c r="R303" s="277"/>
      <c r="S303" s="277"/>
      <c r="T303" s="277"/>
      <c r="U303" s="282"/>
      <c r="V303" s="282"/>
      <c r="W303" s="282"/>
      <c r="X303" s="282"/>
      <c r="Y303" s="282"/>
      <c r="Z303" s="282"/>
      <c r="AA303" s="282"/>
      <c r="AB303" s="3">
        <f t="shared" si="1"/>
        <v>0</v>
      </c>
      <c r="AC303" s="277"/>
      <c r="AD303" s="276"/>
      <c r="AI303" s="11"/>
      <c r="AJ303" s="11"/>
      <c r="AK303" s="11"/>
      <c r="AO303" s="11"/>
      <c r="AP303" s="11"/>
      <c r="AR303" s="11"/>
      <c r="AS303" s="11"/>
    </row>
    <row r="304" ht="16.5" customHeight="1">
      <c r="A304" s="277">
        <v>303.0</v>
      </c>
      <c r="B304" s="281" t="s">
        <v>6819</v>
      </c>
      <c r="C304" s="279" t="s">
        <v>6317</v>
      </c>
      <c r="D304" s="280"/>
      <c r="E304" s="281"/>
      <c r="F304" s="281" t="s">
        <v>139</v>
      </c>
      <c r="G304" s="282" t="s">
        <v>6820</v>
      </c>
      <c r="H304" s="282"/>
      <c r="I304" s="282"/>
      <c r="J304" s="282" t="s">
        <v>45</v>
      </c>
      <c r="K304" s="282" t="s">
        <v>6809</v>
      </c>
      <c r="L304" s="282"/>
      <c r="M304" s="282"/>
      <c r="N304" s="282"/>
      <c r="O304" s="282"/>
      <c r="P304" s="282"/>
      <c r="Q304" s="277"/>
      <c r="R304" s="277"/>
      <c r="S304" s="277"/>
      <c r="T304" s="277"/>
      <c r="U304" s="282"/>
      <c r="V304" s="282"/>
      <c r="W304" s="282"/>
      <c r="X304" s="282"/>
      <c r="Y304" s="282"/>
      <c r="Z304" s="282"/>
      <c r="AA304" s="282"/>
      <c r="AB304" s="3">
        <f t="shared" si="1"/>
        <v>0</v>
      </c>
      <c r="AC304" s="277"/>
      <c r="AD304" s="276"/>
      <c r="AI304" s="11"/>
      <c r="AJ304" s="11"/>
      <c r="AK304" s="11"/>
      <c r="AO304" s="11"/>
      <c r="AP304" s="11"/>
      <c r="AR304" s="11"/>
      <c r="AS304" s="11"/>
    </row>
    <row r="305" ht="16.5" customHeight="1">
      <c r="A305" s="277">
        <v>304.0</v>
      </c>
      <c r="B305" s="281" t="s">
        <v>6821</v>
      </c>
      <c r="C305" s="279" t="s">
        <v>6317</v>
      </c>
      <c r="D305" s="280"/>
      <c r="E305" s="281"/>
      <c r="F305" s="281" t="s">
        <v>139</v>
      </c>
      <c r="G305" s="282" t="s">
        <v>6821</v>
      </c>
      <c r="H305" s="282"/>
      <c r="I305" s="282"/>
      <c r="J305" s="282" t="s">
        <v>51</v>
      </c>
      <c r="K305" s="282" t="s">
        <v>6809</v>
      </c>
      <c r="L305" s="282"/>
      <c r="M305" s="282"/>
      <c r="N305" s="282"/>
      <c r="O305" s="282"/>
      <c r="P305" s="282"/>
      <c r="Q305" s="277"/>
      <c r="R305" s="277"/>
      <c r="S305" s="277"/>
      <c r="T305" s="277"/>
      <c r="U305" s="282"/>
      <c r="V305" s="282"/>
      <c r="W305" s="282"/>
      <c r="X305" s="282"/>
      <c r="Y305" s="282"/>
      <c r="Z305" s="282"/>
      <c r="AA305" s="282"/>
      <c r="AB305" s="3">
        <f t="shared" si="1"/>
        <v>0</v>
      </c>
      <c r="AC305" s="277"/>
      <c r="AD305" s="276"/>
      <c r="AI305" s="11"/>
      <c r="AJ305" s="11"/>
      <c r="AK305" s="11"/>
      <c r="AO305" s="11"/>
      <c r="AP305" s="11"/>
      <c r="AR305" s="11"/>
      <c r="AS305" s="11"/>
    </row>
    <row r="306" ht="16.5" customHeight="1">
      <c r="A306" s="277">
        <v>305.0</v>
      </c>
      <c r="B306" s="282" t="s">
        <v>6822</v>
      </c>
      <c r="C306" s="279" t="s">
        <v>6317</v>
      </c>
      <c r="D306" s="280"/>
      <c r="E306" s="281"/>
      <c r="F306" s="281" t="s">
        <v>139</v>
      </c>
      <c r="G306" s="282" t="s">
        <v>6812</v>
      </c>
      <c r="H306" s="282"/>
      <c r="I306" s="282"/>
      <c r="J306" s="282" t="s">
        <v>56</v>
      </c>
      <c r="K306" s="282" t="s">
        <v>258</v>
      </c>
      <c r="L306" s="282" t="s">
        <v>1266</v>
      </c>
      <c r="M306" s="282"/>
      <c r="N306" s="282"/>
      <c r="O306" s="282"/>
      <c r="P306" s="282"/>
      <c r="Q306" s="277"/>
      <c r="R306" s="277"/>
      <c r="S306" s="277"/>
      <c r="T306" s="277"/>
      <c r="U306" s="282"/>
      <c r="V306" s="282"/>
      <c r="W306" s="282"/>
      <c r="X306" s="282"/>
      <c r="Y306" s="282"/>
      <c r="Z306" s="282"/>
      <c r="AA306" s="282"/>
      <c r="AB306" s="3">
        <f t="shared" si="1"/>
        <v>0</v>
      </c>
      <c r="AC306" s="277"/>
      <c r="AD306" s="276"/>
      <c r="AI306" s="11"/>
      <c r="AJ306" s="11"/>
      <c r="AK306" s="11"/>
      <c r="AO306" s="11"/>
      <c r="AP306" s="11"/>
      <c r="AR306" s="11"/>
      <c r="AS306" s="11"/>
    </row>
    <row r="307" ht="16.5" customHeight="1">
      <c r="A307" s="277">
        <v>306.0</v>
      </c>
      <c r="B307" s="281" t="s">
        <v>6823</v>
      </c>
      <c r="C307" s="279" t="s">
        <v>6317</v>
      </c>
      <c r="D307" s="280"/>
      <c r="E307" s="281"/>
      <c r="F307" s="281" t="s">
        <v>144</v>
      </c>
      <c r="G307" s="282" t="s">
        <v>6807</v>
      </c>
      <c r="H307" s="282"/>
      <c r="I307" s="282"/>
      <c r="J307" s="282" t="s">
        <v>45</v>
      </c>
      <c r="K307" s="282" t="s">
        <v>6809</v>
      </c>
      <c r="L307" s="282"/>
      <c r="M307" s="282"/>
      <c r="N307" s="282"/>
      <c r="O307" s="282"/>
      <c r="P307" s="282"/>
      <c r="Q307" s="277"/>
      <c r="R307" s="277"/>
      <c r="S307" s="277"/>
      <c r="T307" s="277"/>
      <c r="U307" s="282"/>
      <c r="V307" s="282"/>
      <c r="W307" s="282"/>
      <c r="X307" s="282"/>
      <c r="Y307" s="282"/>
      <c r="Z307" s="282"/>
      <c r="AA307" s="282"/>
      <c r="AB307" s="3">
        <f t="shared" si="1"/>
        <v>0</v>
      </c>
      <c r="AC307" s="277"/>
      <c r="AD307" s="276"/>
      <c r="AI307" s="11"/>
      <c r="AJ307" s="11"/>
      <c r="AK307" s="11"/>
      <c r="AO307" s="11"/>
      <c r="AP307" s="11"/>
      <c r="AR307" s="11"/>
      <c r="AS307" s="11"/>
    </row>
    <row r="308" ht="16.5" customHeight="1">
      <c r="A308" s="277">
        <v>307.0</v>
      </c>
      <c r="B308" s="282" t="s">
        <v>6824</v>
      </c>
      <c r="C308" s="279" t="s">
        <v>6317</v>
      </c>
      <c r="D308" s="280"/>
      <c r="E308" s="281"/>
      <c r="F308" s="281" t="s">
        <v>144</v>
      </c>
      <c r="G308" s="282" t="s">
        <v>6810</v>
      </c>
      <c r="H308" s="282"/>
      <c r="I308" s="282"/>
      <c r="J308" s="282" t="s">
        <v>51</v>
      </c>
      <c r="K308" s="282" t="s">
        <v>6809</v>
      </c>
      <c r="L308" s="282"/>
      <c r="M308" s="282"/>
      <c r="N308" s="282"/>
      <c r="O308" s="282"/>
      <c r="P308" s="282"/>
      <c r="Q308" s="277"/>
      <c r="R308" s="277"/>
      <c r="S308" s="277"/>
      <c r="T308" s="277"/>
      <c r="U308" s="282"/>
      <c r="V308" s="282"/>
      <c r="W308" s="282"/>
      <c r="X308" s="282"/>
      <c r="Y308" s="282"/>
      <c r="Z308" s="282"/>
      <c r="AA308" s="282"/>
      <c r="AB308" s="3">
        <f t="shared" si="1"/>
        <v>0</v>
      </c>
      <c r="AC308" s="277"/>
      <c r="AD308" s="276"/>
      <c r="AI308" s="11"/>
      <c r="AJ308" s="11"/>
      <c r="AK308" s="11"/>
      <c r="AO308" s="11"/>
      <c r="AP308" s="11"/>
      <c r="AR308" s="11"/>
      <c r="AS308" s="11"/>
    </row>
    <row r="309" ht="16.5" customHeight="1">
      <c r="A309" s="277">
        <v>308.0</v>
      </c>
      <c r="B309" s="282" t="s">
        <v>6825</v>
      </c>
      <c r="C309" s="279" t="s">
        <v>6317</v>
      </c>
      <c r="D309" s="280"/>
      <c r="E309" s="281"/>
      <c r="F309" s="281" t="s">
        <v>144</v>
      </c>
      <c r="G309" s="282" t="s">
        <v>6826</v>
      </c>
      <c r="H309" s="282"/>
      <c r="I309" s="282"/>
      <c r="J309" s="282" t="s">
        <v>56</v>
      </c>
      <c r="K309" s="282" t="s">
        <v>258</v>
      </c>
      <c r="L309" s="282" t="s">
        <v>1274</v>
      </c>
      <c r="M309" s="282"/>
      <c r="N309" s="282"/>
      <c r="O309" s="282"/>
      <c r="P309" s="282"/>
      <c r="Q309" s="277"/>
      <c r="R309" s="277"/>
      <c r="S309" s="277"/>
      <c r="T309" s="277"/>
      <c r="U309" s="282"/>
      <c r="V309" s="282"/>
      <c r="W309" s="282"/>
      <c r="X309" s="282"/>
      <c r="Y309" s="282"/>
      <c r="Z309" s="282"/>
      <c r="AA309" s="282"/>
      <c r="AB309" s="3">
        <f t="shared" si="1"/>
        <v>0</v>
      </c>
      <c r="AC309" s="277"/>
      <c r="AD309" s="276"/>
      <c r="AI309" s="11"/>
      <c r="AJ309" s="11"/>
      <c r="AK309" s="11"/>
      <c r="AO309" s="11"/>
      <c r="AP309" s="11"/>
      <c r="AR309" s="11"/>
      <c r="AS309" s="11"/>
    </row>
    <row r="310" ht="16.5" customHeight="1">
      <c r="A310" s="277">
        <v>309.0</v>
      </c>
      <c r="B310" s="282" t="s">
        <v>6827</v>
      </c>
      <c r="C310" s="279" t="s">
        <v>6317</v>
      </c>
      <c r="D310" s="280"/>
      <c r="E310" s="281"/>
      <c r="F310" s="281" t="s">
        <v>30</v>
      </c>
      <c r="G310" s="282" t="s">
        <v>6823</v>
      </c>
      <c r="H310" s="282"/>
      <c r="I310" s="282"/>
      <c r="J310" s="282" t="s">
        <v>45</v>
      </c>
      <c r="K310" s="282" t="s">
        <v>6809</v>
      </c>
      <c r="L310" s="282"/>
      <c r="M310" s="282"/>
      <c r="N310" s="282"/>
      <c r="O310" s="282"/>
      <c r="P310" s="282"/>
      <c r="Q310" s="277"/>
      <c r="R310" s="277"/>
      <c r="S310" s="277"/>
      <c r="T310" s="277"/>
      <c r="U310" s="282"/>
      <c r="V310" s="282"/>
      <c r="W310" s="282"/>
      <c r="X310" s="282"/>
      <c r="Y310" s="282"/>
      <c r="Z310" s="282"/>
      <c r="AA310" s="282"/>
      <c r="AB310" s="3">
        <f t="shared" si="1"/>
        <v>0</v>
      </c>
      <c r="AC310" s="277"/>
      <c r="AD310" s="276"/>
      <c r="AI310" s="11"/>
      <c r="AJ310" s="11"/>
      <c r="AK310" s="11"/>
      <c r="AO310" s="11"/>
      <c r="AP310" s="11"/>
      <c r="AR310" s="11"/>
      <c r="AS310" s="11"/>
    </row>
    <row r="311" ht="16.5" customHeight="1">
      <c r="A311" s="277">
        <v>310.0</v>
      </c>
      <c r="B311" s="282" t="s">
        <v>6828</v>
      </c>
      <c r="C311" s="279" t="s">
        <v>6317</v>
      </c>
      <c r="D311" s="280"/>
      <c r="E311" s="281"/>
      <c r="F311" s="281" t="s">
        <v>30</v>
      </c>
      <c r="G311" s="282" t="s">
        <v>6829</v>
      </c>
      <c r="H311" s="282"/>
      <c r="I311" s="282"/>
      <c r="J311" s="282" t="s">
        <v>51</v>
      </c>
      <c r="K311" s="282" t="s">
        <v>6809</v>
      </c>
      <c r="L311" s="282"/>
      <c r="M311" s="282"/>
      <c r="N311" s="282"/>
      <c r="O311" s="282"/>
      <c r="P311" s="282"/>
      <c r="Q311" s="277"/>
      <c r="R311" s="277"/>
      <c r="S311" s="277"/>
      <c r="T311" s="277"/>
      <c r="U311" s="282"/>
      <c r="V311" s="282"/>
      <c r="W311" s="282"/>
      <c r="X311" s="282"/>
      <c r="Y311" s="282"/>
      <c r="Z311" s="282"/>
      <c r="AA311" s="282"/>
      <c r="AB311" s="3">
        <f t="shared" si="1"/>
        <v>0</v>
      </c>
      <c r="AC311" s="277"/>
      <c r="AD311" s="276"/>
      <c r="AI311" s="11"/>
      <c r="AJ311" s="11"/>
      <c r="AK311" s="11"/>
      <c r="AO311" s="11"/>
      <c r="AP311" s="11"/>
      <c r="AR311" s="11"/>
      <c r="AS311" s="11"/>
    </row>
    <row r="312" ht="16.5" customHeight="1">
      <c r="A312" s="277">
        <v>311.0</v>
      </c>
      <c r="B312" s="281" t="s">
        <v>1252</v>
      </c>
      <c r="C312" s="279" t="s">
        <v>6317</v>
      </c>
      <c r="D312" s="280"/>
      <c r="E312" s="281"/>
      <c r="F312" s="281" t="s">
        <v>30</v>
      </c>
      <c r="G312" s="282" t="s">
        <v>6830</v>
      </c>
      <c r="H312" s="282"/>
      <c r="I312" s="282"/>
      <c r="J312" s="282" t="s">
        <v>56</v>
      </c>
      <c r="K312" s="282" t="s">
        <v>258</v>
      </c>
      <c r="L312" s="282" t="s">
        <v>1262</v>
      </c>
      <c r="M312" s="282"/>
      <c r="N312" s="282"/>
      <c r="O312" s="282"/>
      <c r="P312" s="282"/>
      <c r="Q312" s="277"/>
      <c r="R312" s="277"/>
      <c r="S312" s="277"/>
      <c r="T312" s="277"/>
      <c r="U312" s="282"/>
      <c r="V312" s="282"/>
      <c r="W312" s="282"/>
      <c r="X312" s="282"/>
      <c r="Y312" s="282"/>
      <c r="Z312" s="282"/>
      <c r="AA312" s="282"/>
      <c r="AB312" s="3">
        <f t="shared" si="1"/>
        <v>0</v>
      </c>
      <c r="AC312" s="277"/>
      <c r="AD312" s="276"/>
      <c r="AI312" s="11"/>
      <c r="AJ312" s="11"/>
      <c r="AK312" s="11"/>
      <c r="AO312" s="11"/>
      <c r="AP312" s="11"/>
      <c r="AR312" s="11"/>
      <c r="AS312" s="11"/>
    </row>
    <row r="313" ht="16.5" customHeight="1">
      <c r="A313" s="277">
        <v>312.0</v>
      </c>
      <c r="B313" s="282" t="s">
        <v>6831</v>
      </c>
      <c r="C313" s="279" t="s">
        <v>6317</v>
      </c>
      <c r="D313" s="280"/>
      <c r="E313" s="281"/>
      <c r="F313" s="281" t="s">
        <v>32</v>
      </c>
      <c r="G313" s="282"/>
      <c r="H313" s="282"/>
      <c r="I313" s="282"/>
      <c r="J313" s="282" t="s">
        <v>45</v>
      </c>
      <c r="K313" s="282" t="s">
        <v>6809</v>
      </c>
      <c r="L313" s="282"/>
      <c r="M313" s="282"/>
      <c r="N313" s="282"/>
      <c r="O313" s="282"/>
      <c r="P313" s="282"/>
      <c r="Q313" s="277"/>
      <c r="R313" s="277"/>
      <c r="S313" s="277"/>
      <c r="T313" s="277"/>
      <c r="U313" s="282"/>
      <c r="V313" s="282"/>
      <c r="W313" s="282"/>
      <c r="X313" s="282"/>
      <c r="Y313" s="282"/>
      <c r="Z313" s="282"/>
      <c r="AA313" s="282"/>
      <c r="AB313" s="3">
        <f t="shared" si="1"/>
        <v>0</v>
      </c>
      <c r="AC313" s="277"/>
      <c r="AD313" s="276"/>
      <c r="AI313" s="11"/>
      <c r="AJ313" s="11"/>
      <c r="AK313" s="11"/>
      <c r="AO313" s="11"/>
      <c r="AP313" s="11"/>
      <c r="AR313" s="11"/>
      <c r="AS313" s="11"/>
    </row>
    <row r="314" ht="16.5" customHeight="1">
      <c r="A314" s="277">
        <v>313.0</v>
      </c>
      <c r="B314" s="282" t="s">
        <v>6832</v>
      </c>
      <c r="C314" s="279" t="s">
        <v>6317</v>
      </c>
      <c r="D314" s="280"/>
      <c r="E314" s="281"/>
      <c r="F314" s="281" t="s">
        <v>32</v>
      </c>
      <c r="G314" s="282"/>
      <c r="H314" s="282"/>
      <c r="I314" s="282"/>
      <c r="J314" s="282" t="s">
        <v>51</v>
      </c>
      <c r="K314" s="282" t="s">
        <v>6809</v>
      </c>
      <c r="L314" s="282"/>
      <c r="M314" s="282"/>
      <c r="N314" s="282"/>
      <c r="O314" s="282"/>
      <c r="P314" s="282"/>
      <c r="Q314" s="277"/>
      <c r="R314" s="277"/>
      <c r="S314" s="277"/>
      <c r="T314" s="277"/>
      <c r="U314" s="282"/>
      <c r="V314" s="282"/>
      <c r="W314" s="282"/>
      <c r="X314" s="282"/>
      <c r="Y314" s="282"/>
      <c r="Z314" s="282"/>
      <c r="AA314" s="282"/>
      <c r="AB314" s="3">
        <f t="shared" si="1"/>
        <v>0</v>
      </c>
      <c r="AC314" s="277"/>
      <c r="AD314" s="276"/>
      <c r="AI314" s="11"/>
      <c r="AJ314" s="11"/>
      <c r="AK314" s="11"/>
      <c r="AO314" s="11"/>
      <c r="AP314" s="11"/>
      <c r="AR314" s="11"/>
      <c r="AS314" s="11"/>
    </row>
    <row r="315" ht="16.5" customHeight="1">
      <c r="A315" s="277">
        <v>314.0</v>
      </c>
      <c r="B315" s="281" t="s">
        <v>6833</v>
      </c>
      <c r="C315" s="279" t="s">
        <v>6317</v>
      </c>
      <c r="D315" s="280"/>
      <c r="E315" s="281"/>
      <c r="F315" s="281" t="s">
        <v>32</v>
      </c>
      <c r="G315" s="282"/>
      <c r="H315" s="282"/>
      <c r="I315" s="282"/>
      <c r="J315" s="282" t="s">
        <v>56</v>
      </c>
      <c r="K315" s="282" t="s">
        <v>6809</v>
      </c>
      <c r="L315" s="282"/>
      <c r="M315" s="282"/>
      <c r="N315" s="282"/>
      <c r="O315" s="282"/>
      <c r="P315" s="282"/>
      <c r="Q315" s="277"/>
      <c r="R315" s="277"/>
      <c r="S315" s="277"/>
      <c r="T315" s="277"/>
      <c r="U315" s="282"/>
      <c r="V315" s="282"/>
      <c r="W315" s="282"/>
      <c r="X315" s="282"/>
      <c r="Y315" s="282"/>
      <c r="Z315" s="282"/>
      <c r="AA315" s="282"/>
      <c r="AB315" s="3">
        <f t="shared" si="1"/>
        <v>0</v>
      </c>
      <c r="AC315" s="277"/>
      <c r="AD315" s="276"/>
      <c r="AI315" s="11"/>
      <c r="AJ315" s="11"/>
      <c r="AK315" s="11"/>
      <c r="AO315" s="11"/>
      <c r="AP315" s="11"/>
      <c r="AR315" s="11"/>
      <c r="AS315" s="11"/>
    </row>
    <row r="316" ht="16.5" customHeight="1">
      <c r="A316" s="277">
        <v>315.0</v>
      </c>
      <c r="B316" s="282" t="s">
        <v>3173</v>
      </c>
      <c r="C316" s="279"/>
      <c r="D316" s="280"/>
      <c r="E316" s="281"/>
      <c r="F316" s="281" t="s">
        <v>73</v>
      </c>
      <c r="G316" s="282" t="s">
        <v>6834</v>
      </c>
      <c r="H316" s="282"/>
      <c r="I316" s="282"/>
      <c r="J316" s="282" t="s">
        <v>45</v>
      </c>
      <c r="K316" s="282" t="s">
        <v>6809</v>
      </c>
      <c r="L316" s="282"/>
      <c r="M316" s="282"/>
      <c r="N316" s="282"/>
      <c r="O316" s="282"/>
      <c r="P316" s="282"/>
      <c r="Q316" s="277"/>
      <c r="R316" s="277"/>
      <c r="S316" s="277"/>
      <c r="T316" s="277"/>
      <c r="U316" s="282"/>
      <c r="V316" s="282"/>
      <c r="W316" s="282"/>
      <c r="X316" s="282"/>
      <c r="Y316" s="282"/>
      <c r="Z316" s="282"/>
      <c r="AA316" s="282"/>
      <c r="AB316" s="3">
        <f t="shared" si="1"/>
        <v>0</v>
      </c>
      <c r="AC316" s="277"/>
      <c r="AD316" s="276"/>
      <c r="AI316" s="11"/>
      <c r="AJ316" s="11"/>
      <c r="AK316" s="11"/>
      <c r="AO316" s="11"/>
      <c r="AP316" s="11"/>
      <c r="AR316" s="11"/>
      <c r="AS316" s="11"/>
    </row>
    <row r="317" ht="16.5" customHeight="1">
      <c r="A317" s="277">
        <v>316.0</v>
      </c>
      <c r="B317" s="282" t="s">
        <v>6835</v>
      </c>
      <c r="C317" s="279" t="s">
        <v>6317</v>
      </c>
      <c r="D317" s="280"/>
      <c r="E317" s="281"/>
      <c r="F317" s="281" t="s">
        <v>73</v>
      </c>
      <c r="G317" s="282" t="s">
        <v>6836</v>
      </c>
      <c r="H317" s="282"/>
      <c r="I317" s="282"/>
      <c r="J317" s="282" t="s">
        <v>51</v>
      </c>
      <c r="K317" s="282" t="s">
        <v>6809</v>
      </c>
      <c r="L317" s="282"/>
      <c r="M317" s="282"/>
      <c r="N317" s="282"/>
      <c r="O317" s="282"/>
      <c r="P317" s="282"/>
      <c r="Q317" s="277"/>
      <c r="R317" s="277"/>
      <c r="S317" s="277"/>
      <c r="T317" s="277"/>
      <c r="U317" s="282"/>
      <c r="V317" s="282"/>
      <c r="W317" s="282"/>
      <c r="X317" s="282"/>
      <c r="Y317" s="282"/>
      <c r="Z317" s="282"/>
      <c r="AA317" s="282"/>
      <c r="AB317" s="3">
        <f t="shared" si="1"/>
        <v>0</v>
      </c>
      <c r="AC317" s="277"/>
      <c r="AD317" s="276"/>
      <c r="AI317" s="11"/>
      <c r="AJ317" s="11"/>
      <c r="AK317" s="11"/>
      <c r="AO317" s="11"/>
      <c r="AP317" s="11"/>
      <c r="AR317" s="11"/>
      <c r="AS317" s="11"/>
    </row>
    <row r="318" ht="16.5" customHeight="1">
      <c r="A318" s="277">
        <v>317.0</v>
      </c>
      <c r="B318" s="282" t="s">
        <v>6837</v>
      </c>
      <c r="C318" s="279"/>
      <c r="D318" s="280"/>
      <c r="E318" s="281"/>
      <c r="F318" s="281" t="s">
        <v>73</v>
      </c>
      <c r="G318" s="282" t="s">
        <v>6838</v>
      </c>
      <c r="H318" s="282"/>
      <c r="I318" s="282"/>
      <c r="J318" s="282" t="s">
        <v>56</v>
      </c>
      <c r="K318" s="282" t="s">
        <v>258</v>
      </c>
      <c r="L318" s="282" t="s">
        <v>1255</v>
      </c>
      <c r="M318" s="282"/>
      <c r="N318" s="282"/>
      <c r="O318" s="282"/>
      <c r="P318" s="282"/>
      <c r="Q318" s="277"/>
      <c r="R318" s="277"/>
      <c r="S318" s="277"/>
      <c r="T318" s="277"/>
      <c r="U318" s="282"/>
      <c r="V318" s="282"/>
      <c r="W318" s="282"/>
      <c r="X318" s="282"/>
      <c r="Y318" s="282"/>
      <c r="Z318" s="282"/>
      <c r="AA318" s="282"/>
      <c r="AB318" s="3">
        <f t="shared" si="1"/>
        <v>0</v>
      </c>
      <c r="AC318" s="277"/>
      <c r="AD318" s="276"/>
      <c r="AI318" s="11"/>
      <c r="AJ318" s="11"/>
      <c r="AK318" s="11"/>
      <c r="AO318" s="11"/>
      <c r="AP318" s="11"/>
      <c r="AR318" s="11"/>
      <c r="AS318" s="11"/>
    </row>
    <row r="319" ht="16.5" customHeight="1">
      <c r="A319" s="277">
        <v>318.0</v>
      </c>
      <c r="B319" s="281" t="s">
        <v>6839</v>
      </c>
      <c r="C319" s="279" t="s">
        <v>6317</v>
      </c>
      <c r="D319" s="280"/>
      <c r="E319" s="281"/>
      <c r="F319" s="281" t="s">
        <v>31</v>
      </c>
      <c r="G319" s="282" t="s">
        <v>6840</v>
      </c>
      <c r="H319" s="282"/>
      <c r="I319" s="282"/>
      <c r="J319" s="282" t="s">
        <v>45</v>
      </c>
      <c r="K319" s="282" t="s">
        <v>6809</v>
      </c>
      <c r="L319" s="282"/>
      <c r="M319" s="282"/>
      <c r="N319" s="282"/>
      <c r="O319" s="282"/>
      <c r="P319" s="282"/>
      <c r="Q319" s="277"/>
      <c r="R319" s="277"/>
      <c r="S319" s="277"/>
      <c r="T319" s="277"/>
      <c r="U319" s="282"/>
      <c r="V319" s="282"/>
      <c r="W319" s="282"/>
      <c r="X319" s="282"/>
      <c r="Y319" s="282"/>
      <c r="Z319" s="282"/>
      <c r="AA319" s="282"/>
      <c r="AB319" s="3">
        <f t="shared" si="1"/>
        <v>0</v>
      </c>
      <c r="AC319" s="277"/>
      <c r="AD319" s="276"/>
      <c r="AI319" s="11"/>
      <c r="AJ319" s="11"/>
      <c r="AK319" s="11"/>
      <c r="AO319" s="11"/>
      <c r="AP319" s="11"/>
      <c r="AR319" s="11"/>
      <c r="AS319" s="11"/>
    </row>
    <row r="320" ht="16.5" customHeight="1">
      <c r="A320" s="277">
        <v>319.0</v>
      </c>
      <c r="B320" s="282" t="s">
        <v>6841</v>
      </c>
      <c r="C320" s="279" t="s">
        <v>6317</v>
      </c>
      <c r="D320" s="280"/>
      <c r="E320" s="281"/>
      <c r="F320" s="281" t="s">
        <v>31</v>
      </c>
      <c r="G320" s="282" t="s">
        <v>6842</v>
      </c>
      <c r="H320" s="282"/>
      <c r="I320" s="282"/>
      <c r="J320" s="282" t="s">
        <v>51</v>
      </c>
      <c r="K320" s="282" t="s">
        <v>6809</v>
      </c>
      <c r="L320" s="282"/>
      <c r="M320" s="282"/>
      <c r="N320" s="282"/>
      <c r="O320" s="282"/>
      <c r="P320" s="282"/>
      <c r="Q320" s="277"/>
      <c r="R320" s="277"/>
      <c r="S320" s="277"/>
      <c r="T320" s="277"/>
      <c r="U320" s="282"/>
      <c r="V320" s="282"/>
      <c r="W320" s="282"/>
      <c r="X320" s="282"/>
      <c r="Y320" s="282"/>
      <c r="Z320" s="282"/>
      <c r="AA320" s="282"/>
      <c r="AB320" s="3">
        <f t="shared" si="1"/>
        <v>0</v>
      </c>
      <c r="AC320" s="277"/>
      <c r="AD320" s="276"/>
      <c r="AI320" s="11"/>
      <c r="AJ320" s="11"/>
      <c r="AK320" s="11"/>
      <c r="AO320" s="11"/>
      <c r="AP320" s="11"/>
      <c r="AR320" s="11"/>
      <c r="AS320" s="11"/>
    </row>
    <row r="321" ht="16.5" customHeight="1">
      <c r="A321" s="277">
        <v>320.0</v>
      </c>
      <c r="B321" s="282" t="s">
        <v>6843</v>
      </c>
      <c r="C321" s="279" t="s">
        <v>6317</v>
      </c>
      <c r="D321" s="280"/>
      <c r="E321" s="281"/>
      <c r="F321" s="281" t="s">
        <v>31</v>
      </c>
      <c r="G321" s="282" t="s">
        <v>6844</v>
      </c>
      <c r="H321" s="282"/>
      <c r="I321" s="282"/>
      <c r="J321" s="282" t="s">
        <v>56</v>
      </c>
      <c r="K321" s="282" t="s">
        <v>6809</v>
      </c>
      <c r="L321" s="282"/>
      <c r="M321" s="282"/>
      <c r="N321" s="282"/>
      <c r="O321" s="282"/>
      <c r="P321" s="282"/>
      <c r="Q321" s="277"/>
      <c r="R321" s="277"/>
      <c r="S321" s="277"/>
      <c r="T321" s="277"/>
      <c r="U321" s="282"/>
      <c r="V321" s="282"/>
      <c r="W321" s="282"/>
      <c r="X321" s="282"/>
      <c r="Y321" s="282"/>
      <c r="Z321" s="282"/>
      <c r="AA321" s="282"/>
      <c r="AB321" s="3">
        <f t="shared" si="1"/>
        <v>0</v>
      </c>
      <c r="AC321" s="277"/>
      <c r="AD321" s="276"/>
      <c r="AI321" s="11"/>
      <c r="AJ321" s="11"/>
      <c r="AK321" s="11"/>
      <c r="AO321" s="11"/>
      <c r="AP321" s="11"/>
      <c r="AR321" s="11"/>
      <c r="AS321" s="11"/>
    </row>
    <row r="322" ht="16.5" customHeight="1">
      <c r="A322" s="277">
        <v>321.0</v>
      </c>
      <c r="B322" s="282" t="s">
        <v>1289</v>
      </c>
      <c r="C322" s="279"/>
      <c r="D322" s="280"/>
      <c r="E322" s="281"/>
      <c r="F322" s="281" t="s">
        <v>170</v>
      </c>
      <c r="G322" s="282"/>
      <c r="H322" s="282"/>
      <c r="I322" s="282"/>
      <c r="J322" s="282" t="s">
        <v>64</v>
      </c>
      <c r="K322" s="282" t="s">
        <v>6845</v>
      </c>
      <c r="L322" s="282"/>
      <c r="M322" s="282"/>
      <c r="N322" s="282"/>
      <c r="O322" s="282"/>
      <c r="P322" s="282"/>
      <c r="Q322" s="277"/>
      <c r="R322" s="277"/>
      <c r="S322" s="277"/>
      <c r="T322" s="277"/>
      <c r="U322" s="282"/>
      <c r="V322" s="282"/>
      <c r="W322" s="282"/>
      <c r="X322" s="282"/>
      <c r="Y322" s="282"/>
      <c r="Z322" s="282"/>
      <c r="AA322" s="282"/>
      <c r="AB322" s="3">
        <f t="shared" si="1"/>
        <v>0</v>
      </c>
      <c r="AC322" s="277"/>
      <c r="AD322" s="276"/>
      <c r="AI322" s="11"/>
      <c r="AJ322" s="11"/>
      <c r="AK322" s="11"/>
      <c r="AO322" s="11"/>
      <c r="AP322" s="11"/>
      <c r="AR322" s="11"/>
      <c r="AS322" s="11"/>
    </row>
    <row r="323" ht="16.5" customHeight="1">
      <c r="A323" s="277">
        <v>322.0</v>
      </c>
      <c r="B323" s="282"/>
      <c r="C323" s="279"/>
      <c r="D323" s="280"/>
      <c r="E323" s="281"/>
      <c r="F323" s="281"/>
      <c r="G323" s="282"/>
      <c r="H323" s="282"/>
      <c r="I323" s="282"/>
      <c r="J323" s="282"/>
      <c r="K323" s="282"/>
      <c r="L323" s="282"/>
      <c r="M323" s="282"/>
      <c r="N323" s="282"/>
      <c r="O323" s="282"/>
      <c r="P323" s="282"/>
      <c r="Q323" s="277"/>
      <c r="R323" s="277"/>
      <c r="S323" s="277"/>
      <c r="T323" s="277"/>
      <c r="U323" s="282"/>
      <c r="V323" s="282"/>
      <c r="W323" s="282"/>
      <c r="X323" s="282"/>
      <c r="Y323" s="282"/>
      <c r="Z323" s="282"/>
      <c r="AA323" s="282"/>
      <c r="AB323" s="3">
        <f t="shared" si="1"/>
        <v>0</v>
      </c>
      <c r="AC323" s="277"/>
      <c r="AD323" s="276"/>
      <c r="AI323" s="11"/>
      <c r="AJ323" s="11"/>
      <c r="AK323" s="11"/>
      <c r="AO323" s="11"/>
      <c r="AP323" s="11"/>
      <c r="AR323" s="11"/>
      <c r="AS323" s="11"/>
    </row>
    <row r="324" ht="16.5" customHeight="1">
      <c r="A324" s="277">
        <v>323.0</v>
      </c>
      <c r="B324" s="282"/>
      <c r="C324" s="279"/>
      <c r="D324" s="280"/>
      <c r="E324" s="281"/>
      <c r="F324" s="281"/>
      <c r="G324" s="282"/>
      <c r="H324" s="282"/>
      <c r="I324" s="282"/>
      <c r="J324" s="282"/>
      <c r="K324" s="282"/>
      <c r="L324" s="282"/>
      <c r="M324" s="282"/>
      <c r="N324" s="282"/>
      <c r="O324" s="282"/>
      <c r="P324" s="282"/>
      <c r="Q324" s="277"/>
      <c r="R324" s="277"/>
      <c r="S324" s="277"/>
      <c r="T324" s="277"/>
      <c r="U324" s="282"/>
      <c r="V324" s="282"/>
      <c r="W324" s="282"/>
      <c r="X324" s="282"/>
      <c r="Y324" s="282"/>
      <c r="Z324" s="282"/>
      <c r="AA324" s="282"/>
      <c r="AB324" s="3">
        <f t="shared" si="1"/>
        <v>0</v>
      </c>
      <c r="AC324" s="277"/>
      <c r="AD324" s="276"/>
      <c r="AI324" s="11"/>
      <c r="AJ324" s="11"/>
      <c r="AK324" s="11"/>
      <c r="AO324" s="11"/>
      <c r="AP324" s="11"/>
      <c r="AR324" s="11"/>
      <c r="AS324" s="11"/>
    </row>
    <row r="325" ht="16.5" customHeight="1">
      <c r="A325" s="277">
        <v>324.0</v>
      </c>
      <c r="B325" s="282"/>
      <c r="C325" s="279"/>
      <c r="D325" s="280"/>
      <c r="E325" s="281"/>
      <c r="F325" s="281"/>
      <c r="G325" s="282"/>
      <c r="H325" s="282"/>
      <c r="I325" s="282"/>
      <c r="J325" s="282"/>
      <c r="K325" s="282"/>
      <c r="L325" s="282"/>
      <c r="M325" s="282"/>
      <c r="N325" s="282"/>
      <c r="O325" s="282"/>
      <c r="P325" s="282"/>
      <c r="Q325" s="277"/>
      <c r="R325" s="277"/>
      <c r="S325" s="277"/>
      <c r="T325" s="277"/>
      <c r="U325" s="282"/>
      <c r="V325" s="282"/>
      <c r="W325" s="282"/>
      <c r="X325" s="282"/>
      <c r="Y325" s="282"/>
      <c r="Z325" s="282"/>
      <c r="AA325" s="282"/>
      <c r="AB325" s="3">
        <f t="shared" si="1"/>
        <v>0</v>
      </c>
      <c r="AC325" s="277"/>
      <c r="AD325" s="276"/>
      <c r="AI325" s="11"/>
      <c r="AJ325" s="11"/>
      <c r="AK325" s="11"/>
      <c r="AO325" s="11"/>
      <c r="AP325" s="11"/>
      <c r="AR325" s="11"/>
      <c r="AS325" s="11"/>
    </row>
    <row r="326" ht="16.5" customHeight="1">
      <c r="A326" s="277">
        <v>325.0</v>
      </c>
      <c r="B326" s="282"/>
      <c r="C326" s="279"/>
      <c r="D326" s="280"/>
      <c r="E326" s="281"/>
      <c r="F326" s="281"/>
      <c r="G326" s="282"/>
      <c r="H326" s="282"/>
      <c r="I326" s="282"/>
      <c r="J326" s="282"/>
      <c r="K326" s="282"/>
      <c r="L326" s="282"/>
      <c r="M326" s="282"/>
      <c r="N326" s="282"/>
      <c r="O326" s="282"/>
      <c r="P326" s="282"/>
      <c r="Q326" s="277"/>
      <c r="R326" s="277"/>
      <c r="S326" s="277"/>
      <c r="T326" s="277"/>
      <c r="U326" s="282"/>
      <c r="V326" s="282"/>
      <c r="W326" s="282"/>
      <c r="X326" s="282"/>
      <c r="Y326" s="282"/>
      <c r="Z326" s="282"/>
      <c r="AA326" s="282"/>
      <c r="AB326" s="3">
        <f t="shared" si="1"/>
        <v>0</v>
      </c>
      <c r="AC326" s="277"/>
      <c r="AD326" s="276"/>
      <c r="AI326" s="11"/>
      <c r="AJ326" s="11"/>
      <c r="AK326" s="11"/>
      <c r="AO326" s="11"/>
      <c r="AP326" s="11"/>
      <c r="AR326" s="11"/>
      <c r="AS326" s="11"/>
    </row>
    <row r="327" ht="16.5" customHeight="1">
      <c r="A327" s="277">
        <v>326.0</v>
      </c>
      <c r="B327" s="282"/>
      <c r="C327" s="279"/>
      <c r="D327" s="280"/>
      <c r="E327" s="281"/>
      <c r="F327" s="281"/>
      <c r="G327" s="282"/>
      <c r="H327" s="282"/>
      <c r="I327" s="282"/>
      <c r="J327" s="282"/>
      <c r="K327" s="282"/>
      <c r="L327" s="282"/>
      <c r="M327" s="282"/>
      <c r="N327" s="282"/>
      <c r="O327" s="282"/>
      <c r="P327" s="282"/>
      <c r="Q327" s="277"/>
      <c r="R327" s="277"/>
      <c r="S327" s="277"/>
      <c r="T327" s="277"/>
      <c r="U327" s="282"/>
      <c r="V327" s="282"/>
      <c r="W327" s="282"/>
      <c r="X327" s="282"/>
      <c r="Y327" s="282"/>
      <c r="Z327" s="282"/>
      <c r="AA327" s="282"/>
      <c r="AB327" s="3">
        <f t="shared" si="1"/>
        <v>0</v>
      </c>
      <c r="AC327" s="277"/>
      <c r="AD327" s="276"/>
      <c r="AI327" s="11"/>
      <c r="AJ327" s="11"/>
      <c r="AK327" s="11"/>
      <c r="AO327" s="11"/>
      <c r="AP327" s="11"/>
      <c r="AR327" s="11"/>
      <c r="AS327" s="11"/>
    </row>
    <row r="328" ht="16.5" customHeight="1">
      <c r="A328" s="277">
        <v>327.0</v>
      </c>
      <c r="B328" s="282"/>
      <c r="C328" s="279"/>
      <c r="D328" s="280"/>
      <c r="E328" s="281"/>
      <c r="F328" s="281"/>
      <c r="G328" s="282"/>
      <c r="H328" s="282"/>
      <c r="I328" s="282"/>
      <c r="J328" s="282"/>
      <c r="K328" s="282"/>
      <c r="L328" s="282"/>
      <c r="M328" s="282"/>
      <c r="N328" s="282"/>
      <c r="O328" s="282"/>
      <c r="P328" s="282"/>
      <c r="Q328" s="277"/>
      <c r="R328" s="277"/>
      <c r="S328" s="277"/>
      <c r="T328" s="277"/>
      <c r="U328" s="282"/>
      <c r="V328" s="282"/>
      <c r="W328" s="282"/>
      <c r="X328" s="282"/>
      <c r="Y328" s="282"/>
      <c r="Z328" s="282"/>
      <c r="AA328" s="282"/>
      <c r="AB328" s="3">
        <f t="shared" si="1"/>
        <v>0</v>
      </c>
      <c r="AC328" s="277"/>
      <c r="AD328" s="276"/>
      <c r="AI328" s="11"/>
      <c r="AJ328" s="11"/>
      <c r="AK328" s="11"/>
      <c r="AO328" s="11"/>
      <c r="AP328" s="11"/>
      <c r="AR328" s="11"/>
      <c r="AS328" s="11"/>
    </row>
    <row r="329" ht="16.5" customHeight="1">
      <c r="A329" s="277">
        <v>328.0</v>
      </c>
      <c r="B329" s="282"/>
      <c r="C329" s="279"/>
      <c r="D329" s="280"/>
      <c r="E329" s="281"/>
      <c r="F329" s="281"/>
      <c r="G329" s="282"/>
      <c r="H329" s="282"/>
      <c r="I329" s="282"/>
      <c r="J329" s="282"/>
      <c r="K329" s="282"/>
      <c r="L329" s="282"/>
      <c r="M329" s="282"/>
      <c r="N329" s="282"/>
      <c r="O329" s="282"/>
      <c r="P329" s="282"/>
      <c r="Q329" s="277"/>
      <c r="R329" s="277"/>
      <c r="S329" s="277"/>
      <c r="T329" s="277"/>
      <c r="U329" s="282"/>
      <c r="V329" s="282"/>
      <c r="W329" s="282"/>
      <c r="X329" s="282"/>
      <c r="Y329" s="282"/>
      <c r="Z329" s="282"/>
      <c r="AA329" s="282"/>
      <c r="AB329" s="3">
        <f t="shared" si="1"/>
        <v>0</v>
      </c>
      <c r="AC329" s="277"/>
      <c r="AD329" s="276"/>
      <c r="AI329" s="11"/>
      <c r="AJ329" s="11"/>
      <c r="AK329" s="11"/>
      <c r="AO329" s="11"/>
      <c r="AP329" s="11"/>
      <c r="AR329" s="11"/>
      <c r="AS329" s="11"/>
    </row>
    <row r="330" ht="16.5" customHeight="1">
      <c r="A330" s="277">
        <v>329.0</v>
      </c>
      <c r="B330" s="282"/>
      <c r="C330" s="279"/>
      <c r="D330" s="280"/>
      <c r="E330" s="281"/>
      <c r="F330" s="281"/>
      <c r="G330" s="282"/>
      <c r="H330" s="282"/>
      <c r="I330" s="282"/>
      <c r="J330" s="282"/>
      <c r="K330" s="282"/>
      <c r="L330" s="282"/>
      <c r="M330" s="282"/>
      <c r="N330" s="282"/>
      <c r="O330" s="282"/>
      <c r="P330" s="282"/>
      <c r="Q330" s="277"/>
      <c r="R330" s="277"/>
      <c r="S330" s="277"/>
      <c r="T330" s="277"/>
      <c r="U330" s="282"/>
      <c r="V330" s="282"/>
      <c r="W330" s="282"/>
      <c r="X330" s="282"/>
      <c r="Y330" s="282"/>
      <c r="Z330" s="282"/>
      <c r="AA330" s="282"/>
      <c r="AB330" s="3">
        <f t="shared" si="1"/>
        <v>0</v>
      </c>
      <c r="AC330" s="277"/>
      <c r="AD330" s="276"/>
      <c r="AI330" s="11"/>
      <c r="AJ330" s="11"/>
      <c r="AK330" s="11"/>
      <c r="AO330" s="11"/>
      <c r="AP330" s="11"/>
      <c r="AR330" s="11"/>
      <c r="AS330" s="11"/>
    </row>
    <row r="331" ht="16.5" customHeight="1">
      <c r="A331" s="277">
        <v>330.0</v>
      </c>
      <c r="B331" s="282"/>
      <c r="C331" s="279"/>
      <c r="D331" s="280"/>
      <c r="E331" s="281"/>
      <c r="F331" s="281"/>
      <c r="G331" s="282"/>
      <c r="H331" s="282"/>
      <c r="I331" s="282"/>
      <c r="J331" s="282"/>
      <c r="K331" s="282"/>
      <c r="L331" s="282"/>
      <c r="M331" s="282"/>
      <c r="N331" s="282"/>
      <c r="O331" s="282"/>
      <c r="P331" s="282"/>
      <c r="Q331" s="277"/>
      <c r="R331" s="277"/>
      <c r="S331" s="277"/>
      <c r="T331" s="277"/>
      <c r="U331" s="282"/>
      <c r="V331" s="282"/>
      <c r="W331" s="282"/>
      <c r="X331" s="282"/>
      <c r="Y331" s="282"/>
      <c r="Z331" s="282"/>
      <c r="AA331" s="282"/>
      <c r="AB331" s="3">
        <f t="shared" si="1"/>
        <v>0</v>
      </c>
      <c r="AC331" s="277"/>
      <c r="AD331" s="276"/>
      <c r="AI331" s="11"/>
      <c r="AJ331" s="11"/>
      <c r="AK331" s="11"/>
      <c r="AO331" s="11"/>
      <c r="AP331" s="11"/>
      <c r="AR331" s="11"/>
      <c r="AS331" s="11"/>
    </row>
    <row r="332" ht="16.5" customHeight="1">
      <c r="A332" s="277">
        <v>331.0</v>
      </c>
      <c r="B332" s="282"/>
      <c r="C332" s="279"/>
      <c r="D332" s="280"/>
      <c r="E332" s="281"/>
      <c r="F332" s="281"/>
      <c r="G332" s="282"/>
      <c r="H332" s="282"/>
      <c r="I332" s="282"/>
      <c r="J332" s="282"/>
      <c r="K332" s="282"/>
      <c r="L332" s="282"/>
      <c r="M332" s="282"/>
      <c r="N332" s="282"/>
      <c r="O332" s="282"/>
      <c r="P332" s="282"/>
      <c r="Q332" s="277"/>
      <c r="R332" s="277"/>
      <c r="S332" s="277"/>
      <c r="T332" s="277"/>
      <c r="U332" s="282"/>
      <c r="V332" s="282"/>
      <c r="W332" s="282"/>
      <c r="X332" s="282"/>
      <c r="Y332" s="282"/>
      <c r="Z332" s="282"/>
      <c r="AA332" s="282"/>
      <c r="AB332" s="3">
        <f t="shared" si="1"/>
        <v>0</v>
      </c>
      <c r="AC332" s="277"/>
      <c r="AD332" s="276"/>
      <c r="AI332" s="11"/>
      <c r="AJ332" s="11"/>
      <c r="AK332" s="11"/>
      <c r="AO332" s="11"/>
      <c r="AP332" s="11"/>
      <c r="AR332" s="11"/>
      <c r="AS332" s="11"/>
    </row>
    <row r="333" ht="16.5" customHeight="1">
      <c r="A333" s="277">
        <v>332.0</v>
      </c>
      <c r="B333" s="282"/>
      <c r="C333" s="279"/>
      <c r="D333" s="280"/>
      <c r="E333" s="281"/>
      <c r="F333" s="281"/>
      <c r="G333" s="282"/>
      <c r="H333" s="282"/>
      <c r="I333" s="282"/>
      <c r="J333" s="282"/>
      <c r="K333" s="282"/>
      <c r="L333" s="282"/>
      <c r="M333" s="282"/>
      <c r="N333" s="282"/>
      <c r="O333" s="282"/>
      <c r="P333" s="282"/>
      <c r="Q333" s="277"/>
      <c r="R333" s="277"/>
      <c r="S333" s="277"/>
      <c r="T333" s="277"/>
      <c r="U333" s="282"/>
      <c r="V333" s="282"/>
      <c r="W333" s="282"/>
      <c r="X333" s="282"/>
      <c r="Y333" s="282"/>
      <c r="Z333" s="282"/>
      <c r="AA333" s="282"/>
      <c r="AB333" s="3">
        <f t="shared" si="1"/>
        <v>0</v>
      </c>
      <c r="AC333" s="277"/>
      <c r="AD333" s="276"/>
      <c r="AI333" s="11"/>
      <c r="AJ333" s="11"/>
      <c r="AK333" s="11"/>
      <c r="AO333" s="11"/>
      <c r="AP333" s="11"/>
      <c r="AR333" s="11"/>
      <c r="AS333" s="11"/>
    </row>
    <row r="334" ht="16.5" customHeight="1">
      <c r="A334" s="277">
        <v>333.0</v>
      </c>
      <c r="B334" s="282"/>
      <c r="C334" s="279"/>
      <c r="D334" s="280"/>
      <c r="E334" s="281"/>
      <c r="F334" s="281"/>
      <c r="G334" s="282"/>
      <c r="H334" s="282"/>
      <c r="I334" s="282"/>
      <c r="J334" s="282"/>
      <c r="K334" s="282"/>
      <c r="L334" s="282"/>
      <c r="M334" s="282"/>
      <c r="N334" s="282"/>
      <c r="O334" s="282"/>
      <c r="P334" s="282"/>
      <c r="Q334" s="277"/>
      <c r="R334" s="277"/>
      <c r="S334" s="277"/>
      <c r="T334" s="277"/>
      <c r="U334" s="282"/>
      <c r="V334" s="282"/>
      <c r="W334" s="282"/>
      <c r="X334" s="282"/>
      <c r="Y334" s="282"/>
      <c r="Z334" s="282"/>
      <c r="AA334" s="282"/>
      <c r="AB334" s="3">
        <f t="shared" si="1"/>
        <v>0</v>
      </c>
      <c r="AC334" s="277"/>
      <c r="AD334" s="276"/>
      <c r="AI334" s="11"/>
      <c r="AJ334" s="11"/>
      <c r="AK334" s="11"/>
      <c r="AO334" s="11"/>
      <c r="AP334" s="11"/>
      <c r="AR334" s="11"/>
      <c r="AS334" s="11"/>
    </row>
    <row r="335" ht="16.5" customHeight="1">
      <c r="A335" s="277">
        <v>334.0</v>
      </c>
      <c r="B335" s="282"/>
      <c r="C335" s="279"/>
      <c r="D335" s="280"/>
      <c r="E335" s="281"/>
      <c r="F335" s="281"/>
      <c r="G335" s="282"/>
      <c r="H335" s="282"/>
      <c r="I335" s="282"/>
      <c r="J335" s="282"/>
      <c r="K335" s="282"/>
      <c r="L335" s="282"/>
      <c r="M335" s="282"/>
      <c r="N335" s="282"/>
      <c r="O335" s="282"/>
      <c r="P335" s="282"/>
      <c r="Q335" s="277"/>
      <c r="R335" s="277"/>
      <c r="S335" s="277"/>
      <c r="T335" s="277"/>
      <c r="U335" s="282"/>
      <c r="V335" s="282"/>
      <c r="W335" s="282"/>
      <c r="X335" s="282"/>
      <c r="Y335" s="282"/>
      <c r="Z335" s="282"/>
      <c r="AA335" s="282"/>
      <c r="AB335" s="3">
        <f t="shared" si="1"/>
        <v>0</v>
      </c>
      <c r="AC335" s="277"/>
      <c r="AD335" s="276"/>
      <c r="AI335" s="11"/>
      <c r="AJ335" s="11"/>
      <c r="AK335" s="11"/>
      <c r="AO335" s="11"/>
      <c r="AP335" s="11"/>
      <c r="AR335" s="11"/>
      <c r="AS335" s="11"/>
    </row>
    <row r="336" ht="16.5" customHeight="1">
      <c r="A336" s="277">
        <v>335.0</v>
      </c>
      <c r="B336" s="282"/>
      <c r="C336" s="279"/>
      <c r="D336" s="280"/>
      <c r="E336" s="281"/>
      <c r="F336" s="281"/>
      <c r="G336" s="282"/>
      <c r="H336" s="282"/>
      <c r="I336" s="282"/>
      <c r="J336" s="282"/>
      <c r="K336" s="282"/>
      <c r="L336" s="282"/>
      <c r="M336" s="282"/>
      <c r="N336" s="282"/>
      <c r="O336" s="282"/>
      <c r="P336" s="282"/>
      <c r="Q336" s="277"/>
      <c r="R336" s="277"/>
      <c r="S336" s="277"/>
      <c r="T336" s="277"/>
      <c r="U336" s="282"/>
      <c r="V336" s="282"/>
      <c r="W336" s="282"/>
      <c r="X336" s="282"/>
      <c r="Y336" s="282"/>
      <c r="Z336" s="282"/>
      <c r="AA336" s="282"/>
      <c r="AB336" s="3">
        <f t="shared" si="1"/>
        <v>0</v>
      </c>
      <c r="AC336" s="277"/>
      <c r="AD336" s="276"/>
      <c r="AI336" s="11"/>
      <c r="AJ336" s="11"/>
      <c r="AK336" s="11"/>
      <c r="AO336" s="11"/>
      <c r="AP336" s="11"/>
      <c r="AR336" s="11"/>
      <c r="AS336" s="11"/>
    </row>
    <row r="337" ht="16.5" customHeight="1">
      <c r="A337" s="277">
        <v>336.0</v>
      </c>
      <c r="B337" s="282"/>
      <c r="C337" s="279"/>
      <c r="D337" s="280"/>
      <c r="E337" s="281"/>
      <c r="F337" s="281"/>
      <c r="G337" s="282"/>
      <c r="H337" s="282"/>
      <c r="I337" s="282"/>
      <c r="J337" s="282"/>
      <c r="K337" s="282"/>
      <c r="L337" s="282"/>
      <c r="M337" s="282"/>
      <c r="N337" s="282"/>
      <c r="O337" s="282"/>
      <c r="P337" s="282"/>
      <c r="Q337" s="277"/>
      <c r="R337" s="277"/>
      <c r="S337" s="277"/>
      <c r="T337" s="277"/>
      <c r="U337" s="282"/>
      <c r="V337" s="282"/>
      <c r="W337" s="282"/>
      <c r="X337" s="282"/>
      <c r="Y337" s="282"/>
      <c r="Z337" s="282"/>
      <c r="AA337" s="282"/>
      <c r="AB337" s="3">
        <f t="shared" si="1"/>
        <v>0</v>
      </c>
      <c r="AC337" s="277"/>
      <c r="AD337" s="276"/>
      <c r="AI337" s="11"/>
      <c r="AJ337" s="11"/>
      <c r="AK337" s="11"/>
      <c r="AO337" s="11"/>
      <c r="AP337" s="11"/>
      <c r="AR337" s="11"/>
      <c r="AS337" s="11"/>
    </row>
    <row r="338" ht="16.5" customHeight="1">
      <c r="A338" s="277">
        <v>337.0</v>
      </c>
      <c r="B338" s="282"/>
      <c r="C338" s="279"/>
      <c r="D338" s="280"/>
      <c r="E338" s="281"/>
      <c r="F338" s="281"/>
      <c r="G338" s="282"/>
      <c r="H338" s="282"/>
      <c r="I338" s="282"/>
      <c r="J338" s="282"/>
      <c r="K338" s="282"/>
      <c r="L338" s="282"/>
      <c r="M338" s="282"/>
      <c r="N338" s="282"/>
      <c r="O338" s="282"/>
      <c r="P338" s="282"/>
      <c r="Q338" s="277"/>
      <c r="R338" s="277"/>
      <c r="S338" s="277"/>
      <c r="T338" s="277"/>
      <c r="U338" s="282"/>
      <c r="V338" s="282"/>
      <c r="W338" s="282"/>
      <c r="X338" s="282"/>
      <c r="Y338" s="282"/>
      <c r="Z338" s="282"/>
      <c r="AA338" s="282"/>
      <c r="AB338" s="3">
        <f t="shared" si="1"/>
        <v>0</v>
      </c>
      <c r="AC338" s="277"/>
      <c r="AD338" s="276"/>
      <c r="AI338" s="11"/>
      <c r="AJ338" s="11"/>
      <c r="AK338" s="11"/>
      <c r="AO338" s="11"/>
      <c r="AP338" s="11"/>
      <c r="AR338" s="11"/>
      <c r="AS338" s="11"/>
    </row>
    <row r="339" ht="16.5" customHeight="1">
      <c r="A339" s="277">
        <v>338.0</v>
      </c>
      <c r="B339" s="282"/>
      <c r="C339" s="279"/>
      <c r="D339" s="280"/>
      <c r="E339" s="281"/>
      <c r="F339" s="281"/>
      <c r="G339" s="282"/>
      <c r="H339" s="282"/>
      <c r="I339" s="282"/>
      <c r="J339" s="282"/>
      <c r="K339" s="282"/>
      <c r="L339" s="282"/>
      <c r="M339" s="282"/>
      <c r="N339" s="282"/>
      <c r="O339" s="282"/>
      <c r="P339" s="282"/>
      <c r="Q339" s="277"/>
      <c r="R339" s="277"/>
      <c r="S339" s="277"/>
      <c r="T339" s="277"/>
      <c r="U339" s="282"/>
      <c r="V339" s="282"/>
      <c r="W339" s="282"/>
      <c r="X339" s="282"/>
      <c r="Y339" s="282"/>
      <c r="Z339" s="282"/>
      <c r="AA339" s="282"/>
      <c r="AB339" s="3">
        <f t="shared" si="1"/>
        <v>0</v>
      </c>
      <c r="AC339" s="277"/>
      <c r="AD339" s="276"/>
      <c r="AI339" s="11"/>
      <c r="AJ339" s="11"/>
      <c r="AK339" s="11"/>
      <c r="AO339" s="11"/>
      <c r="AP339" s="11"/>
      <c r="AR339" s="11"/>
      <c r="AS339" s="11"/>
    </row>
    <row r="340" ht="16.5" customHeight="1">
      <c r="A340" s="277">
        <v>339.0</v>
      </c>
      <c r="B340" s="282"/>
      <c r="C340" s="279"/>
      <c r="D340" s="280"/>
      <c r="E340" s="281"/>
      <c r="F340" s="281"/>
      <c r="G340" s="282"/>
      <c r="H340" s="282"/>
      <c r="I340" s="282"/>
      <c r="J340" s="282"/>
      <c r="K340" s="282"/>
      <c r="L340" s="282"/>
      <c r="M340" s="282"/>
      <c r="N340" s="282"/>
      <c r="O340" s="282"/>
      <c r="P340" s="282"/>
      <c r="Q340" s="277"/>
      <c r="R340" s="277"/>
      <c r="S340" s="277"/>
      <c r="T340" s="277"/>
      <c r="U340" s="282"/>
      <c r="V340" s="282"/>
      <c r="W340" s="282"/>
      <c r="X340" s="282"/>
      <c r="Y340" s="282"/>
      <c r="Z340" s="282"/>
      <c r="AA340" s="282"/>
      <c r="AB340" s="3">
        <f t="shared" si="1"/>
        <v>0</v>
      </c>
      <c r="AC340" s="277"/>
      <c r="AD340" s="276"/>
      <c r="AI340" s="11"/>
      <c r="AJ340" s="11"/>
      <c r="AK340" s="11"/>
      <c r="AO340" s="11"/>
      <c r="AP340" s="11"/>
      <c r="AR340" s="11"/>
      <c r="AS340" s="11"/>
    </row>
    <row r="341" ht="16.5" customHeight="1">
      <c r="A341" s="277">
        <v>340.0</v>
      </c>
      <c r="B341" s="282"/>
      <c r="C341" s="279"/>
      <c r="D341" s="280"/>
      <c r="E341" s="281"/>
      <c r="F341" s="281"/>
      <c r="G341" s="282"/>
      <c r="H341" s="282"/>
      <c r="I341" s="282"/>
      <c r="J341" s="282"/>
      <c r="K341" s="282"/>
      <c r="L341" s="282"/>
      <c r="M341" s="282"/>
      <c r="N341" s="282"/>
      <c r="O341" s="282"/>
      <c r="P341" s="282"/>
      <c r="Q341" s="277"/>
      <c r="R341" s="277"/>
      <c r="S341" s="277"/>
      <c r="T341" s="277"/>
      <c r="U341" s="282"/>
      <c r="V341" s="282"/>
      <c r="W341" s="282"/>
      <c r="X341" s="282"/>
      <c r="Y341" s="282"/>
      <c r="Z341" s="282"/>
      <c r="AA341" s="282"/>
      <c r="AB341" s="3">
        <f t="shared" si="1"/>
        <v>0</v>
      </c>
      <c r="AC341" s="277"/>
      <c r="AD341" s="276"/>
      <c r="AI341" s="11"/>
      <c r="AJ341" s="11"/>
      <c r="AK341" s="11"/>
      <c r="AO341" s="11"/>
      <c r="AP341" s="11"/>
      <c r="AR341" s="11"/>
      <c r="AS341" s="11"/>
    </row>
    <row r="342" ht="16.5" customHeight="1">
      <c r="A342" s="277">
        <v>341.0</v>
      </c>
      <c r="B342" s="282"/>
      <c r="C342" s="279"/>
      <c r="D342" s="280"/>
      <c r="E342" s="281"/>
      <c r="F342" s="281"/>
      <c r="G342" s="282"/>
      <c r="H342" s="282"/>
      <c r="I342" s="282"/>
      <c r="J342" s="282"/>
      <c r="K342" s="282"/>
      <c r="L342" s="282"/>
      <c r="M342" s="282"/>
      <c r="N342" s="282"/>
      <c r="O342" s="282"/>
      <c r="P342" s="282"/>
      <c r="Q342" s="277"/>
      <c r="R342" s="277"/>
      <c r="S342" s="277"/>
      <c r="T342" s="277"/>
      <c r="U342" s="282"/>
      <c r="V342" s="282"/>
      <c r="W342" s="282"/>
      <c r="X342" s="282"/>
      <c r="Y342" s="282"/>
      <c r="Z342" s="282"/>
      <c r="AA342" s="282"/>
      <c r="AB342" s="3">
        <f t="shared" si="1"/>
        <v>0</v>
      </c>
      <c r="AC342" s="277"/>
      <c r="AD342" s="276"/>
      <c r="AI342" s="11"/>
      <c r="AJ342" s="11"/>
      <c r="AK342" s="11"/>
      <c r="AO342" s="11"/>
      <c r="AP342" s="11"/>
      <c r="AR342" s="11"/>
      <c r="AS342" s="11"/>
    </row>
    <row r="343" ht="16.5" customHeight="1">
      <c r="A343" s="277">
        <v>342.0</v>
      </c>
      <c r="B343" s="282"/>
      <c r="C343" s="279"/>
      <c r="D343" s="280"/>
      <c r="E343" s="281"/>
      <c r="F343" s="281"/>
      <c r="G343" s="282"/>
      <c r="H343" s="282"/>
      <c r="I343" s="282"/>
      <c r="J343" s="282"/>
      <c r="K343" s="282"/>
      <c r="L343" s="282"/>
      <c r="M343" s="282"/>
      <c r="N343" s="282"/>
      <c r="O343" s="282"/>
      <c r="P343" s="282"/>
      <c r="Q343" s="277"/>
      <c r="R343" s="277"/>
      <c r="S343" s="277"/>
      <c r="T343" s="277"/>
      <c r="U343" s="282"/>
      <c r="V343" s="282"/>
      <c r="W343" s="282"/>
      <c r="X343" s="282"/>
      <c r="Y343" s="282"/>
      <c r="Z343" s="282"/>
      <c r="AA343" s="282"/>
      <c r="AB343" s="3">
        <f t="shared" si="1"/>
        <v>0</v>
      </c>
      <c r="AC343" s="277"/>
      <c r="AD343" s="276"/>
      <c r="AI343" s="11"/>
      <c r="AJ343" s="11"/>
      <c r="AK343" s="11"/>
      <c r="AO343" s="11"/>
      <c r="AP343" s="11"/>
      <c r="AR343" s="11"/>
      <c r="AS343" s="11"/>
    </row>
    <row r="344" ht="16.5" customHeight="1">
      <c r="A344" s="277">
        <v>343.0</v>
      </c>
      <c r="B344" s="282" t="s">
        <v>1293</v>
      </c>
      <c r="C344" s="279" t="s">
        <v>6317</v>
      </c>
      <c r="D344" s="280"/>
      <c r="E344" s="281"/>
      <c r="F344" s="281" t="s">
        <v>140</v>
      </c>
      <c r="G344" s="281" t="s">
        <v>139</v>
      </c>
      <c r="H344" s="282"/>
      <c r="I344" s="282"/>
      <c r="J344" s="282" t="s">
        <v>35</v>
      </c>
      <c r="K344" s="282" t="s">
        <v>6846</v>
      </c>
      <c r="L344" s="282" t="s">
        <v>1294</v>
      </c>
      <c r="M344" s="282"/>
      <c r="N344" s="282"/>
      <c r="O344" s="282"/>
      <c r="P344" s="282"/>
      <c r="Q344" s="277"/>
      <c r="R344" s="277"/>
      <c r="S344" s="277"/>
      <c r="T344" s="277"/>
      <c r="U344" s="282"/>
      <c r="V344" s="282"/>
      <c r="W344" s="282"/>
      <c r="X344" s="282"/>
      <c r="Y344" s="282"/>
      <c r="Z344" s="282"/>
      <c r="AA344" s="282"/>
      <c r="AB344" s="3">
        <f t="shared" si="1"/>
        <v>0</v>
      </c>
      <c r="AC344" s="277"/>
      <c r="AD344" s="276"/>
      <c r="AI344" s="11"/>
      <c r="AJ344" s="11"/>
      <c r="AK344" s="11"/>
      <c r="AO344" s="11"/>
      <c r="AP344" s="11"/>
      <c r="AR344" s="11"/>
      <c r="AS344" s="11"/>
    </row>
    <row r="345" ht="16.5" customHeight="1">
      <c r="A345" s="277">
        <v>344.0</v>
      </c>
      <c r="B345" s="282" t="s">
        <v>6847</v>
      </c>
      <c r="C345" s="279" t="s">
        <v>6317</v>
      </c>
      <c r="D345" s="280"/>
      <c r="E345" s="281"/>
      <c r="F345" s="281" t="s">
        <v>140</v>
      </c>
      <c r="G345" s="281" t="s">
        <v>139</v>
      </c>
      <c r="H345" s="282"/>
      <c r="I345" s="282" t="s">
        <v>30</v>
      </c>
      <c r="J345" s="282" t="s">
        <v>45</v>
      </c>
      <c r="K345" s="282" t="s">
        <v>6848</v>
      </c>
      <c r="L345" s="282"/>
      <c r="M345" s="282"/>
      <c r="N345" s="282"/>
      <c r="O345" s="282"/>
      <c r="P345" s="282"/>
      <c r="Q345" s="277"/>
      <c r="R345" s="277"/>
      <c r="S345" s="277"/>
      <c r="T345" s="277"/>
      <c r="U345" s="282"/>
      <c r="V345" s="282"/>
      <c r="W345" s="282"/>
      <c r="X345" s="282"/>
      <c r="Y345" s="282"/>
      <c r="Z345" s="282"/>
      <c r="AA345" s="282"/>
      <c r="AB345" s="3">
        <f t="shared" si="1"/>
        <v>0</v>
      </c>
      <c r="AC345" s="277"/>
      <c r="AD345" s="276"/>
      <c r="AI345" s="11"/>
      <c r="AJ345" s="11"/>
      <c r="AK345" s="11"/>
      <c r="AO345" s="11"/>
      <c r="AP345" s="11"/>
      <c r="AR345" s="11"/>
      <c r="AS345" s="11"/>
    </row>
    <row r="346" ht="16.5" customHeight="1">
      <c r="A346" s="277">
        <v>345.0</v>
      </c>
      <c r="B346" s="282" t="s">
        <v>6849</v>
      </c>
      <c r="C346" s="279" t="s">
        <v>6317</v>
      </c>
      <c r="D346" s="280"/>
      <c r="E346" s="281"/>
      <c r="F346" s="281" t="s">
        <v>140</v>
      </c>
      <c r="G346" s="281" t="s">
        <v>139</v>
      </c>
      <c r="H346" s="282"/>
      <c r="I346" s="282"/>
      <c r="J346" s="282" t="s">
        <v>51</v>
      </c>
      <c r="K346" s="282"/>
      <c r="L346" s="282"/>
      <c r="M346" s="282"/>
      <c r="N346" s="282"/>
      <c r="O346" s="282"/>
      <c r="P346" s="282"/>
      <c r="Q346" s="277"/>
      <c r="R346" s="277"/>
      <c r="S346" s="277"/>
      <c r="T346" s="277"/>
      <c r="U346" s="282"/>
      <c r="V346" s="282"/>
      <c r="W346" s="282"/>
      <c r="X346" s="282"/>
      <c r="Y346" s="282"/>
      <c r="Z346" s="282"/>
      <c r="AA346" s="282"/>
      <c r="AB346" s="3">
        <f t="shared" si="1"/>
        <v>0</v>
      </c>
      <c r="AC346" s="277"/>
      <c r="AD346" s="276"/>
      <c r="AI346" s="11"/>
      <c r="AJ346" s="11"/>
      <c r="AK346" s="11"/>
      <c r="AO346" s="11"/>
      <c r="AP346" s="11"/>
      <c r="AR346" s="11"/>
      <c r="AS346" s="11"/>
    </row>
    <row r="347" ht="16.5" customHeight="1">
      <c r="A347" s="277">
        <v>346.0</v>
      </c>
      <c r="B347" s="282" t="s">
        <v>6850</v>
      </c>
      <c r="C347" s="279"/>
      <c r="D347" s="280"/>
      <c r="E347" s="281"/>
      <c r="F347" s="281" t="s">
        <v>140</v>
      </c>
      <c r="G347" s="281" t="s">
        <v>139</v>
      </c>
      <c r="H347" s="282"/>
      <c r="I347" s="282" t="s">
        <v>33</v>
      </c>
      <c r="J347" s="282" t="s">
        <v>56</v>
      </c>
      <c r="K347" s="282"/>
      <c r="L347" s="282"/>
      <c r="M347" s="282"/>
      <c r="N347" s="282"/>
      <c r="O347" s="282"/>
      <c r="P347" s="282"/>
      <c r="Q347" s="277"/>
      <c r="R347" s="277"/>
      <c r="S347" s="277"/>
      <c r="T347" s="277"/>
      <c r="U347" s="282"/>
      <c r="V347" s="282"/>
      <c r="W347" s="282"/>
      <c r="X347" s="282"/>
      <c r="Y347" s="282"/>
      <c r="Z347" s="282"/>
      <c r="AA347" s="282"/>
      <c r="AB347" s="3">
        <f t="shared" si="1"/>
        <v>0</v>
      </c>
      <c r="AC347" s="277"/>
      <c r="AD347" s="276"/>
      <c r="AI347" s="11"/>
      <c r="AJ347" s="11"/>
      <c r="AK347" s="11"/>
      <c r="AO347" s="11"/>
      <c r="AP347" s="11"/>
      <c r="AR347" s="11"/>
      <c r="AS347" s="11"/>
    </row>
    <row r="348" ht="16.5" customHeight="1">
      <c r="A348" s="277">
        <v>347.0</v>
      </c>
      <c r="B348" s="282" t="s">
        <v>1308</v>
      </c>
      <c r="C348" s="279" t="s">
        <v>6317</v>
      </c>
      <c r="D348" s="280"/>
      <c r="E348" s="281"/>
      <c r="F348" s="281" t="s">
        <v>140</v>
      </c>
      <c r="G348" s="281" t="s">
        <v>74</v>
      </c>
      <c r="H348" s="282"/>
      <c r="I348" s="282"/>
      <c r="J348" s="282" t="s">
        <v>35</v>
      </c>
      <c r="K348" s="282"/>
      <c r="L348" s="282"/>
      <c r="M348" s="282"/>
      <c r="N348" s="282"/>
      <c r="O348" s="282"/>
      <c r="P348" s="282"/>
      <c r="Q348" s="277"/>
      <c r="R348" s="277"/>
      <c r="S348" s="277"/>
      <c r="T348" s="277"/>
      <c r="U348" s="282"/>
      <c r="V348" s="282"/>
      <c r="W348" s="282"/>
      <c r="X348" s="282"/>
      <c r="Y348" s="282"/>
      <c r="Z348" s="282"/>
      <c r="AA348" s="282"/>
      <c r="AB348" s="3">
        <f t="shared" si="1"/>
        <v>0</v>
      </c>
      <c r="AC348" s="277"/>
      <c r="AD348" s="276"/>
      <c r="AI348" s="11"/>
      <c r="AJ348" s="11"/>
      <c r="AK348" s="11"/>
      <c r="AO348" s="11"/>
      <c r="AP348" s="11"/>
      <c r="AR348" s="11"/>
      <c r="AS348" s="11"/>
    </row>
    <row r="349" ht="16.5" customHeight="1">
      <c r="A349" s="277">
        <v>348.0</v>
      </c>
      <c r="B349" s="282" t="s">
        <v>6851</v>
      </c>
      <c r="C349" s="279" t="s">
        <v>6317</v>
      </c>
      <c r="D349" s="280"/>
      <c r="E349" s="281"/>
      <c r="F349" s="281" t="s">
        <v>140</v>
      </c>
      <c r="G349" s="281" t="s">
        <v>74</v>
      </c>
      <c r="H349" s="282"/>
      <c r="I349" s="282"/>
      <c r="J349" s="282" t="s">
        <v>45</v>
      </c>
      <c r="K349" s="282" t="s">
        <v>6852</v>
      </c>
      <c r="L349" s="282"/>
      <c r="M349" s="282"/>
      <c r="N349" s="282"/>
      <c r="O349" s="282"/>
      <c r="P349" s="282"/>
      <c r="Q349" s="277"/>
      <c r="R349" s="277"/>
      <c r="S349" s="277"/>
      <c r="T349" s="277"/>
      <c r="U349" s="282"/>
      <c r="V349" s="282"/>
      <c r="W349" s="282"/>
      <c r="X349" s="282"/>
      <c r="Y349" s="282"/>
      <c r="Z349" s="282"/>
      <c r="AA349" s="282"/>
      <c r="AB349" s="3">
        <f t="shared" si="1"/>
        <v>0</v>
      </c>
      <c r="AC349" s="277"/>
      <c r="AD349" s="276"/>
      <c r="AI349" s="11"/>
      <c r="AJ349" s="11"/>
      <c r="AK349" s="11"/>
      <c r="AO349" s="11"/>
      <c r="AP349" s="11"/>
      <c r="AR349" s="11"/>
      <c r="AS349" s="11"/>
    </row>
    <row r="350" ht="16.5" customHeight="1">
      <c r="A350" s="277">
        <v>349.0</v>
      </c>
      <c r="B350" s="282" t="s">
        <v>6853</v>
      </c>
      <c r="C350" s="279"/>
      <c r="D350" s="280"/>
      <c r="E350" s="281"/>
      <c r="F350" s="281" t="s">
        <v>140</v>
      </c>
      <c r="G350" s="281" t="s">
        <v>74</v>
      </c>
      <c r="H350" s="282"/>
      <c r="I350" s="282"/>
      <c r="J350" s="282" t="s">
        <v>51</v>
      </c>
      <c r="K350" s="282" t="s">
        <v>6852</v>
      </c>
      <c r="L350" s="282"/>
      <c r="M350" s="282"/>
      <c r="N350" s="282"/>
      <c r="O350" s="282"/>
      <c r="P350" s="282"/>
      <c r="Q350" s="277"/>
      <c r="R350" s="277"/>
      <c r="S350" s="277"/>
      <c r="T350" s="277"/>
      <c r="U350" s="282"/>
      <c r="V350" s="282"/>
      <c r="W350" s="282"/>
      <c r="X350" s="282"/>
      <c r="Y350" s="282"/>
      <c r="Z350" s="282"/>
      <c r="AA350" s="282"/>
      <c r="AB350" s="3">
        <f t="shared" si="1"/>
        <v>0</v>
      </c>
      <c r="AC350" s="277"/>
      <c r="AD350" s="276"/>
      <c r="AI350" s="11"/>
      <c r="AJ350" s="11"/>
      <c r="AK350" s="11"/>
      <c r="AO350" s="11"/>
      <c r="AP350" s="11"/>
      <c r="AR350" s="11"/>
      <c r="AS350" s="11"/>
    </row>
    <row r="351" ht="16.5" customHeight="1">
      <c r="A351" s="277">
        <v>350.0</v>
      </c>
      <c r="B351" s="282" t="s">
        <v>6854</v>
      </c>
      <c r="C351" s="279"/>
      <c r="D351" s="280"/>
      <c r="E351" s="281"/>
      <c r="F351" s="281" t="s">
        <v>140</v>
      </c>
      <c r="G351" s="281" t="s">
        <v>74</v>
      </c>
      <c r="H351" s="282"/>
      <c r="I351" s="282"/>
      <c r="J351" s="282" t="s">
        <v>56</v>
      </c>
      <c r="K351" s="282"/>
      <c r="L351" s="282"/>
      <c r="M351" s="282"/>
      <c r="N351" s="282"/>
      <c r="O351" s="282"/>
      <c r="P351" s="282"/>
      <c r="Q351" s="277"/>
      <c r="R351" s="277"/>
      <c r="S351" s="277"/>
      <c r="T351" s="277"/>
      <c r="U351" s="282"/>
      <c r="V351" s="282"/>
      <c r="W351" s="282"/>
      <c r="X351" s="282"/>
      <c r="Y351" s="282"/>
      <c r="Z351" s="282"/>
      <c r="AA351" s="282"/>
      <c r="AB351" s="3">
        <f t="shared" si="1"/>
        <v>0</v>
      </c>
      <c r="AC351" s="277"/>
      <c r="AD351" s="276"/>
      <c r="AI351" s="11"/>
      <c r="AJ351" s="11"/>
      <c r="AK351" s="11"/>
      <c r="AO351" s="11"/>
      <c r="AP351" s="11"/>
      <c r="AR351" s="11"/>
      <c r="AS351" s="11"/>
    </row>
    <row r="352" ht="16.5" customHeight="1">
      <c r="A352" s="277">
        <v>351.0</v>
      </c>
      <c r="B352" s="282" t="s">
        <v>1319</v>
      </c>
      <c r="C352" s="279" t="s">
        <v>6317</v>
      </c>
      <c r="D352" s="280"/>
      <c r="E352" s="281"/>
      <c r="F352" s="281" t="s">
        <v>140</v>
      </c>
      <c r="G352" s="281" t="s">
        <v>61</v>
      </c>
      <c r="H352" s="281"/>
      <c r="I352" s="281" t="s">
        <v>144</v>
      </c>
      <c r="J352" s="282" t="s">
        <v>35</v>
      </c>
      <c r="K352" s="282" t="s">
        <v>6855</v>
      </c>
      <c r="L352" s="282" t="s">
        <v>1320</v>
      </c>
      <c r="M352" s="282" t="s">
        <v>1321</v>
      </c>
      <c r="N352" s="282" t="s">
        <v>1322</v>
      </c>
      <c r="O352" s="282"/>
      <c r="P352" s="282"/>
      <c r="Q352" s="277">
        <v>0.7</v>
      </c>
      <c r="R352" s="277"/>
      <c r="S352" s="277" t="s">
        <v>6856</v>
      </c>
      <c r="T352" s="277" t="s">
        <v>109</v>
      </c>
      <c r="U352" s="282"/>
      <c r="V352" s="282">
        <v>150.0</v>
      </c>
      <c r="W352" s="282">
        <v>77.0</v>
      </c>
      <c r="X352" s="282">
        <v>150.0</v>
      </c>
      <c r="Y352" s="282">
        <v>55.0</v>
      </c>
      <c r="Z352" s="282">
        <v>90.0</v>
      </c>
      <c r="AA352" s="282">
        <v>50.0</v>
      </c>
      <c r="AB352" s="3">
        <f t="shared" si="1"/>
        <v>572</v>
      </c>
      <c r="AC352" s="277"/>
      <c r="AD352" s="276"/>
      <c r="AI352" s="11"/>
      <c r="AJ352" s="11"/>
      <c r="AK352" s="11"/>
      <c r="AO352" s="11"/>
      <c r="AP352" s="11"/>
      <c r="AR352" s="11"/>
      <c r="AS352" s="11"/>
    </row>
    <row r="353" ht="16.5" customHeight="1">
      <c r="A353" s="277">
        <v>352.0</v>
      </c>
      <c r="B353" s="282" t="s">
        <v>6857</v>
      </c>
      <c r="C353" s="279"/>
      <c r="D353" s="280"/>
      <c r="E353" s="281"/>
      <c r="F353" s="281" t="s">
        <v>140</v>
      </c>
      <c r="G353" s="281" t="s">
        <v>61</v>
      </c>
      <c r="H353" s="281"/>
      <c r="I353" s="281" t="s">
        <v>144</v>
      </c>
      <c r="J353" s="282" t="s">
        <v>45</v>
      </c>
      <c r="K353" s="282" t="s">
        <v>6855</v>
      </c>
      <c r="L353" s="282"/>
      <c r="M353" s="282"/>
      <c r="N353" s="282"/>
      <c r="O353" s="282"/>
      <c r="P353" s="282"/>
      <c r="Q353" s="277"/>
      <c r="R353" s="277"/>
      <c r="S353" s="277"/>
      <c r="T353" s="277"/>
      <c r="U353" s="282"/>
      <c r="V353" s="282"/>
      <c r="W353" s="282"/>
      <c r="X353" s="282"/>
      <c r="Y353" s="282"/>
      <c r="Z353" s="282"/>
      <c r="AA353" s="282"/>
      <c r="AB353" s="3">
        <f t="shared" si="1"/>
        <v>0</v>
      </c>
      <c r="AC353" s="277"/>
      <c r="AD353" s="276"/>
      <c r="AI353" s="11"/>
      <c r="AJ353" s="11"/>
      <c r="AK353" s="11"/>
      <c r="AO353" s="11"/>
      <c r="AP353" s="11"/>
      <c r="AR353" s="11"/>
      <c r="AS353" s="11"/>
    </row>
    <row r="354" ht="16.5" customHeight="1">
      <c r="A354" s="277">
        <v>353.0</v>
      </c>
      <c r="B354" s="282" t="s">
        <v>6858</v>
      </c>
      <c r="C354" s="279"/>
      <c r="D354" s="280"/>
      <c r="E354" s="281"/>
      <c r="F354" s="281" t="s">
        <v>140</v>
      </c>
      <c r="G354" s="281" t="s">
        <v>61</v>
      </c>
      <c r="H354" s="281"/>
      <c r="I354" s="281" t="s">
        <v>144</v>
      </c>
      <c r="J354" s="282" t="s">
        <v>51</v>
      </c>
      <c r="K354" s="282" t="s">
        <v>6855</v>
      </c>
      <c r="L354" s="282"/>
      <c r="M354" s="282"/>
      <c r="N354" s="282"/>
      <c r="O354" s="282"/>
      <c r="P354" s="282"/>
      <c r="Q354" s="277"/>
      <c r="R354" s="277"/>
      <c r="S354" s="277"/>
      <c r="T354" s="277"/>
      <c r="U354" s="282"/>
      <c r="V354" s="282"/>
      <c r="W354" s="282"/>
      <c r="X354" s="282"/>
      <c r="Y354" s="282"/>
      <c r="Z354" s="282"/>
      <c r="AA354" s="282"/>
      <c r="AB354" s="3">
        <f t="shared" si="1"/>
        <v>0</v>
      </c>
      <c r="AC354" s="277"/>
      <c r="AD354" s="276"/>
      <c r="AI354" s="11"/>
      <c r="AJ354" s="11"/>
      <c r="AK354" s="11"/>
      <c r="AO354" s="11"/>
      <c r="AP354" s="11"/>
      <c r="AR354" s="11"/>
      <c r="AS354" s="11"/>
    </row>
    <row r="355" ht="16.5" customHeight="1">
      <c r="A355" s="277">
        <v>354.0</v>
      </c>
      <c r="B355" s="282" t="s">
        <v>6859</v>
      </c>
      <c r="C355" s="279" t="s">
        <v>6317</v>
      </c>
      <c r="D355" s="280"/>
      <c r="E355" s="281"/>
      <c r="F355" s="281" t="s">
        <v>140</v>
      </c>
      <c r="G355" s="281" t="s">
        <v>61</v>
      </c>
      <c r="H355" s="281"/>
      <c r="I355" s="281" t="s">
        <v>144</v>
      </c>
      <c r="J355" s="282" t="s">
        <v>56</v>
      </c>
      <c r="K355" s="282" t="s">
        <v>6860</v>
      </c>
      <c r="L355" s="282"/>
      <c r="M355" s="282"/>
      <c r="N355" s="282"/>
      <c r="O355" s="282"/>
      <c r="P355" s="282"/>
      <c r="Q355" s="277"/>
      <c r="R355" s="277"/>
      <c r="S355" s="277"/>
      <c r="T355" s="277"/>
      <c r="U355" s="282"/>
      <c r="V355" s="282"/>
      <c r="W355" s="282"/>
      <c r="X355" s="282"/>
      <c r="Y355" s="282"/>
      <c r="Z355" s="282"/>
      <c r="AA355" s="282"/>
      <c r="AB355" s="3">
        <f t="shared" si="1"/>
        <v>0</v>
      </c>
      <c r="AC355" s="277"/>
      <c r="AD355" s="276"/>
      <c r="AI355" s="11"/>
      <c r="AJ355" s="11"/>
      <c r="AK355" s="11"/>
      <c r="AO355" s="11"/>
      <c r="AP355" s="11"/>
      <c r="AR355" s="11"/>
      <c r="AS355" s="11"/>
    </row>
    <row r="356" ht="16.5" customHeight="1">
      <c r="A356" s="277">
        <v>355.0</v>
      </c>
      <c r="B356" s="282" t="s">
        <v>1336</v>
      </c>
      <c r="C356" s="279" t="s">
        <v>6317</v>
      </c>
      <c r="D356" s="280"/>
      <c r="E356" s="281"/>
      <c r="F356" s="281" t="s">
        <v>140</v>
      </c>
      <c r="G356" s="281" t="s">
        <v>75</v>
      </c>
      <c r="H356" s="282"/>
      <c r="I356" s="282"/>
      <c r="J356" s="282" t="s">
        <v>35</v>
      </c>
      <c r="K356" s="282" t="s">
        <v>6861</v>
      </c>
      <c r="L356" s="282"/>
      <c r="M356" s="282"/>
      <c r="N356" s="282"/>
      <c r="O356" s="282"/>
      <c r="P356" s="282"/>
      <c r="Q356" s="277"/>
      <c r="R356" s="277"/>
      <c r="S356" s="277"/>
      <c r="T356" s="277"/>
      <c r="U356" s="282"/>
      <c r="V356" s="282"/>
      <c r="W356" s="282"/>
      <c r="X356" s="282"/>
      <c r="Y356" s="282"/>
      <c r="Z356" s="282"/>
      <c r="AA356" s="282"/>
      <c r="AB356" s="3">
        <f t="shared" si="1"/>
        <v>0</v>
      </c>
      <c r="AC356" s="277"/>
      <c r="AD356" s="276"/>
      <c r="AI356" s="11"/>
      <c r="AJ356" s="11"/>
      <c r="AK356" s="11"/>
      <c r="AO356" s="11"/>
      <c r="AP356" s="11"/>
      <c r="AR356" s="11"/>
      <c r="AS356" s="11"/>
    </row>
    <row r="357" ht="16.5" customHeight="1">
      <c r="A357" s="277">
        <v>356.0</v>
      </c>
      <c r="B357" s="282" t="s">
        <v>1339</v>
      </c>
      <c r="C357" s="279"/>
      <c r="D357" s="280"/>
      <c r="E357" s="281"/>
      <c r="F357" s="281" t="s">
        <v>140</v>
      </c>
      <c r="G357" s="282" t="s">
        <v>6862</v>
      </c>
      <c r="H357" s="282"/>
      <c r="I357" s="282"/>
      <c r="J357" s="282" t="s">
        <v>45</v>
      </c>
      <c r="K357" s="282" t="s">
        <v>6861</v>
      </c>
      <c r="L357" s="282"/>
      <c r="M357" s="282"/>
      <c r="N357" s="282"/>
      <c r="O357" s="282"/>
      <c r="P357" s="282"/>
      <c r="Q357" s="277"/>
      <c r="R357" s="277"/>
      <c r="S357" s="277"/>
      <c r="T357" s="277"/>
      <c r="U357" s="282"/>
      <c r="V357" s="282"/>
      <c r="W357" s="282"/>
      <c r="X357" s="282"/>
      <c r="Y357" s="282"/>
      <c r="Z357" s="282"/>
      <c r="AA357" s="282"/>
      <c r="AB357" s="3">
        <f t="shared" si="1"/>
        <v>0</v>
      </c>
      <c r="AC357" s="277"/>
      <c r="AD357" s="276"/>
      <c r="AI357" s="11"/>
      <c r="AJ357" s="11"/>
      <c r="AK357" s="11"/>
      <c r="AO357" s="11"/>
      <c r="AP357" s="11"/>
      <c r="AR357" s="11"/>
      <c r="AS357" s="11"/>
    </row>
    <row r="358" ht="16.5" customHeight="1">
      <c r="A358" s="277">
        <v>357.0</v>
      </c>
      <c r="B358" s="282" t="s">
        <v>1342</v>
      </c>
      <c r="C358" s="279" t="s">
        <v>6317</v>
      </c>
      <c r="D358" s="280"/>
      <c r="E358" s="281"/>
      <c r="F358" s="281" t="s">
        <v>140</v>
      </c>
      <c r="G358" s="282" t="s">
        <v>6862</v>
      </c>
      <c r="H358" s="282"/>
      <c r="I358" s="282"/>
      <c r="J358" s="282" t="s">
        <v>51</v>
      </c>
      <c r="K358" s="282" t="s">
        <v>6861</v>
      </c>
      <c r="L358" s="282"/>
      <c r="M358" s="282"/>
      <c r="N358" s="282"/>
      <c r="O358" s="282"/>
      <c r="P358" s="282"/>
      <c r="Q358" s="277"/>
      <c r="R358" s="277"/>
      <c r="S358" s="277"/>
      <c r="T358" s="277"/>
      <c r="U358" s="282"/>
      <c r="V358" s="282"/>
      <c r="W358" s="282"/>
      <c r="X358" s="282"/>
      <c r="Y358" s="282"/>
      <c r="Z358" s="282"/>
      <c r="AA358" s="282"/>
      <c r="AB358" s="3">
        <f t="shared" si="1"/>
        <v>0</v>
      </c>
      <c r="AC358" s="277"/>
      <c r="AD358" s="276"/>
      <c r="AI358" s="11"/>
      <c r="AJ358" s="11"/>
      <c r="AK358" s="11"/>
      <c r="AO358" s="11"/>
      <c r="AP358" s="11"/>
      <c r="AR358" s="11"/>
      <c r="AS358" s="11"/>
    </row>
    <row r="359" ht="16.5" customHeight="1">
      <c r="A359" s="277">
        <v>358.0</v>
      </c>
      <c r="B359" s="282" t="s">
        <v>1345</v>
      </c>
      <c r="C359" s="279"/>
      <c r="D359" s="280"/>
      <c r="E359" s="281"/>
      <c r="F359" s="281" t="s">
        <v>140</v>
      </c>
      <c r="G359" s="282" t="s">
        <v>6862</v>
      </c>
      <c r="H359" s="282"/>
      <c r="I359" s="282"/>
      <c r="J359" s="282" t="s">
        <v>56</v>
      </c>
      <c r="K359" s="282" t="s">
        <v>6863</v>
      </c>
      <c r="L359" s="282"/>
      <c r="M359" s="282"/>
      <c r="N359" s="282"/>
      <c r="O359" s="282"/>
      <c r="P359" s="282"/>
      <c r="Q359" s="277"/>
      <c r="R359" s="277"/>
      <c r="S359" s="277"/>
      <c r="T359" s="277"/>
      <c r="U359" s="282"/>
      <c r="V359" s="282"/>
      <c r="W359" s="282"/>
      <c r="X359" s="282"/>
      <c r="Y359" s="282"/>
      <c r="Z359" s="282"/>
      <c r="AA359" s="282"/>
      <c r="AB359" s="3">
        <f t="shared" si="1"/>
        <v>0</v>
      </c>
      <c r="AC359" s="277"/>
      <c r="AD359" s="276"/>
      <c r="AI359" s="11"/>
      <c r="AJ359" s="11"/>
      <c r="AK359" s="11"/>
      <c r="AO359" s="11"/>
      <c r="AP359" s="11"/>
      <c r="AR359" s="11"/>
      <c r="AS359" s="11"/>
    </row>
    <row r="360" ht="16.5" customHeight="1">
      <c r="A360" s="277">
        <v>359.0</v>
      </c>
      <c r="B360" s="282" t="s">
        <v>1348</v>
      </c>
      <c r="C360" s="279" t="s">
        <v>6317</v>
      </c>
      <c r="D360" s="280"/>
      <c r="E360" s="281"/>
      <c r="F360" s="281" t="s">
        <v>75</v>
      </c>
      <c r="G360" s="282" t="s">
        <v>101</v>
      </c>
      <c r="H360" s="282"/>
      <c r="I360" s="282"/>
      <c r="J360" s="282" t="s">
        <v>35</v>
      </c>
      <c r="K360" s="282" t="s">
        <v>6864</v>
      </c>
      <c r="L360" s="282"/>
      <c r="M360" s="282"/>
      <c r="N360" s="282"/>
      <c r="O360" s="282"/>
      <c r="P360" s="282"/>
      <c r="Q360" s="277"/>
      <c r="R360" s="277"/>
      <c r="S360" s="277"/>
      <c r="T360" s="277"/>
      <c r="U360" s="282"/>
      <c r="V360" s="282"/>
      <c r="W360" s="282"/>
      <c r="X360" s="282"/>
      <c r="Y360" s="282"/>
      <c r="Z360" s="282"/>
      <c r="AA360" s="282"/>
      <c r="AB360" s="3">
        <f t="shared" si="1"/>
        <v>0</v>
      </c>
      <c r="AC360" s="277"/>
      <c r="AD360" s="276"/>
      <c r="AI360" s="11"/>
      <c r="AJ360" s="11"/>
      <c r="AK360" s="11"/>
      <c r="AO360" s="11"/>
      <c r="AP360" s="11"/>
      <c r="AR360" s="11"/>
      <c r="AS360" s="11"/>
    </row>
    <row r="361" ht="16.5" customHeight="1">
      <c r="A361" s="277">
        <v>360.0</v>
      </c>
      <c r="B361" s="282" t="s">
        <v>6865</v>
      </c>
      <c r="C361" s="279" t="s">
        <v>6317</v>
      </c>
      <c r="D361" s="280"/>
      <c r="E361" s="281"/>
      <c r="F361" s="281" t="s">
        <v>75</v>
      </c>
      <c r="G361" s="282" t="s">
        <v>101</v>
      </c>
      <c r="H361" s="282"/>
      <c r="I361" s="282"/>
      <c r="J361" s="282" t="s">
        <v>45</v>
      </c>
      <c r="K361" s="282" t="s">
        <v>6864</v>
      </c>
      <c r="L361" s="282"/>
      <c r="M361" s="282"/>
      <c r="N361" s="282"/>
      <c r="O361" s="282"/>
      <c r="P361" s="282"/>
      <c r="Q361" s="277"/>
      <c r="R361" s="277"/>
      <c r="S361" s="277"/>
      <c r="T361" s="277"/>
      <c r="U361" s="282"/>
      <c r="V361" s="282"/>
      <c r="W361" s="282"/>
      <c r="X361" s="282"/>
      <c r="Y361" s="282"/>
      <c r="Z361" s="282"/>
      <c r="AA361" s="282"/>
      <c r="AB361" s="3">
        <f t="shared" si="1"/>
        <v>0</v>
      </c>
      <c r="AC361" s="277"/>
      <c r="AD361" s="276"/>
      <c r="AI361" s="11"/>
      <c r="AJ361" s="11"/>
      <c r="AK361" s="11"/>
      <c r="AO361" s="11"/>
      <c r="AP361" s="11"/>
      <c r="AR361" s="11"/>
      <c r="AS361" s="11"/>
    </row>
    <row r="362" ht="16.5" customHeight="1">
      <c r="A362" s="277">
        <v>361.0</v>
      </c>
      <c r="B362" s="282" t="s">
        <v>6866</v>
      </c>
      <c r="C362" s="279" t="s">
        <v>6317</v>
      </c>
      <c r="D362" s="280"/>
      <c r="E362" s="281"/>
      <c r="F362" s="281" t="s">
        <v>75</v>
      </c>
      <c r="G362" s="282" t="s">
        <v>101</v>
      </c>
      <c r="H362" s="282"/>
      <c r="I362" s="282"/>
      <c r="J362" s="282" t="s">
        <v>51</v>
      </c>
      <c r="K362" s="282" t="s">
        <v>6864</v>
      </c>
      <c r="L362" s="282"/>
      <c r="M362" s="282"/>
      <c r="N362" s="282"/>
      <c r="O362" s="282"/>
      <c r="P362" s="282"/>
      <c r="Q362" s="277"/>
      <c r="R362" s="277"/>
      <c r="S362" s="277"/>
      <c r="T362" s="277"/>
      <c r="U362" s="282"/>
      <c r="V362" s="282"/>
      <c r="W362" s="282"/>
      <c r="X362" s="282"/>
      <c r="Y362" s="282"/>
      <c r="Z362" s="282"/>
      <c r="AA362" s="282"/>
      <c r="AB362" s="3">
        <f t="shared" si="1"/>
        <v>0</v>
      </c>
      <c r="AC362" s="277"/>
      <c r="AD362" s="276"/>
      <c r="AI362" s="11"/>
      <c r="AJ362" s="11"/>
      <c r="AK362" s="11"/>
      <c r="AO362" s="11"/>
      <c r="AP362" s="11"/>
      <c r="AR362" s="11"/>
      <c r="AS362" s="11"/>
    </row>
    <row r="363" ht="16.5" customHeight="1">
      <c r="A363" s="277">
        <v>362.0</v>
      </c>
      <c r="B363" s="282" t="s">
        <v>6867</v>
      </c>
      <c r="C363" s="279" t="s">
        <v>6317</v>
      </c>
      <c r="D363" s="280"/>
      <c r="E363" s="281"/>
      <c r="F363" s="281" t="s">
        <v>75</v>
      </c>
      <c r="G363" s="282" t="s">
        <v>101</v>
      </c>
      <c r="H363" s="282"/>
      <c r="I363" s="282"/>
      <c r="J363" s="282" t="s">
        <v>56</v>
      </c>
      <c r="K363" s="282" t="s">
        <v>6726</v>
      </c>
      <c r="L363" s="282"/>
      <c r="M363" s="282"/>
      <c r="N363" s="282"/>
      <c r="O363" s="282"/>
      <c r="P363" s="282"/>
      <c r="Q363" s="277"/>
      <c r="R363" s="277"/>
      <c r="S363" s="277"/>
      <c r="T363" s="277"/>
      <c r="U363" s="282"/>
      <c r="V363" s="282"/>
      <c r="W363" s="282"/>
      <c r="X363" s="282"/>
      <c r="Y363" s="282"/>
      <c r="Z363" s="282"/>
      <c r="AA363" s="282"/>
      <c r="AB363" s="3">
        <f t="shared" si="1"/>
        <v>0</v>
      </c>
      <c r="AC363" s="277"/>
      <c r="AD363" s="276"/>
      <c r="AI363" s="11"/>
      <c r="AJ363" s="11"/>
      <c r="AK363" s="11"/>
      <c r="AO363" s="11"/>
      <c r="AP363" s="11"/>
      <c r="AR363" s="11"/>
      <c r="AS363" s="11"/>
    </row>
    <row r="364" ht="16.5" customHeight="1">
      <c r="A364" s="277">
        <v>363.0</v>
      </c>
      <c r="B364" s="282" t="s">
        <v>1362</v>
      </c>
      <c r="C364" s="279" t="s">
        <v>6317</v>
      </c>
      <c r="D364" s="280"/>
      <c r="E364" s="281"/>
      <c r="F364" s="281" t="s">
        <v>5561</v>
      </c>
      <c r="G364" s="282"/>
      <c r="H364" s="282"/>
      <c r="I364" s="282"/>
      <c r="J364" s="282" t="s">
        <v>35</v>
      </c>
      <c r="K364" s="282" t="s">
        <v>1073</v>
      </c>
      <c r="L364" s="282"/>
      <c r="M364" s="282"/>
      <c r="N364" s="282"/>
      <c r="O364" s="282"/>
      <c r="P364" s="282"/>
      <c r="Q364" s="277"/>
      <c r="R364" s="277"/>
      <c r="S364" s="277"/>
      <c r="T364" s="277"/>
      <c r="U364" s="282"/>
      <c r="V364" s="282"/>
      <c r="W364" s="282"/>
      <c r="X364" s="282"/>
      <c r="Y364" s="282"/>
      <c r="Z364" s="282"/>
      <c r="AA364" s="282"/>
      <c r="AB364" s="3">
        <f t="shared" si="1"/>
        <v>0</v>
      </c>
      <c r="AC364" s="277"/>
      <c r="AD364" s="276"/>
      <c r="AI364" s="11"/>
      <c r="AJ364" s="11"/>
      <c r="AK364" s="11"/>
      <c r="AO364" s="11"/>
      <c r="AP364" s="11"/>
      <c r="AR364" s="11"/>
      <c r="AS364" s="11"/>
    </row>
    <row r="365" ht="16.5" customHeight="1">
      <c r="A365" s="277">
        <v>364.0</v>
      </c>
      <c r="B365" s="282" t="s">
        <v>6868</v>
      </c>
      <c r="C365" s="279" t="s">
        <v>6317</v>
      </c>
      <c r="D365" s="280"/>
      <c r="E365" s="281"/>
      <c r="F365" s="281" t="s">
        <v>75</v>
      </c>
      <c r="G365" s="282" t="s">
        <v>32</v>
      </c>
      <c r="H365" s="282"/>
      <c r="I365" s="282"/>
      <c r="J365" s="282" t="s">
        <v>45</v>
      </c>
      <c r="K365" s="282" t="s">
        <v>6869</v>
      </c>
      <c r="L365" s="282"/>
      <c r="M365" s="282"/>
      <c r="N365" s="282"/>
      <c r="O365" s="282"/>
      <c r="P365" s="282"/>
      <c r="Q365" s="277"/>
      <c r="R365" s="277"/>
      <c r="S365" s="277"/>
      <c r="T365" s="277"/>
      <c r="U365" s="282"/>
      <c r="V365" s="282"/>
      <c r="W365" s="282"/>
      <c r="X365" s="282"/>
      <c r="Y365" s="282"/>
      <c r="Z365" s="282"/>
      <c r="AA365" s="282"/>
      <c r="AB365" s="3">
        <f t="shared" si="1"/>
        <v>0</v>
      </c>
      <c r="AC365" s="277"/>
      <c r="AD365" s="276"/>
      <c r="AI365" s="11"/>
      <c r="AJ365" s="11"/>
      <c r="AK365" s="11"/>
      <c r="AO365" s="11"/>
      <c r="AP365" s="11"/>
      <c r="AR365" s="11"/>
      <c r="AS365" s="11"/>
    </row>
    <row r="366" ht="16.5" customHeight="1">
      <c r="A366" s="277">
        <v>365.0</v>
      </c>
      <c r="B366" s="282" t="s">
        <v>6870</v>
      </c>
      <c r="C366" s="279"/>
      <c r="D366" s="280"/>
      <c r="E366" s="281"/>
      <c r="F366" s="281" t="s">
        <v>75</v>
      </c>
      <c r="G366" s="282" t="s">
        <v>32</v>
      </c>
      <c r="H366" s="282"/>
      <c r="I366" s="282"/>
      <c r="J366" s="282" t="s">
        <v>51</v>
      </c>
      <c r="K366" s="282" t="s">
        <v>6869</v>
      </c>
      <c r="L366" s="282"/>
      <c r="M366" s="282"/>
      <c r="N366" s="282"/>
      <c r="O366" s="282"/>
      <c r="P366" s="282"/>
      <c r="Q366" s="277"/>
      <c r="R366" s="277"/>
      <c r="S366" s="277"/>
      <c r="T366" s="277"/>
      <c r="U366" s="282"/>
      <c r="V366" s="282"/>
      <c r="W366" s="282"/>
      <c r="X366" s="282"/>
      <c r="Y366" s="282"/>
      <c r="Z366" s="282"/>
      <c r="AA366" s="282"/>
      <c r="AB366" s="3">
        <f t="shared" si="1"/>
        <v>0</v>
      </c>
      <c r="AC366" s="277"/>
      <c r="AD366" s="276"/>
      <c r="AI366" s="11"/>
      <c r="AJ366" s="11"/>
      <c r="AK366" s="11"/>
      <c r="AO366" s="11"/>
      <c r="AP366" s="11"/>
      <c r="AR366" s="11"/>
      <c r="AS366" s="11"/>
    </row>
    <row r="367" ht="16.5" customHeight="1">
      <c r="A367" s="277">
        <v>366.0</v>
      </c>
      <c r="B367" s="282" t="s">
        <v>6871</v>
      </c>
      <c r="C367" s="279"/>
      <c r="D367" s="280"/>
      <c r="E367" s="281"/>
      <c r="F367" s="281" t="s">
        <v>75</v>
      </c>
      <c r="G367" s="282" t="s">
        <v>32</v>
      </c>
      <c r="H367" s="282"/>
      <c r="I367" s="282"/>
      <c r="J367" s="282" t="s">
        <v>56</v>
      </c>
      <c r="K367" s="282" t="s">
        <v>6366</v>
      </c>
      <c r="L367" s="282" t="s">
        <v>6872</v>
      </c>
      <c r="M367" s="282"/>
      <c r="N367" s="282"/>
      <c r="O367" s="282"/>
      <c r="P367" s="282"/>
      <c r="Q367" s="277"/>
      <c r="R367" s="277"/>
      <c r="S367" s="277"/>
      <c r="T367" s="277"/>
      <c r="U367" s="282"/>
      <c r="V367" s="282"/>
      <c r="W367" s="282"/>
      <c r="X367" s="282"/>
      <c r="Y367" s="282"/>
      <c r="Z367" s="282"/>
      <c r="AA367" s="282"/>
      <c r="AB367" s="3">
        <f t="shared" si="1"/>
        <v>0</v>
      </c>
      <c r="AC367" s="277"/>
      <c r="AD367" s="276"/>
      <c r="AI367" s="11"/>
      <c r="AJ367" s="11"/>
      <c r="AK367" s="11"/>
      <c r="AO367" s="11"/>
      <c r="AP367" s="11"/>
      <c r="AR367" s="11"/>
      <c r="AS367" s="11"/>
    </row>
    <row r="368" ht="16.5" customHeight="1">
      <c r="A368" s="277">
        <v>367.0</v>
      </c>
      <c r="B368" s="282" t="s">
        <v>6873</v>
      </c>
      <c r="C368" s="279" t="s">
        <v>6317</v>
      </c>
      <c r="D368" s="280"/>
      <c r="E368" s="281"/>
      <c r="F368" s="281" t="s">
        <v>75</v>
      </c>
      <c r="G368" s="282" t="s">
        <v>69</v>
      </c>
      <c r="H368" s="282"/>
      <c r="I368" s="282"/>
      <c r="J368" s="282" t="s">
        <v>45</v>
      </c>
      <c r="K368" s="282" t="s">
        <v>6869</v>
      </c>
      <c r="L368" s="282"/>
      <c r="M368" s="282"/>
      <c r="N368" s="282"/>
      <c r="O368" s="282"/>
      <c r="P368" s="282"/>
      <c r="Q368" s="277"/>
      <c r="R368" s="277"/>
      <c r="S368" s="277"/>
      <c r="T368" s="277"/>
      <c r="U368" s="282"/>
      <c r="V368" s="282"/>
      <c r="W368" s="282"/>
      <c r="X368" s="282"/>
      <c r="Y368" s="282"/>
      <c r="Z368" s="282"/>
      <c r="AA368" s="282"/>
      <c r="AB368" s="3">
        <f t="shared" si="1"/>
        <v>0</v>
      </c>
      <c r="AC368" s="277"/>
      <c r="AD368" s="276"/>
      <c r="AI368" s="11"/>
      <c r="AJ368" s="11"/>
      <c r="AK368" s="11"/>
      <c r="AO368" s="11"/>
      <c r="AP368" s="11"/>
      <c r="AR368" s="11"/>
      <c r="AS368" s="11"/>
    </row>
    <row r="369" ht="16.5" customHeight="1">
      <c r="A369" s="277">
        <v>368.0</v>
      </c>
      <c r="B369" s="282" t="s">
        <v>6874</v>
      </c>
      <c r="C369" s="279" t="s">
        <v>6317</v>
      </c>
      <c r="D369" s="280"/>
      <c r="E369" s="281"/>
      <c r="F369" s="281" t="s">
        <v>75</v>
      </c>
      <c r="G369" s="282" t="s">
        <v>69</v>
      </c>
      <c r="H369" s="282"/>
      <c r="I369" s="282"/>
      <c r="J369" s="282" t="s">
        <v>51</v>
      </c>
      <c r="K369" s="282" t="s">
        <v>6869</v>
      </c>
      <c r="L369" s="282"/>
      <c r="M369" s="282"/>
      <c r="N369" s="282"/>
      <c r="O369" s="282"/>
      <c r="P369" s="282"/>
      <c r="Q369" s="277"/>
      <c r="R369" s="277"/>
      <c r="S369" s="277"/>
      <c r="T369" s="277"/>
      <c r="U369" s="282"/>
      <c r="V369" s="282"/>
      <c r="W369" s="282"/>
      <c r="X369" s="282"/>
      <c r="Y369" s="282"/>
      <c r="Z369" s="282"/>
      <c r="AA369" s="282"/>
      <c r="AB369" s="3">
        <f t="shared" si="1"/>
        <v>0</v>
      </c>
      <c r="AC369" s="277"/>
      <c r="AD369" s="276"/>
      <c r="AI369" s="11"/>
      <c r="AJ369" s="11"/>
      <c r="AK369" s="11"/>
      <c r="AO369" s="11"/>
      <c r="AP369" s="11"/>
      <c r="AR369" s="11"/>
      <c r="AS369" s="11"/>
    </row>
    <row r="370" ht="16.5" customHeight="1">
      <c r="A370" s="277">
        <v>369.0</v>
      </c>
      <c r="B370" s="282" t="s">
        <v>6875</v>
      </c>
      <c r="C370" s="279" t="s">
        <v>6317</v>
      </c>
      <c r="D370" s="280"/>
      <c r="E370" s="281"/>
      <c r="F370" s="281" t="s">
        <v>75</v>
      </c>
      <c r="G370" s="282" t="s">
        <v>69</v>
      </c>
      <c r="H370" s="282"/>
      <c r="I370" s="282"/>
      <c r="J370" s="282" t="s">
        <v>56</v>
      </c>
      <c r="K370" s="282" t="s">
        <v>6869</v>
      </c>
      <c r="L370" s="282"/>
      <c r="M370" s="282"/>
      <c r="N370" s="282"/>
      <c r="O370" s="282"/>
      <c r="P370" s="282"/>
      <c r="Q370" s="277"/>
      <c r="R370" s="277"/>
      <c r="S370" s="277"/>
      <c r="T370" s="277"/>
      <c r="U370" s="282"/>
      <c r="V370" s="282"/>
      <c r="W370" s="282"/>
      <c r="X370" s="282"/>
      <c r="Y370" s="282"/>
      <c r="Z370" s="282"/>
      <c r="AA370" s="282"/>
      <c r="AB370" s="3">
        <f t="shared" si="1"/>
        <v>0</v>
      </c>
      <c r="AC370" s="277"/>
      <c r="AD370" s="276"/>
      <c r="AI370" s="11"/>
      <c r="AJ370" s="11"/>
      <c r="AK370" s="11"/>
      <c r="AO370" s="11"/>
      <c r="AP370" s="11"/>
      <c r="AR370" s="11"/>
      <c r="AS370" s="11"/>
    </row>
    <row r="371" ht="16.5" customHeight="1">
      <c r="A371" s="277">
        <v>370.0</v>
      </c>
      <c r="B371" s="282" t="s">
        <v>6876</v>
      </c>
      <c r="C371" s="279" t="s">
        <v>6317</v>
      </c>
      <c r="D371" s="280"/>
      <c r="E371" s="281"/>
      <c r="F371" s="281" t="s">
        <v>75</v>
      </c>
      <c r="G371" s="281"/>
      <c r="H371" s="282"/>
      <c r="I371" s="282"/>
      <c r="J371" s="282" t="s">
        <v>45</v>
      </c>
      <c r="K371" s="282" t="s">
        <v>6869</v>
      </c>
      <c r="L371" s="282"/>
      <c r="M371" s="282"/>
      <c r="N371" s="282"/>
      <c r="O371" s="282"/>
      <c r="P371" s="282"/>
      <c r="Q371" s="277"/>
      <c r="R371" s="277"/>
      <c r="S371" s="277"/>
      <c r="T371" s="277"/>
      <c r="U371" s="282"/>
      <c r="V371" s="282"/>
      <c r="W371" s="282"/>
      <c r="X371" s="282"/>
      <c r="Y371" s="282"/>
      <c r="Z371" s="282"/>
      <c r="AA371" s="282"/>
      <c r="AB371" s="3">
        <f t="shared" si="1"/>
        <v>0</v>
      </c>
      <c r="AC371" s="277"/>
      <c r="AD371" s="276"/>
      <c r="AI371" s="11"/>
      <c r="AJ371" s="11"/>
      <c r="AK371" s="11"/>
      <c r="AO371" s="11"/>
      <c r="AP371" s="11"/>
      <c r="AR371" s="11"/>
      <c r="AS371" s="11"/>
    </row>
    <row r="372" ht="16.5" customHeight="1">
      <c r="A372" s="277">
        <v>371.0</v>
      </c>
      <c r="B372" s="282" t="s">
        <v>6877</v>
      </c>
      <c r="C372" s="279"/>
      <c r="D372" s="280"/>
      <c r="E372" s="281"/>
      <c r="F372" s="281" t="s">
        <v>75</v>
      </c>
      <c r="G372" s="281"/>
      <c r="H372" s="282"/>
      <c r="I372" s="282"/>
      <c r="J372" s="282" t="s">
        <v>51</v>
      </c>
      <c r="K372" s="282" t="s">
        <v>6869</v>
      </c>
      <c r="L372" s="282"/>
      <c r="M372" s="282"/>
      <c r="N372" s="282"/>
      <c r="O372" s="282"/>
      <c r="P372" s="282"/>
      <c r="Q372" s="277"/>
      <c r="R372" s="277"/>
      <c r="S372" s="277"/>
      <c r="T372" s="277"/>
      <c r="U372" s="282"/>
      <c r="V372" s="282"/>
      <c r="W372" s="282"/>
      <c r="X372" s="282"/>
      <c r="Y372" s="282"/>
      <c r="Z372" s="282"/>
      <c r="AA372" s="282"/>
      <c r="AB372" s="3">
        <f t="shared" si="1"/>
        <v>0</v>
      </c>
      <c r="AC372" s="277"/>
      <c r="AD372" s="276"/>
      <c r="AI372" s="11"/>
      <c r="AJ372" s="11"/>
      <c r="AK372" s="11"/>
      <c r="AO372" s="11"/>
      <c r="AP372" s="11"/>
      <c r="AR372" s="11"/>
      <c r="AS372" s="11"/>
    </row>
    <row r="373" ht="16.5" customHeight="1">
      <c r="A373" s="277">
        <v>372.0</v>
      </c>
      <c r="B373" s="282" t="s">
        <v>6878</v>
      </c>
      <c r="C373" s="279" t="s">
        <v>6317</v>
      </c>
      <c r="D373" s="280"/>
      <c r="E373" s="281"/>
      <c r="F373" s="281" t="s">
        <v>75</v>
      </c>
      <c r="G373" s="281"/>
      <c r="H373" s="282"/>
      <c r="I373" s="282"/>
      <c r="J373" s="282" t="s">
        <v>56</v>
      </c>
      <c r="K373" s="282" t="s">
        <v>6366</v>
      </c>
      <c r="L373" s="282" t="s">
        <v>6879</v>
      </c>
      <c r="M373" s="282"/>
      <c r="N373" s="282"/>
      <c r="O373" s="282"/>
      <c r="P373" s="282"/>
      <c r="Q373" s="277"/>
      <c r="R373" s="277"/>
      <c r="S373" s="277"/>
      <c r="T373" s="277"/>
      <c r="U373" s="282"/>
      <c r="V373" s="282"/>
      <c r="W373" s="282"/>
      <c r="X373" s="282"/>
      <c r="Y373" s="282"/>
      <c r="Z373" s="282"/>
      <c r="AA373" s="282"/>
      <c r="AB373" s="3">
        <f t="shared" si="1"/>
        <v>0</v>
      </c>
      <c r="AC373" s="277"/>
      <c r="AD373" s="276"/>
      <c r="AI373" s="11"/>
      <c r="AJ373" s="11"/>
      <c r="AK373" s="11"/>
      <c r="AO373" s="11"/>
      <c r="AP373" s="11"/>
      <c r="AR373" s="11"/>
      <c r="AS373" s="11"/>
    </row>
    <row r="374" ht="16.5" customHeight="1">
      <c r="A374" s="277">
        <v>373.0</v>
      </c>
      <c r="B374" s="282" t="s">
        <v>6880</v>
      </c>
      <c r="C374" s="279" t="s">
        <v>6317</v>
      </c>
      <c r="D374" s="280"/>
      <c r="E374" s="281"/>
      <c r="F374" s="281" t="s">
        <v>75</v>
      </c>
      <c r="G374" s="282" t="s">
        <v>34</v>
      </c>
      <c r="H374" s="282"/>
      <c r="I374" s="282"/>
      <c r="J374" s="282" t="s">
        <v>45</v>
      </c>
      <c r="K374" s="282" t="s">
        <v>6869</v>
      </c>
      <c r="L374" s="282"/>
      <c r="M374" s="282"/>
      <c r="N374" s="282"/>
      <c r="O374" s="282"/>
      <c r="P374" s="282"/>
      <c r="Q374" s="277"/>
      <c r="R374" s="277"/>
      <c r="S374" s="277"/>
      <c r="T374" s="277"/>
      <c r="U374" s="282"/>
      <c r="V374" s="282"/>
      <c r="W374" s="282"/>
      <c r="X374" s="282"/>
      <c r="Y374" s="282"/>
      <c r="Z374" s="282"/>
      <c r="AA374" s="282"/>
      <c r="AB374" s="3">
        <f t="shared" si="1"/>
        <v>0</v>
      </c>
      <c r="AC374" s="277"/>
      <c r="AD374" s="276"/>
      <c r="AI374" s="11"/>
      <c r="AJ374" s="11"/>
      <c r="AK374" s="11"/>
      <c r="AO374" s="11"/>
      <c r="AP374" s="11"/>
      <c r="AR374" s="11"/>
      <c r="AS374" s="11"/>
    </row>
    <row r="375" ht="16.5" customHeight="1">
      <c r="A375" s="277">
        <v>374.0</v>
      </c>
      <c r="B375" s="282" t="s">
        <v>6881</v>
      </c>
      <c r="C375" s="279" t="s">
        <v>6317</v>
      </c>
      <c r="D375" s="280"/>
      <c r="E375" s="281"/>
      <c r="F375" s="281" t="s">
        <v>75</v>
      </c>
      <c r="G375" s="282" t="s">
        <v>34</v>
      </c>
      <c r="H375" s="282"/>
      <c r="I375" s="282"/>
      <c r="J375" s="282" t="s">
        <v>51</v>
      </c>
      <c r="K375" s="282" t="s">
        <v>6869</v>
      </c>
      <c r="L375" s="282"/>
      <c r="M375" s="282"/>
      <c r="N375" s="282"/>
      <c r="O375" s="282"/>
      <c r="P375" s="282"/>
      <c r="Q375" s="277"/>
      <c r="R375" s="277"/>
      <c r="S375" s="277"/>
      <c r="T375" s="277"/>
      <c r="U375" s="282"/>
      <c r="V375" s="282"/>
      <c r="W375" s="282"/>
      <c r="X375" s="282"/>
      <c r="Y375" s="282"/>
      <c r="Z375" s="282"/>
      <c r="AA375" s="282"/>
      <c r="AB375" s="3">
        <f t="shared" si="1"/>
        <v>0</v>
      </c>
      <c r="AC375" s="277"/>
      <c r="AD375" s="276"/>
      <c r="AI375" s="11"/>
      <c r="AJ375" s="11"/>
      <c r="AK375" s="11"/>
      <c r="AO375" s="11"/>
      <c r="AP375" s="11"/>
      <c r="AR375" s="11"/>
      <c r="AS375" s="11"/>
    </row>
    <row r="376" ht="16.5" customHeight="1">
      <c r="A376" s="277">
        <v>375.0</v>
      </c>
      <c r="B376" s="282" t="s">
        <v>6882</v>
      </c>
      <c r="C376" s="279" t="s">
        <v>6317</v>
      </c>
      <c r="D376" s="280"/>
      <c r="E376" s="281"/>
      <c r="F376" s="281" t="s">
        <v>75</v>
      </c>
      <c r="G376" s="282" t="s">
        <v>34</v>
      </c>
      <c r="H376" s="282"/>
      <c r="I376" s="282"/>
      <c r="J376" s="282" t="s">
        <v>56</v>
      </c>
      <c r="K376" s="282" t="s">
        <v>6366</v>
      </c>
      <c r="L376" s="282" t="s">
        <v>6883</v>
      </c>
      <c r="M376" s="282"/>
      <c r="N376" s="282"/>
      <c r="O376" s="282"/>
      <c r="P376" s="282"/>
      <c r="Q376" s="277"/>
      <c r="R376" s="277"/>
      <c r="S376" s="277"/>
      <c r="T376" s="277"/>
      <c r="U376" s="282"/>
      <c r="V376" s="282"/>
      <c r="W376" s="282"/>
      <c r="X376" s="282"/>
      <c r="Y376" s="282"/>
      <c r="Z376" s="282"/>
      <c r="AA376" s="282"/>
      <c r="AB376" s="3">
        <f t="shared" si="1"/>
        <v>0</v>
      </c>
      <c r="AC376" s="277"/>
      <c r="AD376" s="276"/>
      <c r="AI376" s="11"/>
      <c r="AJ376" s="11"/>
      <c r="AK376" s="11"/>
      <c r="AO376" s="11"/>
      <c r="AP376" s="11"/>
      <c r="AR376" s="11"/>
      <c r="AS376" s="11"/>
    </row>
    <row r="377" ht="16.5" customHeight="1">
      <c r="A377" s="277">
        <v>376.0</v>
      </c>
      <c r="B377" s="282" t="s">
        <v>6884</v>
      </c>
      <c r="C377" s="279" t="s">
        <v>6317</v>
      </c>
      <c r="D377" s="280"/>
      <c r="E377" s="281"/>
      <c r="F377" s="281" t="s">
        <v>75</v>
      </c>
      <c r="G377" s="282" t="s">
        <v>139</v>
      </c>
      <c r="H377" s="282"/>
      <c r="I377" s="282"/>
      <c r="J377" s="282" t="s">
        <v>45</v>
      </c>
      <c r="K377" s="282" t="s">
        <v>6869</v>
      </c>
      <c r="L377" s="282"/>
      <c r="M377" s="282"/>
      <c r="N377" s="282"/>
      <c r="O377" s="282"/>
      <c r="P377" s="282"/>
      <c r="Q377" s="277"/>
      <c r="R377" s="277"/>
      <c r="S377" s="277"/>
      <c r="T377" s="277"/>
      <c r="U377" s="282"/>
      <c r="V377" s="282"/>
      <c r="W377" s="282"/>
      <c r="X377" s="282"/>
      <c r="Y377" s="282"/>
      <c r="Z377" s="282"/>
      <c r="AA377" s="282"/>
      <c r="AB377" s="3">
        <f t="shared" si="1"/>
        <v>0</v>
      </c>
      <c r="AC377" s="277"/>
      <c r="AD377" s="276"/>
      <c r="AI377" s="11"/>
      <c r="AJ377" s="11"/>
      <c r="AK377" s="11"/>
      <c r="AO377" s="11"/>
      <c r="AP377" s="11"/>
      <c r="AR377" s="11"/>
      <c r="AS377" s="11"/>
    </row>
    <row r="378" ht="16.5" customHeight="1">
      <c r="A378" s="277">
        <v>377.0</v>
      </c>
      <c r="B378" s="282" t="s">
        <v>6885</v>
      </c>
      <c r="C378" s="279" t="s">
        <v>6317</v>
      </c>
      <c r="D378" s="280"/>
      <c r="E378" s="281"/>
      <c r="F378" s="281" t="s">
        <v>75</v>
      </c>
      <c r="G378" s="282" t="s">
        <v>139</v>
      </c>
      <c r="H378" s="282"/>
      <c r="I378" s="282"/>
      <c r="J378" s="282" t="s">
        <v>51</v>
      </c>
      <c r="K378" s="282" t="s">
        <v>6869</v>
      </c>
      <c r="L378" s="282"/>
      <c r="M378" s="282"/>
      <c r="N378" s="282"/>
      <c r="O378" s="282"/>
      <c r="P378" s="282"/>
      <c r="Q378" s="277"/>
      <c r="R378" s="277"/>
      <c r="S378" s="277"/>
      <c r="T378" s="277"/>
      <c r="U378" s="282"/>
      <c r="V378" s="282"/>
      <c r="W378" s="282"/>
      <c r="X378" s="282"/>
      <c r="Y378" s="282"/>
      <c r="Z378" s="282"/>
      <c r="AA378" s="282"/>
      <c r="AB378" s="3">
        <f t="shared" si="1"/>
        <v>0</v>
      </c>
      <c r="AC378" s="277"/>
      <c r="AD378" s="276"/>
      <c r="AI378" s="11"/>
      <c r="AJ378" s="11"/>
      <c r="AK378" s="11"/>
      <c r="AO378" s="11"/>
      <c r="AP378" s="11"/>
      <c r="AR378" s="11"/>
      <c r="AS378" s="11"/>
    </row>
    <row r="379" ht="16.5" customHeight="1">
      <c r="A379" s="277">
        <v>378.0</v>
      </c>
      <c r="B379" s="282" t="s">
        <v>6886</v>
      </c>
      <c r="C379" s="279"/>
      <c r="D379" s="280"/>
      <c r="E379" s="281"/>
      <c r="F379" s="281" t="s">
        <v>75</v>
      </c>
      <c r="G379" s="282" t="s">
        <v>139</v>
      </c>
      <c r="H379" s="282"/>
      <c r="I379" s="282"/>
      <c r="J379" s="282" t="s">
        <v>56</v>
      </c>
      <c r="K379" s="282" t="s">
        <v>6366</v>
      </c>
      <c r="L379" s="282" t="s">
        <v>6887</v>
      </c>
      <c r="M379" s="282"/>
      <c r="N379" s="282"/>
      <c r="O379" s="282"/>
      <c r="P379" s="282"/>
      <c r="Q379" s="277"/>
      <c r="R379" s="277"/>
      <c r="S379" s="277"/>
      <c r="T379" s="277"/>
      <c r="U379" s="282"/>
      <c r="V379" s="282"/>
      <c r="W379" s="282"/>
      <c r="X379" s="282"/>
      <c r="Y379" s="282"/>
      <c r="Z379" s="282"/>
      <c r="AA379" s="282"/>
      <c r="AB379" s="3">
        <f t="shared" si="1"/>
        <v>0</v>
      </c>
      <c r="AC379" s="277"/>
      <c r="AD379" s="276"/>
      <c r="AI379" s="11"/>
      <c r="AJ379" s="11"/>
      <c r="AK379" s="11"/>
      <c r="AO379" s="11"/>
      <c r="AP379" s="11"/>
      <c r="AR379" s="11"/>
      <c r="AS379" s="11"/>
    </row>
    <row r="380" ht="16.5" customHeight="1">
      <c r="A380" s="277">
        <v>379.0</v>
      </c>
      <c r="B380" s="282" t="s">
        <v>6888</v>
      </c>
      <c r="C380" s="279" t="s">
        <v>6317</v>
      </c>
      <c r="D380" s="280"/>
      <c r="E380" s="281"/>
      <c r="F380" s="281" t="s">
        <v>75</v>
      </c>
      <c r="G380" s="282" t="s">
        <v>74</v>
      </c>
      <c r="H380" s="282"/>
      <c r="I380" s="282"/>
      <c r="J380" s="282" t="s">
        <v>45</v>
      </c>
      <c r="K380" s="282" t="s">
        <v>6869</v>
      </c>
      <c r="L380" s="282"/>
      <c r="M380" s="282"/>
      <c r="N380" s="282"/>
      <c r="O380" s="282"/>
      <c r="P380" s="282"/>
      <c r="Q380" s="277"/>
      <c r="R380" s="277"/>
      <c r="S380" s="277"/>
      <c r="T380" s="277"/>
      <c r="U380" s="282"/>
      <c r="V380" s="282"/>
      <c r="W380" s="282"/>
      <c r="X380" s="282"/>
      <c r="Y380" s="282"/>
      <c r="Z380" s="282"/>
      <c r="AA380" s="282"/>
      <c r="AB380" s="3">
        <f t="shared" si="1"/>
        <v>0</v>
      </c>
      <c r="AC380" s="277"/>
      <c r="AD380" s="276"/>
      <c r="AI380" s="11"/>
      <c r="AJ380" s="11"/>
      <c r="AK380" s="11"/>
      <c r="AO380" s="11"/>
      <c r="AP380" s="11"/>
      <c r="AR380" s="11"/>
      <c r="AS380" s="11"/>
    </row>
    <row r="381" ht="16.5" customHeight="1">
      <c r="A381" s="277">
        <v>380.0</v>
      </c>
      <c r="B381" s="282" t="s">
        <v>6889</v>
      </c>
      <c r="C381" s="279" t="s">
        <v>6317</v>
      </c>
      <c r="D381" s="280"/>
      <c r="E381" s="281"/>
      <c r="F381" s="281" t="s">
        <v>75</v>
      </c>
      <c r="G381" s="282" t="s">
        <v>74</v>
      </c>
      <c r="H381" s="282"/>
      <c r="I381" s="282"/>
      <c r="J381" s="282" t="s">
        <v>51</v>
      </c>
      <c r="K381" s="282" t="s">
        <v>6869</v>
      </c>
      <c r="L381" s="282"/>
      <c r="M381" s="282"/>
      <c r="N381" s="282"/>
      <c r="O381" s="282"/>
      <c r="P381" s="282"/>
      <c r="Q381" s="277"/>
      <c r="R381" s="277"/>
      <c r="S381" s="277"/>
      <c r="T381" s="277"/>
      <c r="U381" s="282"/>
      <c r="V381" s="282"/>
      <c r="W381" s="282"/>
      <c r="X381" s="282"/>
      <c r="Y381" s="282"/>
      <c r="Z381" s="282"/>
      <c r="AA381" s="282"/>
      <c r="AB381" s="3">
        <f t="shared" si="1"/>
        <v>0</v>
      </c>
      <c r="AC381" s="277"/>
      <c r="AD381" s="276"/>
      <c r="AI381" s="11"/>
      <c r="AJ381" s="11"/>
      <c r="AK381" s="11"/>
      <c r="AO381" s="11"/>
      <c r="AP381" s="11"/>
      <c r="AR381" s="11"/>
      <c r="AS381" s="11"/>
    </row>
    <row r="382" ht="16.5" customHeight="1">
      <c r="A382" s="277">
        <v>381.0</v>
      </c>
      <c r="B382" s="282" t="s">
        <v>1393</v>
      </c>
      <c r="C382" s="279" t="s">
        <v>6317</v>
      </c>
      <c r="D382" s="280"/>
      <c r="E382" s="281"/>
      <c r="F382" s="281" t="s">
        <v>75</v>
      </c>
      <c r="G382" s="282" t="s">
        <v>74</v>
      </c>
      <c r="H382" s="282"/>
      <c r="I382" s="282"/>
      <c r="J382" s="282" t="s">
        <v>56</v>
      </c>
      <c r="K382" s="282" t="s">
        <v>6366</v>
      </c>
      <c r="L382" s="282" t="s">
        <v>6890</v>
      </c>
      <c r="M382" s="282"/>
      <c r="N382" s="282"/>
      <c r="O382" s="282"/>
      <c r="P382" s="282"/>
      <c r="Q382" s="277"/>
      <c r="R382" s="277"/>
      <c r="S382" s="277"/>
      <c r="T382" s="277"/>
      <c r="U382" s="282"/>
      <c r="V382" s="282"/>
      <c r="W382" s="282"/>
      <c r="X382" s="282"/>
      <c r="Y382" s="282"/>
      <c r="Z382" s="282"/>
      <c r="AA382" s="282"/>
      <c r="AB382" s="3">
        <f t="shared" si="1"/>
        <v>0</v>
      </c>
      <c r="AC382" s="277"/>
      <c r="AD382" s="276"/>
      <c r="AI382" s="11"/>
      <c r="AJ382" s="11"/>
      <c r="AK382" s="11"/>
      <c r="AO382" s="11"/>
      <c r="AP382" s="11"/>
      <c r="AR382" s="11"/>
      <c r="AS382" s="11"/>
    </row>
    <row r="383" ht="16.5" customHeight="1">
      <c r="A383" s="277">
        <v>382.0</v>
      </c>
      <c r="B383" s="282" t="s">
        <v>6891</v>
      </c>
      <c r="C383" s="279" t="s">
        <v>6317</v>
      </c>
      <c r="D383" s="280"/>
      <c r="E383" s="281"/>
      <c r="F383" s="281" t="s">
        <v>75</v>
      </c>
      <c r="G383" s="282" t="s">
        <v>30</v>
      </c>
      <c r="H383" s="282"/>
      <c r="I383" s="282"/>
      <c r="J383" s="282" t="s">
        <v>45</v>
      </c>
      <c r="K383" s="282" t="s">
        <v>6869</v>
      </c>
      <c r="L383" s="282"/>
      <c r="M383" s="282"/>
      <c r="N383" s="282"/>
      <c r="O383" s="282"/>
      <c r="P383" s="282"/>
      <c r="Q383" s="277"/>
      <c r="R383" s="277"/>
      <c r="S383" s="277"/>
      <c r="T383" s="277"/>
      <c r="U383" s="282"/>
      <c r="V383" s="282"/>
      <c r="W383" s="282"/>
      <c r="X383" s="282"/>
      <c r="Y383" s="282"/>
      <c r="Z383" s="282"/>
      <c r="AA383" s="282"/>
      <c r="AB383" s="3">
        <f t="shared" si="1"/>
        <v>0</v>
      </c>
      <c r="AC383" s="277"/>
      <c r="AD383" s="276"/>
      <c r="AI383" s="11"/>
      <c r="AJ383" s="11"/>
      <c r="AK383" s="11"/>
      <c r="AO383" s="11"/>
      <c r="AP383" s="11"/>
      <c r="AR383" s="11"/>
      <c r="AS383" s="11"/>
    </row>
    <row r="384" ht="16.5" customHeight="1">
      <c r="A384" s="277">
        <v>383.0</v>
      </c>
      <c r="B384" s="282" t="s">
        <v>6892</v>
      </c>
      <c r="C384" s="279"/>
      <c r="D384" s="280"/>
      <c r="E384" s="281"/>
      <c r="F384" s="281" t="s">
        <v>75</v>
      </c>
      <c r="G384" s="282" t="s">
        <v>30</v>
      </c>
      <c r="H384" s="282"/>
      <c r="I384" s="282"/>
      <c r="J384" s="282" t="s">
        <v>51</v>
      </c>
      <c r="K384" s="282" t="s">
        <v>6869</v>
      </c>
      <c r="L384" s="282"/>
      <c r="M384" s="282"/>
      <c r="N384" s="282"/>
      <c r="O384" s="282"/>
      <c r="P384" s="282"/>
      <c r="Q384" s="277"/>
      <c r="R384" s="277"/>
      <c r="S384" s="277"/>
      <c r="T384" s="277"/>
      <c r="U384" s="282"/>
      <c r="V384" s="282"/>
      <c r="W384" s="282"/>
      <c r="X384" s="282"/>
      <c r="Y384" s="282"/>
      <c r="Z384" s="282"/>
      <c r="AA384" s="282"/>
      <c r="AB384" s="3">
        <f t="shared" si="1"/>
        <v>0</v>
      </c>
      <c r="AC384" s="277"/>
      <c r="AD384" s="276"/>
      <c r="AI384" s="11"/>
      <c r="AJ384" s="11"/>
      <c r="AK384" s="11"/>
      <c r="AO384" s="11"/>
      <c r="AP384" s="11"/>
      <c r="AR384" s="11"/>
      <c r="AS384" s="11"/>
    </row>
    <row r="385" ht="16.5" customHeight="1">
      <c r="A385" s="277">
        <v>384.0</v>
      </c>
      <c r="B385" s="282" t="s">
        <v>6893</v>
      </c>
      <c r="C385" s="279"/>
      <c r="D385" s="280"/>
      <c r="E385" s="281"/>
      <c r="F385" s="281" t="s">
        <v>75</v>
      </c>
      <c r="G385" s="282" t="s">
        <v>30</v>
      </c>
      <c r="H385" s="282"/>
      <c r="I385" s="282"/>
      <c r="J385" s="282" t="s">
        <v>56</v>
      </c>
      <c r="K385" s="282" t="s">
        <v>6869</v>
      </c>
      <c r="L385" s="282"/>
      <c r="M385" s="282"/>
      <c r="N385" s="282"/>
      <c r="O385" s="282"/>
      <c r="P385" s="282"/>
      <c r="Q385" s="277"/>
      <c r="R385" s="277"/>
      <c r="S385" s="277"/>
      <c r="T385" s="277"/>
      <c r="U385" s="282"/>
      <c r="V385" s="282"/>
      <c r="W385" s="282"/>
      <c r="X385" s="282"/>
      <c r="Y385" s="282"/>
      <c r="Z385" s="282"/>
      <c r="AA385" s="282"/>
      <c r="AB385" s="3">
        <f t="shared" si="1"/>
        <v>0</v>
      </c>
      <c r="AC385" s="277"/>
      <c r="AD385" s="276"/>
      <c r="AI385" s="11"/>
      <c r="AJ385" s="11"/>
      <c r="AK385" s="11"/>
      <c r="AO385" s="11"/>
      <c r="AP385" s="11"/>
      <c r="AR385" s="11"/>
      <c r="AS385" s="11"/>
    </row>
    <row r="386" ht="16.5" customHeight="1">
      <c r="A386" s="277">
        <v>385.0</v>
      </c>
      <c r="B386" s="282" t="s">
        <v>6894</v>
      </c>
      <c r="C386" s="279" t="s">
        <v>6317</v>
      </c>
      <c r="D386" s="280"/>
      <c r="E386" s="281"/>
      <c r="F386" s="281" t="s">
        <v>75</v>
      </c>
      <c r="G386" s="282" t="s">
        <v>31</v>
      </c>
      <c r="H386" s="282"/>
      <c r="I386" s="282"/>
      <c r="J386" s="282" t="s">
        <v>45</v>
      </c>
      <c r="K386" s="282" t="s">
        <v>6869</v>
      </c>
      <c r="L386" s="282"/>
      <c r="M386" s="282"/>
      <c r="N386" s="282"/>
      <c r="O386" s="282"/>
      <c r="P386" s="282"/>
      <c r="Q386" s="277"/>
      <c r="R386" s="277"/>
      <c r="S386" s="277"/>
      <c r="T386" s="277"/>
      <c r="U386" s="282"/>
      <c r="V386" s="282"/>
      <c r="W386" s="282"/>
      <c r="X386" s="282"/>
      <c r="Y386" s="282"/>
      <c r="Z386" s="282"/>
      <c r="AA386" s="282"/>
      <c r="AB386" s="3">
        <f t="shared" si="1"/>
        <v>0</v>
      </c>
      <c r="AC386" s="277"/>
      <c r="AD386" s="276"/>
      <c r="AI386" s="11"/>
      <c r="AJ386" s="11"/>
      <c r="AK386" s="11"/>
      <c r="AO386" s="11"/>
      <c r="AP386" s="11"/>
      <c r="AR386" s="11"/>
      <c r="AS386" s="11"/>
    </row>
    <row r="387" ht="16.5" customHeight="1">
      <c r="A387" s="277">
        <v>386.0</v>
      </c>
      <c r="B387" s="282" t="s">
        <v>6895</v>
      </c>
      <c r="C387" s="279" t="s">
        <v>6317</v>
      </c>
      <c r="D387" s="280"/>
      <c r="E387" s="281"/>
      <c r="F387" s="281" t="s">
        <v>75</v>
      </c>
      <c r="G387" s="282" t="s">
        <v>31</v>
      </c>
      <c r="H387" s="282"/>
      <c r="I387" s="282"/>
      <c r="J387" s="282" t="s">
        <v>51</v>
      </c>
      <c r="K387" s="282" t="s">
        <v>6869</v>
      </c>
      <c r="L387" s="282"/>
      <c r="M387" s="282"/>
      <c r="N387" s="282"/>
      <c r="O387" s="282"/>
      <c r="P387" s="282"/>
      <c r="Q387" s="277"/>
      <c r="R387" s="277"/>
      <c r="S387" s="277"/>
      <c r="T387" s="277"/>
      <c r="U387" s="282"/>
      <c r="V387" s="282"/>
      <c r="W387" s="282"/>
      <c r="X387" s="282"/>
      <c r="Y387" s="282"/>
      <c r="Z387" s="282"/>
      <c r="AA387" s="282"/>
      <c r="AB387" s="3">
        <f t="shared" si="1"/>
        <v>0</v>
      </c>
      <c r="AC387" s="277"/>
      <c r="AD387" s="276"/>
      <c r="AI387" s="11"/>
      <c r="AJ387" s="11"/>
      <c r="AK387" s="11"/>
      <c r="AO387" s="11"/>
      <c r="AP387" s="11"/>
      <c r="AR387" s="11"/>
      <c r="AS387" s="11"/>
    </row>
    <row r="388" ht="16.5" customHeight="1">
      <c r="A388" s="277">
        <v>387.0</v>
      </c>
      <c r="B388" s="282" t="s">
        <v>6896</v>
      </c>
      <c r="C388" s="279"/>
      <c r="D388" s="280"/>
      <c r="E388" s="281"/>
      <c r="F388" s="281" t="s">
        <v>75</v>
      </c>
      <c r="G388" s="282" t="s">
        <v>31</v>
      </c>
      <c r="H388" s="282"/>
      <c r="I388" s="282"/>
      <c r="J388" s="282" t="s">
        <v>56</v>
      </c>
      <c r="K388" s="282" t="s">
        <v>6869</v>
      </c>
      <c r="L388" s="282"/>
      <c r="M388" s="282"/>
      <c r="N388" s="282"/>
      <c r="O388" s="282"/>
      <c r="P388" s="282"/>
      <c r="Q388" s="277"/>
      <c r="R388" s="277"/>
      <c r="S388" s="277"/>
      <c r="T388" s="277"/>
      <c r="U388" s="282"/>
      <c r="V388" s="282"/>
      <c r="W388" s="282"/>
      <c r="X388" s="282"/>
      <c r="Y388" s="282"/>
      <c r="Z388" s="282"/>
      <c r="AA388" s="282"/>
      <c r="AB388" s="3">
        <f t="shared" si="1"/>
        <v>0</v>
      </c>
      <c r="AC388" s="277"/>
      <c r="AD388" s="276"/>
      <c r="AI388" s="11"/>
      <c r="AJ388" s="11"/>
      <c r="AK388" s="11"/>
      <c r="AO388" s="11"/>
      <c r="AP388" s="11"/>
      <c r="AR388" s="11"/>
      <c r="AS388" s="11"/>
    </row>
    <row r="389" ht="16.5" customHeight="1">
      <c r="A389" s="277">
        <v>388.0</v>
      </c>
      <c r="B389" s="282" t="s">
        <v>6897</v>
      </c>
      <c r="C389" s="279" t="s">
        <v>6317</v>
      </c>
      <c r="D389" s="280"/>
      <c r="E389" s="281"/>
      <c r="F389" s="281" t="s">
        <v>75</v>
      </c>
      <c r="G389" s="282" t="s">
        <v>141</v>
      </c>
      <c r="H389" s="282"/>
      <c r="I389" s="282"/>
      <c r="J389" s="282" t="s">
        <v>45</v>
      </c>
      <c r="K389" s="282" t="s">
        <v>6869</v>
      </c>
      <c r="L389" s="282"/>
      <c r="M389" s="282"/>
      <c r="N389" s="282"/>
      <c r="O389" s="282"/>
      <c r="P389" s="282"/>
      <c r="Q389" s="277"/>
      <c r="R389" s="277"/>
      <c r="S389" s="277"/>
      <c r="T389" s="277"/>
      <c r="U389" s="282"/>
      <c r="V389" s="282"/>
      <c r="W389" s="282"/>
      <c r="X389" s="282"/>
      <c r="Y389" s="282"/>
      <c r="Z389" s="282"/>
      <c r="AA389" s="282"/>
      <c r="AB389" s="3">
        <f t="shared" si="1"/>
        <v>0</v>
      </c>
      <c r="AC389" s="277"/>
      <c r="AD389" s="276"/>
      <c r="AI389" s="11"/>
      <c r="AJ389" s="11"/>
      <c r="AK389" s="11"/>
      <c r="AO389" s="11"/>
      <c r="AP389" s="11"/>
      <c r="AR389" s="11"/>
      <c r="AS389" s="11"/>
    </row>
    <row r="390" ht="16.5" customHeight="1">
      <c r="A390" s="277">
        <v>389.0</v>
      </c>
      <c r="B390" s="282" t="s">
        <v>6898</v>
      </c>
      <c r="C390" s="279" t="s">
        <v>6317</v>
      </c>
      <c r="D390" s="280"/>
      <c r="E390" s="281"/>
      <c r="F390" s="281" t="s">
        <v>75</v>
      </c>
      <c r="G390" s="282" t="s">
        <v>141</v>
      </c>
      <c r="H390" s="282"/>
      <c r="I390" s="282"/>
      <c r="J390" s="282" t="s">
        <v>51</v>
      </c>
      <c r="K390" s="282" t="s">
        <v>6869</v>
      </c>
      <c r="L390" s="282"/>
      <c r="M390" s="282"/>
      <c r="N390" s="282"/>
      <c r="O390" s="282"/>
      <c r="P390" s="282"/>
      <c r="Q390" s="277"/>
      <c r="R390" s="277"/>
      <c r="S390" s="277"/>
      <c r="T390" s="277"/>
      <c r="U390" s="282"/>
      <c r="V390" s="282"/>
      <c r="W390" s="282"/>
      <c r="X390" s="282"/>
      <c r="Y390" s="282"/>
      <c r="Z390" s="282"/>
      <c r="AA390" s="282"/>
      <c r="AB390" s="3">
        <f t="shared" si="1"/>
        <v>0</v>
      </c>
      <c r="AC390" s="277"/>
      <c r="AD390" s="276"/>
      <c r="AI390" s="11"/>
      <c r="AJ390" s="11"/>
      <c r="AK390" s="11"/>
      <c r="AO390" s="11"/>
      <c r="AP390" s="11"/>
      <c r="AR390" s="11"/>
      <c r="AS390" s="11"/>
    </row>
    <row r="391" ht="16.5" customHeight="1">
      <c r="A391" s="277">
        <v>390.0</v>
      </c>
      <c r="B391" s="282" t="s">
        <v>6899</v>
      </c>
      <c r="C391" s="279" t="s">
        <v>6317</v>
      </c>
      <c r="D391" s="280"/>
      <c r="E391" s="281"/>
      <c r="F391" s="281" t="s">
        <v>75</v>
      </c>
      <c r="G391" s="282" t="s">
        <v>141</v>
      </c>
      <c r="H391" s="282"/>
      <c r="I391" s="282"/>
      <c r="J391" s="282" t="s">
        <v>56</v>
      </c>
      <c r="K391" s="282" t="s">
        <v>6869</v>
      </c>
      <c r="L391" s="282"/>
      <c r="M391" s="282"/>
      <c r="N391" s="282"/>
      <c r="O391" s="282"/>
      <c r="P391" s="282"/>
      <c r="Q391" s="277"/>
      <c r="R391" s="277"/>
      <c r="S391" s="277"/>
      <c r="T391" s="277"/>
      <c r="U391" s="282"/>
      <c r="V391" s="282"/>
      <c r="W391" s="282"/>
      <c r="X391" s="282"/>
      <c r="Y391" s="282"/>
      <c r="Z391" s="282"/>
      <c r="AA391" s="282"/>
      <c r="AB391" s="3">
        <f t="shared" si="1"/>
        <v>0</v>
      </c>
      <c r="AC391" s="277"/>
      <c r="AD391" s="276"/>
      <c r="AI391" s="11"/>
      <c r="AJ391" s="11"/>
      <c r="AK391" s="11"/>
      <c r="AO391" s="11"/>
      <c r="AP391" s="11"/>
      <c r="AR391" s="11"/>
      <c r="AS391" s="11"/>
    </row>
    <row r="392" ht="16.5" customHeight="1">
      <c r="A392" s="277">
        <v>391.0</v>
      </c>
      <c r="B392" s="282" t="s">
        <v>6900</v>
      </c>
      <c r="C392" s="279" t="s">
        <v>6317</v>
      </c>
      <c r="D392" s="280"/>
      <c r="E392" s="281"/>
      <c r="F392" s="281" t="s">
        <v>75</v>
      </c>
      <c r="G392" s="282" t="s">
        <v>41</v>
      </c>
      <c r="H392" s="282"/>
      <c r="I392" s="282"/>
      <c r="J392" s="282" t="s">
        <v>45</v>
      </c>
      <c r="K392" s="282" t="s">
        <v>6869</v>
      </c>
      <c r="L392" s="282"/>
      <c r="M392" s="282"/>
      <c r="N392" s="282"/>
      <c r="O392" s="282"/>
      <c r="P392" s="282"/>
      <c r="Q392" s="277"/>
      <c r="R392" s="277"/>
      <c r="S392" s="277"/>
      <c r="T392" s="277"/>
      <c r="U392" s="282"/>
      <c r="V392" s="282"/>
      <c r="W392" s="282"/>
      <c r="X392" s="282"/>
      <c r="Y392" s="282"/>
      <c r="Z392" s="282"/>
      <c r="AA392" s="282"/>
      <c r="AB392" s="3">
        <f t="shared" si="1"/>
        <v>0</v>
      </c>
      <c r="AC392" s="277"/>
      <c r="AD392" s="276"/>
      <c r="AI392" s="11"/>
      <c r="AJ392" s="11"/>
      <c r="AK392" s="11"/>
      <c r="AO392" s="11"/>
      <c r="AP392" s="11"/>
      <c r="AR392" s="11"/>
      <c r="AS392" s="11"/>
    </row>
    <row r="393" ht="16.5" customHeight="1">
      <c r="A393" s="277">
        <v>392.0</v>
      </c>
      <c r="B393" s="282" t="s">
        <v>6901</v>
      </c>
      <c r="C393" s="279" t="s">
        <v>6317</v>
      </c>
      <c r="D393" s="280"/>
      <c r="E393" s="281"/>
      <c r="F393" s="281" t="s">
        <v>75</v>
      </c>
      <c r="G393" s="282" t="s">
        <v>41</v>
      </c>
      <c r="H393" s="282"/>
      <c r="I393" s="282"/>
      <c r="J393" s="282" t="s">
        <v>51</v>
      </c>
      <c r="K393" s="282" t="s">
        <v>6869</v>
      </c>
      <c r="L393" s="282"/>
      <c r="M393" s="282"/>
      <c r="N393" s="282"/>
      <c r="O393" s="282"/>
      <c r="P393" s="282"/>
      <c r="Q393" s="277"/>
      <c r="R393" s="277"/>
      <c r="S393" s="277"/>
      <c r="T393" s="277"/>
      <c r="U393" s="282"/>
      <c r="V393" s="282"/>
      <c r="W393" s="282"/>
      <c r="X393" s="282"/>
      <c r="Y393" s="282"/>
      <c r="Z393" s="282"/>
      <c r="AA393" s="282"/>
      <c r="AB393" s="3">
        <f t="shared" si="1"/>
        <v>0</v>
      </c>
      <c r="AC393" s="277"/>
      <c r="AD393" s="276"/>
      <c r="AI393" s="11"/>
      <c r="AJ393" s="11"/>
      <c r="AK393" s="11"/>
      <c r="AO393" s="11"/>
      <c r="AP393" s="11"/>
      <c r="AR393" s="11"/>
      <c r="AS393" s="11"/>
    </row>
    <row r="394" ht="16.5" customHeight="1">
      <c r="A394" s="277">
        <v>393.0</v>
      </c>
      <c r="B394" s="282" t="s">
        <v>6902</v>
      </c>
      <c r="C394" s="279"/>
      <c r="D394" s="280"/>
      <c r="E394" s="281"/>
      <c r="F394" s="281" t="s">
        <v>75</v>
      </c>
      <c r="G394" s="282" t="s">
        <v>41</v>
      </c>
      <c r="H394" s="282"/>
      <c r="I394" s="282"/>
      <c r="J394" s="282" t="s">
        <v>56</v>
      </c>
      <c r="K394" s="282" t="s">
        <v>6869</v>
      </c>
      <c r="L394" s="282"/>
      <c r="M394" s="282"/>
      <c r="N394" s="282"/>
      <c r="O394" s="282"/>
      <c r="P394" s="282"/>
      <c r="Q394" s="277"/>
      <c r="R394" s="277"/>
      <c r="S394" s="277"/>
      <c r="T394" s="277"/>
      <c r="U394" s="282"/>
      <c r="V394" s="282"/>
      <c r="W394" s="282"/>
      <c r="X394" s="282"/>
      <c r="Y394" s="282"/>
      <c r="Z394" s="282"/>
      <c r="AA394" s="282"/>
      <c r="AB394" s="3">
        <f t="shared" si="1"/>
        <v>0</v>
      </c>
      <c r="AC394" s="277"/>
      <c r="AD394" s="276"/>
      <c r="AI394" s="11"/>
      <c r="AJ394" s="11"/>
      <c r="AK394" s="11"/>
      <c r="AO394" s="11"/>
      <c r="AP394" s="11"/>
      <c r="AR394" s="11"/>
      <c r="AS394" s="11"/>
    </row>
    <row r="395" ht="16.5" customHeight="1">
      <c r="A395" s="277">
        <v>394.0</v>
      </c>
      <c r="B395" s="282" t="s">
        <v>6903</v>
      </c>
      <c r="C395" s="279"/>
      <c r="D395" s="280"/>
      <c r="E395" s="281"/>
      <c r="F395" s="281" t="s">
        <v>75</v>
      </c>
      <c r="G395" s="282" t="s">
        <v>121</v>
      </c>
      <c r="H395" s="282"/>
      <c r="I395" s="282"/>
      <c r="J395" s="282" t="s">
        <v>45</v>
      </c>
      <c r="K395" s="282" t="s">
        <v>6869</v>
      </c>
      <c r="L395" s="282"/>
      <c r="M395" s="282"/>
      <c r="N395" s="282"/>
      <c r="O395" s="282"/>
      <c r="P395" s="282"/>
      <c r="Q395" s="277"/>
      <c r="R395" s="277"/>
      <c r="S395" s="277"/>
      <c r="T395" s="277"/>
      <c r="U395" s="282"/>
      <c r="V395" s="282"/>
      <c r="W395" s="282"/>
      <c r="X395" s="282"/>
      <c r="Y395" s="282"/>
      <c r="Z395" s="282"/>
      <c r="AA395" s="282"/>
      <c r="AB395" s="3">
        <f t="shared" si="1"/>
        <v>0</v>
      </c>
      <c r="AC395" s="277"/>
      <c r="AD395" s="276"/>
      <c r="AI395" s="11"/>
      <c r="AJ395" s="11"/>
      <c r="AK395" s="11"/>
      <c r="AO395" s="11"/>
      <c r="AP395" s="11"/>
      <c r="AR395" s="11"/>
      <c r="AS395" s="11"/>
    </row>
    <row r="396" ht="16.5" customHeight="1">
      <c r="A396" s="277">
        <v>395.0</v>
      </c>
      <c r="B396" s="282" t="s">
        <v>6904</v>
      </c>
      <c r="C396" s="279"/>
      <c r="D396" s="280"/>
      <c r="E396" s="281"/>
      <c r="F396" s="281" t="s">
        <v>75</v>
      </c>
      <c r="G396" s="282" t="s">
        <v>121</v>
      </c>
      <c r="H396" s="282"/>
      <c r="I396" s="282"/>
      <c r="J396" s="282" t="s">
        <v>51</v>
      </c>
      <c r="K396" s="282" t="s">
        <v>6869</v>
      </c>
      <c r="L396" s="282"/>
      <c r="M396" s="282"/>
      <c r="N396" s="282"/>
      <c r="O396" s="282"/>
      <c r="P396" s="282"/>
      <c r="Q396" s="277"/>
      <c r="R396" s="277"/>
      <c r="S396" s="277"/>
      <c r="T396" s="277"/>
      <c r="U396" s="282"/>
      <c r="V396" s="282"/>
      <c r="W396" s="282"/>
      <c r="X396" s="282"/>
      <c r="Y396" s="282"/>
      <c r="Z396" s="282"/>
      <c r="AA396" s="282"/>
      <c r="AB396" s="3">
        <f t="shared" si="1"/>
        <v>0</v>
      </c>
      <c r="AC396" s="277"/>
      <c r="AD396" s="276"/>
      <c r="AI396" s="11"/>
      <c r="AJ396" s="11"/>
      <c r="AK396" s="11"/>
      <c r="AO396" s="11"/>
      <c r="AP396" s="11"/>
      <c r="AR396" s="11"/>
      <c r="AS396" s="11"/>
    </row>
    <row r="397" ht="16.5" customHeight="1">
      <c r="A397" s="277">
        <v>396.0</v>
      </c>
      <c r="B397" s="282" t="s">
        <v>6905</v>
      </c>
      <c r="C397" s="279"/>
      <c r="D397" s="280"/>
      <c r="E397" s="281"/>
      <c r="F397" s="281" t="s">
        <v>75</v>
      </c>
      <c r="G397" s="282" t="s">
        <v>121</v>
      </c>
      <c r="H397" s="282"/>
      <c r="I397" s="282"/>
      <c r="J397" s="282" t="s">
        <v>56</v>
      </c>
      <c r="K397" s="282" t="s">
        <v>6869</v>
      </c>
      <c r="L397" s="282"/>
      <c r="M397" s="282"/>
      <c r="N397" s="282"/>
      <c r="O397" s="282"/>
      <c r="P397" s="282"/>
      <c r="Q397" s="277"/>
      <c r="R397" s="277"/>
      <c r="S397" s="277"/>
      <c r="T397" s="277"/>
      <c r="U397" s="282"/>
      <c r="V397" s="282"/>
      <c r="W397" s="282"/>
      <c r="X397" s="282"/>
      <c r="Y397" s="282"/>
      <c r="Z397" s="282"/>
      <c r="AA397" s="282"/>
      <c r="AB397" s="3">
        <f t="shared" si="1"/>
        <v>0</v>
      </c>
      <c r="AC397" s="277"/>
      <c r="AD397" s="276"/>
      <c r="AI397" s="11"/>
      <c r="AJ397" s="11"/>
      <c r="AK397" s="11"/>
      <c r="AO397" s="11"/>
      <c r="AP397" s="11"/>
      <c r="AR397" s="11"/>
      <c r="AS397" s="11"/>
    </row>
    <row r="398" ht="16.5" customHeight="1">
      <c r="A398" s="277">
        <v>397.0</v>
      </c>
      <c r="B398" s="282" t="s">
        <v>6906</v>
      </c>
      <c r="C398" s="279" t="s">
        <v>6317</v>
      </c>
      <c r="D398" s="280"/>
      <c r="E398" s="281"/>
      <c r="F398" s="281" t="s">
        <v>75</v>
      </c>
      <c r="G398" s="281" t="s">
        <v>33</v>
      </c>
      <c r="H398" s="282"/>
      <c r="I398" s="282"/>
      <c r="J398" s="282" t="s">
        <v>45</v>
      </c>
      <c r="K398" s="282" t="s">
        <v>6869</v>
      </c>
      <c r="L398" s="282"/>
      <c r="M398" s="282"/>
      <c r="N398" s="282"/>
      <c r="O398" s="282"/>
      <c r="P398" s="282"/>
      <c r="Q398" s="277"/>
      <c r="R398" s="277"/>
      <c r="S398" s="277"/>
      <c r="T398" s="277"/>
      <c r="U398" s="282"/>
      <c r="V398" s="282"/>
      <c r="W398" s="282"/>
      <c r="X398" s="282"/>
      <c r="Y398" s="282"/>
      <c r="Z398" s="282"/>
      <c r="AA398" s="282"/>
      <c r="AB398" s="3">
        <f t="shared" si="1"/>
        <v>0</v>
      </c>
      <c r="AC398" s="277"/>
      <c r="AD398" s="276"/>
      <c r="AI398" s="11"/>
      <c r="AJ398" s="11"/>
      <c r="AK398" s="11"/>
      <c r="AO398" s="11"/>
      <c r="AP398" s="11"/>
      <c r="AR398" s="11"/>
      <c r="AS398" s="11"/>
    </row>
    <row r="399" ht="16.5" customHeight="1">
      <c r="A399" s="277">
        <v>398.0</v>
      </c>
      <c r="B399" s="282" t="s">
        <v>6907</v>
      </c>
      <c r="C399" s="279" t="s">
        <v>6317</v>
      </c>
      <c r="D399" s="280"/>
      <c r="E399" s="281"/>
      <c r="F399" s="281" t="s">
        <v>75</v>
      </c>
      <c r="G399" s="281" t="s">
        <v>33</v>
      </c>
      <c r="H399" s="282"/>
      <c r="I399" s="282"/>
      <c r="J399" s="282" t="s">
        <v>51</v>
      </c>
      <c r="K399" s="282" t="s">
        <v>6869</v>
      </c>
      <c r="L399" s="282"/>
      <c r="M399" s="282"/>
      <c r="N399" s="282"/>
      <c r="O399" s="282"/>
      <c r="P399" s="282"/>
      <c r="Q399" s="277"/>
      <c r="R399" s="277"/>
      <c r="S399" s="277"/>
      <c r="T399" s="277"/>
      <c r="U399" s="282"/>
      <c r="V399" s="282"/>
      <c r="W399" s="282"/>
      <c r="X399" s="282"/>
      <c r="Y399" s="282"/>
      <c r="Z399" s="282"/>
      <c r="AA399" s="282"/>
      <c r="AB399" s="3">
        <f t="shared" si="1"/>
        <v>0</v>
      </c>
      <c r="AC399" s="277"/>
      <c r="AD399" s="276"/>
      <c r="AI399" s="11"/>
      <c r="AJ399" s="11"/>
      <c r="AK399" s="11"/>
      <c r="AO399" s="11"/>
      <c r="AP399" s="11"/>
      <c r="AR399" s="11"/>
      <c r="AS399" s="11"/>
    </row>
    <row r="400" ht="16.5" customHeight="1">
      <c r="A400" s="277">
        <v>399.0</v>
      </c>
      <c r="B400" s="282" t="s">
        <v>6908</v>
      </c>
      <c r="C400" s="279"/>
      <c r="D400" s="280"/>
      <c r="E400" s="281"/>
      <c r="F400" s="281" t="s">
        <v>75</v>
      </c>
      <c r="G400" s="281" t="s">
        <v>33</v>
      </c>
      <c r="H400" s="282"/>
      <c r="I400" s="282"/>
      <c r="J400" s="282" t="s">
        <v>56</v>
      </c>
      <c r="K400" s="282" t="s">
        <v>6366</v>
      </c>
      <c r="L400" s="282" t="s">
        <v>6909</v>
      </c>
      <c r="M400" s="282"/>
      <c r="N400" s="282"/>
      <c r="O400" s="282"/>
      <c r="P400" s="282"/>
      <c r="Q400" s="277"/>
      <c r="R400" s="277"/>
      <c r="S400" s="277"/>
      <c r="T400" s="277"/>
      <c r="U400" s="282"/>
      <c r="V400" s="282"/>
      <c r="W400" s="282"/>
      <c r="X400" s="282"/>
      <c r="Y400" s="282"/>
      <c r="Z400" s="282"/>
      <c r="AA400" s="282"/>
      <c r="AB400" s="3">
        <f t="shared" si="1"/>
        <v>0</v>
      </c>
      <c r="AC400" s="277"/>
      <c r="AD400" s="276"/>
      <c r="AI400" s="11"/>
      <c r="AJ400" s="11"/>
      <c r="AK400" s="11"/>
      <c r="AO400" s="11"/>
      <c r="AP400" s="11"/>
      <c r="AR400" s="11"/>
      <c r="AS400" s="11"/>
    </row>
    <row r="401" ht="16.5" customHeight="1">
      <c r="A401" s="277">
        <v>400.0</v>
      </c>
      <c r="B401" s="282" t="s">
        <v>6910</v>
      </c>
      <c r="C401" s="279"/>
      <c r="D401" s="280"/>
      <c r="E401" s="281"/>
      <c r="F401" s="281" t="s">
        <v>75</v>
      </c>
      <c r="G401" s="281" t="s">
        <v>73</v>
      </c>
      <c r="H401" s="282"/>
      <c r="I401" s="282"/>
      <c r="J401" s="282" t="s">
        <v>45</v>
      </c>
      <c r="K401" s="282" t="s">
        <v>6869</v>
      </c>
      <c r="L401" s="282"/>
      <c r="M401" s="282"/>
      <c r="N401" s="282"/>
      <c r="O401" s="282"/>
      <c r="P401" s="282"/>
      <c r="Q401" s="277"/>
      <c r="R401" s="277"/>
      <c r="S401" s="277"/>
      <c r="T401" s="277"/>
      <c r="U401" s="282"/>
      <c r="V401" s="282"/>
      <c r="W401" s="282"/>
      <c r="X401" s="282"/>
      <c r="Y401" s="282"/>
      <c r="Z401" s="282"/>
      <c r="AA401" s="282"/>
      <c r="AB401" s="3">
        <f t="shared" si="1"/>
        <v>0</v>
      </c>
      <c r="AC401" s="277"/>
      <c r="AD401" s="276"/>
      <c r="AI401" s="11"/>
      <c r="AJ401" s="11"/>
      <c r="AK401" s="11"/>
      <c r="AO401" s="11"/>
      <c r="AP401" s="11"/>
      <c r="AR401" s="11"/>
      <c r="AS401" s="11"/>
    </row>
    <row r="402" ht="16.5" customHeight="1">
      <c r="A402" s="277">
        <v>401.0</v>
      </c>
      <c r="B402" s="282" t="s">
        <v>1417</v>
      </c>
      <c r="C402" s="279"/>
      <c r="D402" s="280"/>
      <c r="E402" s="281"/>
      <c r="F402" s="281" t="s">
        <v>75</v>
      </c>
      <c r="G402" s="281" t="s">
        <v>73</v>
      </c>
      <c r="H402" s="282"/>
      <c r="I402" s="282"/>
      <c r="J402" s="282" t="s">
        <v>51</v>
      </c>
      <c r="K402" s="282" t="s">
        <v>6869</v>
      </c>
      <c r="L402" s="282"/>
      <c r="M402" s="282"/>
      <c r="N402" s="282"/>
      <c r="O402" s="282"/>
      <c r="P402" s="282"/>
      <c r="Q402" s="277"/>
      <c r="R402" s="277"/>
      <c r="S402" s="277"/>
      <c r="T402" s="277"/>
      <c r="U402" s="282"/>
      <c r="V402" s="282"/>
      <c r="W402" s="282"/>
      <c r="X402" s="282"/>
      <c r="Y402" s="282"/>
      <c r="Z402" s="282"/>
      <c r="AA402" s="282"/>
      <c r="AB402" s="3">
        <f t="shared" si="1"/>
        <v>0</v>
      </c>
      <c r="AC402" s="277"/>
      <c r="AD402" s="276"/>
      <c r="AI402" s="11"/>
      <c r="AJ402" s="11"/>
      <c r="AK402" s="11"/>
      <c r="AO402" s="11"/>
      <c r="AP402" s="11"/>
      <c r="AR402" s="11"/>
      <c r="AS402" s="11"/>
    </row>
    <row r="403" ht="16.5" customHeight="1">
      <c r="A403" s="277">
        <v>402.0</v>
      </c>
      <c r="B403" s="282" t="s">
        <v>6911</v>
      </c>
      <c r="C403" s="279"/>
      <c r="D403" s="280"/>
      <c r="E403" s="281"/>
      <c r="F403" s="281" t="s">
        <v>75</v>
      </c>
      <c r="G403" s="281" t="s">
        <v>73</v>
      </c>
      <c r="H403" s="282"/>
      <c r="I403" s="282"/>
      <c r="J403" s="282" t="s">
        <v>56</v>
      </c>
      <c r="K403" s="282" t="s">
        <v>6366</v>
      </c>
      <c r="L403" s="282" t="s">
        <v>6912</v>
      </c>
      <c r="M403" s="282"/>
      <c r="N403" s="282"/>
      <c r="O403" s="282"/>
      <c r="P403" s="282"/>
      <c r="Q403" s="277"/>
      <c r="R403" s="277"/>
      <c r="S403" s="277"/>
      <c r="T403" s="277"/>
      <c r="U403" s="282"/>
      <c r="V403" s="282"/>
      <c r="W403" s="282"/>
      <c r="X403" s="282"/>
      <c r="Y403" s="282"/>
      <c r="Z403" s="282"/>
      <c r="AA403" s="282"/>
      <c r="AB403" s="3">
        <f t="shared" si="1"/>
        <v>0</v>
      </c>
      <c r="AC403" s="277"/>
      <c r="AD403" s="276"/>
      <c r="AI403" s="11"/>
      <c r="AJ403" s="11"/>
      <c r="AK403" s="11"/>
      <c r="AO403" s="11"/>
      <c r="AP403" s="11"/>
      <c r="AR403" s="11"/>
      <c r="AS403" s="11"/>
    </row>
    <row r="404" ht="16.5" customHeight="1">
      <c r="A404" s="277">
        <v>403.0</v>
      </c>
      <c r="B404" s="282" t="s">
        <v>1433</v>
      </c>
      <c r="C404" s="279"/>
      <c r="D404" s="280"/>
      <c r="E404" s="281"/>
      <c r="F404" s="281" t="s">
        <v>170</v>
      </c>
      <c r="G404" s="282"/>
      <c r="H404" s="282"/>
      <c r="I404" s="282"/>
      <c r="J404" s="282" t="s">
        <v>64</v>
      </c>
      <c r="K404" s="282" t="s">
        <v>6913</v>
      </c>
      <c r="L404" s="282"/>
      <c r="M404" s="282"/>
      <c r="N404" s="282"/>
      <c r="O404" s="282"/>
      <c r="P404" s="282"/>
      <c r="Q404" s="277"/>
      <c r="R404" s="277"/>
      <c r="S404" s="277"/>
      <c r="T404" s="277"/>
      <c r="U404" s="282"/>
      <c r="V404" s="282"/>
      <c r="W404" s="282"/>
      <c r="X404" s="282"/>
      <c r="Y404" s="282"/>
      <c r="Z404" s="282"/>
      <c r="AA404" s="282"/>
      <c r="AB404" s="3">
        <f t="shared" si="1"/>
        <v>0</v>
      </c>
      <c r="AC404" s="277"/>
      <c r="AD404" s="276"/>
      <c r="AI404" s="11"/>
      <c r="AJ404" s="11"/>
      <c r="AK404" s="11"/>
      <c r="AO404" s="11"/>
      <c r="AP404" s="11"/>
      <c r="AR404" s="11"/>
      <c r="AS404" s="11"/>
    </row>
    <row r="405" ht="16.5" customHeight="1">
      <c r="A405" s="277">
        <v>404.0</v>
      </c>
      <c r="B405" s="282" t="s">
        <v>6914</v>
      </c>
      <c r="C405" s="279" t="s">
        <v>6317</v>
      </c>
      <c r="D405" s="280"/>
      <c r="E405" s="281"/>
      <c r="F405" s="281" t="s">
        <v>41</v>
      </c>
      <c r="G405" s="282" t="s">
        <v>33</v>
      </c>
      <c r="H405" s="281"/>
      <c r="I405" s="281" t="s">
        <v>75</v>
      </c>
      <c r="J405" s="282" t="s">
        <v>35</v>
      </c>
      <c r="K405" s="282" t="s">
        <v>3313</v>
      </c>
      <c r="L405" s="282" t="s">
        <v>1437</v>
      </c>
      <c r="M405" s="282" t="s">
        <v>1438</v>
      </c>
      <c r="N405" s="282" t="s">
        <v>1439</v>
      </c>
      <c r="O405" s="282"/>
      <c r="P405" s="282"/>
      <c r="Q405" s="277">
        <v>2.2</v>
      </c>
      <c r="R405" s="277"/>
      <c r="S405" s="277" t="s">
        <v>6915</v>
      </c>
      <c r="T405" s="277" t="s">
        <v>109</v>
      </c>
      <c r="U405" s="282"/>
      <c r="V405" s="282"/>
      <c r="W405" s="282"/>
      <c r="X405" s="282"/>
      <c r="Y405" s="282"/>
      <c r="Z405" s="282"/>
      <c r="AA405" s="282"/>
      <c r="AB405" s="3">
        <f t="shared" si="1"/>
        <v>0</v>
      </c>
      <c r="AC405" s="277"/>
      <c r="AD405" s="276"/>
      <c r="AI405" s="11"/>
      <c r="AJ405" s="11"/>
      <c r="AK405" s="11"/>
      <c r="AO405" s="11"/>
      <c r="AP405" s="11"/>
      <c r="AR405" s="11"/>
      <c r="AS405" s="11"/>
    </row>
    <row r="406" ht="16.5" customHeight="1">
      <c r="A406" s="277">
        <v>405.0</v>
      </c>
      <c r="B406" s="282" t="s">
        <v>6916</v>
      </c>
      <c r="C406" s="279" t="s">
        <v>6317</v>
      </c>
      <c r="D406" s="280"/>
      <c r="E406" s="281"/>
      <c r="F406" s="281" t="s">
        <v>41</v>
      </c>
      <c r="G406" s="282" t="s">
        <v>33</v>
      </c>
      <c r="H406" s="281"/>
      <c r="I406" s="281" t="s">
        <v>75</v>
      </c>
      <c r="J406" s="282" t="s">
        <v>45</v>
      </c>
      <c r="K406" s="282" t="s">
        <v>3313</v>
      </c>
      <c r="L406" s="282"/>
      <c r="M406" s="282"/>
      <c r="N406" s="282"/>
      <c r="O406" s="282"/>
      <c r="P406" s="282"/>
      <c r="Q406" s="277"/>
      <c r="R406" s="277"/>
      <c r="S406" s="277"/>
      <c r="T406" s="277"/>
      <c r="U406" s="282"/>
      <c r="V406" s="282"/>
      <c r="W406" s="282"/>
      <c r="X406" s="282"/>
      <c r="Y406" s="282"/>
      <c r="Z406" s="282"/>
      <c r="AA406" s="282"/>
      <c r="AB406" s="3">
        <f t="shared" si="1"/>
        <v>0</v>
      </c>
      <c r="AC406" s="277"/>
      <c r="AD406" s="276"/>
      <c r="AI406" s="11"/>
      <c r="AJ406" s="11"/>
      <c r="AK406" s="11"/>
      <c r="AO406" s="11"/>
      <c r="AP406" s="11"/>
      <c r="AR406" s="11"/>
      <c r="AS406" s="11"/>
    </row>
    <row r="407" ht="16.5" customHeight="1">
      <c r="A407" s="277">
        <v>406.0</v>
      </c>
      <c r="B407" s="282" t="s">
        <v>6917</v>
      </c>
      <c r="C407" s="279" t="s">
        <v>6317</v>
      </c>
      <c r="D407" s="280"/>
      <c r="E407" s="281"/>
      <c r="F407" s="281" t="s">
        <v>41</v>
      </c>
      <c r="G407" s="282" t="s">
        <v>33</v>
      </c>
      <c r="H407" s="281"/>
      <c r="I407" s="281" t="s">
        <v>75</v>
      </c>
      <c r="J407" s="282" t="s">
        <v>51</v>
      </c>
      <c r="K407" s="282" t="s">
        <v>3313</v>
      </c>
      <c r="L407" s="282"/>
      <c r="M407" s="282"/>
      <c r="N407" s="282"/>
      <c r="O407" s="282"/>
      <c r="P407" s="282"/>
      <c r="Q407" s="277"/>
      <c r="R407" s="277"/>
      <c r="S407" s="277"/>
      <c r="T407" s="277"/>
      <c r="U407" s="282"/>
      <c r="V407" s="282"/>
      <c r="W407" s="282"/>
      <c r="X407" s="282"/>
      <c r="Y407" s="282"/>
      <c r="Z407" s="282"/>
      <c r="AA407" s="282"/>
      <c r="AB407" s="3">
        <f t="shared" si="1"/>
        <v>0</v>
      </c>
      <c r="AC407" s="277"/>
      <c r="AD407" s="276"/>
      <c r="AI407" s="11"/>
      <c r="AJ407" s="11"/>
      <c r="AK407" s="11"/>
      <c r="AO407" s="11"/>
      <c r="AP407" s="11"/>
      <c r="AR407" s="11"/>
      <c r="AS407" s="11"/>
    </row>
    <row r="408" ht="16.5" customHeight="1">
      <c r="A408" s="277">
        <v>407.0</v>
      </c>
      <c r="B408" s="282" t="s">
        <v>6918</v>
      </c>
      <c r="C408" s="279"/>
      <c r="D408" s="280"/>
      <c r="E408" s="281"/>
      <c r="F408" s="281" t="s">
        <v>41</v>
      </c>
      <c r="G408" s="282" t="s">
        <v>33</v>
      </c>
      <c r="H408" s="281"/>
      <c r="I408" s="281" t="s">
        <v>75</v>
      </c>
      <c r="J408" s="282" t="s">
        <v>56</v>
      </c>
      <c r="K408" s="282" t="s">
        <v>6919</v>
      </c>
      <c r="L408" s="282" t="s">
        <v>6920</v>
      </c>
      <c r="M408" s="282" t="s">
        <v>1447</v>
      </c>
      <c r="N408" s="282" t="s">
        <v>1448</v>
      </c>
      <c r="O408" s="282"/>
      <c r="P408" s="282"/>
      <c r="Q408" s="277" t="s">
        <v>6921</v>
      </c>
      <c r="R408" s="277"/>
      <c r="S408" s="277"/>
      <c r="T408" s="277"/>
      <c r="U408" s="282" t="s">
        <v>6922</v>
      </c>
      <c r="V408" s="282"/>
      <c r="W408" s="282"/>
      <c r="X408" s="282"/>
      <c r="Y408" s="282"/>
      <c r="Z408" s="282"/>
      <c r="AA408" s="282"/>
      <c r="AB408" s="3">
        <f t="shared" si="1"/>
        <v>0</v>
      </c>
      <c r="AC408" s="277"/>
      <c r="AD408" s="276"/>
      <c r="AI408" s="11"/>
      <c r="AJ408" s="11"/>
      <c r="AK408" s="11"/>
      <c r="AO408" s="11"/>
      <c r="AP408" s="11"/>
      <c r="AR408" s="11"/>
      <c r="AS408" s="11"/>
    </row>
    <row r="409" ht="16.5" customHeight="1">
      <c r="A409" s="277">
        <v>408.0</v>
      </c>
      <c r="B409" s="282" t="s">
        <v>1436</v>
      </c>
      <c r="C409" s="279" t="s">
        <v>6317</v>
      </c>
      <c r="D409" s="280"/>
      <c r="E409" s="281"/>
      <c r="F409" s="281" t="s">
        <v>41</v>
      </c>
      <c r="G409" s="282" t="s">
        <v>33</v>
      </c>
      <c r="H409" s="281"/>
      <c r="I409" s="281" t="s">
        <v>74</v>
      </c>
      <c r="J409" s="282" t="s">
        <v>35</v>
      </c>
      <c r="K409" s="282" t="s">
        <v>6919</v>
      </c>
      <c r="L409" s="282"/>
      <c r="M409" s="282"/>
      <c r="N409" s="282"/>
      <c r="O409" s="282"/>
      <c r="P409" s="282"/>
      <c r="Q409" s="277"/>
      <c r="R409" s="277"/>
      <c r="S409" s="277"/>
      <c r="T409" s="277"/>
      <c r="U409" s="282"/>
      <c r="V409" s="282"/>
      <c r="W409" s="282"/>
      <c r="X409" s="282"/>
      <c r="Y409" s="282"/>
      <c r="Z409" s="282"/>
      <c r="AA409" s="282"/>
      <c r="AB409" s="3">
        <f t="shared" si="1"/>
        <v>0</v>
      </c>
      <c r="AC409" s="277"/>
      <c r="AD409" s="276"/>
      <c r="AI409" s="11"/>
      <c r="AJ409" s="11"/>
      <c r="AK409" s="11"/>
      <c r="AO409" s="11"/>
      <c r="AP409" s="11"/>
      <c r="AR409" s="11"/>
      <c r="AS409" s="11"/>
    </row>
    <row r="410" ht="16.5" customHeight="1">
      <c r="A410" s="277">
        <v>409.0</v>
      </c>
      <c r="B410" s="282" t="s">
        <v>6923</v>
      </c>
      <c r="C410" s="279"/>
      <c r="D410" s="280"/>
      <c r="E410" s="281"/>
      <c r="F410" s="281" t="s">
        <v>41</v>
      </c>
      <c r="G410" s="282" t="s">
        <v>33</v>
      </c>
      <c r="H410" s="281"/>
      <c r="I410" s="281" t="s">
        <v>74</v>
      </c>
      <c r="J410" s="282" t="s">
        <v>45</v>
      </c>
      <c r="K410" s="282" t="s">
        <v>6924</v>
      </c>
      <c r="L410" s="282"/>
      <c r="M410" s="282"/>
      <c r="N410" s="282"/>
      <c r="O410" s="282"/>
      <c r="P410" s="282"/>
      <c r="Q410" s="277"/>
      <c r="R410" s="277"/>
      <c r="S410" s="277"/>
      <c r="T410" s="277"/>
      <c r="U410" s="282"/>
      <c r="V410" s="282"/>
      <c r="W410" s="282"/>
      <c r="X410" s="282"/>
      <c r="Y410" s="282"/>
      <c r="Z410" s="282"/>
      <c r="AA410" s="282"/>
      <c r="AB410" s="3">
        <f t="shared" si="1"/>
        <v>0</v>
      </c>
      <c r="AC410" s="277"/>
      <c r="AD410" s="276"/>
      <c r="AI410" s="11"/>
      <c r="AJ410" s="11"/>
      <c r="AK410" s="11"/>
      <c r="AO410" s="11"/>
      <c r="AP410" s="11"/>
      <c r="AR410" s="11"/>
      <c r="AS410" s="11"/>
    </row>
    <row r="411" ht="16.5" customHeight="1">
      <c r="A411" s="277">
        <v>410.0</v>
      </c>
      <c r="B411" s="282" t="s">
        <v>6925</v>
      </c>
      <c r="C411" s="279"/>
      <c r="D411" s="280"/>
      <c r="E411" s="281"/>
      <c r="F411" s="281" t="s">
        <v>41</v>
      </c>
      <c r="G411" s="282" t="s">
        <v>33</v>
      </c>
      <c r="H411" s="281"/>
      <c r="I411" s="281" t="s">
        <v>74</v>
      </c>
      <c r="J411" s="282" t="s">
        <v>51</v>
      </c>
      <c r="K411" s="282" t="s">
        <v>6924</v>
      </c>
      <c r="L411" s="282"/>
      <c r="M411" s="282"/>
      <c r="N411" s="282"/>
      <c r="O411" s="282"/>
      <c r="P411" s="282"/>
      <c r="Q411" s="277"/>
      <c r="R411" s="277"/>
      <c r="S411" s="277"/>
      <c r="T411" s="277"/>
      <c r="U411" s="282"/>
      <c r="V411" s="282"/>
      <c r="W411" s="282"/>
      <c r="X411" s="282"/>
      <c r="Y411" s="282"/>
      <c r="Z411" s="282"/>
      <c r="AA411" s="282"/>
      <c r="AB411" s="3">
        <f t="shared" si="1"/>
        <v>0</v>
      </c>
      <c r="AC411" s="277"/>
      <c r="AD411" s="276"/>
      <c r="AI411" s="11"/>
      <c r="AJ411" s="11"/>
      <c r="AK411" s="11"/>
      <c r="AO411" s="11"/>
      <c r="AP411" s="11"/>
      <c r="AR411" s="11"/>
      <c r="AS411" s="11"/>
    </row>
    <row r="412" ht="16.5" customHeight="1">
      <c r="A412" s="277">
        <v>411.0</v>
      </c>
      <c r="B412" s="282" t="s">
        <v>6926</v>
      </c>
      <c r="C412" s="279"/>
      <c r="D412" s="280"/>
      <c r="E412" s="281"/>
      <c r="F412" s="281" t="s">
        <v>41</v>
      </c>
      <c r="G412" s="281" t="s">
        <v>33</v>
      </c>
      <c r="H412" s="281"/>
      <c r="I412" s="281" t="s">
        <v>74</v>
      </c>
      <c r="J412" s="282" t="s">
        <v>56</v>
      </c>
      <c r="K412" s="282" t="s">
        <v>95</v>
      </c>
      <c r="L412" s="282"/>
      <c r="M412" s="282"/>
      <c r="N412" s="282"/>
      <c r="O412" s="282"/>
      <c r="P412" s="282"/>
      <c r="Q412" s="277"/>
      <c r="R412" s="277"/>
      <c r="S412" s="277"/>
      <c r="T412" s="277"/>
      <c r="U412" s="282"/>
      <c r="V412" s="282"/>
      <c r="W412" s="282"/>
      <c r="X412" s="282"/>
      <c r="Y412" s="282"/>
      <c r="Z412" s="282"/>
      <c r="AA412" s="282"/>
      <c r="AB412" s="3">
        <f t="shared" si="1"/>
        <v>0</v>
      </c>
      <c r="AC412" s="277"/>
      <c r="AD412" s="276"/>
      <c r="AI412" s="11"/>
      <c r="AJ412" s="11"/>
      <c r="AK412" s="11"/>
      <c r="AO412" s="11"/>
      <c r="AP412" s="11"/>
      <c r="AR412" s="11"/>
      <c r="AS412" s="11"/>
    </row>
    <row r="413" ht="16.5" customHeight="1">
      <c r="A413" s="277">
        <v>412.0</v>
      </c>
      <c r="B413" s="282" t="s">
        <v>3735</v>
      </c>
      <c r="C413" s="279" t="s">
        <v>6317</v>
      </c>
      <c r="D413" s="280"/>
      <c r="E413" s="281"/>
      <c r="F413" s="281" t="s">
        <v>30</v>
      </c>
      <c r="G413" s="282"/>
      <c r="H413" s="282"/>
      <c r="I413" s="282"/>
      <c r="J413" s="282" t="s">
        <v>35</v>
      </c>
      <c r="K413" s="282" t="s">
        <v>558</v>
      </c>
      <c r="L413" s="282"/>
      <c r="M413" s="282"/>
      <c r="N413" s="282"/>
      <c r="O413" s="282"/>
      <c r="P413" s="282"/>
      <c r="Q413" s="277"/>
      <c r="R413" s="277"/>
      <c r="S413" s="277"/>
      <c r="T413" s="277"/>
      <c r="U413" s="282"/>
      <c r="V413" s="282"/>
      <c r="W413" s="282"/>
      <c r="X413" s="282"/>
      <c r="Y413" s="282"/>
      <c r="Z413" s="282"/>
      <c r="AA413" s="282"/>
      <c r="AB413" s="3">
        <f t="shared" si="1"/>
        <v>0</v>
      </c>
      <c r="AC413" s="277"/>
      <c r="AD413" s="276"/>
      <c r="AI413" s="11"/>
      <c r="AJ413" s="11"/>
      <c r="AK413" s="11"/>
      <c r="AO413" s="11"/>
      <c r="AP413" s="11"/>
      <c r="AR413" s="11"/>
      <c r="AS413" s="11"/>
    </row>
    <row r="414" ht="16.5" customHeight="1">
      <c r="A414" s="277">
        <v>413.0</v>
      </c>
      <c r="B414" s="282" t="s">
        <v>6927</v>
      </c>
      <c r="C414" s="279" t="s">
        <v>6317</v>
      </c>
      <c r="D414" s="280"/>
      <c r="E414" s="281"/>
      <c r="F414" s="281" t="s">
        <v>30</v>
      </c>
      <c r="G414" s="281" t="s">
        <v>121</v>
      </c>
      <c r="H414" s="282"/>
      <c r="I414" s="282"/>
      <c r="J414" s="282" t="s">
        <v>45</v>
      </c>
      <c r="K414" s="282" t="s">
        <v>558</v>
      </c>
      <c r="L414" s="282"/>
      <c r="M414" s="282"/>
      <c r="N414" s="282"/>
      <c r="O414" s="282"/>
      <c r="P414" s="282"/>
      <c r="Q414" s="277"/>
      <c r="R414" s="277"/>
      <c r="S414" s="277"/>
      <c r="T414" s="277"/>
      <c r="U414" s="282"/>
      <c r="V414" s="282"/>
      <c r="W414" s="282"/>
      <c r="X414" s="282"/>
      <c r="Y414" s="282"/>
      <c r="Z414" s="282"/>
      <c r="AA414" s="282"/>
      <c r="AB414" s="3">
        <f t="shared" si="1"/>
        <v>0</v>
      </c>
      <c r="AC414" s="277"/>
      <c r="AD414" s="276"/>
      <c r="AI414" s="11"/>
      <c r="AJ414" s="11"/>
      <c r="AK414" s="11"/>
      <c r="AO414" s="11"/>
      <c r="AP414" s="11"/>
      <c r="AR414" s="11"/>
      <c r="AS414" s="11"/>
    </row>
    <row r="415" ht="16.5" customHeight="1">
      <c r="A415" s="277">
        <v>414.0</v>
      </c>
      <c r="B415" s="282" t="s">
        <v>6928</v>
      </c>
      <c r="C415" s="279" t="s">
        <v>6317</v>
      </c>
      <c r="D415" s="280"/>
      <c r="E415" s="281"/>
      <c r="F415" s="281" t="s">
        <v>30</v>
      </c>
      <c r="G415" s="281" t="s">
        <v>30</v>
      </c>
      <c r="H415" s="282"/>
      <c r="I415" s="282"/>
      <c r="J415" s="282" t="s">
        <v>51</v>
      </c>
      <c r="K415" s="282" t="s">
        <v>558</v>
      </c>
      <c r="L415" s="282"/>
      <c r="M415" s="282"/>
      <c r="N415" s="282"/>
      <c r="O415" s="282"/>
      <c r="P415" s="282"/>
      <c r="Q415" s="277"/>
      <c r="R415" s="277"/>
      <c r="S415" s="277"/>
      <c r="T415" s="277"/>
      <c r="U415" s="282"/>
      <c r="V415" s="282"/>
      <c r="W415" s="282"/>
      <c r="X415" s="282"/>
      <c r="Y415" s="282"/>
      <c r="Z415" s="282"/>
      <c r="AA415" s="282"/>
      <c r="AB415" s="3">
        <f t="shared" si="1"/>
        <v>0</v>
      </c>
      <c r="AC415" s="277"/>
      <c r="AD415" s="276"/>
      <c r="AI415" s="11"/>
      <c r="AJ415" s="11"/>
      <c r="AK415" s="11"/>
      <c r="AO415" s="11"/>
      <c r="AP415" s="11"/>
      <c r="AR415" s="11"/>
      <c r="AS415" s="11"/>
    </row>
    <row r="416" ht="16.5" customHeight="1">
      <c r="A416" s="277">
        <v>415.0</v>
      </c>
      <c r="B416" s="282" t="s">
        <v>6929</v>
      </c>
      <c r="C416" s="279" t="s">
        <v>6317</v>
      </c>
      <c r="D416" s="280"/>
      <c r="E416" s="281"/>
      <c r="F416" s="281" t="s">
        <v>30</v>
      </c>
      <c r="G416" s="281" t="s">
        <v>48</v>
      </c>
      <c r="H416" s="282"/>
      <c r="I416" s="282"/>
      <c r="J416" s="282" t="s">
        <v>56</v>
      </c>
      <c r="K416" s="282" t="s">
        <v>558</v>
      </c>
      <c r="L416" s="282"/>
      <c r="M416" s="282"/>
      <c r="N416" s="282"/>
      <c r="O416" s="282"/>
      <c r="P416" s="282"/>
      <c r="Q416" s="277"/>
      <c r="R416" s="277"/>
      <c r="S416" s="277"/>
      <c r="T416" s="277"/>
      <c r="U416" s="282"/>
      <c r="V416" s="282"/>
      <c r="W416" s="282"/>
      <c r="X416" s="282"/>
      <c r="Y416" s="282"/>
      <c r="Z416" s="282"/>
      <c r="AA416" s="282"/>
      <c r="AB416" s="3">
        <f t="shared" si="1"/>
        <v>0</v>
      </c>
      <c r="AC416" s="277"/>
      <c r="AD416" s="276"/>
      <c r="AI416" s="11"/>
      <c r="AJ416" s="11"/>
      <c r="AK416" s="11"/>
      <c r="AO416" s="11"/>
      <c r="AP416" s="11"/>
      <c r="AR416" s="11"/>
      <c r="AS416" s="11"/>
    </row>
    <row r="417" ht="16.5" customHeight="1">
      <c r="A417" s="277">
        <v>416.0</v>
      </c>
      <c r="B417" s="282" t="s">
        <v>6930</v>
      </c>
      <c r="C417" s="279"/>
      <c r="D417" s="280"/>
      <c r="E417" s="281"/>
      <c r="F417" s="281" t="s">
        <v>30</v>
      </c>
      <c r="G417" s="282"/>
      <c r="H417" s="282"/>
      <c r="I417" s="282"/>
      <c r="J417" s="282" t="s">
        <v>64</v>
      </c>
      <c r="K417" s="282" t="s">
        <v>558</v>
      </c>
      <c r="L417" s="282"/>
      <c r="M417" s="282"/>
      <c r="N417" s="282"/>
      <c r="O417" s="282"/>
      <c r="P417" s="282"/>
      <c r="Q417" s="277"/>
      <c r="R417" s="277"/>
      <c r="S417" s="277"/>
      <c r="T417" s="277"/>
      <c r="U417" s="282"/>
      <c r="V417" s="282"/>
      <c r="W417" s="282"/>
      <c r="X417" s="282"/>
      <c r="Y417" s="282"/>
      <c r="Z417" s="282"/>
      <c r="AA417" s="282"/>
      <c r="AB417" s="3">
        <f t="shared" si="1"/>
        <v>0</v>
      </c>
      <c r="AC417" s="277"/>
      <c r="AD417" s="276"/>
      <c r="AI417" s="11"/>
      <c r="AJ417" s="11"/>
      <c r="AK417" s="11"/>
      <c r="AO417" s="11"/>
      <c r="AP417" s="11"/>
      <c r="AR417" s="11"/>
      <c r="AS417" s="11"/>
    </row>
    <row r="418" ht="16.5" customHeight="1">
      <c r="A418" s="277">
        <v>417.0</v>
      </c>
      <c r="B418" s="282" t="s">
        <v>6931</v>
      </c>
      <c r="C418" s="279"/>
      <c r="D418" s="280"/>
      <c r="E418" s="281"/>
      <c r="F418" s="281" t="s">
        <v>48</v>
      </c>
      <c r="G418" s="282"/>
      <c r="H418" s="282"/>
      <c r="I418" s="282"/>
      <c r="J418" s="282" t="s">
        <v>64</v>
      </c>
      <c r="K418" s="282" t="s">
        <v>558</v>
      </c>
      <c r="L418" s="282"/>
      <c r="M418" s="282"/>
      <c r="N418" s="282"/>
      <c r="O418" s="282"/>
      <c r="P418" s="282"/>
      <c r="Q418" s="277"/>
      <c r="R418" s="277"/>
      <c r="S418" s="277"/>
      <c r="T418" s="277"/>
      <c r="U418" s="282"/>
      <c r="V418" s="282"/>
      <c r="W418" s="282"/>
      <c r="X418" s="282"/>
      <c r="Y418" s="282"/>
      <c r="Z418" s="282"/>
      <c r="AA418" s="282"/>
      <c r="AB418" s="3">
        <f t="shared" si="1"/>
        <v>0</v>
      </c>
      <c r="AC418" s="277"/>
      <c r="AD418" s="276"/>
      <c r="AI418" s="11"/>
      <c r="AJ418" s="11"/>
      <c r="AK418" s="11"/>
      <c r="AO418" s="11"/>
      <c r="AP418" s="11"/>
      <c r="AR418" s="11"/>
      <c r="AS418" s="11"/>
    </row>
    <row r="419" ht="16.5" customHeight="1">
      <c r="A419" s="277">
        <v>418.0</v>
      </c>
      <c r="B419" s="282" t="s">
        <v>3748</v>
      </c>
      <c r="C419" s="279" t="s">
        <v>6317</v>
      </c>
      <c r="D419" s="280"/>
      <c r="E419" s="281"/>
      <c r="F419" s="281" t="s">
        <v>170</v>
      </c>
      <c r="G419" s="282"/>
      <c r="H419" s="282"/>
      <c r="I419" s="282"/>
      <c r="J419" s="282" t="s">
        <v>64</v>
      </c>
      <c r="K419" s="282" t="s">
        <v>558</v>
      </c>
      <c r="L419" s="282"/>
      <c r="M419" s="282"/>
      <c r="N419" s="282"/>
      <c r="O419" s="282"/>
      <c r="P419" s="282"/>
      <c r="Q419" s="277"/>
      <c r="R419" s="277"/>
      <c r="S419" s="277"/>
      <c r="T419" s="277"/>
      <c r="U419" s="282"/>
      <c r="V419" s="282"/>
      <c r="W419" s="282"/>
      <c r="X419" s="282"/>
      <c r="Y419" s="282"/>
      <c r="Z419" s="282"/>
      <c r="AA419" s="282"/>
      <c r="AB419" s="3">
        <f t="shared" si="1"/>
        <v>0</v>
      </c>
      <c r="AC419" s="277"/>
      <c r="AD419" s="276"/>
      <c r="AI419" s="11"/>
      <c r="AJ419" s="11"/>
      <c r="AK419" s="11"/>
      <c r="AO419" s="11"/>
      <c r="AP419" s="11"/>
      <c r="AR419" s="11"/>
      <c r="AS419" s="11"/>
    </row>
    <row r="420" ht="16.5" customHeight="1">
      <c r="A420" s="277">
        <v>419.0</v>
      </c>
      <c r="B420" s="282" t="s">
        <v>414</v>
      </c>
      <c r="C420" s="279" t="s">
        <v>6317</v>
      </c>
      <c r="D420" s="280"/>
      <c r="E420" s="281"/>
      <c r="F420" s="281" t="s">
        <v>75</v>
      </c>
      <c r="G420" s="282" t="s">
        <v>144</v>
      </c>
      <c r="H420" s="282"/>
      <c r="I420" s="282"/>
      <c r="J420" s="282" t="s">
        <v>35</v>
      </c>
      <c r="K420" s="282" t="s">
        <v>6932</v>
      </c>
      <c r="L420" s="282" t="s">
        <v>415</v>
      </c>
      <c r="M420" s="282" t="s">
        <v>417</v>
      </c>
      <c r="N420" s="282" t="s">
        <v>418</v>
      </c>
      <c r="O420" s="282"/>
      <c r="P420" s="282"/>
      <c r="Q420" s="277">
        <v>0.9</v>
      </c>
      <c r="R420" s="277"/>
      <c r="S420" s="277"/>
      <c r="T420" s="277"/>
      <c r="U420" s="282"/>
      <c r="V420" s="282"/>
      <c r="W420" s="282"/>
      <c r="X420" s="282"/>
      <c r="Y420" s="282"/>
      <c r="Z420" s="282"/>
      <c r="AA420" s="282"/>
      <c r="AB420" s="3">
        <f t="shared" si="1"/>
        <v>0</v>
      </c>
      <c r="AC420" s="277"/>
      <c r="AD420" s="276"/>
      <c r="AI420" s="11"/>
      <c r="AJ420" s="11"/>
      <c r="AK420" s="11"/>
      <c r="AO420" s="11"/>
      <c r="AP420" s="11"/>
      <c r="AR420" s="11"/>
      <c r="AS420" s="11"/>
    </row>
    <row r="421" ht="16.5" customHeight="1">
      <c r="A421" s="277">
        <v>420.0</v>
      </c>
      <c r="B421" s="282" t="s">
        <v>6933</v>
      </c>
      <c r="C421" s="279" t="s">
        <v>6317</v>
      </c>
      <c r="D421" s="280"/>
      <c r="E421" s="281"/>
      <c r="F421" s="281" t="s">
        <v>75</v>
      </c>
      <c r="G421" s="282" t="s">
        <v>144</v>
      </c>
      <c r="H421" s="282"/>
      <c r="I421" s="282"/>
      <c r="J421" s="282" t="s">
        <v>45</v>
      </c>
      <c r="K421" s="282" t="s">
        <v>6934</v>
      </c>
      <c r="L421" s="282"/>
      <c r="M421" s="282"/>
      <c r="N421" s="282"/>
      <c r="O421" s="282"/>
      <c r="P421" s="282"/>
      <c r="Q421" s="277"/>
      <c r="R421" s="277"/>
      <c r="S421" s="277"/>
      <c r="T421" s="277"/>
      <c r="U421" s="282"/>
      <c r="V421" s="282"/>
      <c r="W421" s="282"/>
      <c r="X421" s="282"/>
      <c r="Y421" s="282"/>
      <c r="Z421" s="282"/>
      <c r="AA421" s="282"/>
      <c r="AB421" s="3">
        <f t="shared" si="1"/>
        <v>0</v>
      </c>
      <c r="AC421" s="277"/>
      <c r="AD421" s="276"/>
      <c r="AI421" s="11"/>
      <c r="AJ421" s="11"/>
      <c r="AK421" s="11"/>
      <c r="AO421" s="11"/>
      <c r="AP421" s="11"/>
      <c r="AR421" s="11"/>
      <c r="AS421" s="11"/>
    </row>
    <row r="422" ht="16.5" customHeight="1">
      <c r="A422" s="277">
        <v>421.0</v>
      </c>
      <c r="B422" s="282" t="s">
        <v>6935</v>
      </c>
      <c r="C422" s="279" t="s">
        <v>6317</v>
      </c>
      <c r="D422" s="280"/>
      <c r="E422" s="281"/>
      <c r="F422" s="281" t="s">
        <v>75</v>
      </c>
      <c r="G422" s="282" t="s">
        <v>144</v>
      </c>
      <c r="H422" s="281"/>
      <c r="I422" s="281" t="s">
        <v>101</v>
      </c>
      <c r="J422" s="282" t="s">
        <v>51</v>
      </c>
      <c r="K422" s="282"/>
      <c r="L422" s="282"/>
      <c r="M422" s="282"/>
      <c r="N422" s="282"/>
      <c r="O422" s="282"/>
      <c r="P422" s="282"/>
      <c r="Q422" s="277"/>
      <c r="R422" s="277"/>
      <c r="S422" s="277"/>
      <c r="T422" s="277"/>
      <c r="U422" s="282"/>
      <c r="V422" s="282"/>
      <c r="W422" s="282"/>
      <c r="X422" s="282"/>
      <c r="Y422" s="282"/>
      <c r="Z422" s="282"/>
      <c r="AA422" s="282"/>
      <c r="AB422" s="3">
        <f t="shared" si="1"/>
        <v>0</v>
      </c>
      <c r="AC422" s="277"/>
      <c r="AD422" s="276"/>
      <c r="AI422" s="11"/>
      <c r="AJ422" s="11"/>
      <c r="AK422" s="11"/>
      <c r="AO422" s="11"/>
      <c r="AP422" s="11"/>
      <c r="AR422" s="11"/>
      <c r="AS422" s="11"/>
    </row>
    <row r="423" ht="16.5" customHeight="1">
      <c r="A423" s="277">
        <v>422.0</v>
      </c>
      <c r="B423" s="282" t="s">
        <v>6936</v>
      </c>
      <c r="C423" s="279"/>
      <c r="D423" s="280"/>
      <c r="E423" s="281"/>
      <c r="F423" s="281" t="s">
        <v>75</v>
      </c>
      <c r="G423" s="282" t="s">
        <v>144</v>
      </c>
      <c r="H423" s="281"/>
      <c r="I423" s="281" t="s">
        <v>33</v>
      </c>
      <c r="J423" s="282" t="s">
        <v>56</v>
      </c>
      <c r="K423" s="282"/>
      <c r="L423" s="282"/>
      <c r="M423" s="282"/>
      <c r="N423" s="282"/>
      <c r="O423" s="282"/>
      <c r="P423" s="282"/>
      <c r="Q423" s="277"/>
      <c r="R423" s="277"/>
      <c r="S423" s="277"/>
      <c r="T423" s="277"/>
      <c r="U423" s="282"/>
      <c r="V423" s="282"/>
      <c r="W423" s="282"/>
      <c r="X423" s="282"/>
      <c r="Y423" s="282"/>
      <c r="Z423" s="282"/>
      <c r="AA423" s="282"/>
      <c r="AB423" s="3">
        <f t="shared" si="1"/>
        <v>0</v>
      </c>
      <c r="AC423" s="277"/>
      <c r="AD423" s="276"/>
      <c r="AI423" s="11"/>
      <c r="AJ423" s="11"/>
      <c r="AK423" s="11"/>
      <c r="AO423" s="11"/>
      <c r="AP423" s="11"/>
      <c r="AR423" s="11"/>
      <c r="AS423" s="11"/>
    </row>
    <row r="424" ht="16.5" customHeight="1">
      <c r="A424" s="277">
        <v>423.0</v>
      </c>
      <c r="B424" s="282" t="s">
        <v>1480</v>
      </c>
      <c r="C424" s="279" t="s">
        <v>6317</v>
      </c>
      <c r="D424" s="280"/>
      <c r="E424" s="281"/>
      <c r="F424" s="281" t="s">
        <v>61</v>
      </c>
      <c r="G424" s="282"/>
      <c r="H424" s="282"/>
      <c r="I424" s="282"/>
      <c r="J424" s="282" t="s">
        <v>35</v>
      </c>
      <c r="K424" s="282" t="s">
        <v>6937</v>
      </c>
      <c r="L424" s="282"/>
      <c r="M424" s="282"/>
      <c r="N424" s="282"/>
      <c r="O424" s="282"/>
      <c r="P424" s="282"/>
      <c r="Q424" s="277"/>
      <c r="R424" s="277"/>
      <c r="S424" s="277"/>
      <c r="T424" s="277"/>
      <c r="U424" s="282"/>
      <c r="V424" s="282"/>
      <c r="W424" s="282"/>
      <c r="X424" s="282"/>
      <c r="Y424" s="282"/>
      <c r="Z424" s="282"/>
      <c r="AA424" s="282"/>
      <c r="AB424" s="3">
        <f t="shared" si="1"/>
        <v>0</v>
      </c>
      <c r="AC424" s="277"/>
      <c r="AD424" s="276"/>
      <c r="AI424" s="11"/>
      <c r="AJ424" s="11"/>
      <c r="AK424" s="11"/>
      <c r="AO424" s="11"/>
      <c r="AP424" s="11"/>
      <c r="AR424" s="11"/>
      <c r="AS424" s="11"/>
    </row>
    <row r="425" ht="16.5" customHeight="1">
      <c r="A425" s="277">
        <v>424.0</v>
      </c>
      <c r="B425" s="282" t="s">
        <v>6938</v>
      </c>
      <c r="C425" s="279" t="s">
        <v>6317</v>
      </c>
      <c r="D425" s="280"/>
      <c r="E425" s="281"/>
      <c r="F425" s="281" t="s">
        <v>61</v>
      </c>
      <c r="G425" s="282" t="s">
        <v>41</v>
      </c>
      <c r="H425" s="282"/>
      <c r="I425" s="282"/>
      <c r="J425" s="282" t="s">
        <v>45</v>
      </c>
      <c r="K425" s="282" t="s">
        <v>6937</v>
      </c>
      <c r="L425" s="282"/>
      <c r="M425" s="282"/>
      <c r="N425" s="282"/>
      <c r="O425" s="282"/>
      <c r="P425" s="282"/>
      <c r="Q425" s="277"/>
      <c r="R425" s="277"/>
      <c r="S425" s="277"/>
      <c r="T425" s="277"/>
      <c r="U425" s="282"/>
      <c r="V425" s="282"/>
      <c r="W425" s="282"/>
      <c r="X425" s="282"/>
      <c r="Y425" s="282"/>
      <c r="Z425" s="282"/>
      <c r="AA425" s="282"/>
      <c r="AB425" s="3">
        <f t="shared" si="1"/>
        <v>0</v>
      </c>
      <c r="AC425" s="277"/>
      <c r="AD425" s="276"/>
      <c r="AI425" s="11"/>
      <c r="AJ425" s="11"/>
      <c r="AK425" s="11"/>
      <c r="AO425" s="11"/>
      <c r="AP425" s="11"/>
      <c r="AR425" s="11"/>
      <c r="AS425" s="11"/>
    </row>
    <row r="426" ht="16.5" customHeight="1">
      <c r="A426" s="277">
        <v>425.0</v>
      </c>
      <c r="B426" s="282" t="s">
        <v>6939</v>
      </c>
      <c r="C426" s="279"/>
      <c r="D426" s="280"/>
      <c r="E426" s="281"/>
      <c r="F426" s="281" t="s">
        <v>61</v>
      </c>
      <c r="G426" s="282" t="s">
        <v>41</v>
      </c>
      <c r="H426" s="282"/>
      <c r="I426" s="282"/>
      <c r="J426" s="282" t="s">
        <v>51</v>
      </c>
      <c r="K426" s="282"/>
      <c r="L426" s="282"/>
      <c r="M426" s="282"/>
      <c r="N426" s="282"/>
      <c r="O426" s="282"/>
      <c r="P426" s="282"/>
      <c r="Q426" s="277"/>
      <c r="R426" s="277"/>
      <c r="S426" s="277"/>
      <c r="T426" s="277"/>
      <c r="U426" s="282"/>
      <c r="V426" s="282"/>
      <c r="W426" s="282"/>
      <c r="X426" s="282"/>
      <c r="Y426" s="282"/>
      <c r="Z426" s="282"/>
      <c r="AA426" s="282"/>
      <c r="AB426" s="3">
        <f t="shared" si="1"/>
        <v>0</v>
      </c>
      <c r="AC426" s="277"/>
      <c r="AD426" s="276"/>
      <c r="AI426" s="11"/>
      <c r="AJ426" s="11"/>
      <c r="AK426" s="11"/>
      <c r="AO426" s="11"/>
      <c r="AP426" s="11"/>
      <c r="AR426" s="11"/>
      <c r="AS426" s="11"/>
    </row>
    <row r="427" ht="16.5" customHeight="1">
      <c r="A427" s="277">
        <v>426.0</v>
      </c>
      <c r="B427" s="282" t="s">
        <v>6940</v>
      </c>
      <c r="C427" s="279"/>
      <c r="D427" s="280"/>
      <c r="E427" s="281"/>
      <c r="F427" s="281" t="s">
        <v>61</v>
      </c>
      <c r="G427" s="282" t="s">
        <v>41</v>
      </c>
      <c r="H427" s="282"/>
      <c r="I427" s="282"/>
      <c r="J427" s="282" t="s">
        <v>56</v>
      </c>
      <c r="K427" s="282" t="s">
        <v>95</v>
      </c>
      <c r="L427" s="282"/>
      <c r="M427" s="282"/>
      <c r="N427" s="282"/>
      <c r="O427" s="282"/>
      <c r="P427" s="282"/>
      <c r="Q427" s="277"/>
      <c r="R427" s="277"/>
      <c r="S427" s="277"/>
      <c r="T427" s="277"/>
      <c r="U427" s="282"/>
      <c r="V427" s="282"/>
      <c r="W427" s="282"/>
      <c r="X427" s="282"/>
      <c r="Y427" s="282"/>
      <c r="Z427" s="282"/>
      <c r="AA427" s="282"/>
      <c r="AB427" s="3">
        <f t="shared" si="1"/>
        <v>0</v>
      </c>
      <c r="AC427" s="277"/>
      <c r="AD427" s="276"/>
      <c r="AI427" s="11"/>
      <c r="AJ427" s="11"/>
      <c r="AK427" s="11"/>
      <c r="AO427" s="11"/>
      <c r="AP427" s="11"/>
      <c r="AR427" s="11"/>
      <c r="AS427" s="11"/>
    </row>
    <row r="428" ht="16.5" customHeight="1">
      <c r="A428" s="277">
        <v>427.0</v>
      </c>
      <c r="B428" s="282" t="s">
        <v>6941</v>
      </c>
      <c r="C428" s="279" t="s">
        <v>6317</v>
      </c>
      <c r="D428" s="280"/>
      <c r="E428" s="281"/>
      <c r="F428" s="281" t="s">
        <v>41</v>
      </c>
      <c r="G428" s="282" t="s">
        <v>139</v>
      </c>
      <c r="H428" s="282"/>
      <c r="I428" s="282" t="s">
        <v>33</v>
      </c>
      <c r="J428" s="282" t="s">
        <v>35</v>
      </c>
      <c r="K428" s="282" t="s">
        <v>6942</v>
      </c>
      <c r="L428" s="282" t="s">
        <v>2769</v>
      </c>
      <c r="M428" s="282" t="s">
        <v>6943</v>
      </c>
      <c r="N428" s="282" t="s">
        <v>6944</v>
      </c>
      <c r="O428" s="282"/>
      <c r="P428" s="282"/>
      <c r="Q428" s="277">
        <v>0.6</v>
      </c>
      <c r="R428" s="277"/>
      <c r="S428" s="277"/>
      <c r="T428" s="277"/>
      <c r="U428" s="282"/>
      <c r="V428" s="282"/>
      <c r="W428" s="282"/>
      <c r="X428" s="282"/>
      <c r="Y428" s="282"/>
      <c r="Z428" s="282"/>
      <c r="AA428" s="282"/>
      <c r="AB428" s="3">
        <f t="shared" si="1"/>
        <v>0</v>
      </c>
      <c r="AC428" s="277"/>
      <c r="AD428" s="276"/>
      <c r="AI428" s="11"/>
      <c r="AJ428" s="11"/>
      <c r="AK428" s="11"/>
      <c r="AO428" s="11"/>
      <c r="AP428" s="11"/>
      <c r="AR428" s="11"/>
      <c r="AS428" s="11"/>
    </row>
    <row r="429" ht="16.5" customHeight="1">
      <c r="A429" s="277">
        <v>428.0</v>
      </c>
      <c r="B429" s="282" t="s">
        <v>6945</v>
      </c>
      <c r="C429" s="279" t="s">
        <v>6317</v>
      </c>
      <c r="D429" s="280"/>
      <c r="E429" s="281"/>
      <c r="F429" s="281" t="s">
        <v>41</v>
      </c>
      <c r="G429" s="282" t="s">
        <v>139</v>
      </c>
      <c r="H429" s="282"/>
      <c r="I429" s="282" t="s">
        <v>33</v>
      </c>
      <c r="J429" s="282" t="s">
        <v>45</v>
      </c>
      <c r="K429" s="282" t="s">
        <v>6942</v>
      </c>
      <c r="L429" s="282"/>
      <c r="M429" s="282"/>
      <c r="N429" s="282"/>
      <c r="O429" s="282"/>
      <c r="P429" s="282"/>
      <c r="Q429" s="277"/>
      <c r="R429" s="277"/>
      <c r="S429" s="277"/>
      <c r="T429" s="277"/>
      <c r="U429" s="282"/>
      <c r="V429" s="282"/>
      <c r="W429" s="282"/>
      <c r="X429" s="282"/>
      <c r="Y429" s="282"/>
      <c r="Z429" s="282"/>
      <c r="AA429" s="282"/>
      <c r="AB429" s="3">
        <f t="shared" si="1"/>
        <v>0</v>
      </c>
      <c r="AC429" s="277"/>
      <c r="AD429" s="276"/>
      <c r="AI429" s="11"/>
      <c r="AJ429" s="11"/>
      <c r="AK429" s="11"/>
      <c r="AO429" s="11"/>
      <c r="AP429" s="11"/>
      <c r="AR429" s="11"/>
      <c r="AS429" s="11"/>
    </row>
    <row r="430" ht="16.5" customHeight="1">
      <c r="A430" s="277">
        <v>429.0</v>
      </c>
      <c r="B430" s="282" t="s">
        <v>6946</v>
      </c>
      <c r="C430" s="279" t="s">
        <v>6317</v>
      </c>
      <c r="D430" s="280"/>
      <c r="E430" s="281"/>
      <c r="F430" s="281" t="s">
        <v>41</v>
      </c>
      <c r="G430" s="282" t="s">
        <v>139</v>
      </c>
      <c r="H430" s="282"/>
      <c r="I430" s="282" t="s">
        <v>33</v>
      </c>
      <c r="J430" s="282" t="s">
        <v>51</v>
      </c>
      <c r="K430" s="282" t="s">
        <v>6942</v>
      </c>
      <c r="L430" s="282"/>
      <c r="M430" s="282"/>
      <c r="N430" s="282"/>
      <c r="O430" s="282"/>
      <c r="P430" s="282"/>
      <c r="Q430" s="277"/>
      <c r="R430" s="277"/>
      <c r="S430" s="277"/>
      <c r="T430" s="277"/>
      <c r="U430" s="282"/>
      <c r="V430" s="282"/>
      <c r="W430" s="282"/>
      <c r="X430" s="282"/>
      <c r="Y430" s="282"/>
      <c r="Z430" s="282"/>
      <c r="AA430" s="282"/>
      <c r="AB430" s="3">
        <f t="shared" si="1"/>
        <v>0</v>
      </c>
      <c r="AC430" s="277"/>
      <c r="AD430" s="276"/>
      <c r="AI430" s="11"/>
      <c r="AJ430" s="11"/>
      <c r="AK430" s="11"/>
      <c r="AO430" s="11"/>
      <c r="AP430" s="11"/>
      <c r="AR430" s="11"/>
      <c r="AS430" s="11"/>
    </row>
    <row r="431" ht="16.5" customHeight="1">
      <c r="A431" s="277">
        <v>430.0</v>
      </c>
      <c r="B431" s="282" t="s">
        <v>6947</v>
      </c>
      <c r="C431" s="279" t="s">
        <v>6317</v>
      </c>
      <c r="D431" s="280"/>
      <c r="E431" s="281"/>
      <c r="F431" s="281" t="s">
        <v>41</v>
      </c>
      <c r="G431" s="282" t="s">
        <v>139</v>
      </c>
      <c r="H431" s="282"/>
      <c r="I431" s="282" t="s">
        <v>33</v>
      </c>
      <c r="J431" s="282" t="s">
        <v>56</v>
      </c>
      <c r="K431" s="282" t="s">
        <v>6942</v>
      </c>
      <c r="L431" s="282"/>
      <c r="M431" s="282"/>
      <c r="N431" s="282"/>
      <c r="O431" s="282"/>
      <c r="P431" s="282"/>
      <c r="Q431" s="277"/>
      <c r="R431" s="277"/>
      <c r="S431" s="277"/>
      <c r="T431" s="277"/>
      <c r="U431" s="282"/>
      <c r="V431" s="282"/>
      <c r="W431" s="282"/>
      <c r="X431" s="282"/>
      <c r="Y431" s="282"/>
      <c r="Z431" s="282"/>
      <c r="AA431" s="282"/>
      <c r="AB431" s="3">
        <f t="shared" si="1"/>
        <v>0</v>
      </c>
      <c r="AC431" s="277"/>
      <c r="AD431" s="276"/>
      <c r="AI431" s="11"/>
      <c r="AJ431" s="11"/>
      <c r="AK431" s="11"/>
      <c r="AO431" s="11"/>
      <c r="AP431" s="11"/>
      <c r="AR431" s="11"/>
      <c r="AS431" s="11"/>
    </row>
    <row r="432" ht="16.5" customHeight="1">
      <c r="A432" s="277">
        <v>431.0</v>
      </c>
      <c r="B432" s="282" t="s">
        <v>1489</v>
      </c>
      <c r="C432" s="279"/>
      <c r="D432" s="280"/>
      <c r="E432" s="281"/>
      <c r="F432" s="281" t="s">
        <v>139</v>
      </c>
      <c r="G432" s="281" t="s">
        <v>48</v>
      </c>
      <c r="H432" s="281"/>
      <c r="I432" s="281" t="s">
        <v>72</v>
      </c>
      <c r="J432" s="282" t="s">
        <v>35</v>
      </c>
      <c r="K432" s="282" t="s">
        <v>427</v>
      </c>
      <c r="L432" s="282"/>
      <c r="M432" s="282"/>
      <c r="N432" s="282"/>
      <c r="O432" s="282"/>
      <c r="P432" s="282"/>
      <c r="Q432" s="277"/>
      <c r="R432" s="277"/>
      <c r="S432" s="277"/>
      <c r="T432" s="277"/>
      <c r="U432" s="282"/>
      <c r="V432" s="282"/>
      <c r="W432" s="282"/>
      <c r="X432" s="282"/>
      <c r="Y432" s="282"/>
      <c r="Z432" s="282"/>
      <c r="AA432" s="282"/>
      <c r="AB432" s="3">
        <f t="shared" si="1"/>
        <v>0</v>
      </c>
      <c r="AC432" s="277"/>
      <c r="AD432" s="276"/>
      <c r="AI432" s="11"/>
      <c r="AJ432" s="11"/>
      <c r="AK432" s="11"/>
      <c r="AO432" s="11"/>
      <c r="AP432" s="11"/>
      <c r="AR432" s="11"/>
      <c r="AS432" s="11"/>
    </row>
    <row r="433" ht="16.5" customHeight="1">
      <c r="A433" s="277">
        <v>432.0</v>
      </c>
      <c r="B433" s="282" t="s">
        <v>6948</v>
      </c>
      <c r="C433" s="279" t="s">
        <v>6317</v>
      </c>
      <c r="D433" s="280"/>
      <c r="E433" s="281"/>
      <c r="F433" s="281" t="s">
        <v>139</v>
      </c>
      <c r="G433" s="281" t="s">
        <v>48</v>
      </c>
      <c r="H433" s="281"/>
      <c r="I433" s="281" t="s">
        <v>72</v>
      </c>
      <c r="J433" s="282" t="s">
        <v>45</v>
      </c>
      <c r="K433" s="282" t="s">
        <v>427</v>
      </c>
      <c r="L433" s="282"/>
      <c r="M433" s="282"/>
      <c r="N433" s="282"/>
      <c r="O433" s="282"/>
      <c r="P433" s="282"/>
      <c r="Q433" s="277"/>
      <c r="R433" s="277"/>
      <c r="S433" s="277"/>
      <c r="T433" s="277"/>
      <c r="U433" s="282"/>
      <c r="V433" s="282"/>
      <c r="W433" s="282"/>
      <c r="X433" s="282"/>
      <c r="Y433" s="282"/>
      <c r="Z433" s="282"/>
      <c r="AA433" s="282"/>
      <c r="AB433" s="3">
        <f t="shared" si="1"/>
        <v>0</v>
      </c>
      <c r="AC433" s="277"/>
      <c r="AD433" s="276"/>
      <c r="AI433" s="11"/>
      <c r="AJ433" s="11"/>
      <c r="AK433" s="11"/>
      <c r="AO433" s="11"/>
      <c r="AP433" s="11"/>
      <c r="AR433" s="11"/>
      <c r="AS433" s="11"/>
    </row>
    <row r="434" ht="16.5" customHeight="1">
      <c r="A434" s="277">
        <v>433.0</v>
      </c>
      <c r="B434" s="282" t="s">
        <v>6949</v>
      </c>
      <c r="C434" s="279" t="s">
        <v>6317</v>
      </c>
      <c r="D434" s="280"/>
      <c r="E434" s="281"/>
      <c r="F434" s="281" t="s">
        <v>139</v>
      </c>
      <c r="G434" s="281" t="s">
        <v>48</v>
      </c>
      <c r="H434" s="281"/>
      <c r="I434" s="281" t="s">
        <v>72</v>
      </c>
      <c r="J434" s="282" t="s">
        <v>51</v>
      </c>
      <c r="K434" s="282" t="s">
        <v>427</v>
      </c>
      <c r="L434" s="282"/>
      <c r="M434" s="282"/>
      <c r="N434" s="282"/>
      <c r="O434" s="282"/>
      <c r="P434" s="282"/>
      <c r="Q434" s="277"/>
      <c r="R434" s="277"/>
      <c r="S434" s="277"/>
      <c r="T434" s="277"/>
      <c r="U434" s="282"/>
      <c r="V434" s="282"/>
      <c r="W434" s="282"/>
      <c r="X434" s="282"/>
      <c r="Y434" s="282"/>
      <c r="Z434" s="282"/>
      <c r="AA434" s="282"/>
      <c r="AB434" s="3">
        <f t="shared" si="1"/>
        <v>0</v>
      </c>
      <c r="AC434" s="277"/>
      <c r="AD434" s="276"/>
      <c r="AI434" s="11"/>
      <c r="AJ434" s="11"/>
      <c r="AK434" s="11"/>
      <c r="AO434" s="11"/>
      <c r="AP434" s="11"/>
      <c r="AR434" s="11"/>
      <c r="AS434" s="11"/>
    </row>
    <row r="435" ht="16.5" customHeight="1">
      <c r="A435" s="277">
        <v>434.0</v>
      </c>
      <c r="B435" s="282" t="s">
        <v>6950</v>
      </c>
      <c r="C435" s="279" t="s">
        <v>6317</v>
      </c>
      <c r="D435" s="280"/>
      <c r="E435" s="281"/>
      <c r="F435" s="281" t="s">
        <v>139</v>
      </c>
      <c r="G435" s="281" t="s">
        <v>48</v>
      </c>
      <c r="H435" s="281"/>
      <c r="I435" s="281" t="s">
        <v>72</v>
      </c>
      <c r="J435" s="282" t="s">
        <v>56</v>
      </c>
      <c r="K435" s="282" t="s">
        <v>6951</v>
      </c>
      <c r="L435" s="282"/>
      <c r="M435" s="282"/>
      <c r="N435" s="282"/>
      <c r="O435" s="282"/>
      <c r="P435" s="282"/>
      <c r="Q435" s="277"/>
      <c r="R435" s="277"/>
      <c r="S435" s="277"/>
      <c r="T435" s="277"/>
      <c r="U435" s="282"/>
      <c r="V435" s="282"/>
      <c r="W435" s="282"/>
      <c r="X435" s="282"/>
      <c r="Y435" s="282"/>
      <c r="Z435" s="282"/>
      <c r="AA435" s="282"/>
      <c r="AB435" s="3">
        <f t="shared" si="1"/>
        <v>0</v>
      </c>
      <c r="AC435" s="277"/>
      <c r="AD435" s="276"/>
      <c r="AI435" s="11"/>
      <c r="AJ435" s="11"/>
      <c r="AK435" s="11"/>
      <c r="AO435" s="11"/>
      <c r="AP435" s="11"/>
      <c r="AR435" s="11"/>
      <c r="AS435" s="11"/>
    </row>
    <row r="436" ht="16.5" customHeight="1">
      <c r="A436" s="277">
        <v>435.0</v>
      </c>
      <c r="B436" s="282" t="s">
        <v>1498</v>
      </c>
      <c r="C436" s="279" t="s">
        <v>6317</v>
      </c>
      <c r="D436" s="280"/>
      <c r="E436" s="281"/>
      <c r="F436" s="281" t="s">
        <v>74</v>
      </c>
      <c r="G436" s="282" t="s">
        <v>33</v>
      </c>
      <c r="H436" s="281"/>
      <c r="I436" s="281" t="s">
        <v>32</v>
      </c>
      <c r="J436" s="282" t="s">
        <v>35</v>
      </c>
      <c r="K436" s="282" t="s">
        <v>6952</v>
      </c>
      <c r="L436" s="282"/>
      <c r="M436" s="282"/>
      <c r="N436" s="282"/>
      <c r="O436" s="282"/>
      <c r="P436" s="282"/>
      <c r="Q436" s="277"/>
      <c r="R436" s="277"/>
      <c r="S436" s="277"/>
      <c r="T436" s="277"/>
      <c r="U436" s="282"/>
      <c r="V436" s="282"/>
      <c r="W436" s="282"/>
      <c r="X436" s="282"/>
      <c r="Y436" s="282"/>
      <c r="Z436" s="282"/>
      <c r="AA436" s="282"/>
      <c r="AB436" s="3">
        <f t="shared" si="1"/>
        <v>0</v>
      </c>
      <c r="AC436" s="277"/>
      <c r="AD436" s="276"/>
      <c r="AI436" s="11"/>
      <c r="AJ436" s="11"/>
      <c r="AK436" s="11"/>
      <c r="AO436" s="11"/>
      <c r="AP436" s="11"/>
      <c r="AR436" s="11"/>
      <c r="AS436" s="11"/>
    </row>
    <row r="437" ht="16.5" customHeight="1">
      <c r="A437" s="277">
        <v>436.0</v>
      </c>
      <c r="B437" s="282" t="s">
        <v>6953</v>
      </c>
      <c r="C437" s="279" t="s">
        <v>6317</v>
      </c>
      <c r="D437" s="280"/>
      <c r="E437" s="281"/>
      <c r="F437" s="281" t="s">
        <v>74</v>
      </c>
      <c r="G437" s="282" t="s">
        <v>33</v>
      </c>
      <c r="H437" s="281"/>
      <c r="I437" s="281" t="s">
        <v>32</v>
      </c>
      <c r="J437" s="282" t="s">
        <v>45</v>
      </c>
      <c r="K437" s="282" t="s">
        <v>6952</v>
      </c>
      <c r="L437" s="282"/>
      <c r="M437" s="282"/>
      <c r="N437" s="282"/>
      <c r="O437" s="282"/>
      <c r="P437" s="282"/>
      <c r="Q437" s="277"/>
      <c r="R437" s="277"/>
      <c r="S437" s="277"/>
      <c r="T437" s="277"/>
      <c r="U437" s="282"/>
      <c r="V437" s="282"/>
      <c r="W437" s="282"/>
      <c r="X437" s="282"/>
      <c r="Y437" s="282"/>
      <c r="Z437" s="282"/>
      <c r="AA437" s="282"/>
      <c r="AB437" s="3">
        <f t="shared" si="1"/>
        <v>0</v>
      </c>
      <c r="AC437" s="277"/>
      <c r="AD437" s="276"/>
      <c r="AI437" s="11"/>
      <c r="AJ437" s="11"/>
      <c r="AK437" s="11"/>
      <c r="AO437" s="11"/>
      <c r="AP437" s="11"/>
      <c r="AR437" s="11"/>
      <c r="AS437" s="11"/>
    </row>
    <row r="438" ht="16.5" customHeight="1">
      <c r="A438" s="277">
        <v>437.0</v>
      </c>
      <c r="B438" s="282" t="s">
        <v>6954</v>
      </c>
      <c r="C438" s="279" t="s">
        <v>6317</v>
      </c>
      <c r="D438" s="280"/>
      <c r="E438" s="281"/>
      <c r="F438" s="281" t="s">
        <v>74</v>
      </c>
      <c r="G438" s="282" t="s">
        <v>33</v>
      </c>
      <c r="H438" s="281"/>
      <c r="I438" s="281" t="s">
        <v>32</v>
      </c>
      <c r="J438" s="282" t="s">
        <v>51</v>
      </c>
      <c r="K438" s="282" t="s">
        <v>6952</v>
      </c>
      <c r="L438" s="282"/>
      <c r="M438" s="282"/>
      <c r="N438" s="282"/>
      <c r="O438" s="282"/>
      <c r="P438" s="282"/>
      <c r="Q438" s="277"/>
      <c r="R438" s="277"/>
      <c r="S438" s="277"/>
      <c r="T438" s="277"/>
      <c r="U438" s="282"/>
      <c r="V438" s="282"/>
      <c r="W438" s="282"/>
      <c r="X438" s="282"/>
      <c r="Y438" s="282"/>
      <c r="Z438" s="282"/>
      <c r="AA438" s="282"/>
      <c r="AB438" s="3">
        <f t="shared" si="1"/>
        <v>0</v>
      </c>
      <c r="AC438" s="277"/>
      <c r="AD438" s="276"/>
      <c r="AI438" s="11"/>
      <c r="AJ438" s="11"/>
      <c r="AK438" s="11"/>
      <c r="AO438" s="11"/>
      <c r="AP438" s="11"/>
      <c r="AR438" s="11"/>
      <c r="AS438" s="11"/>
    </row>
    <row r="439" ht="16.5" customHeight="1">
      <c r="A439" s="277">
        <v>438.0</v>
      </c>
      <c r="B439" s="282" t="s">
        <v>6955</v>
      </c>
      <c r="C439" s="279" t="s">
        <v>6317</v>
      </c>
      <c r="D439" s="280"/>
      <c r="E439" s="281"/>
      <c r="F439" s="281" t="s">
        <v>74</v>
      </c>
      <c r="G439" s="282" t="s">
        <v>33</v>
      </c>
      <c r="H439" s="281"/>
      <c r="I439" s="281" t="s">
        <v>32</v>
      </c>
      <c r="J439" s="282" t="s">
        <v>56</v>
      </c>
      <c r="K439" s="282" t="s">
        <v>246</v>
      </c>
      <c r="L439" s="282"/>
      <c r="M439" s="282"/>
      <c r="N439" s="282"/>
      <c r="O439" s="282"/>
      <c r="P439" s="282"/>
      <c r="Q439" s="277"/>
      <c r="R439" s="277"/>
      <c r="S439" s="277"/>
      <c r="T439" s="277"/>
      <c r="U439" s="282"/>
      <c r="V439" s="282"/>
      <c r="W439" s="282"/>
      <c r="X439" s="282"/>
      <c r="Y439" s="282"/>
      <c r="Z439" s="282"/>
      <c r="AA439" s="282"/>
      <c r="AB439" s="3">
        <f t="shared" si="1"/>
        <v>0</v>
      </c>
      <c r="AC439" s="277"/>
      <c r="AD439" s="276"/>
      <c r="AI439" s="11"/>
      <c r="AJ439" s="11"/>
      <c r="AK439" s="11"/>
      <c r="AO439" s="11"/>
      <c r="AP439" s="11"/>
      <c r="AR439" s="11"/>
      <c r="AS439" s="11"/>
    </row>
    <row r="440" ht="16.5" customHeight="1">
      <c r="A440" s="277">
        <v>439.0</v>
      </c>
      <c r="B440" s="282" t="s">
        <v>1506</v>
      </c>
      <c r="C440" s="279"/>
      <c r="D440" s="280"/>
      <c r="E440" s="281"/>
      <c r="F440" s="281" t="s">
        <v>61</v>
      </c>
      <c r="G440" s="281" t="s">
        <v>144</v>
      </c>
      <c r="H440" s="282"/>
      <c r="I440" s="282"/>
      <c r="J440" s="282" t="s">
        <v>35</v>
      </c>
      <c r="K440" s="282" t="s">
        <v>6956</v>
      </c>
      <c r="L440" s="282"/>
      <c r="M440" s="282"/>
      <c r="N440" s="282"/>
      <c r="O440" s="282"/>
      <c r="P440" s="282"/>
      <c r="Q440" s="277"/>
      <c r="R440" s="277"/>
      <c r="S440" s="277"/>
      <c r="T440" s="277"/>
      <c r="U440" s="282"/>
      <c r="V440" s="282"/>
      <c r="W440" s="282"/>
      <c r="X440" s="282"/>
      <c r="Y440" s="282"/>
      <c r="Z440" s="282"/>
      <c r="AA440" s="282"/>
      <c r="AB440" s="3">
        <f t="shared" si="1"/>
        <v>0</v>
      </c>
      <c r="AC440" s="277"/>
      <c r="AD440" s="276"/>
      <c r="AI440" s="11"/>
      <c r="AJ440" s="11"/>
      <c r="AK440" s="11"/>
      <c r="AO440" s="11"/>
      <c r="AP440" s="11"/>
      <c r="AR440" s="11"/>
      <c r="AS440" s="11"/>
    </row>
    <row r="441" ht="16.5" customHeight="1">
      <c r="A441" s="277">
        <v>440.0</v>
      </c>
      <c r="B441" s="282" t="s">
        <v>6957</v>
      </c>
      <c r="C441" s="279" t="s">
        <v>6317</v>
      </c>
      <c r="D441" s="280"/>
      <c r="E441" s="281"/>
      <c r="F441" s="281" t="s">
        <v>61</v>
      </c>
      <c r="G441" s="281" t="s">
        <v>144</v>
      </c>
      <c r="H441" s="282"/>
      <c r="I441" s="282"/>
      <c r="J441" s="282" t="s">
        <v>45</v>
      </c>
      <c r="K441" s="282" t="s">
        <v>6958</v>
      </c>
      <c r="L441" s="282"/>
      <c r="M441" s="282"/>
      <c r="N441" s="282"/>
      <c r="O441" s="282"/>
      <c r="P441" s="282"/>
      <c r="Q441" s="277"/>
      <c r="R441" s="277"/>
      <c r="S441" s="277"/>
      <c r="T441" s="277"/>
      <c r="U441" s="282"/>
      <c r="V441" s="282"/>
      <c r="W441" s="282"/>
      <c r="X441" s="282"/>
      <c r="Y441" s="282"/>
      <c r="Z441" s="282"/>
      <c r="AA441" s="282"/>
      <c r="AB441" s="3">
        <f t="shared" si="1"/>
        <v>0</v>
      </c>
      <c r="AC441" s="277"/>
      <c r="AD441" s="276"/>
      <c r="AI441" s="11"/>
      <c r="AJ441" s="11"/>
      <c r="AK441" s="11"/>
      <c r="AO441" s="11"/>
      <c r="AP441" s="11"/>
      <c r="AR441" s="11"/>
      <c r="AS441" s="11"/>
    </row>
    <row r="442" ht="16.5" customHeight="1">
      <c r="A442" s="277">
        <v>441.0</v>
      </c>
      <c r="B442" s="282" t="s">
        <v>6959</v>
      </c>
      <c r="C442" s="279" t="s">
        <v>6317</v>
      </c>
      <c r="D442" s="280"/>
      <c r="E442" s="281"/>
      <c r="F442" s="281" t="s">
        <v>61</v>
      </c>
      <c r="G442" s="281" t="s">
        <v>144</v>
      </c>
      <c r="H442" s="282"/>
      <c r="I442" s="282"/>
      <c r="J442" s="282" t="s">
        <v>51</v>
      </c>
      <c r="K442" s="282" t="s">
        <v>6960</v>
      </c>
      <c r="L442" s="282"/>
      <c r="M442" s="282"/>
      <c r="N442" s="282"/>
      <c r="O442" s="282"/>
      <c r="P442" s="282"/>
      <c r="Q442" s="277"/>
      <c r="R442" s="277"/>
      <c r="S442" s="277"/>
      <c r="T442" s="277"/>
      <c r="U442" s="282"/>
      <c r="V442" s="282"/>
      <c r="W442" s="282"/>
      <c r="X442" s="282"/>
      <c r="Y442" s="282"/>
      <c r="Z442" s="282"/>
      <c r="AA442" s="282"/>
      <c r="AB442" s="3">
        <f t="shared" si="1"/>
        <v>0</v>
      </c>
      <c r="AC442" s="277"/>
      <c r="AD442" s="276"/>
      <c r="AI442" s="11"/>
      <c r="AJ442" s="11"/>
      <c r="AK442" s="11"/>
      <c r="AO442" s="11"/>
      <c r="AP442" s="11"/>
      <c r="AR442" s="11"/>
      <c r="AS442" s="11"/>
    </row>
    <row r="443" ht="16.5" customHeight="1">
      <c r="A443" s="277">
        <v>442.0</v>
      </c>
      <c r="B443" s="282" t="s">
        <v>6961</v>
      </c>
      <c r="C443" s="279"/>
      <c r="D443" s="280"/>
      <c r="E443" s="281"/>
      <c r="F443" s="281" t="s">
        <v>61</v>
      </c>
      <c r="G443" s="281" t="s">
        <v>144</v>
      </c>
      <c r="H443" s="282"/>
      <c r="I443" s="282"/>
      <c r="J443" s="282" t="s">
        <v>56</v>
      </c>
      <c r="K443" s="282" t="s">
        <v>225</v>
      </c>
      <c r="L443" s="282"/>
      <c r="M443" s="282"/>
      <c r="N443" s="282"/>
      <c r="O443" s="282"/>
      <c r="P443" s="282"/>
      <c r="Q443" s="277"/>
      <c r="R443" s="277"/>
      <c r="S443" s="277"/>
      <c r="T443" s="277"/>
      <c r="U443" s="282"/>
      <c r="V443" s="282"/>
      <c r="W443" s="282"/>
      <c r="X443" s="282"/>
      <c r="Y443" s="282"/>
      <c r="Z443" s="282"/>
      <c r="AA443" s="282"/>
      <c r="AB443" s="3">
        <f t="shared" si="1"/>
        <v>0</v>
      </c>
      <c r="AC443" s="277"/>
      <c r="AD443" s="276"/>
      <c r="AI443" s="11"/>
      <c r="AJ443" s="11"/>
      <c r="AK443" s="11"/>
      <c r="AO443" s="11"/>
      <c r="AP443" s="11"/>
      <c r="AR443" s="11"/>
      <c r="AS443" s="11"/>
    </row>
    <row r="444" ht="16.5" customHeight="1">
      <c r="A444" s="277">
        <v>443.0</v>
      </c>
      <c r="B444" s="282" t="s">
        <v>6962</v>
      </c>
      <c r="C444" s="279" t="s">
        <v>6317</v>
      </c>
      <c r="D444" s="280"/>
      <c r="E444" s="281"/>
      <c r="F444" s="281" t="s">
        <v>74</v>
      </c>
      <c r="G444" s="282" t="s">
        <v>139</v>
      </c>
      <c r="H444" s="282"/>
      <c r="I444" s="282"/>
      <c r="J444" s="282" t="s">
        <v>35</v>
      </c>
      <c r="K444" s="282" t="s">
        <v>6963</v>
      </c>
      <c r="L444" s="282"/>
      <c r="M444" s="282"/>
      <c r="N444" s="282"/>
      <c r="O444" s="282"/>
      <c r="P444" s="282"/>
      <c r="Q444" s="277"/>
      <c r="R444" s="277"/>
      <c r="S444" s="277"/>
      <c r="T444" s="277"/>
      <c r="U444" s="282"/>
      <c r="V444" s="282"/>
      <c r="W444" s="282"/>
      <c r="X444" s="282"/>
      <c r="Y444" s="282"/>
      <c r="Z444" s="282"/>
      <c r="AA444" s="282"/>
      <c r="AB444" s="3">
        <f t="shared" si="1"/>
        <v>0</v>
      </c>
      <c r="AC444" s="277"/>
      <c r="AD444" s="276"/>
      <c r="AI444" s="11"/>
      <c r="AJ444" s="11"/>
      <c r="AK444" s="11"/>
      <c r="AO444" s="11"/>
      <c r="AP444" s="11"/>
      <c r="AR444" s="11"/>
      <c r="AS444" s="11"/>
    </row>
    <row r="445" ht="16.5" customHeight="1">
      <c r="A445" s="277">
        <v>444.0</v>
      </c>
      <c r="B445" s="282" t="s">
        <v>6964</v>
      </c>
      <c r="C445" s="279" t="s">
        <v>6317</v>
      </c>
      <c r="D445" s="280"/>
      <c r="E445" s="281"/>
      <c r="F445" s="281" t="s">
        <v>74</v>
      </c>
      <c r="G445" s="282" t="s">
        <v>139</v>
      </c>
      <c r="H445" s="282"/>
      <c r="I445" s="282"/>
      <c r="J445" s="282" t="s">
        <v>45</v>
      </c>
      <c r="K445" s="282" t="s">
        <v>6963</v>
      </c>
      <c r="L445" s="282"/>
      <c r="M445" s="282"/>
      <c r="N445" s="282"/>
      <c r="O445" s="282"/>
      <c r="P445" s="282"/>
      <c r="Q445" s="277"/>
      <c r="R445" s="277"/>
      <c r="S445" s="277"/>
      <c r="T445" s="277"/>
      <c r="U445" s="282"/>
      <c r="V445" s="282"/>
      <c r="W445" s="282"/>
      <c r="X445" s="282"/>
      <c r="Y445" s="282"/>
      <c r="Z445" s="282"/>
      <c r="AA445" s="282"/>
      <c r="AB445" s="3">
        <f t="shared" si="1"/>
        <v>0</v>
      </c>
      <c r="AC445" s="277"/>
      <c r="AD445" s="276"/>
      <c r="AI445" s="11"/>
      <c r="AJ445" s="11"/>
      <c r="AK445" s="11"/>
      <c r="AO445" s="11"/>
      <c r="AP445" s="11"/>
      <c r="AR445" s="11"/>
      <c r="AS445" s="11"/>
    </row>
    <row r="446" ht="16.5" customHeight="1">
      <c r="A446" s="277">
        <v>445.0</v>
      </c>
      <c r="B446" s="282" t="s">
        <v>6965</v>
      </c>
      <c r="C446" s="279" t="s">
        <v>6317</v>
      </c>
      <c r="D446" s="280"/>
      <c r="E446" s="281"/>
      <c r="F446" s="281" t="s">
        <v>74</v>
      </c>
      <c r="G446" s="282" t="s">
        <v>139</v>
      </c>
      <c r="H446" s="282"/>
      <c r="I446" s="282"/>
      <c r="J446" s="282" t="s">
        <v>51</v>
      </c>
      <c r="K446" s="282" t="s">
        <v>6963</v>
      </c>
      <c r="L446" s="282"/>
      <c r="M446" s="282"/>
      <c r="N446" s="282"/>
      <c r="O446" s="282"/>
      <c r="P446" s="282"/>
      <c r="Q446" s="277"/>
      <c r="R446" s="277"/>
      <c r="S446" s="277"/>
      <c r="T446" s="277"/>
      <c r="U446" s="282"/>
      <c r="V446" s="282"/>
      <c r="W446" s="282"/>
      <c r="X446" s="282"/>
      <c r="Y446" s="282"/>
      <c r="Z446" s="282"/>
      <c r="AA446" s="282"/>
      <c r="AB446" s="3">
        <f t="shared" si="1"/>
        <v>0</v>
      </c>
      <c r="AC446" s="277"/>
      <c r="AD446" s="276"/>
      <c r="AI446" s="11"/>
      <c r="AJ446" s="11"/>
      <c r="AK446" s="11"/>
      <c r="AO446" s="11"/>
      <c r="AP446" s="11"/>
      <c r="AR446" s="11"/>
      <c r="AS446" s="11"/>
    </row>
    <row r="447" ht="16.5" customHeight="1">
      <c r="A447" s="277">
        <v>446.0</v>
      </c>
      <c r="B447" s="282" t="s">
        <v>6966</v>
      </c>
      <c r="C447" s="279" t="s">
        <v>6317</v>
      </c>
      <c r="D447" s="280"/>
      <c r="E447" s="281"/>
      <c r="F447" s="281" t="s">
        <v>74</v>
      </c>
      <c r="G447" s="282" t="s">
        <v>139</v>
      </c>
      <c r="H447" s="282"/>
      <c r="I447" s="282"/>
      <c r="J447" s="282" t="s">
        <v>56</v>
      </c>
      <c r="K447" s="282" t="s">
        <v>246</v>
      </c>
      <c r="L447" s="282"/>
      <c r="M447" s="282"/>
      <c r="N447" s="282"/>
      <c r="O447" s="282"/>
      <c r="P447" s="282"/>
      <c r="Q447" s="277"/>
      <c r="R447" s="277"/>
      <c r="S447" s="277"/>
      <c r="T447" s="277"/>
      <c r="U447" s="282"/>
      <c r="V447" s="282"/>
      <c r="W447" s="282"/>
      <c r="X447" s="282"/>
      <c r="Y447" s="282"/>
      <c r="Z447" s="282"/>
      <c r="AA447" s="282"/>
      <c r="AB447" s="3">
        <f t="shared" si="1"/>
        <v>0</v>
      </c>
      <c r="AC447" s="277"/>
      <c r="AD447" s="276"/>
      <c r="AI447" s="11"/>
      <c r="AJ447" s="11"/>
      <c r="AK447" s="11"/>
      <c r="AO447" s="11"/>
      <c r="AP447" s="11"/>
      <c r="AR447" s="11"/>
      <c r="AS447" s="11"/>
    </row>
    <row r="448" ht="16.5" customHeight="1">
      <c r="A448" s="277">
        <v>447.0</v>
      </c>
      <c r="B448" s="282" t="s">
        <v>1524</v>
      </c>
      <c r="C448" s="279" t="s">
        <v>6317</v>
      </c>
      <c r="D448" s="280"/>
      <c r="E448" s="281"/>
      <c r="F448" s="281" t="s">
        <v>34</v>
      </c>
      <c r="G448" s="281" t="s">
        <v>33</v>
      </c>
      <c r="H448" s="282"/>
      <c r="I448" s="282"/>
      <c r="J448" s="282" t="s">
        <v>35</v>
      </c>
      <c r="K448" s="282" t="s">
        <v>6967</v>
      </c>
      <c r="L448" s="282" t="s">
        <v>281</v>
      </c>
      <c r="M448" s="282" t="s">
        <v>1525</v>
      </c>
      <c r="N448" s="282" t="s">
        <v>1526</v>
      </c>
      <c r="O448" s="282"/>
      <c r="P448" s="282"/>
      <c r="Q448" s="277">
        <v>0.5</v>
      </c>
      <c r="R448" s="277"/>
      <c r="S448" s="277"/>
      <c r="T448" s="277" t="s">
        <v>113</v>
      </c>
      <c r="U448" s="282"/>
      <c r="V448" s="282">
        <v>100.0</v>
      </c>
      <c r="W448" s="282">
        <v>100.0</v>
      </c>
      <c r="X448" s="282">
        <v>100.0</v>
      </c>
      <c r="Y448" s="282">
        <v>150.0</v>
      </c>
      <c r="Z448" s="282">
        <v>150.0</v>
      </c>
      <c r="AA448" s="282">
        <v>100.0</v>
      </c>
      <c r="AB448" s="3">
        <f t="shared" si="1"/>
        <v>700</v>
      </c>
      <c r="AC448" s="277" t="s">
        <v>6968</v>
      </c>
      <c r="AD448" s="276" t="s">
        <v>6345</v>
      </c>
      <c r="AI448" s="11"/>
      <c r="AJ448" s="11"/>
      <c r="AK448" s="11"/>
      <c r="AO448" s="11"/>
      <c r="AP448" s="11"/>
      <c r="AR448" s="11"/>
      <c r="AS448" s="11"/>
    </row>
    <row r="449" ht="16.5" customHeight="1">
      <c r="A449" s="277">
        <v>448.0</v>
      </c>
      <c r="B449" s="282" t="s">
        <v>6969</v>
      </c>
      <c r="C449" s="279" t="s">
        <v>6317</v>
      </c>
      <c r="D449" s="280"/>
      <c r="E449" s="281"/>
      <c r="F449" s="281" t="s">
        <v>34</v>
      </c>
      <c r="G449" s="281" t="s">
        <v>33</v>
      </c>
      <c r="H449" s="282"/>
      <c r="I449" s="282"/>
      <c r="J449" s="282" t="s">
        <v>45</v>
      </c>
      <c r="K449" s="282" t="s">
        <v>6357</v>
      </c>
      <c r="L449" s="282"/>
      <c r="M449" s="282"/>
      <c r="N449" s="282"/>
      <c r="O449" s="282"/>
      <c r="P449" s="282"/>
      <c r="Q449" s="277"/>
      <c r="R449" s="277"/>
      <c r="S449" s="277"/>
      <c r="T449" s="277"/>
      <c r="U449" s="282"/>
      <c r="V449" s="282"/>
      <c r="W449" s="282"/>
      <c r="X449" s="282"/>
      <c r="Y449" s="282"/>
      <c r="Z449" s="282"/>
      <c r="AA449" s="282"/>
      <c r="AB449" s="3">
        <f t="shared" si="1"/>
        <v>0</v>
      </c>
      <c r="AC449" s="277"/>
      <c r="AD449" s="276"/>
      <c r="AI449" s="11"/>
      <c r="AJ449" s="11"/>
      <c r="AK449" s="11"/>
      <c r="AO449" s="11"/>
      <c r="AP449" s="11"/>
      <c r="AR449" s="11"/>
      <c r="AS449" s="11"/>
    </row>
    <row r="450" ht="16.5" customHeight="1">
      <c r="A450" s="277">
        <v>449.0</v>
      </c>
      <c r="B450" s="282" t="s">
        <v>6970</v>
      </c>
      <c r="C450" s="279" t="s">
        <v>6317</v>
      </c>
      <c r="D450" s="280"/>
      <c r="E450" s="281"/>
      <c r="F450" s="281" t="s">
        <v>34</v>
      </c>
      <c r="G450" s="281" t="s">
        <v>33</v>
      </c>
      <c r="H450" s="282"/>
      <c r="I450" s="282"/>
      <c r="J450" s="282" t="s">
        <v>51</v>
      </c>
      <c r="K450" s="282"/>
      <c r="L450" s="282"/>
      <c r="M450" s="282"/>
      <c r="N450" s="282"/>
      <c r="O450" s="282"/>
      <c r="P450" s="282"/>
      <c r="Q450" s="277"/>
      <c r="R450" s="277"/>
      <c r="S450" s="277"/>
      <c r="T450" s="277"/>
      <c r="U450" s="282"/>
      <c r="V450" s="282"/>
      <c r="W450" s="282"/>
      <c r="X450" s="282"/>
      <c r="Y450" s="282"/>
      <c r="Z450" s="282"/>
      <c r="AA450" s="282"/>
      <c r="AB450" s="3">
        <f t="shared" si="1"/>
        <v>0</v>
      </c>
      <c r="AC450" s="277"/>
      <c r="AD450" s="276"/>
      <c r="AI450" s="11"/>
      <c r="AJ450" s="11"/>
      <c r="AK450" s="11"/>
      <c r="AO450" s="11"/>
      <c r="AP450" s="11"/>
      <c r="AR450" s="11"/>
      <c r="AS450" s="11"/>
    </row>
    <row r="451" ht="16.5" customHeight="1">
      <c r="A451" s="277">
        <v>450.0</v>
      </c>
      <c r="B451" s="282" t="s">
        <v>6971</v>
      </c>
      <c r="C451" s="279" t="s">
        <v>6317</v>
      </c>
      <c r="D451" s="280"/>
      <c r="E451" s="281"/>
      <c r="F451" s="281" t="s">
        <v>34</v>
      </c>
      <c r="G451" s="281" t="s">
        <v>33</v>
      </c>
      <c r="H451" s="282"/>
      <c r="I451" s="282"/>
      <c r="J451" s="282" t="s">
        <v>56</v>
      </c>
      <c r="K451" s="282" t="s">
        <v>208</v>
      </c>
      <c r="L451" s="282" t="s">
        <v>1533</v>
      </c>
      <c r="M451" s="282"/>
      <c r="N451" s="282"/>
      <c r="O451" s="282"/>
      <c r="P451" s="282"/>
      <c r="Q451" s="277"/>
      <c r="R451" s="277"/>
      <c r="S451" s="277"/>
      <c r="T451" s="277"/>
      <c r="U451" s="282"/>
      <c r="V451" s="282"/>
      <c r="W451" s="282"/>
      <c r="X451" s="282"/>
      <c r="Y451" s="282"/>
      <c r="Z451" s="282"/>
      <c r="AA451" s="282"/>
      <c r="AB451" s="3">
        <f t="shared" si="1"/>
        <v>0</v>
      </c>
      <c r="AC451" s="277"/>
      <c r="AD451" s="276"/>
      <c r="AI451" s="11"/>
      <c r="AJ451" s="11"/>
      <c r="AK451" s="11"/>
      <c r="AO451" s="11"/>
      <c r="AP451" s="11"/>
      <c r="AR451" s="11"/>
      <c r="AS451" s="11"/>
    </row>
    <row r="452" ht="16.5" customHeight="1">
      <c r="A452" s="277">
        <v>451.0</v>
      </c>
      <c r="B452" s="282" t="s">
        <v>6972</v>
      </c>
      <c r="C452" s="279"/>
      <c r="D452" s="280"/>
      <c r="E452" s="281"/>
      <c r="F452" s="281" t="s">
        <v>75</v>
      </c>
      <c r="G452" s="282" t="s">
        <v>144</v>
      </c>
      <c r="H452" s="281"/>
      <c r="I452" s="281" t="s">
        <v>73</v>
      </c>
      <c r="J452" s="282" t="s">
        <v>35</v>
      </c>
      <c r="K452" s="282" t="s">
        <v>6973</v>
      </c>
      <c r="L452" s="282"/>
      <c r="M452" s="282"/>
      <c r="N452" s="282"/>
      <c r="O452" s="282"/>
      <c r="P452" s="282"/>
      <c r="Q452" s="277"/>
      <c r="R452" s="277"/>
      <c r="S452" s="277"/>
      <c r="T452" s="277"/>
      <c r="U452" s="282"/>
      <c r="V452" s="282"/>
      <c r="W452" s="282"/>
      <c r="X452" s="282"/>
      <c r="Y452" s="282"/>
      <c r="Z452" s="282"/>
      <c r="AA452" s="282"/>
      <c r="AB452" s="3">
        <f t="shared" si="1"/>
        <v>0</v>
      </c>
      <c r="AC452" s="277"/>
      <c r="AD452" s="276"/>
      <c r="AI452" s="11"/>
      <c r="AJ452" s="11"/>
      <c r="AK452" s="11"/>
      <c r="AO452" s="11"/>
      <c r="AP452" s="11"/>
      <c r="AR452" s="11"/>
      <c r="AS452" s="11"/>
    </row>
    <row r="453" ht="16.5" customHeight="1">
      <c r="A453" s="277">
        <v>452.0</v>
      </c>
      <c r="B453" s="282" t="s">
        <v>6974</v>
      </c>
      <c r="C453" s="279"/>
      <c r="D453" s="280"/>
      <c r="E453" s="281"/>
      <c r="F453" s="281" t="s">
        <v>75</v>
      </c>
      <c r="G453" s="282" t="s">
        <v>144</v>
      </c>
      <c r="H453" s="281"/>
      <c r="I453" s="281" t="s">
        <v>73</v>
      </c>
      <c r="J453" s="282" t="s">
        <v>45</v>
      </c>
      <c r="K453" s="282"/>
      <c r="L453" s="282"/>
      <c r="M453" s="282"/>
      <c r="N453" s="282"/>
      <c r="O453" s="282"/>
      <c r="P453" s="282"/>
      <c r="Q453" s="277"/>
      <c r="R453" s="277"/>
      <c r="S453" s="277"/>
      <c r="T453" s="277"/>
      <c r="U453" s="282"/>
      <c r="V453" s="282"/>
      <c r="W453" s="282"/>
      <c r="X453" s="282"/>
      <c r="Y453" s="282"/>
      <c r="Z453" s="282"/>
      <c r="AA453" s="282"/>
      <c r="AB453" s="3">
        <f t="shared" si="1"/>
        <v>0</v>
      </c>
      <c r="AC453" s="277"/>
      <c r="AD453" s="276"/>
      <c r="AI453" s="11"/>
      <c r="AJ453" s="11"/>
      <c r="AK453" s="11"/>
      <c r="AO453" s="11"/>
      <c r="AP453" s="11"/>
      <c r="AR453" s="11"/>
      <c r="AS453" s="11"/>
    </row>
    <row r="454" ht="16.5" customHeight="1">
      <c r="A454" s="277">
        <v>453.0</v>
      </c>
      <c r="B454" s="282" t="s">
        <v>6975</v>
      </c>
      <c r="C454" s="279"/>
      <c r="D454" s="280"/>
      <c r="E454" s="281"/>
      <c r="F454" s="281" t="s">
        <v>75</v>
      </c>
      <c r="G454" s="282" t="s">
        <v>144</v>
      </c>
      <c r="H454" s="281"/>
      <c r="I454" s="281" t="s">
        <v>73</v>
      </c>
      <c r="J454" s="282" t="s">
        <v>51</v>
      </c>
      <c r="K454" s="282"/>
      <c r="L454" s="282"/>
      <c r="M454" s="282"/>
      <c r="N454" s="282"/>
      <c r="O454" s="282"/>
      <c r="P454" s="282"/>
      <c r="Q454" s="277"/>
      <c r="R454" s="277"/>
      <c r="S454" s="277"/>
      <c r="T454" s="277"/>
      <c r="U454" s="282"/>
      <c r="V454" s="282"/>
      <c r="W454" s="282"/>
      <c r="X454" s="282"/>
      <c r="Y454" s="282"/>
      <c r="Z454" s="282"/>
      <c r="AA454" s="282"/>
      <c r="AB454" s="3">
        <f t="shared" si="1"/>
        <v>0</v>
      </c>
      <c r="AC454" s="277"/>
      <c r="AD454" s="276"/>
      <c r="AI454" s="11"/>
      <c r="AJ454" s="11"/>
      <c r="AK454" s="11"/>
      <c r="AO454" s="11"/>
      <c r="AP454" s="11"/>
      <c r="AR454" s="11"/>
      <c r="AS454" s="11"/>
    </row>
    <row r="455" ht="16.5" customHeight="1">
      <c r="A455" s="277">
        <v>454.0</v>
      </c>
      <c r="B455" s="282" t="s">
        <v>6976</v>
      </c>
      <c r="C455" s="279" t="s">
        <v>6317</v>
      </c>
      <c r="D455" s="280"/>
      <c r="E455" s="281"/>
      <c r="F455" s="281" t="s">
        <v>75</v>
      </c>
      <c r="G455" s="282" t="s">
        <v>144</v>
      </c>
      <c r="H455" s="281"/>
      <c r="I455" s="281" t="s">
        <v>73</v>
      </c>
      <c r="J455" s="282" t="s">
        <v>56</v>
      </c>
      <c r="K455" s="282" t="s">
        <v>225</v>
      </c>
      <c r="L455" s="282"/>
      <c r="M455" s="282"/>
      <c r="N455" s="282"/>
      <c r="O455" s="282"/>
      <c r="P455" s="282"/>
      <c r="Q455" s="277"/>
      <c r="R455" s="277"/>
      <c r="S455" s="277"/>
      <c r="T455" s="277"/>
      <c r="U455" s="282"/>
      <c r="V455" s="282"/>
      <c r="W455" s="282"/>
      <c r="X455" s="282"/>
      <c r="Y455" s="282"/>
      <c r="Z455" s="282"/>
      <c r="AA455" s="282"/>
      <c r="AB455" s="3">
        <f t="shared" si="1"/>
        <v>0</v>
      </c>
      <c r="AC455" s="277"/>
      <c r="AD455" s="276"/>
      <c r="AI455" s="11"/>
      <c r="AJ455" s="11"/>
      <c r="AK455" s="11"/>
      <c r="AO455" s="11"/>
      <c r="AP455" s="11"/>
      <c r="AR455" s="11"/>
      <c r="AS455" s="11"/>
    </row>
    <row r="456" ht="16.5" customHeight="1">
      <c r="A456" s="277">
        <v>455.0</v>
      </c>
      <c r="B456" s="282" t="s">
        <v>1546</v>
      </c>
      <c r="C456" s="279" t="s">
        <v>6317</v>
      </c>
      <c r="D456" s="280"/>
      <c r="E456" s="281"/>
      <c r="F456" s="281" t="s">
        <v>48</v>
      </c>
      <c r="G456" s="282" t="s">
        <v>31</v>
      </c>
      <c r="H456" s="281"/>
      <c r="I456" s="281" t="s">
        <v>32</v>
      </c>
      <c r="J456" s="282" t="s">
        <v>35</v>
      </c>
      <c r="K456" s="282" t="s">
        <v>6977</v>
      </c>
      <c r="L456" s="282"/>
      <c r="M456" s="282"/>
      <c r="N456" s="282"/>
      <c r="O456" s="282"/>
      <c r="P456" s="282"/>
      <c r="Q456" s="277"/>
      <c r="R456" s="277"/>
      <c r="S456" s="277"/>
      <c r="T456" s="277"/>
      <c r="U456" s="282"/>
      <c r="V456" s="282"/>
      <c r="W456" s="282"/>
      <c r="X456" s="282"/>
      <c r="Y456" s="282"/>
      <c r="Z456" s="282"/>
      <c r="AA456" s="282"/>
      <c r="AB456" s="3">
        <f t="shared" si="1"/>
        <v>0</v>
      </c>
      <c r="AC456" s="277"/>
      <c r="AD456" s="276"/>
      <c r="AI456" s="11"/>
      <c r="AJ456" s="11"/>
      <c r="AK456" s="11"/>
      <c r="AO456" s="11"/>
      <c r="AP456" s="11"/>
      <c r="AR456" s="11"/>
      <c r="AS456" s="11"/>
    </row>
    <row r="457" ht="16.5" customHeight="1">
      <c r="A457" s="277">
        <v>456.0</v>
      </c>
      <c r="B457" s="282" t="s">
        <v>6978</v>
      </c>
      <c r="C457" s="279"/>
      <c r="D457" s="280"/>
      <c r="E457" s="281"/>
      <c r="F457" s="281" t="s">
        <v>48</v>
      </c>
      <c r="G457" s="282" t="s">
        <v>31</v>
      </c>
      <c r="H457" s="281"/>
      <c r="I457" s="281" t="s">
        <v>32</v>
      </c>
      <c r="J457" s="282" t="s">
        <v>45</v>
      </c>
      <c r="K457" s="282" t="s">
        <v>6977</v>
      </c>
      <c r="L457" s="282" t="s">
        <v>1549</v>
      </c>
      <c r="M457" s="282" t="s">
        <v>1550</v>
      </c>
      <c r="N457" s="282" t="s">
        <v>1551</v>
      </c>
      <c r="O457" s="282"/>
      <c r="P457" s="282"/>
      <c r="Q457" s="277">
        <v>1.3</v>
      </c>
      <c r="R457" s="277"/>
      <c r="S457" s="277" t="s">
        <v>6979</v>
      </c>
      <c r="T457" s="277" t="s">
        <v>105</v>
      </c>
      <c r="U457" s="282" t="s">
        <v>6980</v>
      </c>
      <c r="V457" s="282"/>
      <c r="W457" s="282"/>
      <c r="X457" s="282"/>
      <c r="Y457" s="282"/>
      <c r="Z457" s="282"/>
      <c r="AA457" s="282"/>
      <c r="AB457" s="3">
        <f t="shared" si="1"/>
        <v>0</v>
      </c>
      <c r="AC457" s="277"/>
      <c r="AD457" s="276"/>
      <c r="AI457" s="11"/>
      <c r="AJ457" s="11"/>
      <c r="AK457" s="11"/>
      <c r="AO457" s="11"/>
      <c r="AP457" s="11"/>
      <c r="AR457" s="11"/>
      <c r="AS457" s="11"/>
    </row>
    <row r="458" ht="16.5" customHeight="1">
      <c r="A458" s="277">
        <v>457.0</v>
      </c>
      <c r="B458" s="282" t="s">
        <v>6981</v>
      </c>
      <c r="C458" s="279" t="s">
        <v>6317</v>
      </c>
      <c r="D458" s="280"/>
      <c r="E458" s="281"/>
      <c r="F458" s="281" t="s">
        <v>48</v>
      </c>
      <c r="G458" s="282" t="s">
        <v>31</v>
      </c>
      <c r="H458" s="281"/>
      <c r="I458" s="281" t="s">
        <v>32</v>
      </c>
      <c r="J458" s="282" t="s">
        <v>51</v>
      </c>
      <c r="K458" s="282" t="s">
        <v>6977</v>
      </c>
      <c r="L458" s="282"/>
      <c r="M458" s="282"/>
      <c r="N458" s="282"/>
      <c r="O458" s="282"/>
      <c r="P458" s="282"/>
      <c r="Q458" s="277"/>
      <c r="R458" s="277"/>
      <c r="S458" s="277"/>
      <c r="T458" s="277"/>
      <c r="U458" s="282"/>
      <c r="V458" s="282"/>
      <c r="W458" s="282"/>
      <c r="X458" s="282"/>
      <c r="Y458" s="282"/>
      <c r="Z458" s="282"/>
      <c r="AA458" s="282"/>
      <c r="AB458" s="3">
        <f t="shared" si="1"/>
        <v>0</v>
      </c>
      <c r="AC458" s="277"/>
      <c r="AD458" s="276"/>
      <c r="AI458" s="11"/>
      <c r="AJ458" s="11"/>
      <c r="AK458" s="11"/>
      <c r="AO458" s="11"/>
      <c r="AP458" s="11"/>
      <c r="AR458" s="11"/>
      <c r="AS458" s="11"/>
    </row>
    <row r="459" ht="16.5" customHeight="1">
      <c r="A459" s="277">
        <v>458.0</v>
      </c>
      <c r="B459" s="282" t="s">
        <v>6982</v>
      </c>
      <c r="C459" s="279" t="s">
        <v>6317</v>
      </c>
      <c r="D459" s="280"/>
      <c r="E459" s="281"/>
      <c r="F459" s="281" t="s">
        <v>48</v>
      </c>
      <c r="G459" s="282" t="s">
        <v>31</v>
      </c>
      <c r="H459" s="281"/>
      <c r="I459" s="281" t="s">
        <v>32</v>
      </c>
      <c r="J459" s="282" t="s">
        <v>56</v>
      </c>
      <c r="K459" s="282" t="s">
        <v>242</v>
      </c>
      <c r="L459" s="282" t="s">
        <v>1556</v>
      </c>
      <c r="M459" s="282"/>
      <c r="N459" s="282"/>
      <c r="O459" s="282"/>
      <c r="P459" s="282"/>
      <c r="Q459" s="277"/>
      <c r="R459" s="277"/>
      <c r="S459" s="277"/>
      <c r="T459" s="277"/>
      <c r="U459" s="282"/>
      <c r="V459" s="282"/>
      <c r="W459" s="282"/>
      <c r="X459" s="282"/>
      <c r="Y459" s="282"/>
      <c r="Z459" s="282"/>
      <c r="AA459" s="282"/>
      <c r="AB459" s="3">
        <f t="shared" si="1"/>
        <v>0</v>
      </c>
      <c r="AC459" s="277"/>
      <c r="AD459" s="276"/>
      <c r="AI459" s="11"/>
      <c r="AJ459" s="11"/>
      <c r="AK459" s="11"/>
      <c r="AO459" s="11"/>
      <c r="AP459" s="11"/>
      <c r="AR459" s="11"/>
      <c r="AS459" s="11"/>
    </row>
    <row r="460" ht="16.5" customHeight="1">
      <c r="A460" s="277">
        <v>459.0</v>
      </c>
      <c r="B460" s="282" t="s">
        <v>1558</v>
      </c>
      <c r="C460" s="279" t="s">
        <v>6317</v>
      </c>
      <c r="D460" s="280"/>
      <c r="E460" s="281"/>
      <c r="F460" s="281" t="s">
        <v>75</v>
      </c>
      <c r="G460" s="282" t="s">
        <v>41</v>
      </c>
      <c r="H460" s="282"/>
      <c r="I460" s="282" t="s">
        <v>33</v>
      </c>
      <c r="J460" s="282" t="s">
        <v>35</v>
      </c>
      <c r="K460" s="282" t="s">
        <v>6942</v>
      </c>
      <c r="L460" s="282"/>
      <c r="M460" s="282"/>
      <c r="N460" s="282"/>
      <c r="O460" s="282"/>
      <c r="P460" s="282"/>
      <c r="Q460" s="277"/>
      <c r="R460" s="277"/>
      <c r="S460" s="277"/>
      <c r="T460" s="277"/>
      <c r="U460" s="282"/>
      <c r="V460" s="282"/>
      <c r="W460" s="282"/>
      <c r="X460" s="282"/>
      <c r="Y460" s="282"/>
      <c r="Z460" s="282"/>
      <c r="AA460" s="282"/>
      <c r="AB460" s="3">
        <f t="shared" si="1"/>
        <v>0</v>
      </c>
      <c r="AC460" s="277"/>
      <c r="AD460" s="276"/>
      <c r="AI460" s="11"/>
      <c r="AJ460" s="11"/>
      <c r="AK460" s="11"/>
      <c r="AO460" s="11"/>
      <c r="AP460" s="11"/>
      <c r="AR460" s="11"/>
      <c r="AS460" s="11"/>
    </row>
    <row r="461" ht="16.5" customHeight="1">
      <c r="A461" s="277">
        <v>460.0</v>
      </c>
      <c r="B461" s="282" t="s">
        <v>6983</v>
      </c>
      <c r="C461" s="279" t="s">
        <v>6317</v>
      </c>
      <c r="D461" s="280"/>
      <c r="E461" s="281"/>
      <c r="F461" s="281" t="s">
        <v>75</v>
      </c>
      <c r="G461" s="282" t="s">
        <v>41</v>
      </c>
      <c r="H461" s="282"/>
      <c r="I461" s="282"/>
      <c r="J461" s="282" t="s">
        <v>45</v>
      </c>
      <c r="K461" s="282" t="s">
        <v>6942</v>
      </c>
      <c r="L461" s="282"/>
      <c r="M461" s="282"/>
      <c r="N461" s="282"/>
      <c r="O461" s="282"/>
      <c r="P461" s="282"/>
      <c r="Q461" s="277"/>
      <c r="R461" s="277"/>
      <c r="S461" s="277"/>
      <c r="T461" s="277"/>
      <c r="U461" s="282"/>
      <c r="V461" s="282"/>
      <c r="W461" s="282"/>
      <c r="X461" s="282"/>
      <c r="Y461" s="282"/>
      <c r="Z461" s="282"/>
      <c r="AA461" s="282"/>
      <c r="AB461" s="3">
        <f t="shared" si="1"/>
        <v>0</v>
      </c>
      <c r="AC461" s="277"/>
      <c r="AD461" s="276"/>
      <c r="AI461" s="11"/>
      <c r="AJ461" s="11"/>
      <c r="AK461" s="11"/>
      <c r="AO461" s="11"/>
      <c r="AP461" s="11"/>
      <c r="AR461" s="11"/>
      <c r="AS461" s="11"/>
    </row>
    <row r="462" ht="16.5" customHeight="1">
      <c r="A462" s="277">
        <v>461.0</v>
      </c>
      <c r="B462" s="282" t="s">
        <v>6984</v>
      </c>
      <c r="C462" s="279" t="s">
        <v>6317</v>
      </c>
      <c r="D462" s="280"/>
      <c r="E462" s="281"/>
      <c r="F462" s="281" t="s">
        <v>74</v>
      </c>
      <c r="G462" s="282" t="s">
        <v>41</v>
      </c>
      <c r="H462" s="282"/>
      <c r="I462" s="282" t="s">
        <v>34</v>
      </c>
      <c r="J462" s="282" t="s">
        <v>51</v>
      </c>
      <c r="K462" s="282" t="s">
        <v>6942</v>
      </c>
      <c r="L462" s="282"/>
      <c r="M462" s="282"/>
      <c r="N462" s="282"/>
      <c r="O462" s="282"/>
      <c r="P462" s="282"/>
      <c r="Q462" s="277"/>
      <c r="R462" s="277"/>
      <c r="S462" s="277"/>
      <c r="T462" s="277"/>
      <c r="U462" s="282"/>
      <c r="V462" s="282"/>
      <c r="W462" s="282"/>
      <c r="X462" s="282"/>
      <c r="Y462" s="282"/>
      <c r="Z462" s="282"/>
      <c r="AA462" s="282"/>
      <c r="AB462" s="3">
        <f t="shared" si="1"/>
        <v>0</v>
      </c>
      <c r="AC462" s="277"/>
      <c r="AD462" s="276"/>
      <c r="AI462" s="11"/>
      <c r="AJ462" s="11"/>
      <c r="AK462" s="11"/>
      <c r="AO462" s="11"/>
      <c r="AP462" s="11"/>
      <c r="AR462" s="11"/>
      <c r="AS462" s="11"/>
    </row>
    <row r="463" ht="16.5" customHeight="1">
      <c r="A463" s="277">
        <v>462.0</v>
      </c>
      <c r="B463" s="282" t="s">
        <v>6985</v>
      </c>
      <c r="C463" s="279"/>
      <c r="D463" s="280"/>
      <c r="E463" s="281"/>
      <c r="F463" s="281" t="s">
        <v>41</v>
      </c>
      <c r="G463" s="282" t="s">
        <v>33</v>
      </c>
      <c r="H463" s="282"/>
      <c r="I463" s="282" t="s">
        <v>121</v>
      </c>
      <c r="J463" s="282" t="s">
        <v>56</v>
      </c>
      <c r="K463" s="282" t="s">
        <v>238</v>
      </c>
      <c r="L463" s="282" t="s">
        <v>1565</v>
      </c>
      <c r="M463" s="282"/>
      <c r="N463" s="282"/>
      <c r="O463" s="282"/>
      <c r="P463" s="282"/>
      <c r="Q463" s="277"/>
      <c r="R463" s="277"/>
      <c r="S463" s="277"/>
      <c r="T463" s="277"/>
      <c r="U463" s="282"/>
      <c r="V463" s="282"/>
      <c r="W463" s="282"/>
      <c r="X463" s="282"/>
      <c r="Y463" s="282"/>
      <c r="Z463" s="282"/>
      <c r="AA463" s="282"/>
      <c r="AB463" s="3">
        <f t="shared" si="1"/>
        <v>0</v>
      </c>
      <c r="AC463" s="277"/>
      <c r="AD463" s="276"/>
      <c r="AI463" s="11"/>
      <c r="AJ463" s="11"/>
      <c r="AK463" s="11"/>
      <c r="AO463" s="11"/>
      <c r="AP463" s="11"/>
      <c r="AR463" s="11"/>
      <c r="AS463" s="11"/>
    </row>
    <row r="464" ht="16.5" customHeight="1">
      <c r="A464" s="277">
        <v>463.0</v>
      </c>
      <c r="B464" s="282" t="s">
        <v>6986</v>
      </c>
      <c r="C464" s="279" t="s">
        <v>6317</v>
      </c>
      <c r="D464" s="280"/>
      <c r="E464" s="281"/>
      <c r="F464" s="281" t="s">
        <v>73</v>
      </c>
      <c r="G464" s="282"/>
      <c r="H464" s="282"/>
      <c r="I464" s="282"/>
      <c r="J464" s="282" t="s">
        <v>35</v>
      </c>
      <c r="K464" s="282" t="s">
        <v>6987</v>
      </c>
      <c r="L464" s="282" t="s">
        <v>1568</v>
      </c>
      <c r="M464" s="282" t="s">
        <v>1569</v>
      </c>
      <c r="N464" s="282" t="s">
        <v>1570</v>
      </c>
      <c r="O464" s="282"/>
      <c r="P464" s="282"/>
      <c r="Q464" s="277">
        <v>0.5</v>
      </c>
      <c r="R464" s="277"/>
      <c r="S464" s="277" t="s">
        <v>6988</v>
      </c>
      <c r="T464" s="277"/>
      <c r="U464" s="282"/>
      <c r="V464" s="282"/>
      <c r="W464" s="282"/>
      <c r="X464" s="282"/>
      <c r="Y464" s="282"/>
      <c r="Z464" s="282"/>
      <c r="AA464" s="282"/>
      <c r="AB464" s="3">
        <f t="shared" si="1"/>
        <v>0</v>
      </c>
      <c r="AC464" s="277"/>
      <c r="AD464" s="276"/>
      <c r="AI464" s="11"/>
      <c r="AJ464" s="11"/>
      <c r="AK464" s="11"/>
      <c r="AO464" s="11"/>
      <c r="AP464" s="11"/>
      <c r="AR464" s="11"/>
      <c r="AS464" s="11"/>
    </row>
    <row r="465" ht="16.5" customHeight="1">
      <c r="A465" s="277">
        <v>464.0</v>
      </c>
      <c r="B465" s="282" t="s">
        <v>6989</v>
      </c>
      <c r="C465" s="279"/>
      <c r="D465" s="280"/>
      <c r="E465" s="281"/>
      <c r="F465" s="281" t="s">
        <v>73</v>
      </c>
      <c r="G465" s="282"/>
      <c r="H465" s="282"/>
      <c r="I465" s="282"/>
      <c r="J465" s="282" t="s">
        <v>45</v>
      </c>
      <c r="K465" s="282"/>
      <c r="L465" s="282"/>
      <c r="M465" s="282"/>
      <c r="N465" s="282"/>
      <c r="O465" s="282"/>
      <c r="P465" s="282"/>
      <c r="Q465" s="277"/>
      <c r="R465" s="277"/>
      <c r="S465" s="277"/>
      <c r="T465" s="277"/>
      <c r="U465" s="282"/>
      <c r="V465" s="282"/>
      <c r="W465" s="282"/>
      <c r="X465" s="282"/>
      <c r="Y465" s="282"/>
      <c r="Z465" s="282"/>
      <c r="AA465" s="282"/>
      <c r="AB465" s="3">
        <f t="shared" si="1"/>
        <v>0</v>
      </c>
      <c r="AC465" s="277"/>
      <c r="AD465" s="276"/>
      <c r="AI465" s="11"/>
      <c r="AJ465" s="11"/>
      <c r="AK465" s="11"/>
      <c r="AO465" s="11"/>
      <c r="AP465" s="11"/>
      <c r="AR465" s="11"/>
      <c r="AS465" s="11"/>
    </row>
    <row r="466" ht="16.5" customHeight="1">
      <c r="A466" s="277">
        <v>465.0</v>
      </c>
      <c r="B466" s="282" t="s">
        <v>6990</v>
      </c>
      <c r="C466" s="279"/>
      <c r="D466" s="280"/>
      <c r="E466" s="281"/>
      <c r="F466" s="281" t="s">
        <v>73</v>
      </c>
      <c r="G466" s="282"/>
      <c r="H466" s="282"/>
      <c r="I466" s="282"/>
      <c r="J466" s="282" t="s">
        <v>51</v>
      </c>
      <c r="K466" s="282"/>
      <c r="L466" s="282"/>
      <c r="M466" s="282"/>
      <c r="N466" s="282"/>
      <c r="O466" s="282"/>
      <c r="P466" s="282"/>
      <c r="Q466" s="277"/>
      <c r="R466" s="277"/>
      <c r="S466" s="277"/>
      <c r="T466" s="277"/>
      <c r="U466" s="282"/>
      <c r="V466" s="282"/>
      <c r="W466" s="282"/>
      <c r="X466" s="282"/>
      <c r="Y466" s="282"/>
      <c r="Z466" s="282"/>
      <c r="AA466" s="282"/>
      <c r="AB466" s="3">
        <f t="shared" si="1"/>
        <v>0</v>
      </c>
      <c r="AC466" s="277"/>
      <c r="AD466" s="276"/>
      <c r="AI466" s="11"/>
      <c r="AJ466" s="11"/>
      <c r="AK466" s="11"/>
      <c r="AO466" s="11"/>
      <c r="AP466" s="11"/>
      <c r="AR466" s="11"/>
      <c r="AS466" s="11"/>
    </row>
    <row r="467" ht="16.5" customHeight="1">
      <c r="A467" s="277">
        <v>466.0</v>
      </c>
      <c r="B467" s="282" t="s">
        <v>6991</v>
      </c>
      <c r="C467" s="279"/>
      <c r="D467" s="280"/>
      <c r="E467" s="281"/>
      <c r="F467" s="281" t="s">
        <v>73</v>
      </c>
      <c r="G467" s="282"/>
      <c r="H467" s="282"/>
      <c r="I467" s="282"/>
      <c r="J467" s="282" t="s">
        <v>56</v>
      </c>
      <c r="K467" s="282"/>
      <c r="L467" s="282"/>
      <c r="M467" s="282"/>
      <c r="N467" s="282"/>
      <c r="O467" s="282"/>
      <c r="P467" s="282"/>
      <c r="Q467" s="277"/>
      <c r="R467" s="277"/>
      <c r="S467" s="277"/>
      <c r="T467" s="277"/>
      <c r="U467" s="282"/>
      <c r="V467" s="282"/>
      <c r="W467" s="282"/>
      <c r="X467" s="282"/>
      <c r="Y467" s="282"/>
      <c r="Z467" s="282"/>
      <c r="AA467" s="282"/>
      <c r="AB467" s="3">
        <f t="shared" si="1"/>
        <v>0</v>
      </c>
      <c r="AC467" s="277"/>
      <c r="AD467" s="276"/>
      <c r="AI467" s="11"/>
      <c r="AJ467" s="11"/>
      <c r="AK467" s="11"/>
      <c r="AO467" s="11"/>
      <c r="AP467" s="11"/>
      <c r="AR467" s="11"/>
      <c r="AS467" s="11"/>
    </row>
    <row r="468" ht="16.5" customHeight="1">
      <c r="A468" s="277">
        <v>467.0</v>
      </c>
      <c r="B468" s="282" t="s">
        <v>1567</v>
      </c>
      <c r="C468" s="279" t="s">
        <v>6317</v>
      </c>
      <c r="D468" s="280"/>
      <c r="E468" s="281"/>
      <c r="F468" s="281" t="s">
        <v>73</v>
      </c>
      <c r="G468" s="282"/>
      <c r="H468" s="282"/>
      <c r="I468" s="282"/>
      <c r="J468" s="282" t="s">
        <v>35</v>
      </c>
      <c r="K468" s="282" t="s">
        <v>6992</v>
      </c>
      <c r="L468" s="282"/>
      <c r="M468" s="282"/>
      <c r="N468" s="282"/>
      <c r="O468" s="282"/>
      <c r="P468" s="282"/>
      <c r="Q468" s="277"/>
      <c r="R468" s="277"/>
      <c r="S468" s="277"/>
      <c r="T468" s="277"/>
      <c r="U468" s="282"/>
      <c r="V468" s="282"/>
      <c r="W468" s="282"/>
      <c r="X468" s="282"/>
      <c r="Y468" s="282"/>
      <c r="Z468" s="282"/>
      <c r="AA468" s="282"/>
      <c r="AB468" s="3">
        <f t="shared" si="1"/>
        <v>0</v>
      </c>
      <c r="AC468" s="277"/>
      <c r="AD468" s="276"/>
      <c r="AI468" s="11"/>
      <c r="AJ468" s="11"/>
      <c r="AK468" s="11"/>
      <c r="AO468" s="11"/>
      <c r="AP468" s="11"/>
      <c r="AR468" s="11"/>
      <c r="AS468" s="11"/>
    </row>
    <row r="469" ht="16.5" customHeight="1">
      <c r="A469" s="277">
        <v>468.0</v>
      </c>
      <c r="B469" s="282" t="s">
        <v>6993</v>
      </c>
      <c r="C469" s="279" t="s">
        <v>6317</v>
      </c>
      <c r="D469" s="280"/>
      <c r="E469" s="281"/>
      <c r="F469" s="281" t="s">
        <v>73</v>
      </c>
      <c r="G469" s="282"/>
      <c r="H469" s="282"/>
      <c r="I469" s="282"/>
      <c r="J469" s="282" t="s">
        <v>45</v>
      </c>
      <c r="K469" s="282"/>
      <c r="L469" s="282"/>
      <c r="M469" s="282"/>
      <c r="N469" s="282"/>
      <c r="O469" s="282"/>
      <c r="P469" s="282"/>
      <c r="Q469" s="277"/>
      <c r="R469" s="277"/>
      <c r="S469" s="277"/>
      <c r="T469" s="277"/>
      <c r="U469" s="282"/>
      <c r="V469" s="282"/>
      <c r="W469" s="282"/>
      <c r="X469" s="282"/>
      <c r="Y469" s="282"/>
      <c r="Z469" s="282"/>
      <c r="AA469" s="282"/>
      <c r="AB469" s="3">
        <f t="shared" si="1"/>
        <v>0</v>
      </c>
      <c r="AC469" s="277"/>
      <c r="AD469" s="276"/>
      <c r="AI469" s="11"/>
      <c r="AJ469" s="11"/>
      <c r="AK469" s="11"/>
      <c r="AO469" s="11"/>
      <c r="AP469" s="11"/>
      <c r="AR469" s="11"/>
      <c r="AS469" s="11"/>
    </row>
    <row r="470" ht="16.5" customHeight="1">
      <c r="A470" s="277">
        <v>469.0</v>
      </c>
      <c r="B470" s="282" t="s">
        <v>663</v>
      </c>
      <c r="C470" s="279" t="s">
        <v>6317</v>
      </c>
      <c r="D470" s="280"/>
      <c r="E470" s="281"/>
      <c r="F470" s="281" t="s">
        <v>73</v>
      </c>
      <c r="G470" s="282"/>
      <c r="H470" s="282"/>
      <c r="I470" s="282"/>
      <c r="J470" s="282" t="s">
        <v>51</v>
      </c>
      <c r="K470" s="282" t="s">
        <v>6994</v>
      </c>
      <c r="L470" s="282"/>
      <c r="M470" s="282"/>
      <c r="N470" s="282"/>
      <c r="O470" s="282"/>
      <c r="P470" s="282"/>
      <c r="Q470" s="277"/>
      <c r="R470" s="277"/>
      <c r="S470" s="277"/>
      <c r="T470" s="277"/>
      <c r="U470" s="282"/>
      <c r="V470" s="282"/>
      <c r="W470" s="282"/>
      <c r="X470" s="282"/>
      <c r="Y470" s="282"/>
      <c r="Z470" s="282"/>
      <c r="AA470" s="282"/>
      <c r="AB470" s="3">
        <f t="shared" si="1"/>
        <v>0</v>
      </c>
      <c r="AC470" s="277"/>
      <c r="AD470" s="276"/>
      <c r="AI470" s="11"/>
      <c r="AJ470" s="11"/>
      <c r="AK470" s="11"/>
      <c r="AO470" s="11"/>
      <c r="AP470" s="11"/>
      <c r="AR470" s="11"/>
      <c r="AS470" s="11"/>
    </row>
    <row r="471" ht="16.5" customHeight="1">
      <c r="A471" s="277">
        <v>470.0</v>
      </c>
      <c r="B471" s="282" t="s">
        <v>6995</v>
      </c>
      <c r="C471" s="279" t="s">
        <v>6317</v>
      </c>
      <c r="D471" s="280"/>
      <c r="E471" s="281"/>
      <c r="F471" s="281" t="s">
        <v>73</v>
      </c>
      <c r="G471" s="282"/>
      <c r="H471" s="282"/>
      <c r="I471" s="282"/>
      <c r="J471" s="282" t="s">
        <v>56</v>
      </c>
      <c r="K471" s="282" t="s">
        <v>6996</v>
      </c>
      <c r="L471" s="282"/>
      <c r="M471" s="282"/>
      <c r="N471" s="282"/>
      <c r="O471" s="282"/>
      <c r="P471" s="282"/>
      <c r="Q471" s="277"/>
      <c r="R471" s="277"/>
      <c r="S471" s="277"/>
      <c r="T471" s="277"/>
      <c r="U471" s="282"/>
      <c r="V471" s="282"/>
      <c r="W471" s="282"/>
      <c r="X471" s="282"/>
      <c r="Y471" s="282"/>
      <c r="Z471" s="282"/>
      <c r="AA471" s="282"/>
      <c r="AB471" s="3">
        <f t="shared" si="1"/>
        <v>0</v>
      </c>
      <c r="AC471" s="277"/>
      <c r="AD471" s="276"/>
      <c r="AI471" s="11"/>
      <c r="AJ471" s="11"/>
      <c r="AK471" s="11"/>
      <c r="AO471" s="11"/>
      <c r="AP471" s="11"/>
      <c r="AR471" s="11"/>
      <c r="AS471" s="11"/>
    </row>
    <row r="472" ht="16.5" customHeight="1">
      <c r="A472" s="277">
        <v>471.0</v>
      </c>
      <c r="B472" s="282" t="s">
        <v>1578</v>
      </c>
      <c r="C472" s="279" t="s">
        <v>6317</v>
      </c>
      <c r="D472" s="280"/>
      <c r="E472" s="281"/>
      <c r="F472" s="281" t="s">
        <v>73</v>
      </c>
      <c r="G472" s="282" t="s">
        <v>75</v>
      </c>
      <c r="H472" s="282"/>
      <c r="I472" s="282"/>
      <c r="J472" s="282" t="s">
        <v>35</v>
      </c>
      <c r="K472" s="282"/>
      <c r="L472" s="282"/>
      <c r="M472" s="282"/>
      <c r="N472" s="282"/>
      <c r="O472" s="282"/>
      <c r="P472" s="282"/>
      <c r="Q472" s="277"/>
      <c r="R472" s="277"/>
      <c r="S472" s="277"/>
      <c r="T472" s="277"/>
      <c r="U472" s="282"/>
      <c r="V472" s="282"/>
      <c r="W472" s="282"/>
      <c r="X472" s="282"/>
      <c r="Y472" s="282"/>
      <c r="Z472" s="282"/>
      <c r="AA472" s="282"/>
      <c r="AB472" s="3">
        <f t="shared" si="1"/>
        <v>0</v>
      </c>
      <c r="AC472" s="277"/>
      <c r="AD472" s="276"/>
      <c r="AI472" s="11"/>
      <c r="AJ472" s="11"/>
      <c r="AK472" s="11"/>
      <c r="AO472" s="11"/>
      <c r="AP472" s="11"/>
      <c r="AR472" s="11"/>
      <c r="AS472" s="11"/>
    </row>
    <row r="473" ht="16.5" customHeight="1">
      <c r="A473" s="277">
        <v>472.0</v>
      </c>
      <c r="B473" s="282" t="s">
        <v>6997</v>
      </c>
      <c r="C473" s="279"/>
      <c r="D473" s="280"/>
      <c r="E473" s="281"/>
      <c r="F473" s="281" t="s">
        <v>73</v>
      </c>
      <c r="G473" s="282" t="s">
        <v>75</v>
      </c>
      <c r="H473" s="282"/>
      <c r="I473" s="282"/>
      <c r="J473" s="282" t="s">
        <v>45</v>
      </c>
      <c r="K473" s="281" t="s">
        <v>6998</v>
      </c>
      <c r="L473" s="282"/>
      <c r="M473" s="282"/>
      <c r="N473" s="282"/>
      <c r="O473" s="282"/>
      <c r="P473" s="282"/>
      <c r="Q473" s="277"/>
      <c r="R473" s="277"/>
      <c r="S473" s="277"/>
      <c r="T473" s="277"/>
      <c r="U473" s="282"/>
      <c r="V473" s="282"/>
      <c r="W473" s="282"/>
      <c r="X473" s="282"/>
      <c r="Y473" s="282"/>
      <c r="Z473" s="282"/>
      <c r="AA473" s="282"/>
      <c r="AB473" s="3">
        <f t="shared" si="1"/>
        <v>0</v>
      </c>
      <c r="AC473" s="277"/>
      <c r="AD473" s="276"/>
      <c r="AI473" s="11"/>
      <c r="AJ473" s="11"/>
      <c r="AK473" s="11"/>
      <c r="AO473" s="11"/>
      <c r="AP473" s="11"/>
      <c r="AR473" s="11"/>
      <c r="AS473" s="11"/>
    </row>
    <row r="474" ht="16.5" customHeight="1">
      <c r="A474" s="277">
        <v>473.0</v>
      </c>
      <c r="B474" s="282" t="s">
        <v>6999</v>
      </c>
      <c r="C474" s="279"/>
      <c r="D474" s="280"/>
      <c r="E474" s="281"/>
      <c r="F474" s="281" t="s">
        <v>73</v>
      </c>
      <c r="G474" s="282" t="s">
        <v>75</v>
      </c>
      <c r="H474" s="282"/>
      <c r="I474" s="282"/>
      <c r="J474" s="282" t="s">
        <v>51</v>
      </c>
      <c r="K474" s="282"/>
      <c r="L474" s="282"/>
      <c r="M474" s="282"/>
      <c r="N474" s="282"/>
      <c r="O474" s="282"/>
      <c r="P474" s="282"/>
      <c r="Q474" s="277"/>
      <c r="R474" s="277"/>
      <c r="S474" s="277"/>
      <c r="T474" s="277"/>
      <c r="U474" s="282"/>
      <c r="V474" s="282"/>
      <c r="W474" s="282"/>
      <c r="X474" s="282"/>
      <c r="Y474" s="282"/>
      <c r="Z474" s="282"/>
      <c r="AA474" s="282"/>
      <c r="AB474" s="3">
        <f t="shared" si="1"/>
        <v>0</v>
      </c>
      <c r="AC474" s="277"/>
      <c r="AD474" s="276"/>
      <c r="AI474" s="11"/>
      <c r="AJ474" s="11"/>
      <c r="AK474" s="11"/>
      <c r="AO474" s="11"/>
      <c r="AP474" s="11"/>
      <c r="AR474" s="11"/>
      <c r="AS474" s="11"/>
    </row>
    <row r="475" ht="16.5" customHeight="1">
      <c r="A475" s="277">
        <v>474.0</v>
      </c>
      <c r="B475" s="282" t="s">
        <v>7000</v>
      </c>
      <c r="C475" s="279"/>
      <c r="D475" s="280"/>
      <c r="E475" s="281"/>
      <c r="F475" s="281" t="s">
        <v>73</v>
      </c>
      <c r="G475" s="282" t="s">
        <v>75</v>
      </c>
      <c r="H475" s="282"/>
      <c r="I475" s="282"/>
      <c r="J475" s="282" t="s">
        <v>56</v>
      </c>
      <c r="K475" s="282"/>
      <c r="L475" s="282"/>
      <c r="M475" s="282"/>
      <c r="N475" s="282"/>
      <c r="O475" s="282"/>
      <c r="P475" s="282"/>
      <c r="Q475" s="277"/>
      <c r="R475" s="277"/>
      <c r="S475" s="277"/>
      <c r="T475" s="277"/>
      <c r="U475" s="282"/>
      <c r="V475" s="282"/>
      <c r="W475" s="282"/>
      <c r="X475" s="282"/>
      <c r="Y475" s="282"/>
      <c r="Z475" s="282"/>
      <c r="AA475" s="282"/>
      <c r="AB475" s="3">
        <f t="shared" si="1"/>
        <v>0</v>
      </c>
      <c r="AC475" s="277"/>
      <c r="AD475" s="276"/>
      <c r="AI475" s="11"/>
      <c r="AJ475" s="11"/>
      <c r="AK475" s="11"/>
      <c r="AO475" s="11"/>
      <c r="AP475" s="11"/>
      <c r="AR475" s="11"/>
      <c r="AS475" s="11"/>
    </row>
    <row r="476" ht="16.5" customHeight="1">
      <c r="A476" s="277">
        <v>475.0</v>
      </c>
      <c r="B476" s="282" t="s">
        <v>7001</v>
      </c>
      <c r="C476" s="279"/>
      <c r="D476" s="280"/>
      <c r="E476" s="281"/>
      <c r="F476" s="281" t="s">
        <v>48</v>
      </c>
      <c r="G476" s="282"/>
      <c r="H476" s="282"/>
      <c r="I476" s="282"/>
      <c r="J476" s="282" t="s">
        <v>35</v>
      </c>
      <c r="K476" s="282" t="s">
        <v>7002</v>
      </c>
      <c r="L476" s="282"/>
      <c r="M476" s="282"/>
      <c r="N476" s="282"/>
      <c r="O476" s="282"/>
      <c r="P476" s="282"/>
      <c r="Q476" s="277"/>
      <c r="R476" s="277"/>
      <c r="S476" s="277"/>
      <c r="T476" s="277"/>
      <c r="U476" s="282"/>
      <c r="V476" s="282"/>
      <c r="W476" s="282"/>
      <c r="X476" s="282"/>
      <c r="Y476" s="282"/>
      <c r="Z476" s="282"/>
      <c r="AA476" s="282"/>
      <c r="AB476" s="3">
        <f t="shared" si="1"/>
        <v>0</v>
      </c>
      <c r="AC476" s="277"/>
      <c r="AD476" s="276"/>
      <c r="AI476" s="11"/>
      <c r="AJ476" s="11"/>
      <c r="AK476" s="11"/>
      <c r="AO476" s="11"/>
      <c r="AP476" s="11"/>
      <c r="AR476" s="11"/>
      <c r="AS476" s="11"/>
    </row>
    <row r="477" ht="16.5" customHeight="1">
      <c r="A477" s="277">
        <v>476.0</v>
      </c>
      <c r="B477" s="282" t="s">
        <v>7003</v>
      </c>
      <c r="C477" s="279"/>
      <c r="D477" s="280"/>
      <c r="E477" s="281"/>
      <c r="F477" s="281" t="s">
        <v>48</v>
      </c>
      <c r="G477" s="282" t="s">
        <v>141</v>
      </c>
      <c r="H477" s="282"/>
      <c r="I477" s="282" t="s">
        <v>121</v>
      </c>
      <c r="J477" s="282" t="s">
        <v>45</v>
      </c>
      <c r="K477" s="282"/>
      <c r="L477" s="282"/>
      <c r="M477" s="282"/>
      <c r="N477" s="282"/>
      <c r="O477" s="282"/>
      <c r="P477" s="282"/>
      <c r="Q477" s="277"/>
      <c r="R477" s="277"/>
      <c r="S477" s="277"/>
      <c r="T477" s="277"/>
      <c r="U477" s="282"/>
      <c r="V477" s="282"/>
      <c r="W477" s="282"/>
      <c r="X477" s="282"/>
      <c r="Y477" s="282"/>
      <c r="Z477" s="282"/>
      <c r="AA477" s="282"/>
      <c r="AB477" s="3">
        <f t="shared" si="1"/>
        <v>0</v>
      </c>
      <c r="AC477" s="277"/>
      <c r="AD477" s="276"/>
      <c r="AI477" s="11"/>
      <c r="AJ477" s="11"/>
      <c r="AK477" s="11"/>
      <c r="AO477" s="11"/>
      <c r="AP477" s="11"/>
      <c r="AR477" s="11"/>
      <c r="AS477" s="11"/>
    </row>
    <row r="478" ht="16.5" customHeight="1">
      <c r="A478" s="277">
        <v>477.0</v>
      </c>
      <c r="B478" s="282" t="s">
        <v>7004</v>
      </c>
      <c r="C478" s="279"/>
      <c r="D478" s="280"/>
      <c r="E478" s="281"/>
      <c r="F478" s="281" t="s">
        <v>48</v>
      </c>
      <c r="G478" s="282" t="s">
        <v>141</v>
      </c>
      <c r="H478" s="282"/>
      <c r="I478" s="282" t="s">
        <v>121</v>
      </c>
      <c r="J478" s="282" t="s">
        <v>51</v>
      </c>
      <c r="K478" s="282"/>
      <c r="L478" s="282"/>
      <c r="M478" s="282"/>
      <c r="N478" s="282"/>
      <c r="O478" s="282"/>
      <c r="P478" s="282"/>
      <c r="Q478" s="277"/>
      <c r="R478" s="277"/>
      <c r="S478" s="277"/>
      <c r="T478" s="277"/>
      <c r="U478" s="282"/>
      <c r="V478" s="282"/>
      <c r="W478" s="282"/>
      <c r="X478" s="282"/>
      <c r="Y478" s="282"/>
      <c r="Z478" s="282"/>
      <c r="AA478" s="282"/>
      <c r="AB478" s="3">
        <f t="shared" si="1"/>
        <v>0</v>
      </c>
      <c r="AC478" s="277"/>
      <c r="AD478" s="276"/>
      <c r="AI478" s="11"/>
      <c r="AJ478" s="11"/>
      <c r="AK478" s="11"/>
      <c r="AO478" s="11"/>
      <c r="AP478" s="11"/>
      <c r="AR478" s="11"/>
      <c r="AS478" s="11"/>
    </row>
    <row r="479" ht="16.5" customHeight="1">
      <c r="A479" s="277">
        <v>478.0</v>
      </c>
      <c r="B479" s="282" t="s">
        <v>4052</v>
      </c>
      <c r="C479" s="279"/>
      <c r="D479" s="280"/>
      <c r="E479" s="281"/>
      <c r="F479" s="281" t="s">
        <v>48</v>
      </c>
      <c r="G479" s="282" t="s">
        <v>141</v>
      </c>
      <c r="H479" s="282"/>
      <c r="I479" s="282" t="s">
        <v>121</v>
      </c>
      <c r="J479" s="282" t="s">
        <v>56</v>
      </c>
      <c r="K479" s="282"/>
      <c r="L479" s="282"/>
      <c r="M479" s="282"/>
      <c r="N479" s="282"/>
      <c r="O479" s="282"/>
      <c r="P479" s="282"/>
      <c r="Q479" s="277"/>
      <c r="R479" s="277"/>
      <c r="S479" s="277"/>
      <c r="T479" s="277"/>
      <c r="U479" s="282"/>
      <c r="V479" s="282"/>
      <c r="W479" s="282"/>
      <c r="X479" s="282"/>
      <c r="Y479" s="282"/>
      <c r="Z479" s="282"/>
      <c r="AA479" s="282"/>
      <c r="AB479" s="3">
        <f t="shared" si="1"/>
        <v>0</v>
      </c>
      <c r="AC479" s="277"/>
      <c r="AD479" s="276"/>
      <c r="AI479" s="11"/>
      <c r="AJ479" s="11"/>
      <c r="AK479" s="11"/>
      <c r="AO479" s="11"/>
      <c r="AP479" s="11"/>
      <c r="AR479" s="11"/>
      <c r="AS479" s="11"/>
    </row>
    <row r="480" ht="16.5" customHeight="1">
      <c r="A480" s="277">
        <v>479.0</v>
      </c>
      <c r="B480" s="282" t="s">
        <v>7005</v>
      </c>
      <c r="C480" s="279" t="s">
        <v>6317</v>
      </c>
      <c r="D480" s="280"/>
      <c r="E480" s="281"/>
      <c r="F480" s="281" t="s">
        <v>73</v>
      </c>
      <c r="G480" s="282" t="s">
        <v>33</v>
      </c>
      <c r="H480" s="282"/>
      <c r="I480" s="282"/>
      <c r="J480" s="282" t="s">
        <v>35</v>
      </c>
      <c r="K480" s="282" t="s">
        <v>7006</v>
      </c>
      <c r="L480" s="282"/>
      <c r="M480" s="282"/>
      <c r="N480" s="282"/>
      <c r="O480" s="282"/>
      <c r="P480" s="282"/>
      <c r="Q480" s="277"/>
      <c r="R480" s="277"/>
      <c r="S480" s="277"/>
      <c r="T480" s="277"/>
      <c r="U480" s="282"/>
      <c r="V480" s="282"/>
      <c r="W480" s="282"/>
      <c r="X480" s="282"/>
      <c r="Y480" s="282"/>
      <c r="Z480" s="282"/>
      <c r="AA480" s="282"/>
      <c r="AB480" s="3">
        <f t="shared" si="1"/>
        <v>0</v>
      </c>
      <c r="AC480" s="277"/>
      <c r="AD480" s="276"/>
      <c r="AI480" s="11"/>
      <c r="AJ480" s="11"/>
      <c r="AK480" s="11"/>
      <c r="AO480" s="11"/>
      <c r="AP480" s="11"/>
      <c r="AR480" s="11"/>
      <c r="AS480" s="11"/>
    </row>
    <row r="481" ht="16.5" customHeight="1">
      <c r="A481" s="277">
        <v>480.0</v>
      </c>
      <c r="B481" s="282" t="s">
        <v>7007</v>
      </c>
      <c r="C481" s="279"/>
      <c r="D481" s="280"/>
      <c r="E481" s="281"/>
      <c r="F481" s="281" t="s">
        <v>73</v>
      </c>
      <c r="G481" s="282" t="s">
        <v>33</v>
      </c>
      <c r="H481" s="282"/>
      <c r="I481" s="282"/>
      <c r="J481" s="282" t="s">
        <v>45</v>
      </c>
      <c r="K481" s="282"/>
      <c r="L481" s="282"/>
      <c r="M481" s="282"/>
      <c r="N481" s="282"/>
      <c r="O481" s="282"/>
      <c r="P481" s="282"/>
      <c r="Q481" s="277"/>
      <c r="R481" s="277"/>
      <c r="S481" s="277"/>
      <c r="T481" s="277"/>
      <c r="U481" s="282"/>
      <c r="V481" s="282"/>
      <c r="W481" s="282"/>
      <c r="X481" s="282"/>
      <c r="Y481" s="282"/>
      <c r="Z481" s="282"/>
      <c r="AA481" s="282"/>
      <c r="AB481" s="3">
        <f t="shared" si="1"/>
        <v>0</v>
      </c>
      <c r="AC481" s="277"/>
      <c r="AD481" s="276"/>
      <c r="AI481" s="11"/>
      <c r="AJ481" s="11"/>
      <c r="AK481" s="11"/>
      <c r="AO481" s="11"/>
      <c r="AP481" s="11"/>
      <c r="AR481" s="11"/>
      <c r="AS481" s="11"/>
    </row>
    <row r="482" ht="16.5" customHeight="1">
      <c r="A482" s="277">
        <v>481.0</v>
      </c>
      <c r="B482" s="281" t="s">
        <v>7008</v>
      </c>
      <c r="C482" s="279"/>
      <c r="D482" s="280"/>
      <c r="E482" s="281"/>
      <c r="F482" s="281" t="s">
        <v>73</v>
      </c>
      <c r="G482" s="282" t="s">
        <v>33</v>
      </c>
      <c r="H482" s="282"/>
      <c r="I482" s="282"/>
      <c r="J482" s="282" t="s">
        <v>51</v>
      </c>
      <c r="K482" s="282"/>
      <c r="L482" s="282"/>
      <c r="M482" s="282"/>
      <c r="N482" s="282"/>
      <c r="O482" s="282"/>
      <c r="P482" s="282"/>
      <c r="Q482" s="277"/>
      <c r="R482" s="277"/>
      <c r="S482" s="277"/>
      <c r="T482" s="277"/>
      <c r="U482" s="282"/>
      <c r="V482" s="282"/>
      <c r="W482" s="282"/>
      <c r="X482" s="282"/>
      <c r="Y482" s="282"/>
      <c r="Z482" s="282"/>
      <c r="AA482" s="282"/>
      <c r="AB482" s="3">
        <f t="shared" si="1"/>
        <v>0</v>
      </c>
      <c r="AC482" s="277"/>
      <c r="AD482" s="276"/>
      <c r="AI482" s="11"/>
      <c r="AJ482" s="11"/>
      <c r="AK482" s="11"/>
      <c r="AO482" s="11"/>
      <c r="AP482" s="11"/>
      <c r="AR482" s="11"/>
      <c r="AS482" s="11"/>
    </row>
    <row r="483" ht="16.5" customHeight="1">
      <c r="A483" s="277">
        <v>482.0</v>
      </c>
      <c r="B483" s="281" t="s">
        <v>1585</v>
      </c>
      <c r="C483" s="279"/>
      <c r="D483" s="280"/>
      <c r="E483" s="281"/>
      <c r="F483" s="281" t="s">
        <v>73</v>
      </c>
      <c r="G483" s="282" t="s">
        <v>33</v>
      </c>
      <c r="H483" s="282"/>
      <c r="I483" s="282"/>
      <c r="J483" s="282" t="s">
        <v>56</v>
      </c>
      <c r="K483" s="282"/>
      <c r="L483" s="282"/>
      <c r="M483" s="282"/>
      <c r="N483" s="282"/>
      <c r="O483" s="282"/>
      <c r="P483" s="282"/>
      <c r="Q483" s="277"/>
      <c r="R483" s="277"/>
      <c r="S483" s="277"/>
      <c r="T483" s="277"/>
      <c r="U483" s="282"/>
      <c r="V483" s="282"/>
      <c r="W483" s="282"/>
      <c r="X483" s="282"/>
      <c r="Y483" s="282"/>
      <c r="Z483" s="282"/>
      <c r="AA483" s="282"/>
      <c r="AB483" s="3">
        <f t="shared" si="1"/>
        <v>0</v>
      </c>
      <c r="AC483" s="277"/>
      <c r="AD483" s="276"/>
      <c r="AI483" s="11"/>
      <c r="AJ483" s="11"/>
      <c r="AK483" s="11"/>
      <c r="AO483" s="11"/>
      <c r="AP483" s="11"/>
      <c r="AR483" s="11"/>
      <c r="AS483" s="11"/>
    </row>
    <row r="484" ht="16.5" customHeight="1">
      <c r="A484" s="277">
        <v>483.0</v>
      </c>
      <c r="B484" s="282" t="s">
        <v>7009</v>
      </c>
      <c r="C484" s="279"/>
      <c r="D484" s="280"/>
      <c r="E484" s="281"/>
      <c r="F484" s="281" t="s">
        <v>73</v>
      </c>
      <c r="G484" s="282" t="s">
        <v>33</v>
      </c>
      <c r="H484" s="282"/>
      <c r="I484" s="282"/>
      <c r="J484" s="282" t="s">
        <v>35</v>
      </c>
      <c r="K484" s="282"/>
      <c r="L484" s="282"/>
      <c r="M484" s="282"/>
      <c r="N484" s="282"/>
      <c r="O484" s="282"/>
      <c r="P484" s="282"/>
      <c r="Q484" s="277"/>
      <c r="R484" s="277"/>
      <c r="S484" s="277"/>
      <c r="T484" s="277"/>
      <c r="U484" s="282"/>
      <c r="V484" s="282"/>
      <c r="W484" s="282"/>
      <c r="X484" s="282"/>
      <c r="Y484" s="282"/>
      <c r="Z484" s="282"/>
      <c r="AA484" s="282"/>
      <c r="AB484" s="3">
        <f t="shared" si="1"/>
        <v>0</v>
      </c>
      <c r="AC484" s="277"/>
      <c r="AD484" s="276"/>
      <c r="AI484" s="11"/>
      <c r="AJ484" s="11"/>
      <c r="AK484" s="11"/>
      <c r="AO484" s="11"/>
      <c r="AP484" s="11"/>
      <c r="AR484" s="11"/>
      <c r="AS484" s="11"/>
    </row>
    <row r="485" ht="16.5" customHeight="1">
      <c r="A485" s="277">
        <v>484.0</v>
      </c>
      <c r="B485" s="282" t="s">
        <v>7008</v>
      </c>
      <c r="C485" s="279"/>
      <c r="D485" s="280"/>
      <c r="E485" s="281"/>
      <c r="F485" s="281" t="s">
        <v>73</v>
      </c>
      <c r="G485" s="282" t="s">
        <v>33</v>
      </c>
      <c r="H485" s="282"/>
      <c r="I485" s="282"/>
      <c r="J485" s="282" t="s">
        <v>45</v>
      </c>
      <c r="K485" s="282" t="s">
        <v>7010</v>
      </c>
      <c r="L485" s="282"/>
      <c r="M485" s="282"/>
      <c r="N485" s="282"/>
      <c r="O485" s="282"/>
      <c r="P485" s="282"/>
      <c r="Q485" s="277"/>
      <c r="R485" s="277"/>
      <c r="S485" s="277"/>
      <c r="T485" s="277"/>
      <c r="U485" s="282"/>
      <c r="V485" s="282"/>
      <c r="W485" s="282"/>
      <c r="X485" s="282"/>
      <c r="Y485" s="282"/>
      <c r="Z485" s="282"/>
      <c r="AA485" s="282"/>
      <c r="AB485" s="3">
        <f t="shared" si="1"/>
        <v>0</v>
      </c>
      <c r="AC485" s="277"/>
      <c r="AD485" s="276"/>
      <c r="AI485" s="11"/>
      <c r="AJ485" s="11"/>
      <c r="AK485" s="11"/>
      <c r="AO485" s="11"/>
      <c r="AP485" s="11"/>
      <c r="AR485" s="11"/>
      <c r="AS485" s="11"/>
    </row>
    <row r="486" ht="16.5" customHeight="1">
      <c r="A486" s="277">
        <v>485.0</v>
      </c>
      <c r="B486" s="282" t="s">
        <v>7011</v>
      </c>
      <c r="C486" s="279"/>
      <c r="D486" s="280"/>
      <c r="E486" s="281"/>
      <c r="F486" s="281" t="s">
        <v>73</v>
      </c>
      <c r="G486" s="282" t="s">
        <v>33</v>
      </c>
      <c r="H486" s="282"/>
      <c r="I486" s="282"/>
      <c r="J486" s="282" t="s">
        <v>51</v>
      </c>
      <c r="K486" s="282" t="s">
        <v>7010</v>
      </c>
      <c r="L486" s="282"/>
      <c r="M486" s="282"/>
      <c r="N486" s="282"/>
      <c r="O486" s="282"/>
      <c r="P486" s="282"/>
      <c r="Q486" s="277"/>
      <c r="R486" s="277"/>
      <c r="S486" s="277"/>
      <c r="T486" s="277"/>
      <c r="U486" s="282"/>
      <c r="V486" s="282"/>
      <c r="W486" s="282"/>
      <c r="X486" s="282"/>
      <c r="Y486" s="282"/>
      <c r="Z486" s="282"/>
      <c r="AA486" s="282"/>
      <c r="AB486" s="3">
        <f t="shared" si="1"/>
        <v>0</v>
      </c>
      <c r="AC486" s="277"/>
      <c r="AD486" s="276"/>
      <c r="AI486" s="11"/>
      <c r="AJ486" s="11"/>
      <c r="AK486" s="11"/>
      <c r="AO486" s="11"/>
      <c r="AP486" s="11"/>
      <c r="AR486" s="11"/>
      <c r="AS486" s="11"/>
    </row>
    <row r="487" ht="16.5" customHeight="1">
      <c r="A487" s="277">
        <v>486.0</v>
      </c>
      <c r="B487" s="282" t="s">
        <v>1585</v>
      </c>
      <c r="C487" s="279"/>
      <c r="D487" s="280"/>
      <c r="E487" s="281"/>
      <c r="F487" s="281" t="s">
        <v>73</v>
      </c>
      <c r="G487" s="282" t="s">
        <v>33</v>
      </c>
      <c r="H487" s="282"/>
      <c r="I487" s="282"/>
      <c r="J487" s="282" t="s">
        <v>56</v>
      </c>
      <c r="K487" s="282" t="s">
        <v>208</v>
      </c>
      <c r="L487" s="282" t="s">
        <v>1586</v>
      </c>
      <c r="M487" s="282"/>
      <c r="N487" s="282"/>
      <c r="O487" s="282"/>
      <c r="P487" s="282"/>
      <c r="Q487" s="277"/>
      <c r="R487" s="277"/>
      <c r="S487" s="277"/>
      <c r="T487" s="277"/>
      <c r="U487" s="282"/>
      <c r="V487" s="282"/>
      <c r="W487" s="282"/>
      <c r="X487" s="282"/>
      <c r="Y487" s="282"/>
      <c r="Z487" s="282"/>
      <c r="AA487" s="282"/>
      <c r="AB487" s="3">
        <f t="shared" si="1"/>
        <v>0</v>
      </c>
      <c r="AC487" s="277"/>
      <c r="AD487" s="276"/>
      <c r="AI487" s="11"/>
      <c r="AJ487" s="11"/>
      <c r="AK487" s="11"/>
      <c r="AO487" s="11"/>
      <c r="AP487" s="11"/>
      <c r="AR487" s="11"/>
      <c r="AS487" s="11"/>
    </row>
    <row r="488" ht="16.5" customHeight="1">
      <c r="A488" s="277">
        <v>487.0</v>
      </c>
      <c r="B488" s="282" t="s">
        <v>7012</v>
      </c>
      <c r="C488" s="279" t="s">
        <v>6317</v>
      </c>
      <c r="D488" s="280"/>
      <c r="E488" s="281"/>
      <c r="F488" s="281" t="s">
        <v>140</v>
      </c>
      <c r="G488" s="282" t="s">
        <v>31</v>
      </c>
      <c r="H488" s="282"/>
      <c r="I488" s="282" t="s">
        <v>61</v>
      </c>
      <c r="J488" s="282" t="s">
        <v>35</v>
      </c>
      <c r="K488" s="282" t="s">
        <v>7013</v>
      </c>
      <c r="L488" s="282"/>
      <c r="M488" s="282"/>
      <c r="N488" s="282"/>
      <c r="O488" s="282"/>
      <c r="P488" s="282"/>
      <c r="Q488" s="277"/>
      <c r="R488" s="277"/>
      <c r="S488" s="277"/>
      <c r="T488" s="277"/>
      <c r="U488" s="282"/>
      <c r="V488" s="282"/>
      <c r="W488" s="282"/>
      <c r="X488" s="282"/>
      <c r="Y488" s="282"/>
      <c r="Z488" s="282"/>
      <c r="AA488" s="282"/>
      <c r="AB488" s="3">
        <f t="shared" si="1"/>
        <v>0</v>
      </c>
      <c r="AC488" s="277"/>
      <c r="AD488" s="276"/>
      <c r="AI488" s="11"/>
      <c r="AJ488" s="11"/>
      <c r="AK488" s="11"/>
      <c r="AO488" s="11"/>
      <c r="AP488" s="11"/>
      <c r="AR488" s="11"/>
      <c r="AS488" s="11"/>
    </row>
    <row r="489" ht="16.5" customHeight="1">
      <c r="A489" s="277">
        <v>488.0</v>
      </c>
      <c r="B489" s="282" t="s">
        <v>7014</v>
      </c>
      <c r="C489" s="279"/>
      <c r="D489" s="280"/>
      <c r="E489" s="281"/>
      <c r="F489" s="281" t="s">
        <v>140</v>
      </c>
      <c r="G489" s="282" t="s">
        <v>31</v>
      </c>
      <c r="H489" s="282"/>
      <c r="I489" s="282" t="s">
        <v>61</v>
      </c>
      <c r="J489" s="282" t="s">
        <v>45</v>
      </c>
      <c r="K489" s="282" t="s">
        <v>7015</v>
      </c>
      <c r="L489" s="282"/>
      <c r="M489" s="282"/>
      <c r="N489" s="282"/>
      <c r="O489" s="282"/>
      <c r="P489" s="282"/>
      <c r="Q489" s="277"/>
      <c r="R489" s="277"/>
      <c r="S489" s="277"/>
      <c r="T489" s="277"/>
      <c r="U489" s="282"/>
      <c r="V489" s="282"/>
      <c r="W489" s="282"/>
      <c r="X489" s="282"/>
      <c r="Y489" s="282"/>
      <c r="Z489" s="282"/>
      <c r="AA489" s="282"/>
      <c r="AB489" s="3">
        <f t="shared" si="1"/>
        <v>0</v>
      </c>
      <c r="AC489" s="277"/>
      <c r="AD489" s="276"/>
      <c r="AI489" s="11"/>
      <c r="AJ489" s="11"/>
      <c r="AK489" s="11"/>
      <c r="AO489" s="11"/>
      <c r="AP489" s="11"/>
      <c r="AR489" s="11"/>
      <c r="AS489" s="11"/>
    </row>
    <row r="490" ht="16.5" customHeight="1">
      <c r="A490" s="277">
        <v>489.0</v>
      </c>
      <c r="B490" s="282" t="s">
        <v>7016</v>
      </c>
      <c r="C490" s="279" t="s">
        <v>6317</v>
      </c>
      <c r="D490" s="280"/>
      <c r="E490" s="281"/>
      <c r="F490" s="281" t="s">
        <v>140</v>
      </c>
      <c r="G490" s="282" t="s">
        <v>31</v>
      </c>
      <c r="H490" s="282"/>
      <c r="I490" s="282" t="s">
        <v>61</v>
      </c>
      <c r="J490" s="282" t="s">
        <v>51</v>
      </c>
      <c r="K490" s="282" t="s">
        <v>7017</v>
      </c>
      <c r="L490" s="282"/>
      <c r="M490" s="282"/>
      <c r="N490" s="282"/>
      <c r="O490" s="282"/>
      <c r="P490" s="282"/>
      <c r="Q490" s="277"/>
      <c r="R490" s="277"/>
      <c r="S490" s="277"/>
      <c r="T490" s="277"/>
      <c r="U490" s="282"/>
      <c r="V490" s="282"/>
      <c r="W490" s="282"/>
      <c r="X490" s="282"/>
      <c r="Y490" s="282"/>
      <c r="Z490" s="282"/>
      <c r="AA490" s="282"/>
      <c r="AB490" s="3">
        <f t="shared" si="1"/>
        <v>0</v>
      </c>
      <c r="AC490" s="277"/>
      <c r="AD490" s="276"/>
      <c r="AI490" s="11"/>
      <c r="AJ490" s="11"/>
      <c r="AK490" s="11"/>
      <c r="AO490" s="11"/>
      <c r="AP490" s="11"/>
      <c r="AR490" s="11"/>
      <c r="AS490" s="11"/>
    </row>
    <row r="491" ht="16.5" customHeight="1">
      <c r="A491" s="277">
        <v>490.0</v>
      </c>
      <c r="B491" s="282" t="s">
        <v>7018</v>
      </c>
      <c r="C491" s="279"/>
      <c r="D491" s="280"/>
      <c r="E491" s="281"/>
      <c r="F491" s="281" t="s">
        <v>140</v>
      </c>
      <c r="G491" s="282" t="s">
        <v>31</v>
      </c>
      <c r="H491" s="282"/>
      <c r="I491" s="282" t="s">
        <v>61</v>
      </c>
      <c r="J491" s="282" t="s">
        <v>56</v>
      </c>
      <c r="K491" s="282"/>
      <c r="L491" s="282"/>
      <c r="M491" s="282"/>
      <c r="N491" s="282"/>
      <c r="O491" s="282"/>
      <c r="P491" s="282"/>
      <c r="Q491" s="277"/>
      <c r="R491" s="277"/>
      <c r="S491" s="277"/>
      <c r="T491" s="277"/>
      <c r="U491" s="282"/>
      <c r="V491" s="282"/>
      <c r="W491" s="282"/>
      <c r="X491" s="282"/>
      <c r="Y491" s="282"/>
      <c r="Z491" s="282"/>
      <c r="AA491" s="282"/>
      <c r="AB491" s="3">
        <f t="shared" si="1"/>
        <v>0</v>
      </c>
      <c r="AC491" s="277"/>
      <c r="AD491" s="276"/>
      <c r="AI491" s="11"/>
      <c r="AJ491" s="11"/>
      <c r="AK491" s="11"/>
      <c r="AO491" s="11"/>
      <c r="AP491" s="11"/>
      <c r="AR491" s="11"/>
      <c r="AS491" s="11"/>
    </row>
    <row r="492" ht="16.5" customHeight="1">
      <c r="A492" s="277">
        <v>491.0</v>
      </c>
      <c r="B492" s="282" t="s">
        <v>7019</v>
      </c>
      <c r="C492" s="279" t="s">
        <v>6317</v>
      </c>
      <c r="D492" s="280"/>
      <c r="E492" s="281"/>
      <c r="F492" s="281" t="s">
        <v>72</v>
      </c>
      <c r="G492" s="282" t="s">
        <v>31</v>
      </c>
      <c r="H492" s="282"/>
      <c r="I492" s="282"/>
      <c r="J492" s="282" t="s">
        <v>35</v>
      </c>
      <c r="K492" s="282" t="s">
        <v>6942</v>
      </c>
      <c r="L492" s="282"/>
      <c r="M492" s="282"/>
      <c r="N492" s="282"/>
      <c r="O492" s="282"/>
      <c r="P492" s="282"/>
      <c r="Q492" s="277"/>
      <c r="R492" s="277"/>
      <c r="S492" s="277"/>
      <c r="T492" s="277"/>
      <c r="U492" s="282"/>
      <c r="V492" s="282"/>
      <c r="W492" s="282"/>
      <c r="X492" s="282"/>
      <c r="Y492" s="282"/>
      <c r="Z492" s="282"/>
      <c r="AA492" s="282"/>
      <c r="AB492" s="3">
        <f t="shared" si="1"/>
        <v>0</v>
      </c>
      <c r="AC492" s="277"/>
      <c r="AD492" s="276"/>
      <c r="AI492" s="11"/>
      <c r="AJ492" s="11"/>
      <c r="AK492" s="11"/>
      <c r="AO492" s="11"/>
      <c r="AP492" s="11"/>
      <c r="AR492" s="11"/>
      <c r="AS492" s="11"/>
    </row>
    <row r="493" ht="16.5" customHeight="1">
      <c r="A493" s="277">
        <v>492.0</v>
      </c>
      <c r="B493" s="282"/>
      <c r="C493" s="279"/>
      <c r="D493" s="280"/>
      <c r="E493" s="281"/>
      <c r="F493" s="281" t="s">
        <v>72</v>
      </c>
      <c r="G493" s="282"/>
      <c r="H493" s="282"/>
      <c r="I493" s="282"/>
      <c r="J493" s="282" t="s">
        <v>45</v>
      </c>
      <c r="K493" s="282"/>
      <c r="L493" s="282"/>
      <c r="M493" s="282"/>
      <c r="N493" s="282"/>
      <c r="O493" s="282"/>
      <c r="P493" s="282"/>
      <c r="Q493" s="277"/>
      <c r="R493" s="277"/>
      <c r="S493" s="277"/>
      <c r="T493" s="277"/>
      <c r="U493" s="282"/>
      <c r="V493" s="282"/>
      <c r="W493" s="282"/>
      <c r="X493" s="282"/>
      <c r="Y493" s="282"/>
      <c r="Z493" s="282"/>
      <c r="AA493" s="282"/>
      <c r="AB493" s="3">
        <f t="shared" si="1"/>
        <v>0</v>
      </c>
      <c r="AC493" s="277"/>
      <c r="AD493" s="276"/>
      <c r="AI493" s="11"/>
      <c r="AJ493" s="11"/>
      <c r="AK493" s="11"/>
      <c r="AO493" s="11"/>
      <c r="AP493" s="11"/>
      <c r="AR493" s="11"/>
      <c r="AS493" s="11"/>
    </row>
    <row r="494" ht="16.5" customHeight="1">
      <c r="A494" s="277">
        <v>493.0</v>
      </c>
      <c r="B494" s="282" t="s">
        <v>7020</v>
      </c>
      <c r="C494" s="279"/>
      <c r="D494" s="280"/>
      <c r="E494" s="281"/>
      <c r="F494" s="281" t="s">
        <v>72</v>
      </c>
      <c r="G494" s="282" t="s">
        <v>69</v>
      </c>
      <c r="H494" s="282"/>
      <c r="I494" s="282"/>
      <c r="J494" s="282" t="s">
        <v>51</v>
      </c>
      <c r="K494" s="282" t="s">
        <v>6860</v>
      </c>
      <c r="L494" s="282"/>
      <c r="M494" s="282"/>
      <c r="N494" s="282"/>
      <c r="O494" s="282"/>
      <c r="P494" s="282"/>
      <c r="Q494" s="277"/>
      <c r="R494" s="277"/>
      <c r="S494" s="277"/>
      <c r="T494" s="277"/>
      <c r="U494" s="282"/>
      <c r="V494" s="282"/>
      <c r="W494" s="282"/>
      <c r="X494" s="282"/>
      <c r="Y494" s="282"/>
      <c r="Z494" s="282"/>
      <c r="AA494" s="282"/>
      <c r="AB494" s="3">
        <f t="shared" si="1"/>
        <v>0</v>
      </c>
      <c r="AC494" s="277"/>
      <c r="AD494" s="276"/>
      <c r="AI494" s="11"/>
      <c r="AJ494" s="11"/>
      <c r="AK494" s="11"/>
      <c r="AO494" s="11"/>
      <c r="AP494" s="11"/>
      <c r="AR494" s="11"/>
      <c r="AS494" s="11"/>
    </row>
    <row r="495" ht="16.5" customHeight="1">
      <c r="A495" s="277">
        <v>494.0</v>
      </c>
      <c r="B495" s="282" t="s">
        <v>7021</v>
      </c>
      <c r="C495" s="279"/>
      <c r="D495" s="280"/>
      <c r="E495" s="281"/>
      <c r="F495" s="281" t="s">
        <v>72</v>
      </c>
      <c r="G495" s="282" t="s">
        <v>34</v>
      </c>
      <c r="H495" s="282"/>
      <c r="I495" s="282"/>
      <c r="J495" s="282" t="s">
        <v>56</v>
      </c>
      <c r="K495" s="282" t="s">
        <v>7022</v>
      </c>
      <c r="L495" s="282"/>
      <c r="M495" s="282"/>
      <c r="N495" s="282"/>
      <c r="O495" s="282"/>
      <c r="P495" s="282"/>
      <c r="Q495" s="277"/>
      <c r="R495" s="277"/>
      <c r="S495" s="277"/>
      <c r="T495" s="277"/>
      <c r="U495" s="282"/>
      <c r="V495" s="282"/>
      <c r="W495" s="282"/>
      <c r="X495" s="282"/>
      <c r="Y495" s="282"/>
      <c r="Z495" s="282"/>
      <c r="AA495" s="282"/>
      <c r="AB495" s="3">
        <f t="shared" si="1"/>
        <v>0</v>
      </c>
      <c r="AC495" s="277"/>
      <c r="AD495" s="276"/>
      <c r="AI495" s="11"/>
      <c r="AJ495" s="11"/>
      <c r="AK495" s="11"/>
      <c r="AO495" s="11"/>
      <c r="AP495" s="11"/>
      <c r="AR495" s="11"/>
      <c r="AS495" s="11"/>
    </row>
    <row r="496" ht="16.5" customHeight="1">
      <c r="A496" s="277">
        <v>495.0</v>
      </c>
      <c r="B496" s="282" t="s">
        <v>1598</v>
      </c>
      <c r="C496" s="279" t="s">
        <v>6317</v>
      </c>
      <c r="D496" s="280"/>
      <c r="E496" s="281"/>
      <c r="F496" s="281" t="s">
        <v>41</v>
      </c>
      <c r="G496" s="281" t="s">
        <v>92</v>
      </c>
      <c r="H496" s="282"/>
      <c r="I496" s="282" t="s">
        <v>101</v>
      </c>
      <c r="J496" s="282" t="s">
        <v>35</v>
      </c>
      <c r="K496" s="282" t="s">
        <v>7023</v>
      </c>
      <c r="L496" s="282"/>
      <c r="M496" s="282"/>
      <c r="N496" s="282"/>
      <c r="O496" s="282"/>
      <c r="P496" s="282"/>
      <c r="Q496" s="277"/>
      <c r="R496" s="277"/>
      <c r="S496" s="277"/>
      <c r="T496" s="277"/>
      <c r="U496" s="282"/>
      <c r="V496" s="282"/>
      <c r="W496" s="282"/>
      <c r="X496" s="282"/>
      <c r="Y496" s="282"/>
      <c r="Z496" s="282"/>
      <c r="AA496" s="282"/>
      <c r="AB496" s="3">
        <f t="shared" si="1"/>
        <v>0</v>
      </c>
      <c r="AC496" s="277"/>
      <c r="AD496" s="276"/>
      <c r="AI496" s="11"/>
      <c r="AJ496" s="11"/>
      <c r="AK496" s="11"/>
      <c r="AO496" s="11"/>
      <c r="AP496" s="11"/>
      <c r="AR496" s="11"/>
      <c r="AS496" s="11"/>
    </row>
    <row r="497" ht="16.5" customHeight="1">
      <c r="A497" s="277">
        <v>496.0</v>
      </c>
      <c r="B497" s="282" t="s">
        <v>7024</v>
      </c>
      <c r="C497" s="279"/>
      <c r="D497" s="280"/>
      <c r="E497" s="281"/>
      <c r="F497" s="281" t="s">
        <v>41</v>
      </c>
      <c r="G497" s="281" t="s">
        <v>92</v>
      </c>
      <c r="H497" s="282"/>
      <c r="I497" s="282" t="s">
        <v>101</v>
      </c>
      <c r="J497" s="282" t="s">
        <v>45</v>
      </c>
      <c r="K497" s="282"/>
      <c r="L497" s="282"/>
      <c r="M497" s="282"/>
      <c r="N497" s="282"/>
      <c r="O497" s="282"/>
      <c r="P497" s="282"/>
      <c r="Q497" s="277"/>
      <c r="R497" s="277"/>
      <c r="S497" s="277"/>
      <c r="T497" s="277"/>
      <c r="U497" s="282"/>
      <c r="V497" s="282"/>
      <c r="W497" s="282"/>
      <c r="X497" s="282"/>
      <c r="Y497" s="282"/>
      <c r="Z497" s="282"/>
      <c r="AA497" s="282"/>
      <c r="AB497" s="3">
        <f t="shared" si="1"/>
        <v>0</v>
      </c>
      <c r="AC497" s="277"/>
      <c r="AD497" s="276"/>
      <c r="AI497" s="11"/>
      <c r="AJ497" s="11"/>
      <c r="AK497" s="11"/>
      <c r="AO497" s="11"/>
      <c r="AP497" s="11"/>
      <c r="AR497" s="11"/>
      <c r="AS497" s="11"/>
    </row>
    <row r="498" ht="16.5" customHeight="1">
      <c r="A498" s="277">
        <v>497.0</v>
      </c>
      <c r="B498" s="282" t="s">
        <v>7025</v>
      </c>
      <c r="C498" s="279"/>
      <c r="D498" s="280"/>
      <c r="E498" s="281"/>
      <c r="F498" s="281" t="s">
        <v>41</v>
      </c>
      <c r="G498" s="281" t="s">
        <v>92</v>
      </c>
      <c r="H498" s="282"/>
      <c r="I498" s="282" t="s">
        <v>101</v>
      </c>
      <c r="J498" s="282" t="s">
        <v>51</v>
      </c>
      <c r="K498" s="282"/>
      <c r="L498" s="282"/>
      <c r="M498" s="282"/>
      <c r="N498" s="282"/>
      <c r="O498" s="282"/>
      <c r="P498" s="282"/>
      <c r="Q498" s="277"/>
      <c r="R498" s="277"/>
      <c r="S498" s="277"/>
      <c r="T498" s="277"/>
      <c r="U498" s="282"/>
      <c r="V498" s="282"/>
      <c r="W498" s="282"/>
      <c r="X498" s="282"/>
      <c r="Y498" s="282"/>
      <c r="Z498" s="282"/>
      <c r="AA498" s="282"/>
      <c r="AB498" s="3">
        <f t="shared" si="1"/>
        <v>0</v>
      </c>
      <c r="AC498" s="277"/>
      <c r="AD498" s="276"/>
      <c r="AI498" s="11"/>
      <c r="AJ498" s="11"/>
      <c r="AK498" s="11"/>
      <c r="AO498" s="11"/>
      <c r="AP498" s="11"/>
      <c r="AR498" s="11"/>
      <c r="AS498" s="11"/>
    </row>
    <row r="499" ht="16.5" customHeight="1">
      <c r="A499" s="277">
        <v>498.0</v>
      </c>
      <c r="B499" s="282" t="s">
        <v>7026</v>
      </c>
      <c r="C499" s="279"/>
      <c r="D499" s="280"/>
      <c r="E499" s="281"/>
      <c r="F499" s="281" t="s">
        <v>41</v>
      </c>
      <c r="G499" s="281" t="s">
        <v>92</v>
      </c>
      <c r="H499" s="282"/>
      <c r="I499" s="282" t="s">
        <v>101</v>
      </c>
      <c r="J499" s="282" t="s">
        <v>56</v>
      </c>
      <c r="K499" s="282" t="s">
        <v>216</v>
      </c>
      <c r="L499" s="282" t="s">
        <v>1596</v>
      </c>
      <c r="M499" s="282"/>
      <c r="N499" s="282"/>
      <c r="O499" s="282"/>
      <c r="P499" s="282"/>
      <c r="Q499" s="277"/>
      <c r="R499" s="277"/>
      <c r="S499" s="277"/>
      <c r="T499" s="277"/>
      <c r="U499" s="282"/>
      <c r="V499" s="282"/>
      <c r="W499" s="282"/>
      <c r="X499" s="282"/>
      <c r="Y499" s="282"/>
      <c r="Z499" s="282"/>
      <c r="AA499" s="282"/>
      <c r="AB499" s="3">
        <f t="shared" si="1"/>
        <v>0</v>
      </c>
      <c r="AC499" s="277"/>
      <c r="AD499" s="276"/>
      <c r="AI499" s="11"/>
      <c r="AJ499" s="11"/>
      <c r="AK499" s="11"/>
      <c r="AO499" s="11"/>
      <c r="AP499" s="11"/>
      <c r="AR499" s="11"/>
      <c r="AS499" s="11"/>
    </row>
    <row r="500" ht="16.5" customHeight="1">
      <c r="A500" s="277">
        <v>499.0</v>
      </c>
      <c r="B500" s="282" t="s">
        <v>1611</v>
      </c>
      <c r="C500" s="279" t="s">
        <v>6317</v>
      </c>
      <c r="D500" s="280"/>
      <c r="E500" s="281"/>
      <c r="F500" s="281" t="s">
        <v>92</v>
      </c>
      <c r="G500" s="282" t="s">
        <v>101</v>
      </c>
      <c r="H500" s="282"/>
      <c r="I500" s="282"/>
      <c r="J500" s="282" t="s">
        <v>35</v>
      </c>
      <c r="K500" s="282" t="s">
        <v>7027</v>
      </c>
      <c r="L500" s="282"/>
      <c r="M500" s="282"/>
      <c r="N500" s="282"/>
      <c r="O500" s="282"/>
      <c r="P500" s="282"/>
      <c r="Q500" s="277"/>
      <c r="R500" s="277"/>
      <c r="S500" s="277"/>
      <c r="T500" s="277"/>
      <c r="U500" s="282"/>
      <c r="V500" s="282"/>
      <c r="W500" s="282"/>
      <c r="X500" s="282"/>
      <c r="Y500" s="282"/>
      <c r="Z500" s="282"/>
      <c r="AA500" s="282"/>
      <c r="AB500" s="3">
        <f t="shared" si="1"/>
        <v>0</v>
      </c>
      <c r="AC500" s="277"/>
      <c r="AD500" s="276"/>
      <c r="AI500" s="11"/>
      <c r="AJ500" s="11"/>
      <c r="AK500" s="11"/>
      <c r="AO500" s="11"/>
      <c r="AP500" s="11"/>
      <c r="AR500" s="11"/>
      <c r="AS500" s="11"/>
    </row>
    <row r="501" ht="16.5" customHeight="1">
      <c r="A501" s="277">
        <v>500.0</v>
      </c>
      <c r="B501" s="282" t="s">
        <v>7028</v>
      </c>
      <c r="C501" s="279"/>
      <c r="D501" s="280"/>
      <c r="E501" s="281"/>
      <c r="F501" s="281" t="s">
        <v>92</v>
      </c>
      <c r="G501" s="282" t="s">
        <v>101</v>
      </c>
      <c r="H501" s="282"/>
      <c r="I501" s="282"/>
      <c r="J501" s="282" t="s">
        <v>45</v>
      </c>
      <c r="K501" s="282" t="s">
        <v>7027</v>
      </c>
      <c r="L501" s="282"/>
      <c r="M501" s="282"/>
      <c r="N501" s="282"/>
      <c r="O501" s="282"/>
      <c r="P501" s="282"/>
      <c r="Q501" s="277"/>
      <c r="R501" s="277"/>
      <c r="S501" s="277"/>
      <c r="T501" s="277"/>
      <c r="U501" s="282"/>
      <c r="V501" s="282"/>
      <c r="W501" s="282"/>
      <c r="X501" s="282"/>
      <c r="Y501" s="282"/>
      <c r="Z501" s="282"/>
      <c r="AA501" s="282"/>
      <c r="AB501" s="3">
        <f t="shared" si="1"/>
        <v>0</v>
      </c>
      <c r="AC501" s="277"/>
      <c r="AD501" s="276"/>
      <c r="AI501" s="11"/>
      <c r="AJ501" s="11"/>
      <c r="AK501" s="11"/>
      <c r="AO501" s="11"/>
      <c r="AP501" s="11"/>
      <c r="AR501" s="11"/>
      <c r="AS501" s="11"/>
    </row>
    <row r="502" ht="16.5" customHeight="1">
      <c r="A502" s="277">
        <v>501.0</v>
      </c>
      <c r="B502" s="282" t="s">
        <v>7029</v>
      </c>
      <c r="C502" s="279"/>
      <c r="D502" s="280"/>
      <c r="E502" s="281"/>
      <c r="F502" s="281" t="s">
        <v>92</v>
      </c>
      <c r="G502" s="282" t="s">
        <v>101</v>
      </c>
      <c r="H502" s="282"/>
      <c r="I502" s="282"/>
      <c r="J502" s="282" t="s">
        <v>51</v>
      </c>
      <c r="K502" s="282" t="s">
        <v>7027</v>
      </c>
      <c r="L502" s="282"/>
      <c r="M502" s="282"/>
      <c r="N502" s="282"/>
      <c r="O502" s="282"/>
      <c r="P502" s="282"/>
      <c r="Q502" s="277"/>
      <c r="R502" s="277"/>
      <c r="S502" s="277"/>
      <c r="T502" s="277"/>
      <c r="U502" s="282"/>
      <c r="V502" s="282"/>
      <c r="W502" s="282"/>
      <c r="X502" s="282"/>
      <c r="Y502" s="282"/>
      <c r="Z502" s="282"/>
      <c r="AA502" s="282"/>
      <c r="AB502" s="3">
        <f t="shared" si="1"/>
        <v>0</v>
      </c>
      <c r="AC502" s="277"/>
      <c r="AD502" s="276"/>
      <c r="AI502" s="11"/>
      <c r="AJ502" s="11"/>
      <c r="AK502" s="11"/>
      <c r="AO502" s="11"/>
      <c r="AP502" s="11"/>
      <c r="AR502" s="11"/>
      <c r="AS502" s="11"/>
    </row>
    <row r="503" ht="16.5" customHeight="1">
      <c r="A503" s="277">
        <v>502.0</v>
      </c>
      <c r="B503" s="282" t="s">
        <v>7030</v>
      </c>
      <c r="C503" s="279"/>
      <c r="D503" s="280"/>
      <c r="E503" s="281"/>
      <c r="F503" s="281" t="s">
        <v>92</v>
      </c>
      <c r="G503" s="282" t="s">
        <v>101</v>
      </c>
      <c r="H503" s="282"/>
      <c r="I503" s="282"/>
      <c r="J503" s="282" t="s">
        <v>56</v>
      </c>
      <c r="K503" s="282" t="s">
        <v>216</v>
      </c>
      <c r="L503" s="282" t="s">
        <v>1619</v>
      </c>
      <c r="M503" s="282"/>
      <c r="N503" s="282"/>
      <c r="O503" s="282"/>
      <c r="P503" s="282"/>
      <c r="Q503" s="277"/>
      <c r="R503" s="277"/>
      <c r="S503" s="277"/>
      <c r="T503" s="277"/>
      <c r="U503" s="282"/>
      <c r="V503" s="282"/>
      <c r="W503" s="282"/>
      <c r="X503" s="282"/>
      <c r="Y503" s="282"/>
      <c r="Z503" s="282"/>
      <c r="AA503" s="282"/>
      <c r="AB503" s="3">
        <f t="shared" si="1"/>
        <v>0</v>
      </c>
      <c r="AC503" s="277"/>
      <c r="AD503" s="276"/>
      <c r="AI503" s="11"/>
      <c r="AJ503" s="11"/>
      <c r="AK503" s="11"/>
      <c r="AO503" s="11"/>
      <c r="AP503" s="11"/>
      <c r="AR503" s="11"/>
      <c r="AS503" s="11"/>
    </row>
    <row r="504" ht="16.5" customHeight="1">
      <c r="A504" s="277">
        <v>503.0</v>
      </c>
      <c r="B504" s="282" t="s">
        <v>7031</v>
      </c>
      <c r="C504" s="279" t="s">
        <v>6317</v>
      </c>
      <c r="D504" s="280"/>
      <c r="E504" s="281"/>
      <c r="F504" s="281" t="s">
        <v>92</v>
      </c>
      <c r="G504" s="282" t="s">
        <v>73</v>
      </c>
      <c r="H504" s="282"/>
      <c r="I504" s="282"/>
      <c r="J504" s="282" t="s">
        <v>35</v>
      </c>
      <c r="K504" s="282" t="s">
        <v>7032</v>
      </c>
      <c r="L504" s="282"/>
      <c r="M504" s="282"/>
      <c r="N504" s="282"/>
      <c r="O504" s="282"/>
      <c r="P504" s="282"/>
      <c r="Q504" s="277"/>
      <c r="R504" s="277"/>
      <c r="S504" s="277"/>
      <c r="T504" s="277"/>
      <c r="U504" s="282"/>
      <c r="V504" s="282"/>
      <c r="W504" s="282"/>
      <c r="X504" s="282"/>
      <c r="Y504" s="282"/>
      <c r="Z504" s="282"/>
      <c r="AA504" s="282"/>
      <c r="AB504" s="3">
        <f t="shared" si="1"/>
        <v>0</v>
      </c>
      <c r="AC504" s="277"/>
      <c r="AD504" s="276"/>
      <c r="AI504" s="11"/>
      <c r="AJ504" s="11"/>
      <c r="AK504" s="11"/>
      <c r="AO504" s="11"/>
      <c r="AP504" s="11"/>
      <c r="AR504" s="11"/>
      <c r="AS504" s="11"/>
    </row>
    <row r="505" ht="16.5" customHeight="1">
      <c r="A505" s="277">
        <v>504.0</v>
      </c>
      <c r="B505" s="282" t="s">
        <v>7033</v>
      </c>
      <c r="C505" s="279" t="s">
        <v>6317</v>
      </c>
      <c r="D505" s="280"/>
      <c r="E505" s="281"/>
      <c r="F505" s="281" t="s">
        <v>92</v>
      </c>
      <c r="G505" s="282" t="s">
        <v>73</v>
      </c>
      <c r="H505" s="282"/>
      <c r="I505" s="282"/>
      <c r="J505" s="282" t="s">
        <v>45</v>
      </c>
      <c r="K505" s="282" t="s">
        <v>7034</v>
      </c>
      <c r="L505" s="282"/>
      <c r="M505" s="282"/>
      <c r="N505" s="282"/>
      <c r="O505" s="282"/>
      <c r="P505" s="282"/>
      <c r="Q505" s="277"/>
      <c r="R505" s="277"/>
      <c r="S505" s="277"/>
      <c r="T505" s="277"/>
      <c r="U505" s="282"/>
      <c r="V505" s="282"/>
      <c r="W505" s="282"/>
      <c r="X505" s="282"/>
      <c r="Y505" s="282"/>
      <c r="Z505" s="282"/>
      <c r="AA505" s="282"/>
      <c r="AB505" s="3">
        <f t="shared" si="1"/>
        <v>0</v>
      </c>
      <c r="AC505" s="277"/>
      <c r="AD505" s="276"/>
      <c r="AI505" s="11"/>
      <c r="AJ505" s="11"/>
      <c r="AK505" s="11"/>
      <c r="AO505" s="11"/>
      <c r="AP505" s="11"/>
      <c r="AR505" s="11"/>
      <c r="AS505" s="11"/>
    </row>
    <row r="506" ht="16.5" customHeight="1">
      <c r="A506" s="277">
        <v>505.0</v>
      </c>
      <c r="B506" s="282" t="s">
        <v>7035</v>
      </c>
      <c r="C506" s="279" t="s">
        <v>6317</v>
      </c>
      <c r="D506" s="280"/>
      <c r="E506" s="281"/>
      <c r="F506" s="281" t="s">
        <v>92</v>
      </c>
      <c r="G506" s="282" t="s">
        <v>73</v>
      </c>
      <c r="H506" s="282"/>
      <c r="I506" s="282"/>
      <c r="J506" s="282" t="s">
        <v>51</v>
      </c>
      <c r="K506" s="282" t="s">
        <v>7036</v>
      </c>
      <c r="L506" s="282"/>
      <c r="M506" s="282"/>
      <c r="N506" s="282"/>
      <c r="O506" s="282"/>
      <c r="P506" s="282"/>
      <c r="Q506" s="277"/>
      <c r="R506" s="277"/>
      <c r="S506" s="277"/>
      <c r="T506" s="277"/>
      <c r="U506" s="282"/>
      <c r="V506" s="282"/>
      <c r="W506" s="282"/>
      <c r="X506" s="282"/>
      <c r="Y506" s="282"/>
      <c r="Z506" s="282"/>
      <c r="AA506" s="282"/>
      <c r="AB506" s="3">
        <f t="shared" si="1"/>
        <v>0</v>
      </c>
      <c r="AC506" s="277"/>
      <c r="AD506" s="276"/>
      <c r="AI506" s="11"/>
      <c r="AJ506" s="11"/>
      <c r="AK506" s="11"/>
      <c r="AO506" s="11"/>
      <c r="AP506" s="11"/>
      <c r="AR506" s="11"/>
      <c r="AS506" s="11"/>
    </row>
    <row r="507" ht="16.5" customHeight="1">
      <c r="A507" s="277">
        <v>506.0</v>
      </c>
      <c r="B507" s="282" t="s">
        <v>7037</v>
      </c>
      <c r="C507" s="279"/>
      <c r="D507" s="280"/>
      <c r="E507" s="281"/>
      <c r="F507" s="281" t="s">
        <v>92</v>
      </c>
      <c r="G507" s="282" t="s">
        <v>73</v>
      </c>
      <c r="H507" s="282"/>
      <c r="I507" s="282"/>
      <c r="J507" s="282" t="s">
        <v>56</v>
      </c>
      <c r="K507" s="282"/>
      <c r="L507" s="282"/>
      <c r="M507" s="282"/>
      <c r="N507" s="282"/>
      <c r="O507" s="282"/>
      <c r="P507" s="282"/>
      <c r="Q507" s="277"/>
      <c r="R507" s="277"/>
      <c r="S507" s="277"/>
      <c r="T507" s="277"/>
      <c r="U507" s="282"/>
      <c r="V507" s="282"/>
      <c r="W507" s="282"/>
      <c r="X507" s="282"/>
      <c r="Y507" s="282"/>
      <c r="Z507" s="282"/>
      <c r="AA507" s="282"/>
      <c r="AB507" s="3">
        <f t="shared" si="1"/>
        <v>0</v>
      </c>
      <c r="AC507" s="277"/>
      <c r="AD507" s="276"/>
      <c r="AI507" s="11"/>
      <c r="AJ507" s="11"/>
      <c r="AK507" s="11"/>
      <c r="AO507" s="11"/>
      <c r="AP507" s="11"/>
      <c r="AR507" s="11"/>
      <c r="AS507" s="11"/>
    </row>
    <row r="508" ht="16.5" customHeight="1">
      <c r="A508" s="277">
        <v>507.0</v>
      </c>
      <c r="B508" s="282" t="s">
        <v>7038</v>
      </c>
      <c r="C508" s="279" t="s">
        <v>6317</v>
      </c>
      <c r="D508" s="280"/>
      <c r="E508" s="281"/>
      <c r="F508" s="281" t="s">
        <v>48</v>
      </c>
      <c r="G508" s="282"/>
      <c r="H508" s="282"/>
      <c r="I508" s="282"/>
      <c r="J508" s="282" t="s">
        <v>35</v>
      </c>
      <c r="K508" s="282" t="s">
        <v>7039</v>
      </c>
      <c r="L508" s="282" t="s">
        <v>234</v>
      </c>
      <c r="M508" s="282" t="s">
        <v>236</v>
      </c>
      <c r="N508" s="282" t="s">
        <v>237</v>
      </c>
      <c r="O508" s="282"/>
      <c r="P508" s="282"/>
      <c r="Q508" s="277">
        <v>0.5</v>
      </c>
      <c r="R508" s="277"/>
      <c r="S508" s="277" t="s">
        <v>7040</v>
      </c>
      <c r="T508" s="277" t="s">
        <v>105</v>
      </c>
      <c r="U508" s="282"/>
      <c r="V508" s="282"/>
      <c r="W508" s="282"/>
      <c r="X508" s="282"/>
      <c r="Y508" s="282"/>
      <c r="Z508" s="282"/>
      <c r="AA508" s="282"/>
      <c r="AB508" s="3">
        <f t="shared" si="1"/>
        <v>0</v>
      </c>
      <c r="AC508" s="277"/>
      <c r="AD508" s="276"/>
      <c r="AI508" s="11"/>
      <c r="AJ508" s="11"/>
      <c r="AK508" s="11"/>
      <c r="AO508" s="11"/>
      <c r="AP508" s="11"/>
      <c r="AR508" s="11"/>
      <c r="AS508" s="11"/>
    </row>
    <row r="509" ht="16.5" customHeight="1">
      <c r="A509" s="277">
        <v>508.0</v>
      </c>
      <c r="B509" s="282" t="s">
        <v>7041</v>
      </c>
      <c r="C509" s="279"/>
      <c r="D509" s="280"/>
      <c r="E509" s="281"/>
      <c r="F509" s="281" t="s">
        <v>48</v>
      </c>
      <c r="G509" s="281" t="s">
        <v>75</v>
      </c>
      <c r="H509" s="282"/>
      <c r="I509" s="282"/>
      <c r="J509" s="282" t="s">
        <v>45</v>
      </c>
      <c r="K509" s="282" t="s">
        <v>6669</v>
      </c>
      <c r="L509" s="282"/>
      <c r="M509" s="282"/>
      <c r="N509" s="282"/>
      <c r="O509" s="282"/>
      <c r="P509" s="282"/>
      <c r="Q509" s="277"/>
      <c r="R509" s="277"/>
      <c r="S509" s="277"/>
      <c r="T509" s="277"/>
      <c r="U509" s="282"/>
      <c r="V509" s="282"/>
      <c r="W509" s="282"/>
      <c r="X509" s="282"/>
      <c r="Y509" s="282"/>
      <c r="Z509" s="282"/>
      <c r="AA509" s="282"/>
      <c r="AB509" s="3">
        <f t="shared" si="1"/>
        <v>0</v>
      </c>
      <c r="AC509" s="277"/>
      <c r="AD509" s="276"/>
      <c r="AI509" s="11"/>
      <c r="AJ509" s="11"/>
      <c r="AK509" s="11"/>
      <c r="AO509" s="11"/>
      <c r="AP509" s="11"/>
      <c r="AR509" s="11"/>
      <c r="AS509" s="11"/>
    </row>
    <row r="510" ht="16.5" customHeight="1">
      <c r="A510" s="277">
        <v>509.0</v>
      </c>
      <c r="B510" s="282" t="s">
        <v>7042</v>
      </c>
      <c r="C510" s="279"/>
      <c r="D510" s="280"/>
      <c r="E510" s="281"/>
      <c r="F510" s="281" t="s">
        <v>48</v>
      </c>
      <c r="G510" s="281" t="s">
        <v>75</v>
      </c>
      <c r="H510" s="282"/>
      <c r="I510" s="282"/>
      <c r="J510" s="282" t="s">
        <v>51</v>
      </c>
      <c r="K510" s="282" t="s">
        <v>6669</v>
      </c>
      <c r="L510" s="282"/>
      <c r="M510" s="282"/>
      <c r="N510" s="282"/>
      <c r="O510" s="282"/>
      <c r="P510" s="282"/>
      <c r="Q510" s="277"/>
      <c r="R510" s="277"/>
      <c r="S510" s="277"/>
      <c r="T510" s="277"/>
      <c r="U510" s="282"/>
      <c r="V510" s="282"/>
      <c r="W510" s="282"/>
      <c r="X510" s="282"/>
      <c r="Y510" s="282"/>
      <c r="Z510" s="282"/>
      <c r="AA510" s="282"/>
      <c r="AB510" s="3">
        <f t="shared" si="1"/>
        <v>0</v>
      </c>
      <c r="AC510" s="277"/>
      <c r="AD510" s="276"/>
      <c r="AI510" s="11"/>
      <c r="AJ510" s="11"/>
      <c r="AK510" s="11"/>
      <c r="AO510" s="11"/>
      <c r="AP510" s="11"/>
      <c r="AR510" s="11"/>
      <c r="AS510" s="11"/>
    </row>
    <row r="511" ht="16.5" customHeight="1">
      <c r="A511" s="277">
        <v>510.0</v>
      </c>
      <c r="B511" s="282" t="s">
        <v>249</v>
      </c>
      <c r="C511" s="279"/>
      <c r="D511" s="280"/>
      <c r="E511" s="281"/>
      <c r="F511" s="281" t="s">
        <v>48</v>
      </c>
      <c r="G511" s="281" t="s">
        <v>75</v>
      </c>
      <c r="H511" s="282"/>
      <c r="I511" s="282"/>
      <c r="J511" s="282" t="s">
        <v>56</v>
      </c>
      <c r="K511" s="282" t="s">
        <v>208</v>
      </c>
      <c r="L511" s="282" t="s">
        <v>250</v>
      </c>
      <c r="M511" s="282"/>
      <c r="N511" s="282"/>
      <c r="O511" s="282"/>
      <c r="P511" s="282"/>
      <c r="Q511" s="277"/>
      <c r="R511" s="277"/>
      <c r="S511" s="277"/>
      <c r="T511" s="277"/>
      <c r="U511" s="282"/>
      <c r="V511" s="282"/>
      <c r="W511" s="282"/>
      <c r="X511" s="282"/>
      <c r="Y511" s="282"/>
      <c r="Z511" s="282"/>
      <c r="AA511" s="282"/>
      <c r="AB511" s="3">
        <f t="shared" si="1"/>
        <v>0</v>
      </c>
      <c r="AC511" s="277"/>
      <c r="AD511" s="276"/>
      <c r="AI511" s="11"/>
      <c r="AJ511" s="11"/>
      <c r="AK511" s="11"/>
      <c r="AO511" s="11"/>
      <c r="AP511" s="11"/>
      <c r="AR511" s="11"/>
      <c r="AS511" s="11"/>
    </row>
    <row r="512" ht="16.5" customHeight="1">
      <c r="A512" s="277">
        <v>511.0</v>
      </c>
      <c r="B512" s="282" t="s">
        <v>7043</v>
      </c>
      <c r="C512" s="279" t="s">
        <v>6317</v>
      </c>
      <c r="D512" s="280"/>
      <c r="E512" s="281"/>
      <c r="F512" s="281" t="s">
        <v>140</v>
      </c>
      <c r="G512" s="281" t="s">
        <v>139</v>
      </c>
      <c r="H512" s="282"/>
      <c r="I512" s="282"/>
      <c r="J512" s="282" t="s">
        <v>35</v>
      </c>
      <c r="K512" s="282" t="s">
        <v>7044</v>
      </c>
      <c r="L512" s="282"/>
      <c r="M512" s="282"/>
      <c r="N512" s="282"/>
      <c r="O512" s="282"/>
      <c r="P512" s="282"/>
      <c r="Q512" s="277"/>
      <c r="R512" s="277"/>
      <c r="S512" s="277"/>
      <c r="T512" s="277"/>
      <c r="U512" s="282"/>
      <c r="V512" s="282"/>
      <c r="W512" s="282"/>
      <c r="X512" s="282"/>
      <c r="Y512" s="282"/>
      <c r="Z512" s="282"/>
      <c r="AA512" s="282"/>
      <c r="AB512" s="3">
        <f t="shared" si="1"/>
        <v>0</v>
      </c>
      <c r="AC512" s="277"/>
      <c r="AD512" s="276"/>
      <c r="AI512" s="11"/>
      <c r="AJ512" s="11"/>
      <c r="AK512" s="11"/>
      <c r="AO512" s="11"/>
      <c r="AP512" s="11"/>
      <c r="AR512" s="11"/>
      <c r="AS512" s="11"/>
    </row>
    <row r="513" ht="16.5" customHeight="1">
      <c r="A513" s="277">
        <v>512.0</v>
      </c>
      <c r="B513" s="282" t="s">
        <v>7045</v>
      </c>
      <c r="C513" s="279"/>
      <c r="D513" s="280"/>
      <c r="E513" s="281"/>
      <c r="F513" s="281" t="s">
        <v>140</v>
      </c>
      <c r="G513" s="281" t="s">
        <v>139</v>
      </c>
      <c r="H513" s="282"/>
      <c r="I513" s="282"/>
      <c r="J513" s="282" t="s">
        <v>45</v>
      </c>
      <c r="K513" s="282" t="s">
        <v>7044</v>
      </c>
      <c r="L513" s="282"/>
      <c r="M513" s="282"/>
      <c r="N513" s="282"/>
      <c r="O513" s="282"/>
      <c r="P513" s="282"/>
      <c r="Q513" s="277"/>
      <c r="R513" s="277"/>
      <c r="S513" s="277"/>
      <c r="T513" s="277"/>
      <c r="U513" s="282"/>
      <c r="V513" s="282"/>
      <c r="W513" s="282"/>
      <c r="X513" s="282"/>
      <c r="Y513" s="282"/>
      <c r="Z513" s="282"/>
      <c r="AA513" s="282"/>
      <c r="AB513" s="3">
        <f t="shared" si="1"/>
        <v>0</v>
      </c>
      <c r="AC513" s="277"/>
      <c r="AD513" s="276"/>
      <c r="AI513" s="11"/>
      <c r="AJ513" s="11"/>
      <c r="AK513" s="11"/>
      <c r="AO513" s="11"/>
      <c r="AP513" s="11"/>
      <c r="AR513" s="11"/>
      <c r="AS513" s="11"/>
    </row>
    <row r="514" ht="16.5" customHeight="1">
      <c r="A514" s="277">
        <v>513.0</v>
      </c>
      <c r="B514" s="282" t="s">
        <v>7046</v>
      </c>
      <c r="C514" s="279"/>
      <c r="D514" s="280"/>
      <c r="E514" s="281"/>
      <c r="F514" s="281" t="s">
        <v>140</v>
      </c>
      <c r="G514" s="281" t="s">
        <v>139</v>
      </c>
      <c r="H514" s="282"/>
      <c r="I514" s="282"/>
      <c r="J514" s="282" t="s">
        <v>51</v>
      </c>
      <c r="K514" s="282" t="s">
        <v>7044</v>
      </c>
      <c r="L514" s="282"/>
      <c r="M514" s="282"/>
      <c r="N514" s="282"/>
      <c r="O514" s="282"/>
      <c r="P514" s="282"/>
      <c r="Q514" s="277"/>
      <c r="R514" s="277"/>
      <c r="S514" s="277"/>
      <c r="T514" s="277"/>
      <c r="U514" s="282"/>
      <c r="V514" s="282"/>
      <c r="W514" s="282"/>
      <c r="X514" s="282"/>
      <c r="Y514" s="282"/>
      <c r="Z514" s="282"/>
      <c r="AA514" s="282"/>
      <c r="AB514" s="3">
        <f t="shared" si="1"/>
        <v>0</v>
      </c>
      <c r="AC514" s="277"/>
      <c r="AD514" s="276"/>
      <c r="AI514" s="11"/>
      <c r="AJ514" s="11"/>
      <c r="AK514" s="11"/>
      <c r="AO514" s="11"/>
      <c r="AP514" s="11"/>
      <c r="AR514" s="11"/>
      <c r="AS514" s="11"/>
    </row>
    <row r="515" ht="16.5" customHeight="1">
      <c r="A515" s="277">
        <v>514.0</v>
      </c>
      <c r="B515" s="282" t="s">
        <v>7047</v>
      </c>
      <c r="C515" s="279" t="s">
        <v>6317</v>
      </c>
      <c r="D515" s="280"/>
      <c r="E515" s="281"/>
      <c r="F515" s="281" t="s">
        <v>140</v>
      </c>
      <c r="G515" s="281" t="s">
        <v>139</v>
      </c>
      <c r="H515" s="281"/>
      <c r="I515" s="281" t="s">
        <v>101</v>
      </c>
      <c r="J515" s="282" t="s">
        <v>56</v>
      </c>
      <c r="K515" s="282" t="s">
        <v>178</v>
      </c>
      <c r="L515" s="282" t="s">
        <v>645</v>
      </c>
      <c r="M515" s="282"/>
      <c r="N515" s="282"/>
      <c r="O515" s="282"/>
      <c r="P515" s="282"/>
      <c r="Q515" s="277"/>
      <c r="R515" s="277"/>
      <c r="S515" s="277"/>
      <c r="T515" s="277"/>
      <c r="U515" s="282"/>
      <c r="V515" s="282"/>
      <c r="W515" s="282"/>
      <c r="X515" s="282"/>
      <c r="Y515" s="282"/>
      <c r="Z515" s="282"/>
      <c r="AA515" s="282"/>
      <c r="AB515" s="3">
        <f t="shared" si="1"/>
        <v>0</v>
      </c>
      <c r="AC515" s="277"/>
      <c r="AD515" s="276"/>
      <c r="AI515" s="11"/>
      <c r="AJ515" s="11"/>
      <c r="AK515" s="11"/>
      <c r="AO515" s="11"/>
      <c r="AP515" s="11"/>
      <c r="AR515" s="11"/>
      <c r="AS515" s="11"/>
    </row>
    <row r="516" ht="16.5" customHeight="1">
      <c r="A516" s="277">
        <v>515.0</v>
      </c>
      <c r="B516" s="282" t="s">
        <v>434</v>
      </c>
      <c r="C516" s="279" t="s">
        <v>6317</v>
      </c>
      <c r="D516" s="280"/>
      <c r="E516" s="281"/>
      <c r="F516" s="281" t="s">
        <v>140</v>
      </c>
      <c r="G516" s="281" t="s">
        <v>31</v>
      </c>
      <c r="H516" s="282"/>
      <c r="I516" s="282"/>
      <c r="J516" s="282" t="s">
        <v>35</v>
      </c>
      <c r="K516" s="282" t="s">
        <v>7048</v>
      </c>
      <c r="L516" s="282"/>
      <c r="M516" s="282"/>
      <c r="N516" s="282"/>
      <c r="O516" s="282"/>
      <c r="P516" s="282"/>
      <c r="Q516" s="277"/>
      <c r="R516" s="277"/>
      <c r="S516" s="277"/>
      <c r="T516" s="277"/>
      <c r="U516" s="282"/>
      <c r="V516" s="282"/>
      <c r="W516" s="282"/>
      <c r="X516" s="282"/>
      <c r="Y516" s="282"/>
      <c r="Z516" s="282"/>
      <c r="AA516" s="282"/>
      <c r="AB516" s="3">
        <f t="shared" si="1"/>
        <v>0</v>
      </c>
      <c r="AC516" s="277"/>
      <c r="AD516" s="276"/>
      <c r="AI516" s="11"/>
      <c r="AJ516" s="11"/>
      <c r="AK516" s="11"/>
      <c r="AO516" s="11"/>
      <c r="AP516" s="11"/>
      <c r="AR516" s="11"/>
      <c r="AS516" s="11"/>
    </row>
    <row r="517" ht="16.5" customHeight="1">
      <c r="A517" s="277">
        <v>516.0</v>
      </c>
      <c r="B517" s="282" t="s">
        <v>7049</v>
      </c>
      <c r="C517" s="279" t="s">
        <v>6317</v>
      </c>
      <c r="D517" s="280"/>
      <c r="E517" s="281"/>
      <c r="F517" s="281" t="s">
        <v>140</v>
      </c>
      <c r="G517" s="281" t="s">
        <v>31</v>
      </c>
      <c r="H517" s="282"/>
      <c r="I517" s="282"/>
      <c r="J517" s="282" t="s">
        <v>45</v>
      </c>
      <c r="K517" s="282" t="s">
        <v>7050</v>
      </c>
      <c r="L517" s="282" t="s">
        <v>441</v>
      </c>
      <c r="M517" s="282" t="s">
        <v>442</v>
      </c>
      <c r="N517" s="282" t="s">
        <v>443</v>
      </c>
      <c r="O517" s="282"/>
      <c r="P517" s="282"/>
      <c r="Q517" s="277">
        <v>1.4</v>
      </c>
      <c r="R517" s="277"/>
      <c r="S517" s="277" t="s">
        <v>7051</v>
      </c>
      <c r="T517" s="277" t="s">
        <v>6353</v>
      </c>
      <c r="U517" s="282" t="s">
        <v>7052</v>
      </c>
      <c r="V517" s="282"/>
      <c r="W517" s="282"/>
      <c r="X517" s="282"/>
      <c r="Y517" s="282"/>
      <c r="Z517" s="282"/>
      <c r="AA517" s="282"/>
      <c r="AB517" s="3">
        <f t="shared" si="1"/>
        <v>0</v>
      </c>
      <c r="AC517" s="277"/>
      <c r="AD517" s="276"/>
      <c r="AI517" s="11"/>
      <c r="AJ517" s="11"/>
      <c r="AK517" s="11"/>
      <c r="AO517" s="11"/>
      <c r="AP517" s="11"/>
      <c r="AR517" s="11"/>
      <c r="AS517" s="11"/>
    </row>
    <row r="518" ht="16.5" customHeight="1">
      <c r="A518" s="277">
        <v>517.0</v>
      </c>
      <c r="B518" s="282" t="s">
        <v>7053</v>
      </c>
      <c r="C518" s="279" t="s">
        <v>6317</v>
      </c>
      <c r="D518" s="280"/>
      <c r="E518" s="281"/>
      <c r="F518" s="281" t="s">
        <v>140</v>
      </c>
      <c r="G518" s="281" t="s">
        <v>31</v>
      </c>
      <c r="H518" s="282"/>
      <c r="I518" s="282"/>
      <c r="J518" s="282" t="s">
        <v>51</v>
      </c>
      <c r="K518" s="282" t="s">
        <v>1104</v>
      </c>
      <c r="L518" s="282" t="s">
        <v>384</v>
      </c>
      <c r="M518" s="282" t="s">
        <v>448</v>
      </c>
      <c r="N518" s="282" t="s">
        <v>449</v>
      </c>
      <c r="O518" s="282"/>
      <c r="P518" s="282"/>
      <c r="Q518" s="277">
        <v>4.4</v>
      </c>
      <c r="R518" s="277"/>
      <c r="S518" s="277"/>
      <c r="T518" s="277"/>
      <c r="U518" s="282"/>
      <c r="V518" s="282"/>
      <c r="W518" s="282"/>
      <c r="X518" s="282"/>
      <c r="Y518" s="282"/>
      <c r="Z518" s="282"/>
      <c r="AA518" s="282"/>
      <c r="AB518" s="3">
        <f t="shared" si="1"/>
        <v>0</v>
      </c>
      <c r="AC518" s="277"/>
      <c r="AD518" s="276"/>
      <c r="AI518" s="11"/>
      <c r="AJ518" s="11"/>
      <c r="AK518" s="11"/>
      <c r="AO518" s="11"/>
      <c r="AP518" s="11"/>
      <c r="AR518" s="11"/>
      <c r="AS518" s="11"/>
    </row>
    <row r="519" ht="16.5" customHeight="1">
      <c r="A519" s="277">
        <v>518.0</v>
      </c>
      <c r="B519" s="281" t="s">
        <v>7054</v>
      </c>
      <c r="C519" s="279"/>
      <c r="D519" s="280"/>
      <c r="E519" s="281"/>
      <c r="F519" s="281" t="s">
        <v>140</v>
      </c>
      <c r="G519" s="281" t="s">
        <v>31</v>
      </c>
      <c r="H519" s="282"/>
      <c r="I519" s="282"/>
      <c r="J519" s="282" t="s">
        <v>56</v>
      </c>
      <c r="K519" s="282" t="s">
        <v>246</v>
      </c>
      <c r="L519" s="282"/>
      <c r="M519" s="282"/>
      <c r="N519" s="282"/>
      <c r="O519" s="282"/>
      <c r="P519" s="282"/>
      <c r="Q519" s="277"/>
      <c r="R519" s="277"/>
      <c r="S519" s="277"/>
      <c r="T519" s="277"/>
      <c r="U519" s="282"/>
      <c r="V519" s="282"/>
      <c r="W519" s="282"/>
      <c r="X519" s="282"/>
      <c r="Y519" s="282"/>
      <c r="Z519" s="282"/>
      <c r="AA519" s="282"/>
      <c r="AB519" s="3">
        <f t="shared" si="1"/>
        <v>0</v>
      </c>
      <c r="AC519" s="277"/>
      <c r="AD519" s="276"/>
      <c r="AI519" s="11"/>
      <c r="AJ519" s="11"/>
      <c r="AK519" s="11"/>
      <c r="AO519" s="11"/>
      <c r="AP519" s="11"/>
      <c r="AR519" s="11"/>
      <c r="AS519" s="11"/>
    </row>
    <row r="520" ht="16.5" customHeight="1">
      <c r="A520" s="277">
        <v>519.0</v>
      </c>
      <c r="B520" s="282" t="s">
        <v>7055</v>
      </c>
      <c r="C520" s="279"/>
      <c r="D520" s="280"/>
      <c r="E520" s="281"/>
      <c r="F520" s="281" t="s">
        <v>144</v>
      </c>
      <c r="G520" s="282" t="s">
        <v>75</v>
      </c>
      <c r="H520" s="282"/>
      <c r="I520" s="282"/>
      <c r="J520" s="282" t="s">
        <v>35</v>
      </c>
      <c r="K520" s="282" t="s">
        <v>7056</v>
      </c>
      <c r="L520" s="282" t="s">
        <v>7057</v>
      </c>
      <c r="M520" s="282" t="s">
        <v>1669</v>
      </c>
      <c r="N520" s="282" t="s">
        <v>1670</v>
      </c>
      <c r="O520" s="282"/>
      <c r="P520" s="282"/>
      <c r="Q520" s="277">
        <v>0.6</v>
      </c>
      <c r="R520" s="277"/>
      <c r="S520" s="277" t="s">
        <v>7058</v>
      </c>
      <c r="T520" s="277" t="s">
        <v>105</v>
      </c>
      <c r="U520" s="282"/>
      <c r="V520" s="282"/>
      <c r="W520" s="282"/>
      <c r="X520" s="282"/>
      <c r="Y520" s="282"/>
      <c r="Z520" s="282"/>
      <c r="AA520" s="282"/>
      <c r="AB520" s="3">
        <f t="shared" si="1"/>
        <v>0</v>
      </c>
      <c r="AC520" s="277"/>
      <c r="AD520" s="276"/>
      <c r="AI520" s="11"/>
      <c r="AJ520" s="11"/>
      <c r="AK520" s="11"/>
      <c r="AO520" s="11"/>
      <c r="AP520" s="11"/>
      <c r="AR520" s="11"/>
      <c r="AS520" s="11"/>
    </row>
    <row r="521" ht="16.5" customHeight="1">
      <c r="A521" s="277">
        <v>520.0</v>
      </c>
      <c r="B521" s="282" t="s">
        <v>7059</v>
      </c>
      <c r="C521" s="279"/>
      <c r="D521" s="280"/>
      <c r="E521" s="281"/>
      <c r="F521" s="281" t="s">
        <v>144</v>
      </c>
      <c r="G521" s="282" t="s">
        <v>75</v>
      </c>
      <c r="H521" s="282"/>
      <c r="I521" s="282"/>
      <c r="J521" s="282" t="s">
        <v>45</v>
      </c>
      <c r="K521" s="282" t="s">
        <v>7060</v>
      </c>
      <c r="L521" s="282"/>
      <c r="M521" s="282"/>
      <c r="N521" s="282"/>
      <c r="O521" s="282"/>
      <c r="P521" s="282"/>
      <c r="Q521" s="277"/>
      <c r="R521" s="277"/>
      <c r="S521" s="277"/>
      <c r="T521" s="277"/>
      <c r="U521" s="282"/>
      <c r="V521" s="282"/>
      <c r="W521" s="282"/>
      <c r="X521" s="282"/>
      <c r="Y521" s="282"/>
      <c r="Z521" s="282"/>
      <c r="AA521" s="282"/>
      <c r="AB521" s="3">
        <f t="shared" si="1"/>
        <v>0</v>
      </c>
      <c r="AC521" s="277"/>
      <c r="AD521" s="276"/>
      <c r="AI521" s="11"/>
      <c r="AJ521" s="11"/>
      <c r="AK521" s="11"/>
      <c r="AO521" s="11"/>
      <c r="AP521" s="11"/>
      <c r="AR521" s="11"/>
      <c r="AS521" s="11"/>
    </row>
    <row r="522" ht="16.5" customHeight="1">
      <c r="A522" s="277">
        <v>521.0</v>
      </c>
      <c r="B522" s="282" t="s">
        <v>7061</v>
      </c>
      <c r="C522" s="279"/>
      <c r="D522" s="280"/>
      <c r="E522" s="281"/>
      <c r="F522" s="281" t="s">
        <v>144</v>
      </c>
      <c r="G522" s="282" t="s">
        <v>75</v>
      </c>
      <c r="H522" s="282"/>
      <c r="I522" s="282"/>
      <c r="J522" s="282" t="s">
        <v>51</v>
      </c>
      <c r="K522" s="282" t="s">
        <v>914</v>
      </c>
      <c r="L522" s="282"/>
      <c r="M522" s="282"/>
      <c r="N522" s="282"/>
      <c r="O522" s="282"/>
      <c r="P522" s="282"/>
      <c r="Q522" s="277"/>
      <c r="R522" s="277"/>
      <c r="S522" s="277"/>
      <c r="T522" s="277"/>
      <c r="U522" s="282"/>
      <c r="V522" s="282"/>
      <c r="W522" s="282"/>
      <c r="X522" s="282"/>
      <c r="Y522" s="282"/>
      <c r="Z522" s="282"/>
      <c r="AA522" s="282"/>
      <c r="AB522" s="3">
        <f t="shared" si="1"/>
        <v>0</v>
      </c>
      <c r="AC522" s="277"/>
      <c r="AD522" s="276"/>
      <c r="AI522" s="11"/>
      <c r="AJ522" s="11"/>
      <c r="AK522" s="11"/>
      <c r="AO522" s="11"/>
      <c r="AP522" s="11"/>
      <c r="AR522" s="11"/>
      <c r="AS522" s="11"/>
    </row>
    <row r="523" ht="16.5" customHeight="1">
      <c r="A523" s="277">
        <v>522.0</v>
      </c>
      <c r="B523" s="282" t="s">
        <v>7062</v>
      </c>
      <c r="C523" s="279"/>
      <c r="D523" s="280"/>
      <c r="E523" s="281"/>
      <c r="F523" s="281" t="s">
        <v>144</v>
      </c>
      <c r="G523" s="282" t="s">
        <v>75</v>
      </c>
      <c r="H523" s="282"/>
      <c r="I523" s="282"/>
      <c r="J523" s="282" t="s">
        <v>56</v>
      </c>
      <c r="K523" s="282" t="s">
        <v>216</v>
      </c>
      <c r="L523" s="282" t="s">
        <v>1678</v>
      </c>
      <c r="M523" s="282"/>
      <c r="N523" s="282"/>
      <c r="O523" s="282"/>
      <c r="P523" s="282"/>
      <c r="Q523" s="277"/>
      <c r="R523" s="277"/>
      <c r="S523" s="277"/>
      <c r="T523" s="277"/>
      <c r="U523" s="282"/>
      <c r="V523" s="282"/>
      <c r="W523" s="282"/>
      <c r="X523" s="282"/>
      <c r="Y523" s="282"/>
      <c r="Z523" s="282"/>
      <c r="AA523" s="282"/>
      <c r="AB523" s="3">
        <f t="shared" si="1"/>
        <v>0</v>
      </c>
      <c r="AC523" s="277"/>
      <c r="AD523" s="276"/>
      <c r="AI523" s="11"/>
      <c r="AJ523" s="11"/>
      <c r="AK523" s="11"/>
      <c r="AO523" s="11"/>
      <c r="AP523" s="11"/>
      <c r="AR523" s="11"/>
      <c r="AS523" s="11"/>
    </row>
    <row r="524" ht="16.5" customHeight="1">
      <c r="A524" s="277">
        <v>523.0</v>
      </c>
      <c r="B524" s="282" t="s">
        <v>7063</v>
      </c>
      <c r="C524" s="279"/>
      <c r="D524" s="280"/>
      <c r="E524" s="281"/>
      <c r="F524" s="281" t="s">
        <v>61</v>
      </c>
      <c r="G524" s="282" t="s">
        <v>75</v>
      </c>
      <c r="H524" s="281"/>
      <c r="I524" s="281" t="s">
        <v>140</v>
      </c>
      <c r="J524" s="282" t="s">
        <v>35</v>
      </c>
      <c r="K524" s="282" t="s">
        <v>7064</v>
      </c>
      <c r="L524" s="282"/>
      <c r="M524" s="282"/>
      <c r="N524" s="282"/>
      <c r="O524" s="282"/>
      <c r="P524" s="282"/>
      <c r="Q524" s="277"/>
      <c r="R524" s="277"/>
      <c r="S524" s="277"/>
      <c r="T524" s="277"/>
      <c r="U524" s="282"/>
      <c r="V524" s="282"/>
      <c r="W524" s="282"/>
      <c r="X524" s="282"/>
      <c r="Y524" s="282"/>
      <c r="Z524" s="282"/>
      <c r="AA524" s="282"/>
      <c r="AB524" s="3">
        <f t="shared" si="1"/>
        <v>0</v>
      </c>
      <c r="AC524" s="277"/>
      <c r="AD524" s="276"/>
      <c r="AI524" s="11"/>
      <c r="AJ524" s="11"/>
      <c r="AK524" s="11"/>
      <c r="AO524" s="11"/>
      <c r="AP524" s="11"/>
      <c r="AR524" s="11"/>
      <c r="AS524" s="11"/>
    </row>
    <row r="525" ht="16.5" customHeight="1">
      <c r="A525" s="277">
        <v>524.0</v>
      </c>
      <c r="B525" s="282" t="s">
        <v>7065</v>
      </c>
      <c r="C525" s="279"/>
      <c r="D525" s="280"/>
      <c r="E525" s="281"/>
      <c r="F525" s="281" t="s">
        <v>61</v>
      </c>
      <c r="G525" s="282" t="s">
        <v>75</v>
      </c>
      <c r="H525" s="281"/>
      <c r="I525" s="281" t="s">
        <v>140</v>
      </c>
      <c r="J525" s="282" t="s">
        <v>45</v>
      </c>
      <c r="K525" s="282" t="s">
        <v>7064</v>
      </c>
      <c r="L525" s="282"/>
      <c r="M525" s="282"/>
      <c r="N525" s="282"/>
      <c r="O525" s="282"/>
      <c r="P525" s="282"/>
      <c r="Q525" s="277"/>
      <c r="R525" s="277"/>
      <c r="S525" s="277"/>
      <c r="T525" s="277"/>
      <c r="U525" s="282"/>
      <c r="V525" s="282"/>
      <c r="W525" s="282"/>
      <c r="X525" s="282"/>
      <c r="Y525" s="282"/>
      <c r="Z525" s="282"/>
      <c r="AA525" s="282"/>
      <c r="AB525" s="3">
        <f t="shared" si="1"/>
        <v>0</v>
      </c>
      <c r="AC525" s="277"/>
      <c r="AD525" s="276"/>
      <c r="AI525" s="11"/>
      <c r="AJ525" s="11"/>
      <c r="AK525" s="11"/>
      <c r="AO525" s="11"/>
      <c r="AP525" s="11"/>
      <c r="AR525" s="11"/>
      <c r="AS525" s="11"/>
    </row>
    <row r="526" ht="16.5" customHeight="1">
      <c r="A526" s="277">
        <v>525.0</v>
      </c>
      <c r="B526" s="282" t="s">
        <v>7066</v>
      </c>
      <c r="C526" s="279"/>
      <c r="D526" s="280"/>
      <c r="E526" s="281"/>
      <c r="F526" s="281" t="s">
        <v>61</v>
      </c>
      <c r="G526" s="282" t="s">
        <v>75</v>
      </c>
      <c r="H526" s="281"/>
      <c r="I526" s="281" t="s">
        <v>140</v>
      </c>
      <c r="J526" s="282" t="s">
        <v>51</v>
      </c>
      <c r="K526" s="282" t="s">
        <v>7064</v>
      </c>
      <c r="L526" s="282"/>
      <c r="M526" s="282"/>
      <c r="N526" s="282"/>
      <c r="O526" s="282"/>
      <c r="P526" s="282"/>
      <c r="Q526" s="277"/>
      <c r="R526" s="277"/>
      <c r="S526" s="277"/>
      <c r="T526" s="277"/>
      <c r="U526" s="282"/>
      <c r="V526" s="282"/>
      <c r="W526" s="282"/>
      <c r="X526" s="282"/>
      <c r="Y526" s="282"/>
      <c r="Z526" s="282"/>
      <c r="AA526" s="282"/>
      <c r="AB526" s="3">
        <f t="shared" si="1"/>
        <v>0</v>
      </c>
      <c r="AC526" s="277"/>
      <c r="AD526" s="276"/>
      <c r="AI526" s="11"/>
      <c r="AJ526" s="11"/>
      <c r="AK526" s="11"/>
      <c r="AO526" s="11"/>
      <c r="AP526" s="11"/>
      <c r="AR526" s="11"/>
      <c r="AS526" s="11"/>
    </row>
    <row r="527" ht="16.5" customHeight="1">
      <c r="A527" s="277">
        <v>526.0</v>
      </c>
      <c r="B527" s="282" t="s">
        <v>7067</v>
      </c>
      <c r="C527" s="279"/>
      <c r="D527" s="280"/>
      <c r="E527" s="281"/>
      <c r="F527" s="281" t="s">
        <v>61</v>
      </c>
      <c r="G527" s="282" t="s">
        <v>75</v>
      </c>
      <c r="H527" s="281"/>
      <c r="I527" s="281" t="s">
        <v>140</v>
      </c>
      <c r="J527" s="282" t="s">
        <v>56</v>
      </c>
      <c r="K527" s="282" t="s">
        <v>7064</v>
      </c>
      <c r="L527" s="282"/>
      <c r="M527" s="282"/>
      <c r="N527" s="282"/>
      <c r="O527" s="282"/>
      <c r="P527" s="282"/>
      <c r="Q527" s="277"/>
      <c r="R527" s="277"/>
      <c r="S527" s="277"/>
      <c r="T527" s="277"/>
      <c r="U527" s="282"/>
      <c r="V527" s="282"/>
      <c r="W527" s="282"/>
      <c r="X527" s="282"/>
      <c r="Y527" s="282"/>
      <c r="Z527" s="282"/>
      <c r="AA527" s="282"/>
      <c r="AB527" s="3">
        <f t="shared" si="1"/>
        <v>0</v>
      </c>
      <c r="AC527" s="277"/>
      <c r="AD527" s="276"/>
      <c r="AI527" s="11"/>
      <c r="AJ527" s="11"/>
      <c r="AK527" s="11"/>
      <c r="AO527" s="11"/>
      <c r="AP527" s="11"/>
      <c r="AR527" s="11"/>
      <c r="AS527" s="11"/>
    </row>
    <row r="528" ht="16.5" customHeight="1">
      <c r="A528" s="277">
        <v>527.0</v>
      </c>
      <c r="B528" s="282" t="s">
        <v>7068</v>
      </c>
      <c r="C528" s="279"/>
      <c r="D528" s="280"/>
      <c r="E528" s="281"/>
      <c r="F528" s="281" t="s">
        <v>48</v>
      </c>
      <c r="G528" s="281" t="s">
        <v>31</v>
      </c>
      <c r="H528" s="282"/>
      <c r="I528" s="282"/>
      <c r="J528" s="282" t="s">
        <v>35</v>
      </c>
      <c r="K528" s="282" t="s">
        <v>7002</v>
      </c>
      <c r="L528" s="282"/>
      <c r="M528" s="282"/>
      <c r="N528" s="282"/>
      <c r="O528" s="282"/>
      <c r="P528" s="282"/>
      <c r="Q528" s="277"/>
      <c r="R528" s="277"/>
      <c r="S528" s="277"/>
      <c r="T528" s="277"/>
      <c r="U528" s="282"/>
      <c r="V528" s="282"/>
      <c r="W528" s="282"/>
      <c r="X528" s="282"/>
      <c r="Y528" s="282"/>
      <c r="Z528" s="282"/>
      <c r="AA528" s="282"/>
      <c r="AB528" s="3">
        <f t="shared" si="1"/>
        <v>0</v>
      </c>
      <c r="AC528" s="277"/>
      <c r="AD528" s="276"/>
      <c r="AI528" s="11"/>
      <c r="AJ528" s="11"/>
      <c r="AK528" s="11"/>
      <c r="AO528" s="11"/>
      <c r="AP528" s="11"/>
      <c r="AR528" s="11"/>
      <c r="AS528" s="11"/>
    </row>
    <row r="529" ht="16.5" customHeight="1">
      <c r="A529" s="277">
        <v>528.0</v>
      </c>
      <c r="B529" s="282" t="s">
        <v>7069</v>
      </c>
      <c r="C529" s="279"/>
      <c r="D529" s="280"/>
      <c r="E529" s="281"/>
      <c r="F529" s="281" t="s">
        <v>48</v>
      </c>
      <c r="G529" s="281" t="s">
        <v>31</v>
      </c>
      <c r="H529" s="282"/>
      <c r="I529" s="282"/>
      <c r="J529" s="282" t="s">
        <v>45</v>
      </c>
      <c r="K529" s="282"/>
      <c r="L529" s="282"/>
      <c r="M529" s="282"/>
      <c r="N529" s="282"/>
      <c r="O529" s="282"/>
      <c r="P529" s="282"/>
      <c r="Q529" s="277"/>
      <c r="R529" s="277"/>
      <c r="S529" s="277"/>
      <c r="T529" s="277"/>
      <c r="U529" s="282"/>
      <c r="V529" s="282"/>
      <c r="W529" s="282"/>
      <c r="X529" s="282"/>
      <c r="Y529" s="282"/>
      <c r="Z529" s="282"/>
      <c r="AA529" s="282"/>
      <c r="AB529" s="3">
        <f t="shared" si="1"/>
        <v>0</v>
      </c>
      <c r="AC529" s="277"/>
      <c r="AD529" s="276"/>
      <c r="AI529" s="11"/>
      <c r="AJ529" s="11"/>
      <c r="AK529" s="11"/>
      <c r="AO529" s="11"/>
      <c r="AP529" s="11"/>
      <c r="AR529" s="11"/>
      <c r="AS529" s="11"/>
    </row>
    <row r="530" ht="16.5" customHeight="1">
      <c r="A530" s="277">
        <v>529.0</v>
      </c>
      <c r="B530" s="282" t="s">
        <v>7070</v>
      </c>
      <c r="C530" s="279"/>
      <c r="D530" s="280"/>
      <c r="E530" s="281"/>
      <c r="F530" s="281" t="s">
        <v>48</v>
      </c>
      <c r="G530" s="281" t="s">
        <v>31</v>
      </c>
      <c r="H530" s="282"/>
      <c r="I530" s="282"/>
      <c r="J530" s="282" t="s">
        <v>51</v>
      </c>
      <c r="K530" s="282"/>
      <c r="L530" s="282"/>
      <c r="M530" s="282"/>
      <c r="N530" s="282"/>
      <c r="O530" s="282"/>
      <c r="P530" s="282"/>
      <c r="Q530" s="277"/>
      <c r="R530" s="277"/>
      <c r="S530" s="277"/>
      <c r="T530" s="277"/>
      <c r="U530" s="282"/>
      <c r="V530" s="282"/>
      <c r="W530" s="282"/>
      <c r="X530" s="282"/>
      <c r="Y530" s="282"/>
      <c r="Z530" s="282"/>
      <c r="AA530" s="282"/>
      <c r="AB530" s="3">
        <f t="shared" si="1"/>
        <v>0</v>
      </c>
      <c r="AC530" s="277"/>
      <c r="AD530" s="276"/>
      <c r="AI530" s="11"/>
      <c r="AJ530" s="11"/>
      <c r="AK530" s="11"/>
      <c r="AO530" s="11"/>
      <c r="AP530" s="11"/>
      <c r="AR530" s="11"/>
      <c r="AS530" s="11"/>
    </row>
    <row r="531" ht="16.5" customHeight="1">
      <c r="A531" s="277">
        <v>530.0</v>
      </c>
      <c r="B531" s="282" t="s">
        <v>7071</v>
      </c>
      <c r="C531" s="279"/>
      <c r="D531" s="280"/>
      <c r="E531" s="281"/>
      <c r="F531" s="281" t="s">
        <v>48</v>
      </c>
      <c r="G531" s="281" t="s">
        <v>31</v>
      </c>
      <c r="H531" s="282"/>
      <c r="I531" s="282"/>
      <c r="J531" s="282" t="s">
        <v>56</v>
      </c>
      <c r="K531" s="282"/>
      <c r="L531" s="282"/>
      <c r="M531" s="282"/>
      <c r="N531" s="282"/>
      <c r="O531" s="282"/>
      <c r="P531" s="282"/>
      <c r="Q531" s="277"/>
      <c r="R531" s="277"/>
      <c r="S531" s="277"/>
      <c r="T531" s="277"/>
      <c r="U531" s="282"/>
      <c r="V531" s="282"/>
      <c r="W531" s="282"/>
      <c r="X531" s="282"/>
      <c r="Y531" s="282"/>
      <c r="Z531" s="282"/>
      <c r="AA531" s="282"/>
      <c r="AB531" s="3">
        <f t="shared" si="1"/>
        <v>0</v>
      </c>
      <c r="AC531" s="277"/>
      <c r="AD531" s="276"/>
      <c r="AI531" s="11"/>
      <c r="AJ531" s="11"/>
      <c r="AK531" s="11"/>
      <c r="AO531" s="11"/>
      <c r="AP531" s="11"/>
      <c r="AR531" s="11"/>
      <c r="AS531" s="11"/>
    </row>
    <row r="532" ht="16.5" customHeight="1">
      <c r="A532" s="277">
        <v>531.0</v>
      </c>
      <c r="B532" s="282" t="s">
        <v>1698</v>
      </c>
      <c r="C532" s="279"/>
      <c r="D532" s="280"/>
      <c r="E532" s="281"/>
      <c r="F532" s="281" t="s">
        <v>74</v>
      </c>
      <c r="G532" s="282" t="s">
        <v>31</v>
      </c>
      <c r="H532" s="281"/>
      <c r="I532" s="281" t="s">
        <v>140</v>
      </c>
      <c r="J532" s="282" t="s">
        <v>35</v>
      </c>
      <c r="K532" s="282" t="s">
        <v>7072</v>
      </c>
      <c r="L532" s="282" t="s">
        <v>1699</v>
      </c>
      <c r="M532" s="282" t="s">
        <v>1701</v>
      </c>
      <c r="N532" s="282" t="s">
        <v>1702</v>
      </c>
      <c r="O532" s="282"/>
      <c r="P532" s="282"/>
      <c r="Q532" s="277">
        <v>0.4</v>
      </c>
      <c r="R532" s="277"/>
      <c r="S532" s="277" t="s">
        <v>7073</v>
      </c>
      <c r="T532" s="277" t="s">
        <v>105</v>
      </c>
      <c r="U532" s="282"/>
      <c r="V532" s="282"/>
      <c r="W532" s="282"/>
      <c r="X532" s="282"/>
      <c r="Y532" s="282"/>
      <c r="Z532" s="282"/>
      <c r="AA532" s="282"/>
      <c r="AB532" s="3">
        <f t="shared" si="1"/>
        <v>0</v>
      </c>
      <c r="AC532" s="277"/>
      <c r="AD532" s="276"/>
      <c r="AI532" s="11"/>
      <c r="AJ532" s="11"/>
      <c r="AK532" s="11"/>
      <c r="AO532" s="11"/>
      <c r="AP532" s="11"/>
      <c r="AR532" s="11"/>
      <c r="AS532" s="11"/>
    </row>
    <row r="533" ht="16.5" customHeight="1">
      <c r="A533" s="277">
        <v>532.0</v>
      </c>
      <c r="B533" s="282" t="s">
        <v>7074</v>
      </c>
      <c r="C533" s="279"/>
      <c r="D533" s="280"/>
      <c r="E533" s="281"/>
      <c r="F533" s="281" t="s">
        <v>74</v>
      </c>
      <c r="G533" s="282" t="s">
        <v>31</v>
      </c>
      <c r="H533" s="281"/>
      <c r="I533" s="281" t="s">
        <v>140</v>
      </c>
      <c r="J533" s="282" t="s">
        <v>45</v>
      </c>
      <c r="K533" s="282" t="s">
        <v>6860</v>
      </c>
      <c r="L533" s="282"/>
      <c r="M533" s="282"/>
      <c r="N533" s="282"/>
      <c r="O533" s="282"/>
      <c r="P533" s="282"/>
      <c r="Q533" s="277"/>
      <c r="R533" s="277"/>
      <c r="S533" s="277"/>
      <c r="T533" s="277"/>
      <c r="U533" s="282"/>
      <c r="V533" s="282"/>
      <c r="W533" s="282"/>
      <c r="X533" s="282"/>
      <c r="Y533" s="282"/>
      <c r="Z533" s="282"/>
      <c r="AA533" s="282"/>
      <c r="AB533" s="3">
        <f t="shared" si="1"/>
        <v>0</v>
      </c>
      <c r="AC533" s="277"/>
      <c r="AD533" s="276"/>
      <c r="AI533" s="11"/>
      <c r="AJ533" s="11"/>
      <c r="AK533" s="11"/>
      <c r="AO533" s="11"/>
      <c r="AP533" s="11"/>
      <c r="AR533" s="11"/>
      <c r="AS533" s="11"/>
    </row>
    <row r="534" ht="16.5" customHeight="1">
      <c r="A534" s="277">
        <v>533.0</v>
      </c>
      <c r="B534" s="282" t="s">
        <v>7075</v>
      </c>
      <c r="C534" s="279"/>
      <c r="D534" s="280"/>
      <c r="E534" s="281"/>
      <c r="F534" s="281" t="s">
        <v>74</v>
      </c>
      <c r="G534" s="282" t="s">
        <v>31</v>
      </c>
      <c r="H534" s="281"/>
      <c r="I534" s="281" t="s">
        <v>140</v>
      </c>
      <c r="J534" s="282" t="s">
        <v>51</v>
      </c>
      <c r="K534" s="282" t="s">
        <v>6391</v>
      </c>
      <c r="L534" s="282"/>
      <c r="M534" s="282"/>
      <c r="N534" s="282"/>
      <c r="O534" s="282"/>
      <c r="P534" s="282"/>
      <c r="Q534" s="277"/>
      <c r="R534" s="277"/>
      <c r="S534" s="277"/>
      <c r="T534" s="277"/>
      <c r="U534" s="282"/>
      <c r="V534" s="282"/>
      <c r="W534" s="282"/>
      <c r="X534" s="282"/>
      <c r="Y534" s="282"/>
      <c r="Z534" s="282"/>
      <c r="AA534" s="282"/>
      <c r="AB534" s="3">
        <f t="shared" si="1"/>
        <v>0</v>
      </c>
      <c r="AC534" s="277"/>
      <c r="AD534" s="276"/>
      <c r="AI534" s="11"/>
      <c r="AJ534" s="11"/>
      <c r="AK534" s="11"/>
      <c r="AO534" s="11"/>
      <c r="AP534" s="11"/>
      <c r="AR534" s="11"/>
      <c r="AS534" s="11"/>
    </row>
    <row r="535" ht="16.5" customHeight="1">
      <c r="A535" s="277">
        <v>534.0</v>
      </c>
      <c r="B535" s="282" t="s">
        <v>7076</v>
      </c>
      <c r="C535" s="279"/>
      <c r="D535" s="280"/>
      <c r="E535" s="281"/>
      <c r="F535" s="281" t="s">
        <v>74</v>
      </c>
      <c r="G535" s="282" t="s">
        <v>31</v>
      </c>
      <c r="H535" s="281"/>
      <c r="I535" s="281" t="s">
        <v>140</v>
      </c>
      <c r="J535" s="282" t="s">
        <v>56</v>
      </c>
      <c r="K535" s="282" t="s">
        <v>7077</v>
      </c>
      <c r="L535" s="282"/>
      <c r="M535" s="282"/>
      <c r="N535" s="282"/>
      <c r="O535" s="282"/>
      <c r="P535" s="282"/>
      <c r="Q535" s="277"/>
      <c r="R535" s="277"/>
      <c r="S535" s="277"/>
      <c r="T535" s="277"/>
      <c r="U535" s="282"/>
      <c r="V535" s="282"/>
      <c r="W535" s="282"/>
      <c r="X535" s="282"/>
      <c r="Y535" s="282"/>
      <c r="Z535" s="282"/>
      <c r="AA535" s="282"/>
      <c r="AB535" s="3">
        <f t="shared" si="1"/>
        <v>0</v>
      </c>
      <c r="AC535" s="277"/>
      <c r="AD535" s="276"/>
      <c r="AI535" s="11"/>
      <c r="AJ535" s="11"/>
      <c r="AK535" s="11"/>
      <c r="AO535" s="11"/>
      <c r="AP535" s="11"/>
      <c r="AR535" s="11"/>
      <c r="AS535" s="11"/>
    </row>
    <row r="536" ht="16.5" customHeight="1">
      <c r="A536" s="277">
        <v>535.0</v>
      </c>
      <c r="B536" s="282" t="s">
        <v>1710</v>
      </c>
      <c r="C536" s="279"/>
      <c r="D536" s="280"/>
      <c r="E536" s="281"/>
      <c r="F536" s="281" t="s">
        <v>48</v>
      </c>
      <c r="G536" s="282" t="s">
        <v>33</v>
      </c>
      <c r="H536" s="282"/>
      <c r="I536" s="282"/>
      <c r="J536" s="282" t="s">
        <v>35</v>
      </c>
      <c r="K536" s="282" t="s">
        <v>6595</v>
      </c>
      <c r="L536" s="282"/>
      <c r="M536" s="282"/>
      <c r="N536" s="282"/>
      <c r="O536" s="282"/>
      <c r="P536" s="282"/>
      <c r="Q536" s="277"/>
      <c r="R536" s="277"/>
      <c r="S536" s="277"/>
      <c r="T536" s="277"/>
      <c r="U536" s="282"/>
      <c r="V536" s="282"/>
      <c r="W536" s="282"/>
      <c r="X536" s="282"/>
      <c r="Y536" s="282"/>
      <c r="Z536" s="282"/>
      <c r="AA536" s="282"/>
      <c r="AB536" s="3">
        <f t="shared" si="1"/>
        <v>0</v>
      </c>
      <c r="AC536" s="277"/>
      <c r="AD536" s="276"/>
      <c r="AI536" s="11"/>
      <c r="AJ536" s="11"/>
      <c r="AK536" s="11"/>
      <c r="AO536" s="11"/>
      <c r="AP536" s="11"/>
      <c r="AR536" s="11"/>
      <c r="AS536" s="11"/>
    </row>
    <row r="537" ht="16.5" customHeight="1">
      <c r="A537" s="277">
        <v>536.0</v>
      </c>
      <c r="B537" s="282" t="s">
        <v>7078</v>
      </c>
      <c r="C537" s="279"/>
      <c r="D537" s="280"/>
      <c r="E537" s="281"/>
      <c r="F537" s="281" t="s">
        <v>48</v>
      </c>
      <c r="G537" s="282" t="s">
        <v>33</v>
      </c>
      <c r="H537" s="282"/>
      <c r="I537" s="282"/>
      <c r="J537" s="282" t="s">
        <v>45</v>
      </c>
      <c r="K537" s="282" t="s">
        <v>7079</v>
      </c>
      <c r="L537" s="282"/>
      <c r="M537" s="282"/>
      <c r="N537" s="282"/>
      <c r="O537" s="282"/>
      <c r="P537" s="282"/>
      <c r="Q537" s="277"/>
      <c r="R537" s="277"/>
      <c r="S537" s="277"/>
      <c r="T537" s="277"/>
      <c r="U537" s="282"/>
      <c r="V537" s="282"/>
      <c r="W537" s="282"/>
      <c r="X537" s="282"/>
      <c r="Y537" s="282"/>
      <c r="Z537" s="282"/>
      <c r="AA537" s="282"/>
      <c r="AB537" s="3">
        <f t="shared" si="1"/>
        <v>0</v>
      </c>
      <c r="AC537" s="277"/>
      <c r="AD537" s="276"/>
      <c r="AI537" s="11"/>
      <c r="AJ537" s="11"/>
      <c r="AK537" s="11"/>
      <c r="AO537" s="11"/>
      <c r="AP537" s="11"/>
      <c r="AR537" s="11"/>
      <c r="AS537" s="11"/>
    </row>
    <row r="538" ht="16.5" customHeight="1">
      <c r="A538" s="277">
        <v>537.0</v>
      </c>
      <c r="B538" s="282" t="s">
        <v>7080</v>
      </c>
      <c r="C538" s="279"/>
      <c r="D538" s="280"/>
      <c r="E538" s="281"/>
      <c r="F538" s="281" t="s">
        <v>48</v>
      </c>
      <c r="G538" s="282" t="s">
        <v>33</v>
      </c>
      <c r="H538" s="282"/>
      <c r="I538" s="282"/>
      <c r="J538" s="282" t="s">
        <v>51</v>
      </c>
      <c r="K538" s="282" t="s">
        <v>6595</v>
      </c>
      <c r="L538" s="282"/>
      <c r="M538" s="282"/>
      <c r="N538" s="282"/>
      <c r="O538" s="282"/>
      <c r="P538" s="282"/>
      <c r="Q538" s="277"/>
      <c r="R538" s="277"/>
      <c r="S538" s="277"/>
      <c r="T538" s="277"/>
      <c r="U538" s="282"/>
      <c r="V538" s="282"/>
      <c r="W538" s="282"/>
      <c r="X538" s="282"/>
      <c r="Y538" s="282"/>
      <c r="Z538" s="282"/>
      <c r="AA538" s="282"/>
      <c r="AB538" s="3">
        <f t="shared" si="1"/>
        <v>0</v>
      </c>
      <c r="AC538" s="277"/>
      <c r="AD538" s="276"/>
      <c r="AI538" s="11"/>
      <c r="AJ538" s="11"/>
      <c r="AK538" s="11"/>
      <c r="AO538" s="11"/>
      <c r="AP538" s="11"/>
      <c r="AR538" s="11"/>
      <c r="AS538" s="11"/>
    </row>
    <row r="539" ht="16.5" customHeight="1">
      <c r="A539" s="277">
        <v>538.0</v>
      </c>
      <c r="B539" s="282" t="s">
        <v>7081</v>
      </c>
      <c r="C539" s="279"/>
      <c r="D539" s="280"/>
      <c r="E539" s="281"/>
      <c r="F539" s="281" t="s">
        <v>48</v>
      </c>
      <c r="G539" s="282" t="s">
        <v>33</v>
      </c>
      <c r="H539" s="282"/>
      <c r="I539" s="282"/>
      <c r="J539" s="282" t="s">
        <v>56</v>
      </c>
      <c r="K539" s="282" t="s">
        <v>178</v>
      </c>
      <c r="L539" s="282" t="s">
        <v>1717</v>
      </c>
      <c r="M539" s="282"/>
      <c r="N539" s="282"/>
      <c r="O539" s="282"/>
      <c r="P539" s="282"/>
      <c r="Q539" s="277"/>
      <c r="R539" s="277"/>
      <c r="S539" s="277"/>
      <c r="T539" s="277"/>
      <c r="U539" s="282"/>
      <c r="V539" s="282"/>
      <c r="W539" s="282"/>
      <c r="X539" s="282"/>
      <c r="Y539" s="282"/>
      <c r="Z539" s="282"/>
      <c r="AA539" s="282"/>
      <c r="AB539" s="3">
        <f t="shared" si="1"/>
        <v>0</v>
      </c>
      <c r="AC539" s="277"/>
      <c r="AD539" s="276"/>
      <c r="AI539" s="11"/>
      <c r="AJ539" s="11"/>
      <c r="AK539" s="11"/>
      <c r="AO539" s="11"/>
      <c r="AP539" s="11"/>
      <c r="AR539" s="11"/>
      <c r="AS539" s="11"/>
    </row>
    <row r="540" ht="16.5" customHeight="1">
      <c r="A540" s="277">
        <v>539.0</v>
      </c>
      <c r="B540" s="282" t="s">
        <v>544</v>
      </c>
      <c r="C540" s="279"/>
      <c r="D540" s="280"/>
      <c r="E540" s="281"/>
      <c r="F540" s="281" t="s">
        <v>48</v>
      </c>
      <c r="G540" s="282"/>
      <c r="H540" s="282"/>
      <c r="I540" s="282"/>
      <c r="J540" s="282" t="s">
        <v>35</v>
      </c>
      <c r="K540" s="282" t="s">
        <v>7082</v>
      </c>
      <c r="L540" s="282"/>
      <c r="M540" s="282"/>
      <c r="N540" s="282"/>
      <c r="O540" s="282"/>
      <c r="P540" s="282"/>
      <c r="Q540" s="277"/>
      <c r="R540" s="277"/>
      <c r="S540" s="277"/>
      <c r="T540" s="277"/>
      <c r="U540" s="282"/>
      <c r="V540" s="282"/>
      <c r="W540" s="282"/>
      <c r="X540" s="282"/>
      <c r="Y540" s="282"/>
      <c r="Z540" s="282"/>
      <c r="AA540" s="282"/>
      <c r="AB540" s="3">
        <f t="shared" si="1"/>
        <v>0</v>
      </c>
      <c r="AC540" s="277"/>
      <c r="AD540" s="276"/>
      <c r="AI540" s="11"/>
      <c r="AJ540" s="11"/>
      <c r="AK540" s="11"/>
      <c r="AO540" s="11"/>
      <c r="AP540" s="11"/>
      <c r="AR540" s="11"/>
      <c r="AS540" s="11"/>
    </row>
    <row r="541" ht="16.5" customHeight="1">
      <c r="A541" s="277">
        <v>540.0</v>
      </c>
      <c r="B541" s="282" t="s">
        <v>7083</v>
      </c>
      <c r="C541" s="279"/>
      <c r="D541" s="280"/>
      <c r="E541" s="281"/>
      <c r="F541" s="281" t="s">
        <v>48</v>
      </c>
      <c r="G541" s="282"/>
      <c r="H541" s="282"/>
      <c r="I541" s="282"/>
      <c r="J541" s="282" t="s">
        <v>45</v>
      </c>
      <c r="K541" s="282" t="s">
        <v>7084</v>
      </c>
      <c r="L541" s="282" t="s">
        <v>551</v>
      </c>
      <c r="M541" s="282" t="s">
        <v>552</v>
      </c>
      <c r="N541" s="282" t="s">
        <v>553</v>
      </c>
      <c r="O541" s="282"/>
      <c r="P541" s="282"/>
      <c r="Q541" s="277">
        <v>2.0</v>
      </c>
      <c r="R541" s="277"/>
      <c r="S541" s="277" t="s">
        <v>7085</v>
      </c>
      <c r="T541" s="277"/>
      <c r="U541" s="282"/>
      <c r="V541" s="282"/>
      <c r="W541" s="282"/>
      <c r="X541" s="282"/>
      <c r="Y541" s="282"/>
      <c r="Z541" s="282"/>
      <c r="AA541" s="282"/>
      <c r="AB541" s="3">
        <f t="shared" si="1"/>
        <v>0</v>
      </c>
      <c r="AC541" s="277"/>
      <c r="AD541" s="276"/>
      <c r="AI541" s="11"/>
      <c r="AJ541" s="11"/>
      <c r="AK541" s="11"/>
      <c r="AO541" s="11"/>
      <c r="AP541" s="11"/>
      <c r="AR541" s="11"/>
      <c r="AS541" s="11"/>
    </row>
    <row r="542" ht="16.5" customHeight="1">
      <c r="A542" s="277">
        <v>541.0</v>
      </c>
      <c r="B542" s="282" t="s">
        <v>7086</v>
      </c>
      <c r="C542" s="279"/>
      <c r="D542" s="280"/>
      <c r="E542" s="281"/>
      <c r="F542" s="281" t="s">
        <v>48</v>
      </c>
      <c r="G542" s="282"/>
      <c r="H542" s="282"/>
      <c r="I542" s="282"/>
      <c r="J542" s="282" t="s">
        <v>51</v>
      </c>
      <c r="K542" s="282" t="s">
        <v>7087</v>
      </c>
      <c r="L542" s="282"/>
      <c r="M542" s="282"/>
      <c r="N542" s="282"/>
      <c r="O542" s="282"/>
      <c r="P542" s="282"/>
      <c r="Q542" s="277"/>
      <c r="R542" s="277"/>
      <c r="S542" s="277"/>
      <c r="T542" s="277"/>
      <c r="U542" s="282"/>
      <c r="V542" s="282"/>
      <c r="W542" s="282"/>
      <c r="X542" s="282"/>
      <c r="Y542" s="282"/>
      <c r="Z542" s="282"/>
      <c r="AA542" s="282"/>
      <c r="AB542" s="3">
        <f t="shared" si="1"/>
        <v>0</v>
      </c>
      <c r="AC542" s="277"/>
      <c r="AD542" s="276"/>
      <c r="AI542" s="11"/>
      <c r="AJ542" s="11"/>
      <c r="AK542" s="11"/>
      <c r="AO542" s="11"/>
      <c r="AP542" s="11"/>
      <c r="AR542" s="11"/>
      <c r="AS542" s="11"/>
    </row>
    <row r="543" ht="16.5" customHeight="1">
      <c r="A543" s="277">
        <v>542.0</v>
      </c>
      <c r="B543" s="282" t="s">
        <v>7088</v>
      </c>
      <c r="C543" s="279"/>
      <c r="D543" s="280"/>
      <c r="E543" s="281"/>
      <c r="F543" s="281" t="s">
        <v>48</v>
      </c>
      <c r="G543" s="282" t="s">
        <v>33</v>
      </c>
      <c r="H543" s="282"/>
      <c r="I543" s="282"/>
      <c r="J543" s="282" t="s">
        <v>56</v>
      </c>
      <c r="K543" s="282" t="s">
        <v>208</v>
      </c>
      <c r="L543" s="282" t="s">
        <v>562</v>
      </c>
      <c r="M543" s="282" t="s">
        <v>563</v>
      </c>
      <c r="N543" s="282" t="s">
        <v>564</v>
      </c>
      <c r="O543" s="282"/>
      <c r="P543" s="282"/>
      <c r="Q543" s="277">
        <v>3.0</v>
      </c>
      <c r="R543" s="277"/>
      <c r="S543" s="277" t="s">
        <v>7089</v>
      </c>
      <c r="T543" s="277" t="s">
        <v>125</v>
      </c>
      <c r="U543" s="282"/>
      <c r="V543" s="282"/>
      <c r="W543" s="282"/>
      <c r="X543" s="282"/>
      <c r="Y543" s="282"/>
      <c r="Z543" s="282"/>
      <c r="AA543" s="282"/>
      <c r="AB543" s="3">
        <f t="shared" si="1"/>
        <v>0</v>
      </c>
      <c r="AC543" s="277"/>
      <c r="AD543" s="276"/>
      <c r="AI543" s="11"/>
      <c r="AJ543" s="11"/>
      <c r="AK543" s="11"/>
      <c r="AO543" s="11"/>
      <c r="AP543" s="11"/>
      <c r="AR543" s="11"/>
      <c r="AS543" s="11"/>
    </row>
    <row r="544" ht="16.5" customHeight="1">
      <c r="A544" s="277">
        <v>543.0</v>
      </c>
      <c r="B544" s="282" t="s">
        <v>1735</v>
      </c>
      <c r="C544" s="279"/>
      <c r="D544" s="280"/>
      <c r="E544" s="281"/>
      <c r="F544" s="281" t="s">
        <v>48</v>
      </c>
      <c r="G544" s="281" t="s">
        <v>34</v>
      </c>
      <c r="H544" s="282"/>
      <c r="I544" s="282"/>
      <c r="J544" s="282" t="s">
        <v>35</v>
      </c>
      <c r="K544" s="282" t="s">
        <v>7090</v>
      </c>
      <c r="L544" s="282" t="s">
        <v>1736</v>
      </c>
      <c r="M544" s="282" t="s">
        <v>1737</v>
      </c>
      <c r="N544" s="282" t="s">
        <v>1738</v>
      </c>
      <c r="O544" s="282"/>
      <c r="P544" s="282"/>
      <c r="Q544" s="277">
        <v>0.8</v>
      </c>
      <c r="R544" s="277"/>
      <c r="S544" s="277"/>
      <c r="T544" s="277"/>
      <c r="U544" s="282" t="s">
        <v>7091</v>
      </c>
      <c r="V544" s="282"/>
      <c r="W544" s="282"/>
      <c r="X544" s="282"/>
      <c r="Y544" s="282"/>
      <c r="Z544" s="282"/>
      <c r="AA544" s="282"/>
      <c r="AB544" s="3">
        <f t="shared" si="1"/>
        <v>0</v>
      </c>
      <c r="AC544" s="277"/>
      <c r="AD544" s="276"/>
      <c r="AI544" s="11"/>
      <c r="AJ544" s="11"/>
      <c r="AK544" s="11"/>
      <c r="AO544" s="11"/>
      <c r="AP544" s="11"/>
      <c r="AR544" s="11"/>
      <c r="AS544" s="11"/>
    </row>
    <row r="545" ht="16.5" customHeight="1">
      <c r="A545" s="277">
        <v>544.0</v>
      </c>
      <c r="B545" s="282" t="s">
        <v>7092</v>
      </c>
      <c r="C545" s="279"/>
      <c r="D545" s="280"/>
      <c r="E545" s="281"/>
      <c r="F545" s="281" t="s">
        <v>48</v>
      </c>
      <c r="G545" s="281" t="s">
        <v>34</v>
      </c>
      <c r="H545" s="282"/>
      <c r="I545" s="282"/>
      <c r="J545" s="282" t="s">
        <v>45</v>
      </c>
      <c r="K545" s="282" t="s">
        <v>7090</v>
      </c>
      <c r="L545" s="282"/>
      <c r="M545" s="282"/>
      <c r="N545" s="282"/>
      <c r="O545" s="282"/>
      <c r="P545" s="282"/>
      <c r="Q545" s="277"/>
      <c r="R545" s="277"/>
      <c r="S545" s="277"/>
      <c r="T545" s="277"/>
      <c r="U545" s="282"/>
      <c r="V545" s="282"/>
      <c r="W545" s="282"/>
      <c r="X545" s="282"/>
      <c r="Y545" s="282"/>
      <c r="Z545" s="282"/>
      <c r="AA545" s="282"/>
      <c r="AB545" s="3">
        <f t="shared" si="1"/>
        <v>0</v>
      </c>
      <c r="AC545" s="277"/>
      <c r="AD545" s="276"/>
      <c r="AI545" s="11"/>
      <c r="AJ545" s="11"/>
      <c r="AK545" s="11"/>
      <c r="AO545" s="11"/>
      <c r="AP545" s="11"/>
      <c r="AR545" s="11"/>
      <c r="AS545" s="11"/>
    </row>
    <row r="546" ht="16.5" customHeight="1">
      <c r="A546" s="277">
        <v>545.0</v>
      </c>
      <c r="B546" s="282" t="s">
        <v>7093</v>
      </c>
      <c r="C546" s="279"/>
      <c r="D546" s="280"/>
      <c r="E546" s="281"/>
      <c r="F546" s="281" t="s">
        <v>48</v>
      </c>
      <c r="G546" s="281" t="s">
        <v>34</v>
      </c>
      <c r="H546" s="282"/>
      <c r="I546" s="282"/>
      <c r="J546" s="282" t="s">
        <v>51</v>
      </c>
      <c r="K546" s="282"/>
      <c r="L546" s="282"/>
      <c r="M546" s="282"/>
      <c r="N546" s="282"/>
      <c r="O546" s="282"/>
      <c r="P546" s="282"/>
      <c r="Q546" s="277"/>
      <c r="R546" s="277"/>
      <c r="S546" s="277"/>
      <c r="T546" s="277"/>
      <c r="U546" s="282"/>
      <c r="V546" s="282"/>
      <c r="W546" s="282"/>
      <c r="X546" s="282"/>
      <c r="Y546" s="282"/>
      <c r="Z546" s="282"/>
      <c r="AA546" s="282"/>
      <c r="AB546" s="3">
        <f t="shared" si="1"/>
        <v>0</v>
      </c>
      <c r="AC546" s="277"/>
      <c r="AD546" s="276"/>
      <c r="AI546" s="11"/>
      <c r="AJ546" s="11"/>
      <c r="AK546" s="11"/>
      <c r="AO546" s="11"/>
      <c r="AP546" s="11"/>
      <c r="AR546" s="11"/>
      <c r="AS546" s="11"/>
    </row>
    <row r="547" ht="16.5" customHeight="1">
      <c r="A547" s="277">
        <v>546.0</v>
      </c>
      <c r="B547" s="282" t="s">
        <v>7094</v>
      </c>
      <c r="C547" s="279"/>
      <c r="D547" s="280"/>
      <c r="E547" s="281"/>
      <c r="F547" s="281" t="s">
        <v>48</v>
      </c>
      <c r="G547" s="281" t="s">
        <v>34</v>
      </c>
      <c r="H547" s="282"/>
      <c r="I547" s="282"/>
      <c r="J547" s="282" t="s">
        <v>56</v>
      </c>
      <c r="K547" s="282"/>
      <c r="L547" s="282"/>
      <c r="M547" s="282"/>
      <c r="N547" s="282"/>
      <c r="O547" s="282"/>
      <c r="P547" s="282"/>
      <c r="Q547" s="277"/>
      <c r="R547" s="277"/>
      <c r="S547" s="277"/>
      <c r="T547" s="277"/>
      <c r="U547" s="282"/>
      <c r="V547" s="282"/>
      <c r="W547" s="282"/>
      <c r="X547" s="282"/>
      <c r="Y547" s="282"/>
      <c r="Z547" s="282"/>
      <c r="AA547" s="282"/>
      <c r="AB547" s="3">
        <f t="shared" si="1"/>
        <v>0</v>
      </c>
      <c r="AC547" s="277"/>
      <c r="AD547" s="276"/>
      <c r="AI547" s="11"/>
      <c r="AJ547" s="11"/>
      <c r="AK547" s="11"/>
      <c r="AO547" s="11"/>
      <c r="AP547" s="11"/>
      <c r="AR547" s="11"/>
      <c r="AS547" s="11"/>
    </row>
    <row r="548" ht="16.5" customHeight="1">
      <c r="A548" s="277">
        <v>547.0</v>
      </c>
      <c r="B548" s="282" t="s">
        <v>159</v>
      </c>
      <c r="C548" s="279"/>
      <c r="D548" s="280"/>
      <c r="E548" s="281"/>
      <c r="F548" s="281" t="s">
        <v>48</v>
      </c>
      <c r="G548" s="281" t="s">
        <v>31</v>
      </c>
      <c r="H548" s="281"/>
      <c r="I548" s="281" t="s">
        <v>32</v>
      </c>
      <c r="J548" s="282" t="s">
        <v>35</v>
      </c>
      <c r="K548" s="282" t="s">
        <v>7095</v>
      </c>
      <c r="L548" s="282"/>
      <c r="M548" s="282"/>
      <c r="N548" s="282"/>
      <c r="O548" s="282"/>
      <c r="P548" s="282"/>
      <c r="Q548" s="277"/>
      <c r="R548" s="277"/>
      <c r="S548" s="277"/>
      <c r="T548" s="277"/>
      <c r="U548" s="282"/>
      <c r="V548" s="282"/>
      <c r="W548" s="282"/>
      <c r="X548" s="282"/>
      <c r="Y548" s="282"/>
      <c r="Z548" s="282"/>
      <c r="AA548" s="282"/>
      <c r="AB548" s="3">
        <f t="shared" si="1"/>
        <v>0</v>
      </c>
      <c r="AC548" s="277"/>
      <c r="AD548" s="276"/>
      <c r="AI548" s="11"/>
      <c r="AJ548" s="11"/>
      <c r="AK548" s="11"/>
      <c r="AO548" s="11"/>
      <c r="AP548" s="11"/>
      <c r="AR548" s="11"/>
      <c r="AS548" s="11"/>
    </row>
    <row r="549" ht="16.5" customHeight="1">
      <c r="A549" s="277">
        <v>548.0</v>
      </c>
      <c r="B549" s="282" t="s">
        <v>7096</v>
      </c>
      <c r="C549" s="279"/>
      <c r="D549" s="280"/>
      <c r="E549" s="281"/>
      <c r="F549" s="281" t="s">
        <v>48</v>
      </c>
      <c r="G549" s="281" t="s">
        <v>31</v>
      </c>
      <c r="H549" s="281"/>
      <c r="I549" s="281" t="s">
        <v>32</v>
      </c>
      <c r="J549" s="282" t="s">
        <v>45</v>
      </c>
      <c r="K549" s="282" t="s">
        <v>7095</v>
      </c>
      <c r="L549" s="282"/>
      <c r="M549" s="282"/>
      <c r="N549" s="282"/>
      <c r="O549" s="282"/>
      <c r="P549" s="282"/>
      <c r="Q549" s="277"/>
      <c r="R549" s="277"/>
      <c r="S549" s="277"/>
      <c r="T549" s="277"/>
      <c r="U549" s="282"/>
      <c r="V549" s="282"/>
      <c r="W549" s="282"/>
      <c r="X549" s="282"/>
      <c r="Y549" s="282"/>
      <c r="Z549" s="282"/>
      <c r="AA549" s="282"/>
      <c r="AB549" s="3">
        <f t="shared" si="1"/>
        <v>0</v>
      </c>
      <c r="AC549" s="277"/>
      <c r="AD549" s="276"/>
      <c r="AI549" s="11"/>
      <c r="AJ549" s="11"/>
      <c r="AK549" s="11"/>
      <c r="AO549" s="11"/>
      <c r="AP549" s="11"/>
      <c r="AR549" s="11"/>
      <c r="AS549" s="11"/>
    </row>
    <row r="550" ht="16.5" customHeight="1">
      <c r="A550" s="277">
        <v>549.0</v>
      </c>
      <c r="B550" s="282" t="s">
        <v>7097</v>
      </c>
      <c r="C550" s="279"/>
      <c r="D550" s="280"/>
      <c r="E550" s="281"/>
      <c r="F550" s="281" t="s">
        <v>48</v>
      </c>
      <c r="G550" s="281" t="s">
        <v>31</v>
      </c>
      <c r="H550" s="281"/>
      <c r="I550" s="281" t="s">
        <v>32</v>
      </c>
      <c r="J550" s="282" t="s">
        <v>51</v>
      </c>
      <c r="K550" s="282" t="s">
        <v>7098</v>
      </c>
      <c r="L550" s="282"/>
      <c r="M550" s="282"/>
      <c r="N550" s="282"/>
      <c r="O550" s="282"/>
      <c r="P550" s="282"/>
      <c r="Q550" s="277"/>
      <c r="R550" s="277"/>
      <c r="S550" s="277"/>
      <c r="T550" s="277"/>
      <c r="U550" s="282"/>
      <c r="V550" s="282"/>
      <c r="W550" s="282"/>
      <c r="X550" s="282"/>
      <c r="Y550" s="282"/>
      <c r="Z550" s="282"/>
      <c r="AA550" s="282"/>
      <c r="AB550" s="3">
        <f t="shared" si="1"/>
        <v>0</v>
      </c>
      <c r="AC550" s="277"/>
      <c r="AD550" s="276"/>
      <c r="AI550" s="11"/>
      <c r="AJ550" s="11"/>
      <c r="AK550" s="11"/>
      <c r="AO550" s="11"/>
      <c r="AP550" s="11"/>
      <c r="AR550" s="11"/>
      <c r="AS550" s="11"/>
    </row>
    <row r="551" ht="16.5" customHeight="1">
      <c r="A551" s="277">
        <v>550.0</v>
      </c>
      <c r="B551" s="282" t="s">
        <v>7099</v>
      </c>
      <c r="C551" s="279"/>
      <c r="D551" s="280"/>
      <c r="E551" s="281"/>
      <c r="F551" s="281" t="s">
        <v>48</v>
      </c>
      <c r="G551" s="281" t="s">
        <v>31</v>
      </c>
      <c r="H551" s="281"/>
      <c r="I551" s="281" t="s">
        <v>32</v>
      </c>
      <c r="J551" s="282" t="s">
        <v>56</v>
      </c>
      <c r="K551" s="282"/>
      <c r="L551" s="282"/>
      <c r="M551" s="282"/>
      <c r="N551" s="282"/>
      <c r="O551" s="282"/>
      <c r="P551" s="282"/>
      <c r="Q551" s="277"/>
      <c r="R551" s="277"/>
      <c r="S551" s="277"/>
      <c r="T551" s="277"/>
      <c r="U551" s="282"/>
      <c r="V551" s="282"/>
      <c r="W551" s="282"/>
      <c r="X551" s="282"/>
      <c r="Y551" s="282"/>
      <c r="Z551" s="282"/>
      <c r="AA551" s="282"/>
      <c r="AB551" s="3">
        <f t="shared" si="1"/>
        <v>0</v>
      </c>
      <c r="AC551" s="277"/>
      <c r="AD551" s="276"/>
      <c r="AI551" s="11"/>
      <c r="AJ551" s="11"/>
      <c r="AK551" s="11"/>
      <c r="AO551" s="11"/>
      <c r="AP551" s="11"/>
      <c r="AR551" s="11"/>
      <c r="AS551" s="11"/>
    </row>
    <row r="552" ht="16.5" customHeight="1">
      <c r="A552" s="277">
        <v>551.0</v>
      </c>
      <c r="B552" s="282" t="s">
        <v>7100</v>
      </c>
      <c r="C552" s="279"/>
      <c r="D552" s="280"/>
      <c r="E552" s="281"/>
      <c r="F552" s="281" t="s">
        <v>48</v>
      </c>
      <c r="G552" s="282" t="s">
        <v>73</v>
      </c>
      <c r="H552" s="282"/>
      <c r="I552" s="282"/>
      <c r="J552" s="282" t="s">
        <v>56</v>
      </c>
      <c r="K552" s="282"/>
      <c r="L552" s="282"/>
      <c r="M552" s="282"/>
      <c r="N552" s="282"/>
      <c r="O552" s="282"/>
      <c r="P552" s="282"/>
      <c r="Q552" s="277"/>
      <c r="R552" s="277"/>
      <c r="S552" s="277"/>
      <c r="T552" s="277"/>
      <c r="U552" s="282"/>
      <c r="V552" s="282"/>
      <c r="W552" s="282"/>
      <c r="X552" s="282"/>
      <c r="Y552" s="282"/>
      <c r="Z552" s="282"/>
      <c r="AA552" s="282"/>
      <c r="AB552" s="3">
        <f t="shared" si="1"/>
        <v>0</v>
      </c>
      <c r="AC552" s="277"/>
      <c r="AD552" s="276"/>
      <c r="AI552" s="11"/>
      <c r="AJ552" s="11"/>
      <c r="AK552" s="11"/>
      <c r="AO552" s="11"/>
      <c r="AP552" s="11"/>
      <c r="AR552" s="11"/>
      <c r="AS552" s="11"/>
    </row>
    <row r="553" ht="16.5" customHeight="1">
      <c r="A553" s="277">
        <v>552.0</v>
      </c>
      <c r="B553" s="282" t="s">
        <v>7101</v>
      </c>
      <c r="C553" s="279"/>
      <c r="D553" s="280"/>
      <c r="E553" s="281"/>
      <c r="F553" s="281" t="s">
        <v>48</v>
      </c>
      <c r="G553" s="282" t="s">
        <v>33</v>
      </c>
      <c r="H553" s="282"/>
      <c r="I553" s="282" t="s">
        <v>75</v>
      </c>
      <c r="J553" s="282" t="s">
        <v>56</v>
      </c>
      <c r="K553" s="282"/>
      <c r="L553" s="282"/>
      <c r="M553" s="282"/>
      <c r="N553" s="282"/>
      <c r="O553" s="282"/>
      <c r="P553" s="282"/>
      <c r="Q553" s="277"/>
      <c r="R553" s="277"/>
      <c r="S553" s="277"/>
      <c r="T553" s="277"/>
      <c r="U553" s="282"/>
      <c r="V553" s="282"/>
      <c r="W553" s="282"/>
      <c r="X553" s="282"/>
      <c r="Y553" s="282"/>
      <c r="Z553" s="282"/>
      <c r="AA553" s="282"/>
      <c r="AB553" s="3">
        <f t="shared" si="1"/>
        <v>0</v>
      </c>
      <c r="AC553" s="277"/>
      <c r="AD553" s="276"/>
      <c r="AI553" s="11"/>
      <c r="AJ553" s="11"/>
      <c r="AK553" s="11"/>
      <c r="AO553" s="11"/>
      <c r="AP553" s="11"/>
      <c r="AR553" s="11"/>
      <c r="AS553" s="11"/>
    </row>
    <row r="554" ht="16.5" customHeight="1">
      <c r="A554" s="277">
        <v>553.0</v>
      </c>
      <c r="B554" s="282" t="s">
        <v>7102</v>
      </c>
      <c r="C554" s="279"/>
      <c r="D554" s="280"/>
      <c r="E554" s="281"/>
      <c r="F554" s="281" t="s">
        <v>48</v>
      </c>
      <c r="G554" s="282" t="s">
        <v>30</v>
      </c>
      <c r="H554" s="282"/>
      <c r="I554" s="282"/>
      <c r="J554" s="282" t="s">
        <v>56</v>
      </c>
      <c r="K554" s="282" t="s">
        <v>178</v>
      </c>
      <c r="L554" s="282" t="s">
        <v>179</v>
      </c>
      <c r="M554" s="282"/>
      <c r="N554" s="282"/>
      <c r="O554" s="282"/>
      <c r="P554" s="282"/>
      <c r="Q554" s="277"/>
      <c r="R554" s="277"/>
      <c r="S554" s="277"/>
      <c r="T554" s="277"/>
      <c r="U554" s="282"/>
      <c r="V554" s="282"/>
      <c r="W554" s="282"/>
      <c r="X554" s="282"/>
      <c r="Y554" s="282"/>
      <c r="Z554" s="282"/>
      <c r="AA554" s="282"/>
      <c r="AB554" s="3">
        <f t="shared" si="1"/>
        <v>0</v>
      </c>
      <c r="AC554" s="277"/>
      <c r="AD554" s="276"/>
      <c r="AI554" s="11"/>
      <c r="AJ554" s="11"/>
      <c r="AK554" s="11"/>
      <c r="AO554" s="11"/>
      <c r="AP554" s="11"/>
      <c r="AR554" s="11"/>
      <c r="AS554" s="11"/>
    </row>
    <row r="555" ht="16.5" customHeight="1">
      <c r="A555" s="277">
        <v>554.0</v>
      </c>
      <c r="B555" s="282" t="s">
        <v>7103</v>
      </c>
      <c r="C555" s="279"/>
      <c r="D555" s="280"/>
      <c r="E555" s="281"/>
      <c r="F555" s="281" t="s">
        <v>48</v>
      </c>
      <c r="G555" s="281" t="s">
        <v>92</v>
      </c>
      <c r="H555" s="282"/>
      <c r="I555" s="282"/>
      <c r="J555" s="282" t="s">
        <v>56</v>
      </c>
      <c r="K555" s="282"/>
      <c r="L555" s="282"/>
      <c r="M555" s="282"/>
      <c r="N555" s="282"/>
      <c r="O555" s="282"/>
      <c r="P555" s="282"/>
      <c r="Q555" s="277"/>
      <c r="R555" s="277"/>
      <c r="S555" s="277"/>
      <c r="T555" s="277"/>
      <c r="U555" s="282"/>
      <c r="V555" s="282"/>
      <c r="W555" s="282"/>
      <c r="X555" s="282"/>
      <c r="Y555" s="282"/>
      <c r="Z555" s="282"/>
      <c r="AA555" s="282"/>
      <c r="AB555" s="3">
        <f t="shared" si="1"/>
        <v>0</v>
      </c>
      <c r="AC555" s="277"/>
      <c r="AD555" s="276"/>
      <c r="AI555" s="11"/>
      <c r="AJ555" s="11"/>
      <c r="AK555" s="11"/>
      <c r="AO555" s="11"/>
      <c r="AP555" s="11"/>
      <c r="AR555" s="11"/>
      <c r="AS555" s="11"/>
    </row>
    <row r="556" ht="16.5" customHeight="1">
      <c r="A556" s="277">
        <v>555.0</v>
      </c>
      <c r="B556" s="282" t="s">
        <v>7104</v>
      </c>
      <c r="C556" s="279"/>
      <c r="D556" s="280"/>
      <c r="E556" s="281"/>
      <c r="F556" s="281" t="s">
        <v>74</v>
      </c>
      <c r="G556" s="282"/>
      <c r="H556" s="282"/>
      <c r="I556" s="282"/>
      <c r="J556" s="282" t="s">
        <v>35</v>
      </c>
      <c r="K556" s="282"/>
      <c r="L556" s="282"/>
      <c r="M556" s="282"/>
      <c r="N556" s="282"/>
      <c r="O556" s="282"/>
      <c r="P556" s="282"/>
      <c r="Q556" s="277"/>
      <c r="R556" s="277"/>
      <c r="S556" s="277"/>
      <c r="T556" s="277"/>
      <c r="U556" s="282"/>
      <c r="V556" s="282"/>
      <c r="W556" s="282"/>
      <c r="X556" s="282"/>
      <c r="Y556" s="282"/>
      <c r="Z556" s="282"/>
      <c r="AA556" s="282"/>
      <c r="AB556" s="3">
        <f t="shared" si="1"/>
        <v>0</v>
      </c>
      <c r="AC556" s="277"/>
      <c r="AD556" s="276"/>
      <c r="AI556" s="11"/>
      <c r="AJ556" s="11"/>
      <c r="AK556" s="11"/>
      <c r="AO556" s="11"/>
      <c r="AP556" s="11"/>
      <c r="AR556" s="11"/>
      <c r="AS556" s="11"/>
    </row>
    <row r="557" ht="16.5" customHeight="1">
      <c r="A557" s="277">
        <v>556.0</v>
      </c>
      <c r="B557" s="282" t="s">
        <v>7105</v>
      </c>
      <c r="C557" s="279"/>
      <c r="D557" s="280"/>
      <c r="E557" s="281"/>
      <c r="F557" s="281" t="s">
        <v>74</v>
      </c>
      <c r="G557" s="282" t="s">
        <v>144</v>
      </c>
      <c r="H557" s="282"/>
      <c r="I557" s="282"/>
      <c r="J557" s="282" t="s">
        <v>45</v>
      </c>
      <c r="K557" s="282" t="s">
        <v>7106</v>
      </c>
      <c r="L557" s="282"/>
      <c r="M557" s="282"/>
      <c r="N557" s="282"/>
      <c r="O557" s="282"/>
      <c r="P557" s="282"/>
      <c r="Q557" s="277"/>
      <c r="R557" s="277"/>
      <c r="S557" s="277"/>
      <c r="T557" s="277"/>
      <c r="U557" s="282"/>
      <c r="V557" s="282"/>
      <c r="W557" s="282"/>
      <c r="X557" s="282"/>
      <c r="Y557" s="282"/>
      <c r="Z557" s="282"/>
      <c r="AA557" s="282"/>
      <c r="AB557" s="3">
        <f t="shared" si="1"/>
        <v>0</v>
      </c>
      <c r="AC557" s="277"/>
      <c r="AD557" s="276"/>
      <c r="AI557" s="11"/>
      <c r="AJ557" s="11"/>
      <c r="AK557" s="11"/>
      <c r="AO557" s="11"/>
      <c r="AP557" s="11"/>
      <c r="AR557" s="11"/>
      <c r="AS557" s="11"/>
    </row>
    <row r="558" ht="16.5" customHeight="1">
      <c r="A558" s="277">
        <v>557.0</v>
      </c>
      <c r="B558" s="282" t="s">
        <v>7107</v>
      </c>
      <c r="C558" s="279"/>
      <c r="D558" s="280"/>
      <c r="E558" s="281"/>
      <c r="F558" s="281" t="s">
        <v>74</v>
      </c>
      <c r="G558" s="282" t="s">
        <v>144</v>
      </c>
      <c r="H558" s="282"/>
      <c r="I558" s="282"/>
      <c r="J558" s="282" t="s">
        <v>51</v>
      </c>
      <c r="K558" s="282" t="s">
        <v>7106</v>
      </c>
      <c r="L558" s="282"/>
      <c r="M558" s="282"/>
      <c r="N558" s="282"/>
      <c r="O558" s="282"/>
      <c r="P558" s="282"/>
      <c r="Q558" s="277"/>
      <c r="R558" s="277"/>
      <c r="S558" s="277"/>
      <c r="T558" s="277"/>
      <c r="U558" s="282"/>
      <c r="V558" s="282"/>
      <c r="W558" s="282"/>
      <c r="X558" s="282"/>
      <c r="Y558" s="282"/>
      <c r="Z558" s="282"/>
      <c r="AA558" s="282"/>
      <c r="AB558" s="3">
        <f t="shared" si="1"/>
        <v>0</v>
      </c>
      <c r="AC558" s="277"/>
      <c r="AD558" s="276"/>
      <c r="AI558" s="11"/>
      <c r="AJ558" s="11"/>
      <c r="AK558" s="11"/>
      <c r="AO558" s="11"/>
      <c r="AP558" s="11"/>
      <c r="AR558" s="11"/>
      <c r="AS558" s="11"/>
    </row>
    <row r="559" ht="16.5" customHeight="1">
      <c r="A559" s="277">
        <v>558.0</v>
      </c>
      <c r="B559" s="282" t="s">
        <v>7108</v>
      </c>
      <c r="C559" s="279"/>
      <c r="D559" s="280"/>
      <c r="E559" s="281"/>
      <c r="F559" s="281" t="s">
        <v>74</v>
      </c>
      <c r="G559" s="282" t="s">
        <v>144</v>
      </c>
      <c r="H559" s="282"/>
      <c r="I559" s="282"/>
      <c r="J559" s="282" t="s">
        <v>56</v>
      </c>
      <c r="K559" s="282"/>
      <c r="L559" s="282"/>
      <c r="M559" s="282"/>
      <c r="N559" s="282"/>
      <c r="O559" s="282"/>
      <c r="P559" s="282"/>
      <c r="Q559" s="277"/>
      <c r="R559" s="277"/>
      <c r="S559" s="277"/>
      <c r="T559" s="277"/>
      <c r="U559" s="282"/>
      <c r="V559" s="282"/>
      <c r="W559" s="282"/>
      <c r="X559" s="282"/>
      <c r="Y559" s="282"/>
      <c r="Z559" s="282"/>
      <c r="AA559" s="282"/>
      <c r="AB559" s="3">
        <f t="shared" si="1"/>
        <v>0</v>
      </c>
      <c r="AC559" s="277"/>
      <c r="AD559" s="276"/>
      <c r="AI559" s="11"/>
      <c r="AJ559" s="11"/>
      <c r="AK559" s="11"/>
      <c r="AO559" s="11"/>
      <c r="AP559" s="11"/>
      <c r="AR559" s="11"/>
      <c r="AS559" s="11"/>
    </row>
    <row r="560" ht="16.5" customHeight="1">
      <c r="A560" s="277">
        <v>559.0</v>
      </c>
      <c r="B560" s="282" t="s">
        <v>1761</v>
      </c>
      <c r="C560" s="279"/>
      <c r="D560" s="280"/>
      <c r="E560" s="281"/>
      <c r="F560" s="281" t="s">
        <v>74</v>
      </c>
      <c r="G560" s="282" t="s">
        <v>7109</v>
      </c>
      <c r="H560" s="282"/>
      <c r="I560" s="282"/>
      <c r="J560" s="282" t="s">
        <v>35</v>
      </c>
      <c r="K560" s="282" t="s">
        <v>7110</v>
      </c>
      <c r="L560" s="282"/>
      <c r="M560" s="282"/>
      <c r="N560" s="282"/>
      <c r="O560" s="282"/>
      <c r="P560" s="282"/>
      <c r="Q560" s="277"/>
      <c r="R560" s="277"/>
      <c r="S560" s="277"/>
      <c r="T560" s="277"/>
      <c r="U560" s="282"/>
      <c r="V560" s="282"/>
      <c r="W560" s="282"/>
      <c r="X560" s="282"/>
      <c r="Y560" s="282"/>
      <c r="Z560" s="282"/>
      <c r="AA560" s="282"/>
      <c r="AB560" s="3">
        <f t="shared" si="1"/>
        <v>0</v>
      </c>
      <c r="AC560" s="277"/>
      <c r="AD560" s="276"/>
      <c r="AI560" s="11"/>
      <c r="AJ560" s="11"/>
      <c r="AK560" s="11"/>
      <c r="AO560" s="11"/>
      <c r="AP560" s="11"/>
      <c r="AR560" s="11"/>
      <c r="AS560" s="11"/>
    </row>
    <row r="561" ht="16.5" customHeight="1">
      <c r="A561" s="277">
        <v>560.0</v>
      </c>
      <c r="B561" s="282" t="s">
        <v>7111</v>
      </c>
      <c r="C561" s="279"/>
      <c r="D561" s="280"/>
      <c r="E561" s="281"/>
      <c r="F561" s="281" t="s">
        <v>74</v>
      </c>
      <c r="G561" s="282" t="s">
        <v>7109</v>
      </c>
      <c r="H561" s="282"/>
      <c r="I561" s="282" t="s">
        <v>75</v>
      </c>
      <c r="J561" s="282" t="s">
        <v>45</v>
      </c>
      <c r="K561" s="282"/>
      <c r="L561" s="282"/>
      <c r="M561" s="282"/>
      <c r="N561" s="282"/>
      <c r="O561" s="282"/>
      <c r="P561" s="282"/>
      <c r="Q561" s="277"/>
      <c r="R561" s="277"/>
      <c r="S561" s="277"/>
      <c r="T561" s="277"/>
      <c r="U561" s="282"/>
      <c r="V561" s="282"/>
      <c r="W561" s="282"/>
      <c r="X561" s="282"/>
      <c r="Y561" s="282"/>
      <c r="Z561" s="282"/>
      <c r="AA561" s="282"/>
      <c r="AB561" s="3">
        <f t="shared" si="1"/>
        <v>0</v>
      </c>
      <c r="AC561" s="277"/>
      <c r="AD561" s="276"/>
      <c r="AI561" s="11"/>
      <c r="AJ561" s="11"/>
      <c r="AK561" s="11"/>
      <c r="AO561" s="11"/>
      <c r="AP561" s="11"/>
      <c r="AR561" s="11"/>
      <c r="AS561" s="11"/>
    </row>
    <row r="562" ht="16.5" customHeight="1">
      <c r="A562" s="277">
        <v>561.0</v>
      </c>
      <c r="B562" s="282" t="s">
        <v>7112</v>
      </c>
      <c r="C562" s="279"/>
      <c r="D562" s="280"/>
      <c r="E562" s="281"/>
      <c r="F562" s="281" t="s">
        <v>74</v>
      </c>
      <c r="G562" s="282" t="s">
        <v>7109</v>
      </c>
      <c r="H562" s="282"/>
      <c r="I562" s="282" t="s">
        <v>33</v>
      </c>
      <c r="J562" s="282" t="s">
        <v>51</v>
      </c>
      <c r="K562" s="282"/>
      <c r="L562" s="282"/>
      <c r="M562" s="282"/>
      <c r="N562" s="282"/>
      <c r="O562" s="282"/>
      <c r="P562" s="282"/>
      <c r="Q562" s="277"/>
      <c r="R562" s="277"/>
      <c r="S562" s="277"/>
      <c r="T562" s="277"/>
      <c r="U562" s="282"/>
      <c r="V562" s="282"/>
      <c r="W562" s="282"/>
      <c r="X562" s="282"/>
      <c r="Y562" s="282"/>
      <c r="Z562" s="282"/>
      <c r="AA562" s="282"/>
      <c r="AB562" s="3">
        <f t="shared" si="1"/>
        <v>0</v>
      </c>
      <c r="AC562" s="277"/>
      <c r="AD562" s="276"/>
      <c r="AI562" s="11"/>
      <c r="AJ562" s="11"/>
      <c r="AK562" s="11"/>
      <c r="AO562" s="11"/>
      <c r="AP562" s="11"/>
      <c r="AR562" s="11"/>
      <c r="AS562" s="11"/>
    </row>
    <row r="563" ht="16.5" customHeight="1">
      <c r="A563" s="277">
        <v>562.0</v>
      </c>
      <c r="B563" s="282" t="s">
        <v>7113</v>
      </c>
      <c r="C563" s="279"/>
      <c r="D563" s="280"/>
      <c r="E563" s="281"/>
      <c r="F563" s="281" t="s">
        <v>74</v>
      </c>
      <c r="G563" s="282" t="s">
        <v>7109</v>
      </c>
      <c r="H563" s="282"/>
      <c r="I563" s="282" t="s">
        <v>31</v>
      </c>
      <c r="J563" s="282" t="s">
        <v>56</v>
      </c>
      <c r="K563" s="282"/>
      <c r="L563" s="282"/>
      <c r="M563" s="282"/>
      <c r="N563" s="282"/>
      <c r="O563" s="282"/>
      <c r="P563" s="282"/>
      <c r="Q563" s="277"/>
      <c r="R563" s="277"/>
      <c r="S563" s="277"/>
      <c r="T563" s="277"/>
      <c r="U563" s="282"/>
      <c r="V563" s="282"/>
      <c r="W563" s="282"/>
      <c r="X563" s="282"/>
      <c r="Y563" s="282"/>
      <c r="Z563" s="282"/>
      <c r="AA563" s="282"/>
      <c r="AB563" s="3">
        <f t="shared" si="1"/>
        <v>0</v>
      </c>
      <c r="AC563" s="277"/>
      <c r="AD563" s="276"/>
      <c r="AI563" s="11"/>
      <c r="AJ563" s="11"/>
      <c r="AK563" s="11"/>
      <c r="AO563" s="11"/>
      <c r="AP563" s="11"/>
      <c r="AR563" s="11"/>
      <c r="AS563" s="11"/>
    </row>
    <row r="564" ht="16.5" customHeight="1">
      <c r="A564" s="277">
        <v>563.0</v>
      </c>
      <c r="B564" s="282" t="s">
        <v>7114</v>
      </c>
      <c r="C564" s="279"/>
      <c r="D564" s="280"/>
      <c r="E564" s="281"/>
      <c r="F564" s="281" t="s">
        <v>74</v>
      </c>
      <c r="G564" s="282" t="s">
        <v>7109</v>
      </c>
      <c r="H564" s="282"/>
      <c r="I564" s="282"/>
      <c r="J564" s="282" t="s">
        <v>56</v>
      </c>
      <c r="K564" s="282" t="s">
        <v>7115</v>
      </c>
      <c r="L564" s="282"/>
      <c r="M564" s="282"/>
      <c r="N564" s="282"/>
      <c r="O564" s="282"/>
      <c r="P564" s="282"/>
      <c r="Q564" s="277"/>
      <c r="R564" s="277"/>
      <c r="S564" s="277"/>
      <c r="T564" s="277"/>
      <c r="U564" s="282"/>
      <c r="V564" s="282"/>
      <c r="W564" s="282"/>
      <c r="X564" s="282"/>
      <c r="Y564" s="282"/>
      <c r="Z564" s="282"/>
      <c r="AA564" s="282"/>
      <c r="AB564" s="3">
        <f t="shared" si="1"/>
        <v>0</v>
      </c>
      <c r="AC564" s="277"/>
      <c r="AD564" s="276"/>
      <c r="AI564" s="11"/>
      <c r="AJ564" s="11"/>
      <c r="AK564" s="11"/>
      <c r="AO564" s="11"/>
      <c r="AP564" s="11"/>
      <c r="AR564" s="11"/>
      <c r="AS564" s="11"/>
    </row>
    <row r="565" ht="16.5" customHeight="1">
      <c r="A565" s="277">
        <v>564.0</v>
      </c>
      <c r="B565" s="282" t="s">
        <v>1777</v>
      </c>
      <c r="C565" s="279"/>
      <c r="D565" s="280"/>
      <c r="E565" s="281"/>
      <c r="F565" s="281" t="s">
        <v>33</v>
      </c>
      <c r="G565" s="282" t="s">
        <v>101</v>
      </c>
      <c r="H565" s="281"/>
      <c r="I565" s="281" t="s">
        <v>73</v>
      </c>
      <c r="J565" s="282" t="s">
        <v>35</v>
      </c>
      <c r="K565" s="282" t="s">
        <v>316</v>
      </c>
      <c r="L565" s="282" t="s">
        <v>1778</v>
      </c>
      <c r="M565" s="282" t="s">
        <v>1780</v>
      </c>
      <c r="N565" s="282" t="s">
        <v>1781</v>
      </c>
      <c r="O565" s="282"/>
      <c r="P565" s="282"/>
      <c r="Q565" s="277">
        <v>1.4</v>
      </c>
      <c r="R565" s="277"/>
      <c r="S565" s="277"/>
      <c r="T565" s="277"/>
      <c r="U565" s="282" t="s">
        <v>7116</v>
      </c>
      <c r="V565" s="282"/>
      <c r="W565" s="282"/>
      <c r="X565" s="282"/>
      <c r="Y565" s="282"/>
      <c r="Z565" s="282"/>
      <c r="AA565" s="282"/>
      <c r="AB565" s="3">
        <f t="shared" si="1"/>
        <v>0</v>
      </c>
      <c r="AC565" s="277"/>
      <c r="AD565" s="276"/>
      <c r="AI565" s="11"/>
      <c r="AJ565" s="11"/>
      <c r="AK565" s="11"/>
      <c r="AO565" s="11"/>
      <c r="AP565" s="11"/>
      <c r="AR565" s="11"/>
      <c r="AS565" s="11"/>
    </row>
    <row r="566" ht="16.5" customHeight="1">
      <c r="A566" s="277">
        <v>565.0</v>
      </c>
      <c r="B566" s="282" t="s">
        <v>7117</v>
      </c>
      <c r="C566" s="279"/>
      <c r="D566" s="280"/>
      <c r="E566" s="281"/>
      <c r="F566" s="281" t="s">
        <v>33</v>
      </c>
      <c r="G566" s="282" t="s">
        <v>101</v>
      </c>
      <c r="H566" s="281"/>
      <c r="I566" s="281" t="s">
        <v>73</v>
      </c>
      <c r="J566" s="282" t="s">
        <v>45</v>
      </c>
      <c r="K566" s="282" t="s">
        <v>316</v>
      </c>
      <c r="L566" s="282"/>
      <c r="M566" s="282"/>
      <c r="N566" s="282"/>
      <c r="O566" s="282"/>
      <c r="P566" s="282"/>
      <c r="Q566" s="277"/>
      <c r="R566" s="277"/>
      <c r="S566" s="277"/>
      <c r="T566" s="277"/>
      <c r="U566" s="282"/>
      <c r="V566" s="282"/>
      <c r="W566" s="282"/>
      <c r="X566" s="282"/>
      <c r="Y566" s="282"/>
      <c r="Z566" s="282"/>
      <c r="AA566" s="282"/>
      <c r="AB566" s="3">
        <f t="shared" si="1"/>
        <v>0</v>
      </c>
      <c r="AC566" s="277"/>
      <c r="AD566" s="276"/>
      <c r="AI566" s="11"/>
      <c r="AJ566" s="11"/>
      <c r="AK566" s="11"/>
      <c r="AO566" s="11"/>
      <c r="AP566" s="11"/>
      <c r="AR566" s="11"/>
      <c r="AS566" s="11"/>
    </row>
    <row r="567" ht="16.5" customHeight="1">
      <c r="A567" s="277">
        <v>566.0</v>
      </c>
      <c r="B567" s="282" t="s">
        <v>7118</v>
      </c>
      <c r="C567" s="279"/>
      <c r="D567" s="280"/>
      <c r="E567" s="281"/>
      <c r="F567" s="281" t="s">
        <v>33</v>
      </c>
      <c r="G567" s="282" t="s">
        <v>101</v>
      </c>
      <c r="H567" s="281"/>
      <c r="I567" s="281" t="s">
        <v>73</v>
      </c>
      <c r="J567" s="282" t="s">
        <v>51</v>
      </c>
      <c r="K567" s="282" t="s">
        <v>316</v>
      </c>
      <c r="L567" s="282"/>
      <c r="M567" s="282"/>
      <c r="N567" s="282"/>
      <c r="O567" s="282"/>
      <c r="P567" s="282"/>
      <c r="Q567" s="277"/>
      <c r="R567" s="277"/>
      <c r="S567" s="277"/>
      <c r="T567" s="277"/>
      <c r="U567" s="282"/>
      <c r="V567" s="282"/>
      <c r="W567" s="282"/>
      <c r="X567" s="282"/>
      <c r="Y567" s="282"/>
      <c r="Z567" s="282"/>
      <c r="AA567" s="282"/>
      <c r="AB567" s="3">
        <f t="shared" si="1"/>
        <v>0</v>
      </c>
      <c r="AC567" s="277"/>
      <c r="AD567" s="276"/>
      <c r="AI567" s="11"/>
      <c r="AJ567" s="11"/>
      <c r="AK567" s="11"/>
      <c r="AO567" s="11"/>
      <c r="AP567" s="11"/>
      <c r="AR567" s="11"/>
      <c r="AS567" s="11"/>
    </row>
    <row r="568" ht="16.5" customHeight="1">
      <c r="A568" s="277">
        <v>567.0</v>
      </c>
      <c r="B568" s="282" t="s">
        <v>256</v>
      </c>
      <c r="C568" s="279"/>
      <c r="D568" s="280"/>
      <c r="E568" s="281"/>
      <c r="F568" s="281" t="s">
        <v>33</v>
      </c>
      <c r="G568" s="282" t="s">
        <v>101</v>
      </c>
      <c r="H568" s="281"/>
      <c r="I568" s="281" t="s">
        <v>73</v>
      </c>
      <c r="J568" s="282" t="s">
        <v>56</v>
      </c>
      <c r="K568" s="282" t="s">
        <v>6994</v>
      </c>
      <c r="L568" s="282"/>
      <c r="M568" s="282"/>
      <c r="N568" s="282"/>
      <c r="O568" s="282"/>
      <c r="P568" s="282"/>
      <c r="Q568" s="277"/>
      <c r="R568" s="277"/>
      <c r="S568" s="277"/>
      <c r="T568" s="277"/>
      <c r="U568" s="282"/>
      <c r="V568" s="282"/>
      <c r="W568" s="282"/>
      <c r="X568" s="282"/>
      <c r="Y568" s="282"/>
      <c r="Z568" s="282"/>
      <c r="AA568" s="282"/>
      <c r="AB568" s="3">
        <f t="shared" si="1"/>
        <v>0</v>
      </c>
      <c r="AC568" s="277"/>
      <c r="AD568" s="276"/>
      <c r="AI568" s="11"/>
      <c r="AJ568" s="11"/>
      <c r="AK568" s="11"/>
      <c r="AO568" s="11"/>
      <c r="AP568" s="11"/>
      <c r="AR568" s="11"/>
      <c r="AS568" s="11"/>
    </row>
    <row r="569" ht="16.5" customHeight="1">
      <c r="A569" s="277">
        <v>568.0</v>
      </c>
      <c r="B569" s="282" t="s">
        <v>7119</v>
      </c>
      <c r="C569" s="279"/>
      <c r="D569" s="280"/>
      <c r="E569" s="281"/>
      <c r="F569" s="281" t="s">
        <v>144</v>
      </c>
      <c r="G569" s="282" t="s">
        <v>101</v>
      </c>
      <c r="H569" s="281"/>
      <c r="I569" s="281" t="s">
        <v>73</v>
      </c>
      <c r="J569" s="282" t="s">
        <v>45</v>
      </c>
      <c r="K569" s="282" t="s">
        <v>7120</v>
      </c>
      <c r="L569" s="282"/>
      <c r="M569" s="282"/>
      <c r="N569" s="282"/>
      <c r="O569" s="282"/>
      <c r="P569" s="282"/>
      <c r="Q569" s="277"/>
      <c r="R569" s="277"/>
      <c r="S569" s="277"/>
      <c r="T569" s="277"/>
      <c r="U569" s="282"/>
      <c r="V569" s="282"/>
      <c r="W569" s="282"/>
      <c r="X569" s="282"/>
      <c r="Y569" s="282"/>
      <c r="Z569" s="282"/>
      <c r="AA569" s="282"/>
      <c r="AB569" s="3">
        <f t="shared" si="1"/>
        <v>0</v>
      </c>
      <c r="AC569" s="277"/>
      <c r="AD569" s="276"/>
      <c r="AI569" s="11"/>
      <c r="AJ569" s="11"/>
      <c r="AK569" s="11"/>
      <c r="AO569" s="11"/>
      <c r="AP569" s="11"/>
      <c r="AR569" s="11"/>
      <c r="AS569" s="11"/>
    </row>
    <row r="570" ht="16.5" customHeight="1">
      <c r="A570" s="277">
        <v>569.0</v>
      </c>
      <c r="B570" s="282"/>
      <c r="C570" s="279"/>
      <c r="D570" s="280"/>
      <c r="E570" s="281"/>
      <c r="F570" s="281" t="s">
        <v>144</v>
      </c>
      <c r="G570" s="282"/>
      <c r="H570" s="281"/>
      <c r="I570" s="281" t="s">
        <v>73</v>
      </c>
      <c r="J570" s="282" t="s">
        <v>51</v>
      </c>
      <c r="K570" s="282"/>
      <c r="L570" s="282"/>
      <c r="M570" s="282"/>
      <c r="N570" s="282"/>
      <c r="O570" s="282"/>
      <c r="P570" s="282"/>
      <c r="Q570" s="277"/>
      <c r="R570" s="277"/>
      <c r="S570" s="277"/>
      <c r="T570" s="277"/>
      <c r="U570" s="282"/>
      <c r="V570" s="282"/>
      <c r="W570" s="282"/>
      <c r="X570" s="282"/>
      <c r="Y570" s="282"/>
      <c r="Z570" s="282"/>
      <c r="AA570" s="282"/>
      <c r="AB570" s="3">
        <f t="shared" si="1"/>
        <v>0</v>
      </c>
      <c r="AC570" s="277"/>
      <c r="AD570" s="276"/>
      <c r="AI570" s="11"/>
      <c r="AJ570" s="11"/>
      <c r="AK570" s="11"/>
      <c r="AO570" s="11"/>
      <c r="AP570" s="11"/>
      <c r="AR570" s="11"/>
      <c r="AS570" s="11"/>
    </row>
    <row r="571" ht="16.5" customHeight="1">
      <c r="A571" s="277">
        <v>570.0</v>
      </c>
      <c r="B571" s="282" t="s">
        <v>7121</v>
      </c>
      <c r="C571" s="279"/>
      <c r="D571" s="280"/>
      <c r="E571" s="281"/>
      <c r="F571" s="281" t="s">
        <v>144</v>
      </c>
      <c r="G571" s="282" t="s">
        <v>101</v>
      </c>
      <c r="H571" s="281"/>
      <c r="I571" s="281" t="s">
        <v>73</v>
      </c>
      <c r="J571" s="282" t="s">
        <v>56</v>
      </c>
      <c r="K571" s="282" t="s">
        <v>225</v>
      </c>
      <c r="L571" s="282"/>
      <c r="M571" s="282"/>
      <c r="N571" s="282"/>
      <c r="O571" s="282"/>
      <c r="P571" s="282"/>
      <c r="Q571" s="277"/>
      <c r="R571" s="277"/>
      <c r="S571" s="277"/>
      <c r="T571" s="277"/>
      <c r="U571" s="282"/>
      <c r="V571" s="282"/>
      <c r="W571" s="282"/>
      <c r="X571" s="282"/>
      <c r="Y571" s="282"/>
      <c r="Z571" s="282"/>
      <c r="AA571" s="282"/>
      <c r="AB571" s="3">
        <f t="shared" si="1"/>
        <v>0</v>
      </c>
      <c r="AC571" s="277"/>
      <c r="AD571" s="276"/>
      <c r="AI571" s="11"/>
      <c r="AJ571" s="11"/>
      <c r="AK571" s="11"/>
      <c r="AO571" s="11"/>
      <c r="AP571" s="11"/>
      <c r="AR571" s="11"/>
      <c r="AS571" s="11"/>
    </row>
    <row r="572" ht="16.5" customHeight="1">
      <c r="A572" s="277">
        <v>571.0</v>
      </c>
      <c r="B572" s="282" t="s">
        <v>1138</v>
      </c>
      <c r="C572" s="279"/>
      <c r="D572" s="280"/>
      <c r="E572" s="281"/>
      <c r="F572" s="281" t="s">
        <v>74</v>
      </c>
      <c r="G572" s="282" t="s">
        <v>144</v>
      </c>
      <c r="H572" s="281"/>
      <c r="I572" s="281" t="s">
        <v>72</v>
      </c>
      <c r="J572" s="282" t="s">
        <v>35</v>
      </c>
      <c r="K572" s="282" t="s">
        <v>7122</v>
      </c>
      <c r="L572" s="282" t="s">
        <v>7123</v>
      </c>
      <c r="M572" s="282" t="s">
        <v>7124</v>
      </c>
      <c r="N572" s="282" t="s">
        <v>7125</v>
      </c>
      <c r="O572" s="282"/>
      <c r="P572" s="282"/>
      <c r="Q572" s="277">
        <v>0.7</v>
      </c>
      <c r="R572" s="277"/>
      <c r="S572" s="277"/>
      <c r="T572" s="277"/>
      <c r="U572" s="282"/>
      <c r="V572" s="282"/>
      <c r="W572" s="282"/>
      <c r="X572" s="282"/>
      <c r="Y572" s="282"/>
      <c r="Z572" s="282"/>
      <c r="AA572" s="282"/>
      <c r="AB572" s="3">
        <f t="shared" si="1"/>
        <v>0</v>
      </c>
      <c r="AC572" s="277"/>
      <c r="AD572" s="276"/>
      <c r="AI572" s="11"/>
      <c r="AJ572" s="11"/>
      <c r="AK572" s="11"/>
      <c r="AO572" s="11"/>
      <c r="AP572" s="11"/>
      <c r="AR572" s="11"/>
      <c r="AS572" s="11"/>
    </row>
    <row r="573" ht="16.5" customHeight="1">
      <c r="A573" s="277">
        <v>572.0</v>
      </c>
      <c r="B573" s="282" t="s">
        <v>7126</v>
      </c>
      <c r="C573" s="279"/>
      <c r="D573" s="280"/>
      <c r="E573" s="281"/>
      <c r="F573" s="281" t="s">
        <v>74</v>
      </c>
      <c r="G573" s="282" t="s">
        <v>144</v>
      </c>
      <c r="H573" s="281"/>
      <c r="I573" s="281" t="s">
        <v>72</v>
      </c>
      <c r="J573" s="282" t="s">
        <v>45</v>
      </c>
      <c r="K573" s="282"/>
      <c r="L573" s="282"/>
      <c r="M573" s="282"/>
      <c r="N573" s="282"/>
      <c r="O573" s="282"/>
      <c r="P573" s="282"/>
      <c r="Q573" s="277"/>
      <c r="R573" s="277"/>
      <c r="S573" s="277"/>
      <c r="T573" s="277"/>
      <c r="U573" s="282"/>
      <c r="V573" s="282"/>
      <c r="W573" s="282"/>
      <c r="X573" s="282"/>
      <c r="Y573" s="282"/>
      <c r="Z573" s="282"/>
      <c r="AA573" s="282"/>
      <c r="AB573" s="3">
        <f t="shared" si="1"/>
        <v>0</v>
      </c>
      <c r="AC573" s="277"/>
      <c r="AD573" s="276"/>
      <c r="AI573" s="11"/>
      <c r="AJ573" s="11"/>
      <c r="AK573" s="11"/>
      <c r="AO573" s="11"/>
      <c r="AP573" s="11"/>
      <c r="AR573" s="11"/>
      <c r="AS573" s="11"/>
    </row>
    <row r="574" ht="16.5" customHeight="1">
      <c r="A574" s="277">
        <v>573.0</v>
      </c>
      <c r="B574" s="282" t="s">
        <v>7127</v>
      </c>
      <c r="C574" s="279"/>
      <c r="D574" s="280"/>
      <c r="E574" s="281"/>
      <c r="F574" s="281" t="s">
        <v>74</v>
      </c>
      <c r="G574" s="282" t="s">
        <v>144</v>
      </c>
      <c r="H574" s="281"/>
      <c r="I574" s="281" t="s">
        <v>72</v>
      </c>
      <c r="J574" s="282" t="s">
        <v>51</v>
      </c>
      <c r="K574" s="282"/>
      <c r="L574" s="282"/>
      <c r="M574" s="282"/>
      <c r="N574" s="282"/>
      <c r="O574" s="282"/>
      <c r="P574" s="282"/>
      <c r="Q574" s="277"/>
      <c r="R574" s="277"/>
      <c r="S574" s="277"/>
      <c r="T574" s="277"/>
      <c r="U574" s="282"/>
      <c r="V574" s="282"/>
      <c r="W574" s="282"/>
      <c r="X574" s="282"/>
      <c r="Y574" s="282"/>
      <c r="Z574" s="282"/>
      <c r="AA574" s="282"/>
      <c r="AB574" s="3">
        <f t="shared" si="1"/>
        <v>0</v>
      </c>
      <c r="AC574" s="277"/>
      <c r="AD574" s="276"/>
      <c r="AI574" s="11"/>
      <c r="AJ574" s="11"/>
      <c r="AK574" s="11"/>
      <c r="AO574" s="11"/>
      <c r="AP574" s="11"/>
      <c r="AR574" s="11"/>
      <c r="AS574" s="11"/>
    </row>
    <row r="575" ht="16.5" customHeight="1">
      <c r="A575" s="277">
        <v>574.0</v>
      </c>
      <c r="B575" s="282" t="s">
        <v>7128</v>
      </c>
      <c r="C575" s="279"/>
      <c r="D575" s="280"/>
      <c r="E575" s="281"/>
      <c r="F575" s="281" t="s">
        <v>74</v>
      </c>
      <c r="G575" s="282" t="s">
        <v>144</v>
      </c>
      <c r="H575" s="281"/>
      <c r="I575" s="281" t="s">
        <v>72</v>
      </c>
      <c r="J575" s="282" t="s">
        <v>56</v>
      </c>
      <c r="K575" s="282"/>
      <c r="L575" s="282"/>
      <c r="M575" s="282"/>
      <c r="N575" s="282"/>
      <c r="O575" s="282"/>
      <c r="P575" s="282"/>
      <c r="Q575" s="277"/>
      <c r="R575" s="277"/>
      <c r="S575" s="277"/>
      <c r="T575" s="277"/>
      <c r="U575" s="282"/>
      <c r="V575" s="282"/>
      <c r="W575" s="282"/>
      <c r="X575" s="282"/>
      <c r="Y575" s="282"/>
      <c r="Z575" s="282"/>
      <c r="AA575" s="282"/>
      <c r="AB575" s="3">
        <f t="shared" si="1"/>
        <v>0</v>
      </c>
      <c r="AC575" s="277"/>
      <c r="AD575" s="276"/>
      <c r="AI575" s="11"/>
      <c r="AJ575" s="11"/>
      <c r="AK575" s="11"/>
      <c r="AO575" s="11"/>
      <c r="AP575" s="11"/>
      <c r="AR575" s="11"/>
      <c r="AS575" s="11"/>
    </row>
    <row r="576" ht="16.5" customHeight="1">
      <c r="A576" s="277">
        <v>575.0</v>
      </c>
      <c r="B576" s="282" t="s">
        <v>1789</v>
      </c>
      <c r="C576" s="279"/>
      <c r="D576" s="280"/>
      <c r="E576" s="281"/>
      <c r="F576" s="281" t="s">
        <v>48</v>
      </c>
      <c r="G576" s="281" t="s">
        <v>121</v>
      </c>
      <c r="H576" s="282"/>
      <c r="I576" s="282"/>
      <c r="J576" s="282" t="s">
        <v>35</v>
      </c>
      <c r="K576" s="282" t="s">
        <v>7129</v>
      </c>
      <c r="L576" s="282"/>
      <c r="M576" s="282"/>
      <c r="N576" s="282"/>
      <c r="O576" s="282"/>
      <c r="P576" s="282"/>
      <c r="Q576" s="277"/>
      <c r="R576" s="277"/>
      <c r="S576" s="277"/>
      <c r="T576" s="277"/>
      <c r="U576" s="282"/>
      <c r="V576" s="282"/>
      <c r="W576" s="282"/>
      <c r="X576" s="282"/>
      <c r="Y576" s="282"/>
      <c r="Z576" s="282"/>
      <c r="AA576" s="282"/>
      <c r="AB576" s="3">
        <f t="shared" si="1"/>
        <v>0</v>
      </c>
      <c r="AC576" s="277"/>
      <c r="AD576" s="276"/>
      <c r="AI576" s="11"/>
      <c r="AJ576" s="11"/>
      <c r="AK576" s="11"/>
      <c r="AO576" s="11"/>
      <c r="AP576" s="11"/>
      <c r="AR576" s="11"/>
      <c r="AS576" s="11"/>
    </row>
    <row r="577" ht="16.5" customHeight="1">
      <c r="A577" s="277">
        <v>576.0</v>
      </c>
      <c r="B577" s="282" t="s">
        <v>7130</v>
      </c>
      <c r="C577" s="279"/>
      <c r="D577" s="280"/>
      <c r="E577" s="281"/>
      <c r="F577" s="281" t="s">
        <v>48</v>
      </c>
      <c r="G577" s="281" t="s">
        <v>121</v>
      </c>
      <c r="H577" s="282"/>
      <c r="I577" s="282"/>
      <c r="J577" s="282" t="s">
        <v>45</v>
      </c>
      <c r="K577" s="282" t="s">
        <v>7129</v>
      </c>
      <c r="L577" s="282"/>
      <c r="M577" s="282"/>
      <c r="N577" s="282"/>
      <c r="O577" s="282"/>
      <c r="P577" s="282"/>
      <c r="Q577" s="277"/>
      <c r="R577" s="277"/>
      <c r="S577" s="277"/>
      <c r="T577" s="277"/>
      <c r="U577" s="282"/>
      <c r="V577" s="282"/>
      <c r="W577" s="282"/>
      <c r="X577" s="282"/>
      <c r="Y577" s="282"/>
      <c r="Z577" s="282"/>
      <c r="AA577" s="282"/>
      <c r="AB577" s="3">
        <f t="shared" si="1"/>
        <v>0</v>
      </c>
      <c r="AC577" s="277"/>
      <c r="AD577" s="276"/>
      <c r="AI577" s="11"/>
      <c r="AJ577" s="11"/>
      <c r="AK577" s="11"/>
      <c r="AO577" s="11"/>
      <c r="AP577" s="11"/>
      <c r="AR577" s="11"/>
      <c r="AS577" s="11"/>
    </row>
    <row r="578" ht="16.5" customHeight="1">
      <c r="A578" s="277">
        <v>577.0</v>
      </c>
      <c r="B578" s="282" t="s">
        <v>7131</v>
      </c>
      <c r="C578" s="279"/>
      <c r="D578" s="280"/>
      <c r="E578" s="281"/>
      <c r="F578" s="281" t="s">
        <v>48</v>
      </c>
      <c r="G578" s="281" t="s">
        <v>121</v>
      </c>
      <c r="H578" s="282"/>
      <c r="I578" s="282"/>
      <c r="J578" s="282" t="s">
        <v>51</v>
      </c>
      <c r="K578" s="282" t="s">
        <v>7129</v>
      </c>
      <c r="L578" s="282"/>
      <c r="M578" s="282"/>
      <c r="N578" s="282"/>
      <c r="O578" s="282"/>
      <c r="P578" s="282"/>
      <c r="Q578" s="277"/>
      <c r="R578" s="277"/>
      <c r="S578" s="277"/>
      <c r="T578" s="277"/>
      <c r="U578" s="282"/>
      <c r="V578" s="282"/>
      <c r="W578" s="282"/>
      <c r="X578" s="282"/>
      <c r="Y578" s="282"/>
      <c r="Z578" s="282"/>
      <c r="AA578" s="282"/>
      <c r="AB578" s="3">
        <f t="shared" si="1"/>
        <v>0</v>
      </c>
      <c r="AC578" s="277"/>
      <c r="AD578" s="276"/>
      <c r="AI578" s="11"/>
      <c r="AJ578" s="11"/>
      <c r="AK578" s="11"/>
      <c r="AO578" s="11"/>
      <c r="AP578" s="11"/>
      <c r="AR578" s="11"/>
      <c r="AS578" s="11"/>
    </row>
    <row r="579" ht="16.5" customHeight="1">
      <c r="A579" s="277">
        <v>578.0</v>
      </c>
      <c r="B579" s="282" t="s">
        <v>1795</v>
      </c>
      <c r="C579" s="279"/>
      <c r="D579" s="280"/>
      <c r="E579" s="281"/>
      <c r="F579" s="281" t="s">
        <v>48</v>
      </c>
      <c r="G579" s="281" t="s">
        <v>121</v>
      </c>
      <c r="H579" s="282"/>
      <c r="I579" s="282"/>
      <c r="J579" s="282" t="s">
        <v>56</v>
      </c>
      <c r="K579" s="282" t="s">
        <v>7129</v>
      </c>
      <c r="L579" s="282"/>
      <c r="M579" s="282"/>
      <c r="N579" s="282"/>
      <c r="O579" s="282"/>
      <c r="P579" s="282"/>
      <c r="Q579" s="277"/>
      <c r="R579" s="277"/>
      <c r="S579" s="277"/>
      <c r="T579" s="277"/>
      <c r="U579" s="282"/>
      <c r="V579" s="282"/>
      <c r="W579" s="282"/>
      <c r="X579" s="282"/>
      <c r="Y579" s="282"/>
      <c r="Z579" s="282"/>
      <c r="AA579" s="282"/>
      <c r="AB579" s="3">
        <f t="shared" si="1"/>
        <v>0</v>
      </c>
      <c r="AC579" s="277"/>
      <c r="AD579" s="276"/>
      <c r="AI579" s="11"/>
      <c r="AJ579" s="11"/>
      <c r="AK579" s="11"/>
      <c r="AO579" s="11"/>
      <c r="AP579" s="11"/>
      <c r="AR579" s="11"/>
      <c r="AS579" s="11"/>
    </row>
    <row r="580" ht="16.5" customHeight="1">
      <c r="A580" s="277">
        <v>579.0</v>
      </c>
      <c r="B580" s="282" t="s">
        <v>1797</v>
      </c>
      <c r="C580" s="279"/>
      <c r="D580" s="280"/>
      <c r="E580" s="281"/>
      <c r="F580" s="281" t="s">
        <v>140</v>
      </c>
      <c r="G580" s="282" t="s">
        <v>121</v>
      </c>
      <c r="H580" s="282"/>
      <c r="I580" s="282" t="s">
        <v>31</v>
      </c>
      <c r="J580" s="282" t="s">
        <v>35</v>
      </c>
      <c r="K580" s="282" t="s">
        <v>7132</v>
      </c>
      <c r="L580" s="282" t="s">
        <v>798</v>
      </c>
      <c r="M580" s="282" t="s">
        <v>1798</v>
      </c>
      <c r="N580" s="282" t="s">
        <v>1799</v>
      </c>
      <c r="O580" s="282"/>
      <c r="P580" s="282"/>
      <c r="Q580" s="277">
        <v>0.9</v>
      </c>
      <c r="R580" s="277"/>
      <c r="S580" s="277" t="s">
        <v>7133</v>
      </c>
      <c r="T580" s="277" t="s">
        <v>105</v>
      </c>
      <c r="U580" s="282"/>
      <c r="V580" s="282">
        <v>75.0</v>
      </c>
      <c r="W580" s="282">
        <v>100.0</v>
      </c>
      <c r="X580" s="282">
        <v>200.0</v>
      </c>
      <c r="Y580" s="282">
        <v>30.0</v>
      </c>
      <c r="Z580" s="282">
        <v>95.0</v>
      </c>
      <c r="AA580" s="282">
        <v>45.0</v>
      </c>
      <c r="AB580" s="3">
        <f t="shared" si="1"/>
        <v>545</v>
      </c>
      <c r="AC580" s="277"/>
      <c r="AD580" s="276"/>
      <c r="AI580" s="11"/>
      <c r="AJ580" s="11"/>
      <c r="AK580" s="11"/>
      <c r="AO580" s="11"/>
      <c r="AP580" s="11"/>
      <c r="AR580" s="11"/>
      <c r="AS580" s="11"/>
    </row>
    <row r="581" ht="16.5" customHeight="1">
      <c r="A581" s="277">
        <v>580.0</v>
      </c>
      <c r="B581" s="282" t="s">
        <v>7134</v>
      </c>
      <c r="C581" s="279"/>
      <c r="D581" s="280"/>
      <c r="E581" s="281"/>
      <c r="F581" s="281" t="s">
        <v>140</v>
      </c>
      <c r="G581" s="282" t="s">
        <v>121</v>
      </c>
      <c r="H581" s="282"/>
      <c r="I581" s="282" t="s">
        <v>31</v>
      </c>
      <c r="J581" s="282" t="s">
        <v>45</v>
      </c>
      <c r="K581" s="282" t="s">
        <v>7132</v>
      </c>
      <c r="L581" s="282"/>
      <c r="M581" s="282"/>
      <c r="N581" s="282"/>
      <c r="O581" s="282"/>
      <c r="P581" s="282"/>
      <c r="Q581" s="277"/>
      <c r="R581" s="277"/>
      <c r="S581" s="277"/>
      <c r="T581" s="277"/>
      <c r="U581" s="282"/>
      <c r="V581" s="282"/>
      <c r="W581" s="282"/>
      <c r="X581" s="282"/>
      <c r="Y581" s="282"/>
      <c r="Z581" s="282"/>
      <c r="AA581" s="282"/>
      <c r="AB581" s="3">
        <f t="shared" si="1"/>
        <v>0</v>
      </c>
      <c r="AC581" s="277"/>
      <c r="AD581" s="276"/>
      <c r="AI581" s="11"/>
      <c r="AJ581" s="11"/>
      <c r="AK581" s="11"/>
      <c r="AO581" s="11"/>
      <c r="AP581" s="11"/>
      <c r="AR581" s="11"/>
      <c r="AS581" s="11"/>
    </row>
    <row r="582" ht="16.5" customHeight="1">
      <c r="A582" s="277">
        <v>581.0</v>
      </c>
      <c r="B582" s="282" t="s">
        <v>7135</v>
      </c>
      <c r="C582" s="279"/>
      <c r="D582" s="280"/>
      <c r="E582" s="281"/>
      <c r="F582" s="281" t="s">
        <v>140</v>
      </c>
      <c r="G582" s="282" t="s">
        <v>121</v>
      </c>
      <c r="H582" s="282"/>
      <c r="I582" s="282" t="s">
        <v>31</v>
      </c>
      <c r="J582" s="282" t="s">
        <v>51</v>
      </c>
      <c r="K582" s="282" t="s">
        <v>7132</v>
      </c>
      <c r="L582" s="282"/>
      <c r="M582" s="282"/>
      <c r="N582" s="282"/>
      <c r="O582" s="282"/>
      <c r="P582" s="282"/>
      <c r="Q582" s="277"/>
      <c r="R582" s="277"/>
      <c r="S582" s="277"/>
      <c r="T582" s="277"/>
      <c r="U582" s="282"/>
      <c r="V582" s="282"/>
      <c r="W582" s="282"/>
      <c r="X582" s="282"/>
      <c r="Y582" s="282"/>
      <c r="Z582" s="282"/>
      <c r="AA582" s="282"/>
      <c r="AB582" s="3">
        <f t="shared" si="1"/>
        <v>0</v>
      </c>
      <c r="AC582" s="277"/>
      <c r="AD582" s="276"/>
      <c r="AI582" s="11"/>
      <c r="AJ582" s="11"/>
      <c r="AK582" s="11"/>
      <c r="AO582" s="11"/>
      <c r="AP582" s="11"/>
      <c r="AR582" s="11"/>
      <c r="AS582" s="11"/>
    </row>
    <row r="583" ht="16.5" customHeight="1">
      <c r="A583" s="277">
        <v>582.0</v>
      </c>
      <c r="B583" s="282" t="s">
        <v>7136</v>
      </c>
      <c r="C583" s="279"/>
      <c r="D583" s="280"/>
      <c r="E583" s="281"/>
      <c r="F583" s="281" t="s">
        <v>140</v>
      </c>
      <c r="G583" s="282" t="s">
        <v>121</v>
      </c>
      <c r="H583" s="282"/>
      <c r="I583" s="282" t="s">
        <v>31</v>
      </c>
      <c r="J583" s="282" t="s">
        <v>56</v>
      </c>
      <c r="K583" s="282" t="s">
        <v>7132</v>
      </c>
      <c r="L583" s="282"/>
      <c r="M583" s="282"/>
      <c r="N583" s="282"/>
      <c r="O583" s="282"/>
      <c r="P583" s="282"/>
      <c r="Q583" s="277"/>
      <c r="R583" s="277"/>
      <c r="S583" s="277"/>
      <c r="T583" s="277"/>
      <c r="U583" s="282"/>
      <c r="V583" s="282"/>
      <c r="W583" s="282"/>
      <c r="X583" s="282"/>
      <c r="Y583" s="282"/>
      <c r="Z583" s="282"/>
      <c r="AA583" s="282"/>
      <c r="AB583" s="3">
        <f t="shared" si="1"/>
        <v>0</v>
      </c>
      <c r="AC583" s="277"/>
      <c r="AD583" s="276"/>
      <c r="AI583" s="11"/>
      <c r="AJ583" s="11"/>
      <c r="AK583" s="11"/>
      <c r="AO583" s="11"/>
      <c r="AP583" s="11"/>
      <c r="AR583" s="11"/>
      <c r="AS583" s="11"/>
    </row>
    <row r="584" ht="16.5" customHeight="1">
      <c r="A584" s="277">
        <v>583.0</v>
      </c>
      <c r="B584" s="282" t="s">
        <v>1807</v>
      </c>
      <c r="C584" s="279"/>
      <c r="D584" s="280"/>
      <c r="E584" s="281"/>
      <c r="F584" s="281" t="s">
        <v>73</v>
      </c>
      <c r="G584" s="281" t="s">
        <v>30</v>
      </c>
      <c r="H584" s="281"/>
      <c r="I584" s="281" t="s">
        <v>33</v>
      </c>
      <c r="J584" s="282" t="s">
        <v>35</v>
      </c>
      <c r="K584" s="282" t="s">
        <v>6994</v>
      </c>
      <c r="L584" s="282" t="s">
        <v>1633</v>
      </c>
      <c r="M584" s="282" t="s">
        <v>1808</v>
      </c>
      <c r="N584" s="282" t="s">
        <v>1809</v>
      </c>
      <c r="O584" s="282"/>
      <c r="P584" s="282"/>
      <c r="Q584" s="277">
        <v>0.3</v>
      </c>
      <c r="R584" s="277"/>
      <c r="S584" s="277" t="s">
        <v>6341</v>
      </c>
      <c r="T584" s="277" t="s">
        <v>118</v>
      </c>
      <c r="U584" s="282" t="s">
        <v>7137</v>
      </c>
      <c r="V584" s="282">
        <v>150.0</v>
      </c>
      <c r="W584" s="282">
        <v>75.0</v>
      </c>
      <c r="X584" s="282">
        <v>87.0</v>
      </c>
      <c r="Y584" s="282">
        <v>200.0</v>
      </c>
      <c r="Z584" s="282">
        <v>180.0</v>
      </c>
      <c r="AA584" s="282">
        <v>110.0</v>
      </c>
      <c r="AB584" s="3">
        <f t="shared" si="1"/>
        <v>802</v>
      </c>
      <c r="AC584" s="277"/>
      <c r="AD584" s="276"/>
      <c r="AI584" s="11"/>
      <c r="AJ584" s="11"/>
      <c r="AK584" s="11"/>
      <c r="AO584" s="11"/>
      <c r="AP584" s="11"/>
      <c r="AR584" s="11"/>
      <c r="AS584" s="11"/>
    </row>
    <row r="585" ht="16.5" customHeight="1">
      <c r="A585" s="277">
        <v>584.0</v>
      </c>
      <c r="B585" s="282" t="s">
        <v>1811</v>
      </c>
      <c r="C585" s="279"/>
      <c r="D585" s="280"/>
      <c r="E585" s="281"/>
      <c r="F585" s="281" t="s">
        <v>73</v>
      </c>
      <c r="G585" s="281" t="s">
        <v>30</v>
      </c>
      <c r="H585" s="281"/>
      <c r="I585" s="281" t="s">
        <v>33</v>
      </c>
      <c r="J585" s="282" t="s">
        <v>45</v>
      </c>
      <c r="K585" s="282" t="s">
        <v>6994</v>
      </c>
      <c r="L585" s="282" t="s">
        <v>1812</v>
      </c>
      <c r="M585" s="282" t="s">
        <v>1813</v>
      </c>
      <c r="N585" s="282" t="s">
        <v>1814</v>
      </c>
      <c r="O585" s="282"/>
      <c r="P585" s="282"/>
      <c r="Q585" s="277" t="s">
        <v>7138</v>
      </c>
      <c r="R585" s="277"/>
      <c r="S585" s="277" t="s">
        <v>6341</v>
      </c>
      <c r="T585" s="277" t="s">
        <v>118</v>
      </c>
      <c r="U585" s="282" t="s">
        <v>7139</v>
      </c>
      <c r="V585" s="282">
        <v>500.0</v>
      </c>
      <c r="W585" s="282">
        <v>500.0</v>
      </c>
      <c r="X585" s="282">
        <v>500.0</v>
      </c>
      <c r="Y585" s="282">
        <v>500.0</v>
      </c>
      <c r="Z585" s="282">
        <v>500.0</v>
      </c>
      <c r="AA585" s="282">
        <v>500.0</v>
      </c>
      <c r="AB585" s="3">
        <f t="shared" si="1"/>
        <v>3000</v>
      </c>
      <c r="AC585" s="277"/>
      <c r="AD585" s="276"/>
      <c r="AI585" s="11"/>
      <c r="AJ585" s="11"/>
      <c r="AK585" s="11"/>
      <c r="AO585" s="11"/>
      <c r="AP585" s="11"/>
      <c r="AR585" s="11"/>
      <c r="AS585" s="11"/>
    </row>
    <row r="586" ht="16.5" customHeight="1">
      <c r="A586" s="277">
        <v>585.0</v>
      </c>
      <c r="B586" s="282" t="s">
        <v>1816</v>
      </c>
      <c r="C586" s="279"/>
      <c r="D586" s="280"/>
      <c r="E586" s="281"/>
      <c r="F586" s="281" t="s">
        <v>73</v>
      </c>
      <c r="G586" s="281" t="s">
        <v>30</v>
      </c>
      <c r="H586" s="281"/>
      <c r="I586" s="281" t="s">
        <v>33</v>
      </c>
      <c r="J586" s="282" t="s">
        <v>51</v>
      </c>
      <c r="K586" s="282" t="s">
        <v>6994</v>
      </c>
      <c r="L586" s="282"/>
      <c r="M586" s="282"/>
      <c r="N586" s="282"/>
      <c r="O586" s="282"/>
      <c r="P586" s="282"/>
      <c r="Q586" s="277"/>
      <c r="R586" s="277"/>
      <c r="S586" s="277"/>
      <c r="T586" s="277"/>
      <c r="U586" s="282"/>
      <c r="V586" s="282"/>
      <c r="W586" s="282"/>
      <c r="X586" s="282"/>
      <c r="Y586" s="282"/>
      <c r="Z586" s="282"/>
      <c r="AA586" s="282"/>
      <c r="AB586" s="3">
        <f t="shared" si="1"/>
        <v>0</v>
      </c>
      <c r="AC586" s="277"/>
      <c r="AD586" s="276"/>
      <c r="AI586" s="11"/>
      <c r="AJ586" s="11"/>
      <c r="AK586" s="11"/>
      <c r="AO586" s="11"/>
      <c r="AP586" s="11"/>
      <c r="AR586" s="11"/>
      <c r="AS586" s="11"/>
    </row>
    <row r="587" ht="16.5" customHeight="1">
      <c r="A587" s="277">
        <v>586.0</v>
      </c>
      <c r="B587" s="282" t="s">
        <v>1818</v>
      </c>
      <c r="C587" s="279"/>
      <c r="D587" s="280"/>
      <c r="E587" s="281"/>
      <c r="F587" s="281" t="s">
        <v>73</v>
      </c>
      <c r="G587" s="281" t="s">
        <v>30</v>
      </c>
      <c r="H587" s="281"/>
      <c r="I587" s="281" t="s">
        <v>33</v>
      </c>
      <c r="J587" s="282" t="s">
        <v>56</v>
      </c>
      <c r="K587" s="282" t="s">
        <v>6994</v>
      </c>
      <c r="L587" s="282"/>
      <c r="M587" s="282"/>
      <c r="N587" s="282"/>
      <c r="O587" s="282"/>
      <c r="P587" s="282"/>
      <c r="Q587" s="277"/>
      <c r="R587" s="277"/>
      <c r="S587" s="277"/>
      <c r="T587" s="277"/>
      <c r="U587" s="282"/>
      <c r="V587" s="282"/>
      <c r="W587" s="282"/>
      <c r="X587" s="282"/>
      <c r="Y587" s="282"/>
      <c r="Z587" s="282"/>
      <c r="AA587" s="282"/>
      <c r="AB587" s="3">
        <f t="shared" si="1"/>
        <v>0</v>
      </c>
      <c r="AC587" s="277"/>
      <c r="AD587" s="276"/>
      <c r="AI587" s="11"/>
      <c r="AJ587" s="11"/>
      <c r="AK587" s="11"/>
      <c r="AO587" s="11"/>
      <c r="AP587" s="11"/>
      <c r="AR587" s="11"/>
      <c r="AS587" s="11"/>
    </row>
    <row r="588" ht="16.5" customHeight="1">
      <c r="A588" s="277">
        <v>587.0</v>
      </c>
      <c r="B588" s="282" t="s">
        <v>7140</v>
      </c>
      <c r="C588" s="279"/>
      <c r="D588" s="280"/>
      <c r="E588" s="281"/>
      <c r="F588" s="281" t="s">
        <v>48</v>
      </c>
      <c r="G588" s="282" t="s">
        <v>139</v>
      </c>
      <c r="H588" s="281"/>
      <c r="I588" s="281" t="s">
        <v>31</v>
      </c>
      <c r="J588" s="282" t="s">
        <v>35</v>
      </c>
      <c r="K588" s="282" t="s">
        <v>7141</v>
      </c>
      <c r="L588" s="282"/>
      <c r="M588" s="282"/>
      <c r="N588" s="282"/>
      <c r="O588" s="282"/>
      <c r="P588" s="282"/>
      <c r="Q588" s="277"/>
      <c r="R588" s="277"/>
      <c r="S588" s="277"/>
      <c r="T588" s="277"/>
      <c r="U588" s="282"/>
      <c r="V588" s="282"/>
      <c r="W588" s="282"/>
      <c r="X588" s="282"/>
      <c r="Y588" s="282"/>
      <c r="Z588" s="282"/>
      <c r="AA588" s="282"/>
      <c r="AB588" s="3">
        <f t="shared" si="1"/>
        <v>0</v>
      </c>
      <c r="AC588" s="277"/>
      <c r="AD588" s="276"/>
      <c r="AI588" s="11"/>
      <c r="AJ588" s="11"/>
      <c r="AK588" s="11"/>
      <c r="AO588" s="11"/>
      <c r="AP588" s="11"/>
      <c r="AR588" s="11"/>
      <c r="AS588" s="11"/>
    </row>
    <row r="589" ht="16.5" customHeight="1">
      <c r="A589" s="277">
        <v>588.0</v>
      </c>
      <c r="B589" s="282" t="s">
        <v>7142</v>
      </c>
      <c r="C589" s="279"/>
      <c r="D589" s="280"/>
      <c r="E589" s="281"/>
      <c r="F589" s="281" t="s">
        <v>48</v>
      </c>
      <c r="G589" s="282" t="s">
        <v>139</v>
      </c>
      <c r="H589" s="281"/>
      <c r="I589" s="281" t="s">
        <v>31</v>
      </c>
      <c r="J589" s="282" t="s">
        <v>45</v>
      </c>
      <c r="K589" s="282" t="s">
        <v>7143</v>
      </c>
      <c r="L589" s="282"/>
      <c r="M589" s="282"/>
      <c r="N589" s="282"/>
      <c r="O589" s="282"/>
      <c r="P589" s="282"/>
      <c r="Q589" s="277"/>
      <c r="R589" s="277"/>
      <c r="S589" s="277"/>
      <c r="T589" s="277"/>
      <c r="U589" s="282"/>
      <c r="V589" s="282"/>
      <c r="W589" s="282"/>
      <c r="X589" s="282"/>
      <c r="Y589" s="282"/>
      <c r="Z589" s="282"/>
      <c r="AA589" s="282"/>
      <c r="AB589" s="3">
        <f t="shared" si="1"/>
        <v>0</v>
      </c>
      <c r="AC589" s="277"/>
      <c r="AD589" s="276"/>
      <c r="AI589" s="11"/>
      <c r="AJ589" s="11"/>
      <c r="AK589" s="11"/>
      <c r="AO589" s="11"/>
      <c r="AP589" s="11"/>
      <c r="AR589" s="11"/>
      <c r="AS589" s="11"/>
    </row>
    <row r="590" ht="16.5" customHeight="1">
      <c r="A590" s="277">
        <v>589.0</v>
      </c>
      <c r="B590" s="282" t="s">
        <v>7144</v>
      </c>
      <c r="C590" s="279"/>
      <c r="D590" s="280"/>
      <c r="E590" s="281"/>
      <c r="F590" s="281" t="s">
        <v>48</v>
      </c>
      <c r="G590" s="282" t="s">
        <v>139</v>
      </c>
      <c r="H590" s="281"/>
      <c r="I590" s="281" t="s">
        <v>31</v>
      </c>
      <c r="J590" s="282" t="s">
        <v>51</v>
      </c>
      <c r="K590" s="282" t="s">
        <v>6624</v>
      </c>
      <c r="L590" s="282"/>
      <c r="M590" s="282"/>
      <c r="N590" s="282"/>
      <c r="O590" s="282"/>
      <c r="P590" s="282"/>
      <c r="Q590" s="277"/>
      <c r="R590" s="277"/>
      <c r="S590" s="277"/>
      <c r="T590" s="277"/>
      <c r="U590" s="282"/>
      <c r="V590" s="282"/>
      <c r="W590" s="282"/>
      <c r="X590" s="282"/>
      <c r="Y590" s="282"/>
      <c r="Z590" s="282"/>
      <c r="AA590" s="282"/>
      <c r="AB590" s="3">
        <f t="shared" si="1"/>
        <v>0</v>
      </c>
      <c r="AC590" s="277"/>
      <c r="AD590" s="276"/>
      <c r="AI590" s="11"/>
      <c r="AJ590" s="11"/>
      <c r="AK590" s="11"/>
      <c r="AO590" s="11"/>
      <c r="AP590" s="11"/>
      <c r="AR590" s="11"/>
      <c r="AS590" s="11"/>
    </row>
    <row r="591" ht="16.5" customHeight="1">
      <c r="A591" s="277">
        <v>590.0</v>
      </c>
      <c r="B591" s="282" t="s">
        <v>7145</v>
      </c>
      <c r="C591" s="279"/>
      <c r="D591" s="280"/>
      <c r="E591" s="281"/>
      <c r="F591" s="281" t="s">
        <v>48</v>
      </c>
      <c r="G591" s="282" t="s">
        <v>139</v>
      </c>
      <c r="H591" s="281"/>
      <c r="I591" s="281" t="s">
        <v>31</v>
      </c>
      <c r="J591" s="282" t="s">
        <v>56</v>
      </c>
      <c r="K591" s="282"/>
      <c r="L591" s="282"/>
      <c r="M591" s="282"/>
      <c r="N591" s="282"/>
      <c r="O591" s="282"/>
      <c r="P591" s="282"/>
      <c r="Q591" s="277"/>
      <c r="R591" s="277"/>
      <c r="S591" s="277"/>
      <c r="T591" s="277"/>
      <c r="U591" s="282"/>
      <c r="V591" s="282"/>
      <c r="W591" s="282"/>
      <c r="X591" s="282"/>
      <c r="Y591" s="282"/>
      <c r="Z591" s="282"/>
      <c r="AA591" s="282"/>
      <c r="AB591" s="3">
        <f t="shared" si="1"/>
        <v>0</v>
      </c>
      <c r="AC591" s="277"/>
      <c r="AD591" s="276"/>
      <c r="AI591" s="11"/>
      <c r="AJ591" s="11"/>
      <c r="AK591" s="11"/>
      <c r="AO591" s="11"/>
      <c r="AP591" s="11"/>
      <c r="AR591" s="11"/>
      <c r="AS591" s="11"/>
    </row>
    <row r="592" ht="16.5" customHeight="1">
      <c r="A592" s="277">
        <v>591.0</v>
      </c>
      <c r="B592" s="282" t="s">
        <v>7146</v>
      </c>
      <c r="C592" s="279"/>
      <c r="D592" s="280"/>
      <c r="E592" s="281"/>
      <c r="F592" s="281" t="s">
        <v>140</v>
      </c>
      <c r="G592" s="281" t="s">
        <v>31</v>
      </c>
      <c r="H592" s="282"/>
      <c r="I592" s="282"/>
      <c r="J592" s="282" t="s">
        <v>51</v>
      </c>
      <c r="K592" s="282"/>
      <c r="L592" s="282"/>
      <c r="M592" s="282"/>
      <c r="N592" s="282"/>
      <c r="O592" s="282"/>
      <c r="P592" s="282"/>
      <c r="Q592" s="277"/>
      <c r="R592" s="277"/>
      <c r="S592" s="277"/>
      <c r="T592" s="277"/>
      <c r="U592" s="282"/>
      <c r="V592" s="282"/>
      <c r="W592" s="282"/>
      <c r="X592" s="282"/>
      <c r="Y592" s="282"/>
      <c r="Z592" s="282"/>
      <c r="AA592" s="282"/>
      <c r="AB592" s="3">
        <f t="shared" si="1"/>
        <v>0</v>
      </c>
      <c r="AC592" s="277"/>
      <c r="AD592" s="276"/>
      <c r="AI592" s="11"/>
      <c r="AJ592" s="11"/>
      <c r="AK592" s="11"/>
      <c r="AO592" s="11"/>
      <c r="AP592" s="11"/>
      <c r="AR592" s="11"/>
      <c r="AS592" s="11"/>
    </row>
    <row r="593" ht="16.5" customHeight="1">
      <c r="A593" s="277">
        <v>592.0</v>
      </c>
      <c r="B593" s="282" t="s">
        <v>7147</v>
      </c>
      <c r="C593" s="279"/>
      <c r="D593" s="280"/>
      <c r="E593" s="281"/>
      <c r="F593" s="281" t="s">
        <v>140</v>
      </c>
      <c r="G593" s="281" t="s">
        <v>31</v>
      </c>
      <c r="H593" s="282"/>
      <c r="I593" s="282"/>
      <c r="J593" s="282" t="s">
        <v>56</v>
      </c>
      <c r="K593" s="282"/>
      <c r="L593" s="282"/>
      <c r="M593" s="282"/>
      <c r="N593" s="282"/>
      <c r="O593" s="282"/>
      <c r="P593" s="282"/>
      <c r="Q593" s="277"/>
      <c r="R593" s="277"/>
      <c r="S593" s="277"/>
      <c r="T593" s="277"/>
      <c r="U593" s="282"/>
      <c r="V593" s="282"/>
      <c r="W593" s="282"/>
      <c r="X593" s="282"/>
      <c r="Y593" s="282"/>
      <c r="Z593" s="282"/>
      <c r="AA593" s="282"/>
      <c r="AB593" s="3">
        <f t="shared" si="1"/>
        <v>0</v>
      </c>
      <c r="AC593" s="277"/>
      <c r="AD593" s="276"/>
      <c r="AI593" s="11"/>
      <c r="AJ593" s="11"/>
      <c r="AK593" s="11"/>
      <c r="AO593" s="11"/>
      <c r="AP593" s="11"/>
      <c r="AR593" s="11"/>
      <c r="AS593" s="11"/>
    </row>
    <row r="594" ht="16.5" customHeight="1">
      <c r="A594" s="277">
        <v>593.0</v>
      </c>
      <c r="B594" s="282" t="s">
        <v>7148</v>
      </c>
      <c r="C594" s="279"/>
      <c r="D594" s="280"/>
      <c r="E594" s="281"/>
      <c r="F594" s="281" t="s">
        <v>61</v>
      </c>
      <c r="G594" s="282" t="s">
        <v>30</v>
      </c>
      <c r="H594" s="282"/>
      <c r="I594" s="282"/>
      <c r="J594" s="282" t="s">
        <v>35</v>
      </c>
      <c r="K594" s="282" t="s">
        <v>7149</v>
      </c>
      <c r="L594" s="282"/>
      <c r="M594" s="282"/>
      <c r="N594" s="282"/>
      <c r="O594" s="282"/>
      <c r="P594" s="282"/>
      <c r="Q594" s="277"/>
      <c r="R594" s="277"/>
      <c r="S594" s="277"/>
      <c r="T594" s="277"/>
      <c r="U594" s="282"/>
      <c r="V594" s="282"/>
      <c r="W594" s="282"/>
      <c r="X594" s="282"/>
      <c r="Y594" s="282"/>
      <c r="Z594" s="282"/>
      <c r="AA594" s="282"/>
      <c r="AB594" s="3">
        <f t="shared" si="1"/>
        <v>0</v>
      </c>
      <c r="AC594" s="277"/>
      <c r="AD594" s="276"/>
      <c r="AI594" s="11"/>
      <c r="AJ594" s="11"/>
      <c r="AK594" s="11"/>
      <c r="AO594" s="11"/>
      <c r="AP594" s="11"/>
      <c r="AR594" s="11"/>
      <c r="AS594" s="11"/>
    </row>
    <row r="595" ht="16.5" customHeight="1">
      <c r="A595" s="277">
        <v>594.0</v>
      </c>
      <c r="B595" s="282" t="s">
        <v>7150</v>
      </c>
      <c r="C595" s="279"/>
      <c r="D595" s="280"/>
      <c r="E595" s="281"/>
      <c r="F595" s="281" t="s">
        <v>61</v>
      </c>
      <c r="G595" s="282" t="s">
        <v>30</v>
      </c>
      <c r="H595" s="282"/>
      <c r="I595" s="282"/>
      <c r="J595" s="282" t="s">
        <v>45</v>
      </c>
      <c r="K595" s="282" t="s">
        <v>6855</v>
      </c>
      <c r="L595" s="282"/>
      <c r="M595" s="282"/>
      <c r="N595" s="282"/>
      <c r="O595" s="282"/>
      <c r="P595" s="282"/>
      <c r="Q595" s="277"/>
      <c r="R595" s="277"/>
      <c r="S595" s="277"/>
      <c r="T595" s="277"/>
      <c r="U595" s="282"/>
      <c r="V595" s="282"/>
      <c r="W595" s="282"/>
      <c r="X595" s="282"/>
      <c r="Y595" s="282"/>
      <c r="Z595" s="282"/>
      <c r="AA595" s="282"/>
      <c r="AB595" s="3">
        <f t="shared" si="1"/>
        <v>0</v>
      </c>
      <c r="AC595" s="277"/>
      <c r="AD595" s="276"/>
      <c r="AI595" s="11"/>
      <c r="AJ595" s="11"/>
      <c r="AK595" s="11"/>
      <c r="AO595" s="11"/>
      <c r="AP595" s="11"/>
      <c r="AR595" s="11"/>
      <c r="AS595" s="11"/>
    </row>
    <row r="596" ht="16.5" customHeight="1">
      <c r="A596" s="277">
        <v>595.0</v>
      </c>
      <c r="B596" s="282" t="s">
        <v>7151</v>
      </c>
      <c r="C596" s="279"/>
      <c r="D596" s="280"/>
      <c r="E596" s="281"/>
      <c r="F596" s="281" t="s">
        <v>61</v>
      </c>
      <c r="G596" s="282" t="s">
        <v>30</v>
      </c>
      <c r="H596" s="282"/>
      <c r="I596" s="282"/>
      <c r="J596" s="282" t="s">
        <v>51</v>
      </c>
      <c r="K596" s="282" t="s">
        <v>322</v>
      </c>
      <c r="L596" s="282"/>
      <c r="M596" s="282"/>
      <c r="N596" s="282"/>
      <c r="O596" s="282"/>
      <c r="P596" s="282"/>
      <c r="Q596" s="277"/>
      <c r="R596" s="277"/>
      <c r="S596" s="277"/>
      <c r="T596" s="277"/>
      <c r="U596" s="282"/>
      <c r="V596" s="282"/>
      <c r="W596" s="282"/>
      <c r="X596" s="282"/>
      <c r="Y596" s="282"/>
      <c r="Z596" s="282"/>
      <c r="AA596" s="282"/>
      <c r="AB596" s="3">
        <f t="shared" si="1"/>
        <v>0</v>
      </c>
      <c r="AC596" s="277"/>
      <c r="AD596" s="276"/>
      <c r="AI596" s="11"/>
      <c r="AJ596" s="11"/>
      <c r="AK596" s="11"/>
      <c r="AO596" s="11"/>
      <c r="AP596" s="11"/>
      <c r="AR596" s="11"/>
      <c r="AS596" s="11"/>
    </row>
    <row r="597" ht="16.5" customHeight="1">
      <c r="A597" s="277">
        <v>596.0</v>
      </c>
      <c r="B597" s="282" t="s">
        <v>7152</v>
      </c>
      <c r="C597" s="279"/>
      <c r="D597" s="280"/>
      <c r="E597" s="281"/>
      <c r="F597" s="281" t="s">
        <v>61</v>
      </c>
      <c r="G597" s="282" t="s">
        <v>30</v>
      </c>
      <c r="H597" s="282"/>
      <c r="I597" s="282"/>
      <c r="J597" s="282" t="s">
        <v>56</v>
      </c>
      <c r="K597" s="282" t="s">
        <v>208</v>
      </c>
      <c r="L597" s="282" t="s">
        <v>7153</v>
      </c>
      <c r="M597" s="282"/>
      <c r="N597" s="282"/>
      <c r="O597" s="282"/>
      <c r="P597" s="282"/>
      <c r="Q597" s="277"/>
      <c r="R597" s="277"/>
      <c r="S597" s="277"/>
      <c r="T597" s="277"/>
      <c r="U597" s="282"/>
      <c r="V597" s="282"/>
      <c r="W597" s="282"/>
      <c r="X597" s="282"/>
      <c r="Y597" s="282"/>
      <c r="Z597" s="282"/>
      <c r="AA597" s="282"/>
      <c r="AB597" s="3">
        <f t="shared" si="1"/>
        <v>0</v>
      </c>
      <c r="AC597" s="277"/>
      <c r="AD597" s="276"/>
      <c r="AI597" s="11"/>
      <c r="AJ597" s="11"/>
      <c r="AK597" s="11"/>
      <c r="AO597" s="11"/>
      <c r="AP597" s="11"/>
      <c r="AR597" s="11"/>
      <c r="AS597" s="11"/>
    </row>
    <row r="598" ht="16.5" customHeight="1">
      <c r="A598" s="277">
        <v>597.0</v>
      </c>
      <c r="B598" s="282" t="s">
        <v>7154</v>
      </c>
      <c r="C598" s="279"/>
      <c r="D598" s="280"/>
      <c r="E598" s="281"/>
      <c r="F598" s="281" t="s">
        <v>61</v>
      </c>
      <c r="G598" s="282" t="s">
        <v>121</v>
      </c>
      <c r="H598" s="282"/>
      <c r="I598" s="282"/>
      <c r="J598" s="282" t="s">
        <v>45</v>
      </c>
      <c r="K598" s="282" t="s">
        <v>6855</v>
      </c>
      <c r="L598" s="282"/>
      <c r="M598" s="282"/>
      <c r="N598" s="282"/>
      <c r="O598" s="282"/>
      <c r="P598" s="282"/>
      <c r="Q598" s="277"/>
      <c r="R598" s="277"/>
      <c r="S598" s="277"/>
      <c r="T598" s="277"/>
      <c r="U598" s="282"/>
      <c r="V598" s="282"/>
      <c r="W598" s="282"/>
      <c r="X598" s="282"/>
      <c r="Y598" s="282"/>
      <c r="Z598" s="282"/>
      <c r="AA598" s="282"/>
      <c r="AB598" s="3">
        <f t="shared" si="1"/>
        <v>0</v>
      </c>
      <c r="AC598" s="277"/>
      <c r="AD598" s="276"/>
      <c r="AI598" s="11"/>
      <c r="AJ598" s="11"/>
      <c r="AK598" s="11"/>
      <c r="AO598" s="11"/>
      <c r="AP598" s="11"/>
      <c r="AR598" s="11"/>
      <c r="AS598" s="11"/>
    </row>
    <row r="599" ht="16.5" customHeight="1">
      <c r="A599" s="277">
        <v>598.0</v>
      </c>
      <c r="B599" s="282" t="s">
        <v>7155</v>
      </c>
      <c r="C599" s="279"/>
      <c r="D599" s="280"/>
      <c r="E599" s="281"/>
      <c r="F599" s="281" t="s">
        <v>61</v>
      </c>
      <c r="G599" s="282" t="s">
        <v>121</v>
      </c>
      <c r="H599" s="282"/>
      <c r="I599" s="282"/>
      <c r="J599" s="282" t="s">
        <v>51</v>
      </c>
      <c r="K599" s="282"/>
      <c r="L599" s="282"/>
      <c r="M599" s="282"/>
      <c r="N599" s="282"/>
      <c r="O599" s="282"/>
      <c r="P599" s="282"/>
      <c r="Q599" s="277"/>
      <c r="R599" s="277"/>
      <c r="S599" s="277"/>
      <c r="T599" s="277"/>
      <c r="U599" s="282"/>
      <c r="V599" s="282"/>
      <c r="W599" s="282"/>
      <c r="X599" s="282"/>
      <c r="Y599" s="282"/>
      <c r="Z599" s="282"/>
      <c r="AA599" s="282"/>
      <c r="AB599" s="3">
        <f t="shared" si="1"/>
        <v>0</v>
      </c>
      <c r="AC599" s="277"/>
      <c r="AD599" s="276"/>
      <c r="AI599" s="11"/>
      <c r="AJ599" s="11"/>
      <c r="AK599" s="11"/>
      <c r="AO599" s="11"/>
      <c r="AP599" s="11"/>
      <c r="AR599" s="11"/>
      <c r="AS599" s="11"/>
    </row>
    <row r="600" ht="16.5" customHeight="1">
      <c r="A600" s="277">
        <v>599.0</v>
      </c>
      <c r="B600" s="282" t="s">
        <v>7156</v>
      </c>
      <c r="C600" s="279"/>
      <c r="D600" s="280"/>
      <c r="E600" s="281"/>
      <c r="F600" s="281" t="s">
        <v>61</v>
      </c>
      <c r="G600" s="282" t="s">
        <v>121</v>
      </c>
      <c r="H600" s="282"/>
      <c r="I600" s="282"/>
      <c r="J600" s="282" t="s">
        <v>56</v>
      </c>
      <c r="K600" s="282"/>
      <c r="L600" s="282"/>
      <c r="M600" s="282"/>
      <c r="N600" s="282"/>
      <c r="O600" s="282"/>
      <c r="P600" s="282"/>
      <c r="Q600" s="277"/>
      <c r="R600" s="277"/>
      <c r="S600" s="277"/>
      <c r="T600" s="277"/>
      <c r="U600" s="282"/>
      <c r="V600" s="282"/>
      <c r="W600" s="282"/>
      <c r="X600" s="282"/>
      <c r="Y600" s="282"/>
      <c r="Z600" s="282"/>
      <c r="AA600" s="282"/>
      <c r="AB600" s="3">
        <f t="shared" si="1"/>
        <v>0</v>
      </c>
      <c r="AC600" s="277"/>
      <c r="AD600" s="276"/>
      <c r="AI600" s="11"/>
      <c r="AJ600" s="11"/>
      <c r="AK600" s="11"/>
      <c r="AO600" s="11"/>
      <c r="AP600" s="11"/>
      <c r="AR600" s="11"/>
      <c r="AS600" s="11"/>
    </row>
    <row r="601" ht="16.5" customHeight="1">
      <c r="A601" s="277">
        <v>600.0</v>
      </c>
      <c r="B601" s="282" t="s">
        <v>7157</v>
      </c>
      <c r="C601" s="279"/>
      <c r="D601" s="280"/>
      <c r="E601" s="281"/>
      <c r="F601" s="281" t="s">
        <v>73</v>
      </c>
      <c r="G601" s="281" t="s">
        <v>31</v>
      </c>
      <c r="H601" s="282"/>
      <c r="I601" s="282"/>
      <c r="J601" s="282" t="s">
        <v>35</v>
      </c>
      <c r="K601" s="282"/>
      <c r="L601" s="282"/>
      <c r="M601" s="282"/>
      <c r="N601" s="282"/>
      <c r="O601" s="282"/>
      <c r="P601" s="282"/>
      <c r="Q601" s="277"/>
      <c r="R601" s="277"/>
      <c r="S601" s="277"/>
      <c r="T601" s="277"/>
      <c r="U601" s="282"/>
      <c r="V601" s="282"/>
      <c r="W601" s="282"/>
      <c r="X601" s="282"/>
      <c r="Y601" s="282"/>
      <c r="Z601" s="282"/>
      <c r="AA601" s="282"/>
      <c r="AB601" s="3">
        <f t="shared" si="1"/>
        <v>0</v>
      </c>
      <c r="AC601" s="277"/>
      <c r="AD601" s="276"/>
      <c r="AI601" s="11"/>
      <c r="AJ601" s="11"/>
      <c r="AK601" s="11"/>
      <c r="AO601" s="11"/>
      <c r="AP601" s="11"/>
      <c r="AR601" s="11"/>
      <c r="AS601" s="11"/>
    </row>
    <row r="602" ht="16.5" customHeight="1">
      <c r="A602" s="277">
        <v>601.0</v>
      </c>
      <c r="B602" s="282" t="s">
        <v>7158</v>
      </c>
      <c r="C602" s="279"/>
      <c r="D602" s="280"/>
      <c r="E602" s="281"/>
      <c r="F602" s="281" t="s">
        <v>73</v>
      </c>
      <c r="G602" s="281" t="s">
        <v>48</v>
      </c>
      <c r="H602" s="282"/>
      <c r="I602" s="282"/>
      <c r="J602" s="282" t="s">
        <v>45</v>
      </c>
      <c r="K602" s="282" t="s">
        <v>7159</v>
      </c>
      <c r="L602" s="282"/>
      <c r="M602" s="282"/>
      <c r="N602" s="282"/>
      <c r="O602" s="282"/>
      <c r="P602" s="282"/>
      <c r="Q602" s="277"/>
      <c r="R602" s="277"/>
      <c r="S602" s="277"/>
      <c r="T602" s="277"/>
      <c r="U602" s="282"/>
      <c r="V602" s="282"/>
      <c r="W602" s="282"/>
      <c r="X602" s="282"/>
      <c r="Y602" s="282"/>
      <c r="Z602" s="282"/>
      <c r="AA602" s="282"/>
      <c r="AB602" s="3">
        <f t="shared" si="1"/>
        <v>0</v>
      </c>
      <c r="AC602" s="277"/>
      <c r="AD602" s="276"/>
      <c r="AI602" s="11"/>
      <c r="AJ602" s="11"/>
      <c r="AK602" s="11"/>
      <c r="AO602" s="11"/>
      <c r="AP602" s="11"/>
      <c r="AR602" s="11"/>
      <c r="AS602" s="11"/>
    </row>
    <row r="603" ht="16.5" customHeight="1">
      <c r="A603" s="277">
        <v>602.0</v>
      </c>
      <c r="B603" s="282" t="s">
        <v>7160</v>
      </c>
      <c r="C603" s="279"/>
      <c r="D603" s="280"/>
      <c r="E603" s="281"/>
      <c r="F603" s="281" t="s">
        <v>73</v>
      </c>
      <c r="G603" s="281" t="s">
        <v>72</v>
      </c>
      <c r="H603" s="282"/>
      <c r="I603" s="282"/>
      <c r="J603" s="282" t="s">
        <v>51</v>
      </c>
      <c r="K603" s="282" t="s">
        <v>7159</v>
      </c>
      <c r="L603" s="282"/>
      <c r="M603" s="282"/>
      <c r="N603" s="282"/>
      <c r="O603" s="282"/>
      <c r="P603" s="282"/>
      <c r="Q603" s="277"/>
      <c r="R603" s="277"/>
      <c r="S603" s="277"/>
      <c r="T603" s="277"/>
      <c r="U603" s="282"/>
      <c r="V603" s="282"/>
      <c r="W603" s="282"/>
      <c r="X603" s="282"/>
      <c r="Y603" s="282"/>
      <c r="Z603" s="282"/>
      <c r="AA603" s="282"/>
      <c r="AB603" s="3">
        <f t="shared" si="1"/>
        <v>0</v>
      </c>
      <c r="AC603" s="277"/>
      <c r="AD603" s="276"/>
      <c r="AI603" s="11"/>
      <c r="AJ603" s="11"/>
      <c r="AK603" s="11"/>
      <c r="AO603" s="11"/>
      <c r="AP603" s="11"/>
      <c r="AR603" s="11"/>
      <c r="AS603" s="11"/>
    </row>
    <row r="604" ht="16.5" customHeight="1">
      <c r="A604" s="277">
        <v>603.0</v>
      </c>
      <c r="B604" s="282" t="s">
        <v>1828</v>
      </c>
      <c r="C604" s="279"/>
      <c r="D604" s="280"/>
      <c r="E604" s="281"/>
      <c r="F604" s="281" t="s">
        <v>73</v>
      </c>
      <c r="G604" s="282" t="s">
        <v>74</v>
      </c>
      <c r="H604" s="281"/>
      <c r="I604" s="281" t="s">
        <v>72</v>
      </c>
      <c r="J604" s="282" t="s">
        <v>56</v>
      </c>
      <c r="K604" s="282" t="s">
        <v>6432</v>
      </c>
      <c r="L604" s="282"/>
      <c r="M604" s="282"/>
      <c r="N604" s="282"/>
      <c r="O604" s="282"/>
      <c r="P604" s="282"/>
      <c r="Q604" s="277"/>
      <c r="R604" s="277"/>
      <c r="S604" s="277"/>
      <c r="T604" s="277"/>
      <c r="U604" s="282"/>
      <c r="V604" s="282"/>
      <c r="W604" s="282"/>
      <c r="X604" s="282"/>
      <c r="Y604" s="282"/>
      <c r="Z604" s="282"/>
      <c r="AA604" s="282"/>
      <c r="AB604" s="3">
        <f t="shared" si="1"/>
        <v>0</v>
      </c>
      <c r="AC604" s="277"/>
      <c r="AD604" s="276"/>
      <c r="AI604" s="11"/>
      <c r="AJ604" s="11"/>
      <c r="AK604" s="11"/>
      <c r="AO604" s="11"/>
      <c r="AP604" s="11"/>
      <c r="AR604" s="11"/>
      <c r="AS604" s="11"/>
    </row>
    <row r="605" ht="16.5" customHeight="1">
      <c r="A605" s="277">
        <v>604.0</v>
      </c>
      <c r="B605" s="282" t="s">
        <v>7161</v>
      </c>
      <c r="C605" s="279"/>
      <c r="D605" s="280"/>
      <c r="E605" s="281"/>
      <c r="F605" s="281" t="s">
        <v>73</v>
      </c>
      <c r="G605" s="282" t="s">
        <v>74</v>
      </c>
      <c r="H605" s="282"/>
      <c r="I605" s="282"/>
      <c r="J605" s="282" t="s">
        <v>35</v>
      </c>
      <c r="K605" s="282" t="s">
        <v>7162</v>
      </c>
      <c r="L605" s="282" t="s">
        <v>1831</v>
      </c>
      <c r="M605" s="282" t="s">
        <v>1832</v>
      </c>
      <c r="N605" s="282" t="s">
        <v>1833</v>
      </c>
      <c r="O605" s="282"/>
      <c r="P605" s="282"/>
      <c r="Q605" s="277">
        <v>0.5</v>
      </c>
      <c r="R605" s="277"/>
      <c r="S605" s="277" t="s">
        <v>7163</v>
      </c>
      <c r="T605" s="277" t="s">
        <v>105</v>
      </c>
      <c r="U605" s="282"/>
      <c r="V605" s="282">
        <v>134.0</v>
      </c>
      <c r="W605" s="282">
        <v>80.0</v>
      </c>
      <c r="X605" s="282">
        <v>90.0</v>
      </c>
      <c r="Y605" s="282">
        <v>57.0</v>
      </c>
      <c r="Z605" s="282">
        <v>72.0</v>
      </c>
      <c r="AA605" s="282">
        <v>82.0</v>
      </c>
      <c r="AB605" s="3">
        <f t="shared" si="1"/>
        <v>515</v>
      </c>
      <c r="AC605" s="277" t="s">
        <v>7164</v>
      </c>
      <c r="AD605" s="276" t="s">
        <v>6339</v>
      </c>
      <c r="AI605" s="11"/>
      <c r="AJ605" s="11"/>
      <c r="AK605" s="11"/>
      <c r="AO605" s="11"/>
      <c r="AP605" s="11"/>
      <c r="AR605" s="11"/>
      <c r="AS605" s="11"/>
    </row>
    <row r="606" ht="16.5" customHeight="1">
      <c r="A606" s="277">
        <v>605.0</v>
      </c>
      <c r="B606" s="282" t="s">
        <v>7165</v>
      </c>
      <c r="C606" s="279"/>
      <c r="D606" s="280"/>
      <c r="E606" s="281"/>
      <c r="F606" s="281" t="s">
        <v>73</v>
      </c>
      <c r="G606" s="282" t="s">
        <v>141</v>
      </c>
      <c r="H606" s="282"/>
      <c r="I606" s="282"/>
      <c r="J606" s="282" t="s">
        <v>45</v>
      </c>
      <c r="K606" s="282"/>
      <c r="L606" s="282"/>
      <c r="M606" s="282"/>
      <c r="N606" s="282"/>
      <c r="O606" s="282"/>
      <c r="P606" s="282"/>
      <c r="Q606" s="277"/>
      <c r="R606" s="277"/>
      <c r="S606" s="277"/>
      <c r="T606" s="277"/>
      <c r="U606" s="282"/>
      <c r="V606" s="282"/>
      <c r="W606" s="282"/>
      <c r="X606" s="282"/>
      <c r="Y606" s="282"/>
      <c r="Z606" s="282"/>
      <c r="AA606" s="282"/>
      <c r="AB606" s="3">
        <f t="shared" si="1"/>
        <v>0</v>
      </c>
      <c r="AC606" s="277"/>
      <c r="AD606" s="276"/>
      <c r="AI606" s="11"/>
      <c r="AJ606" s="11"/>
      <c r="AK606" s="11"/>
      <c r="AO606" s="11"/>
      <c r="AP606" s="11"/>
      <c r="AR606" s="11"/>
      <c r="AS606" s="11"/>
    </row>
    <row r="607" ht="16.5" customHeight="1">
      <c r="A607" s="277">
        <v>606.0</v>
      </c>
      <c r="B607" s="282" t="s">
        <v>7166</v>
      </c>
      <c r="C607" s="279"/>
      <c r="D607" s="280"/>
      <c r="E607" s="281"/>
      <c r="F607" s="281" t="s">
        <v>73</v>
      </c>
      <c r="G607" s="282" t="s">
        <v>141</v>
      </c>
      <c r="H607" s="282"/>
      <c r="I607" s="282"/>
      <c r="J607" s="282" t="s">
        <v>51</v>
      </c>
      <c r="K607" s="282"/>
      <c r="L607" s="282"/>
      <c r="M607" s="282"/>
      <c r="N607" s="282"/>
      <c r="O607" s="282"/>
      <c r="P607" s="282"/>
      <c r="Q607" s="277"/>
      <c r="R607" s="277"/>
      <c r="S607" s="277"/>
      <c r="T607" s="277"/>
      <c r="U607" s="282"/>
      <c r="V607" s="282"/>
      <c r="W607" s="282"/>
      <c r="X607" s="282"/>
      <c r="Y607" s="282"/>
      <c r="Z607" s="282"/>
      <c r="AA607" s="282"/>
      <c r="AB607" s="3">
        <f t="shared" si="1"/>
        <v>0</v>
      </c>
      <c r="AC607" s="277"/>
      <c r="AD607" s="276"/>
      <c r="AI607" s="11"/>
      <c r="AJ607" s="11"/>
      <c r="AK607" s="11"/>
      <c r="AO607" s="11"/>
      <c r="AP607" s="11"/>
      <c r="AR607" s="11"/>
      <c r="AS607" s="11"/>
    </row>
    <row r="608" ht="16.5" customHeight="1">
      <c r="A608" s="277">
        <v>607.0</v>
      </c>
      <c r="B608" s="282" t="s">
        <v>7167</v>
      </c>
      <c r="C608" s="279"/>
      <c r="D608" s="280"/>
      <c r="E608" s="281"/>
      <c r="F608" s="281" t="s">
        <v>73</v>
      </c>
      <c r="G608" s="282" t="s">
        <v>141</v>
      </c>
      <c r="H608" s="282"/>
      <c r="I608" s="282"/>
      <c r="J608" s="282" t="s">
        <v>56</v>
      </c>
      <c r="K608" s="282" t="s">
        <v>238</v>
      </c>
      <c r="L608" s="282" t="s">
        <v>1840</v>
      </c>
      <c r="M608" s="282"/>
      <c r="N608" s="282"/>
      <c r="O608" s="282"/>
      <c r="P608" s="282"/>
      <c r="Q608" s="277"/>
      <c r="R608" s="277"/>
      <c r="S608" s="277"/>
      <c r="T608" s="277"/>
      <c r="U608" s="282"/>
      <c r="V608" s="282"/>
      <c r="W608" s="282"/>
      <c r="X608" s="282"/>
      <c r="Y608" s="282"/>
      <c r="Z608" s="282"/>
      <c r="AA608" s="282"/>
      <c r="AB608" s="3">
        <f t="shared" si="1"/>
        <v>0</v>
      </c>
      <c r="AC608" s="277"/>
      <c r="AD608" s="276"/>
      <c r="AI608" s="11"/>
      <c r="AJ608" s="11"/>
      <c r="AK608" s="11"/>
      <c r="AO608" s="11"/>
      <c r="AP608" s="11"/>
      <c r="AR608" s="11"/>
      <c r="AS608" s="11"/>
    </row>
    <row r="609" ht="16.5" customHeight="1">
      <c r="A609" s="277">
        <v>608.0</v>
      </c>
      <c r="B609" s="282" t="s">
        <v>7168</v>
      </c>
      <c r="C609" s="279"/>
      <c r="D609" s="280"/>
      <c r="E609" s="281"/>
      <c r="F609" s="281" t="s">
        <v>75</v>
      </c>
      <c r="G609" s="282" t="s">
        <v>144</v>
      </c>
      <c r="H609" s="282"/>
      <c r="I609" s="282"/>
      <c r="J609" s="282" t="s">
        <v>35</v>
      </c>
      <c r="K609" s="282" t="s">
        <v>7169</v>
      </c>
      <c r="L609" s="282"/>
      <c r="M609" s="282"/>
      <c r="N609" s="282"/>
      <c r="O609" s="282"/>
      <c r="P609" s="282"/>
      <c r="Q609" s="277"/>
      <c r="R609" s="277"/>
      <c r="S609" s="277"/>
      <c r="T609" s="277"/>
      <c r="U609" s="282"/>
      <c r="V609" s="282"/>
      <c r="W609" s="282"/>
      <c r="X609" s="282"/>
      <c r="Y609" s="282"/>
      <c r="Z609" s="282"/>
      <c r="AA609" s="282"/>
      <c r="AB609" s="3">
        <f t="shared" si="1"/>
        <v>0</v>
      </c>
      <c r="AC609" s="277"/>
      <c r="AD609" s="276"/>
      <c r="AI609" s="11"/>
      <c r="AJ609" s="11"/>
      <c r="AK609" s="11"/>
      <c r="AO609" s="11"/>
      <c r="AP609" s="11"/>
      <c r="AR609" s="11"/>
      <c r="AS609" s="11"/>
    </row>
    <row r="610" ht="16.5" customHeight="1">
      <c r="A610" s="277">
        <v>609.0</v>
      </c>
      <c r="B610" s="282" t="s">
        <v>7170</v>
      </c>
      <c r="C610" s="279"/>
      <c r="D610" s="280"/>
      <c r="E610" s="281"/>
      <c r="F610" s="281" t="s">
        <v>75</v>
      </c>
      <c r="G610" s="282" t="s">
        <v>144</v>
      </c>
      <c r="H610" s="282"/>
      <c r="I610" s="282"/>
      <c r="J610" s="282" t="s">
        <v>45</v>
      </c>
      <c r="K610" s="282" t="s">
        <v>7169</v>
      </c>
      <c r="L610" s="282"/>
      <c r="M610" s="282"/>
      <c r="N610" s="282"/>
      <c r="O610" s="282"/>
      <c r="P610" s="282"/>
      <c r="Q610" s="277"/>
      <c r="R610" s="277"/>
      <c r="S610" s="277"/>
      <c r="T610" s="277"/>
      <c r="U610" s="282"/>
      <c r="V610" s="282"/>
      <c r="W610" s="282"/>
      <c r="X610" s="282"/>
      <c r="Y610" s="282"/>
      <c r="Z610" s="282"/>
      <c r="AA610" s="282"/>
      <c r="AB610" s="3">
        <f t="shared" si="1"/>
        <v>0</v>
      </c>
      <c r="AC610" s="277"/>
      <c r="AD610" s="276"/>
      <c r="AI610" s="11"/>
      <c r="AJ610" s="11"/>
      <c r="AK610" s="11"/>
      <c r="AO610" s="11"/>
      <c r="AP610" s="11"/>
      <c r="AR610" s="11"/>
      <c r="AS610" s="11"/>
    </row>
    <row r="611" ht="16.5" customHeight="1">
      <c r="A611" s="277">
        <v>610.0</v>
      </c>
      <c r="B611" s="282" t="s">
        <v>7171</v>
      </c>
      <c r="C611" s="279"/>
      <c r="D611" s="280"/>
      <c r="E611" s="281"/>
      <c r="F611" s="281" t="s">
        <v>75</v>
      </c>
      <c r="G611" s="282" t="s">
        <v>144</v>
      </c>
      <c r="H611" s="282"/>
      <c r="I611" s="282"/>
      <c r="J611" s="282" t="s">
        <v>51</v>
      </c>
      <c r="K611" s="282" t="s">
        <v>7172</v>
      </c>
      <c r="L611" s="282"/>
      <c r="M611" s="282"/>
      <c r="N611" s="282"/>
      <c r="O611" s="282"/>
      <c r="P611" s="282"/>
      <c r="Q611" s="277"/>
      <c r="R611" s="277"/>
      <c r="S611" s="277"/>
      <c r="T611" s="277"/>
      <c r="U611" s="282"/>
      <c r="V611" s="282"/>
      <c r="W611" s="282"/>
      <c r="X611" s="282"/>
      <c r="Y611" s="282"/>
      <c r="Z611" s="282"/>
      <c r="AA611" s="282"/>
      <c r="AB611" s="3">
        <f t="shared" si="1"/>
        <v>0</v>
      </c>
      <c r="AC611" s="277"/>
      <c r="AD611" s="276"/>
      <c r="AI611" s="11"/>
      <c r="AJ611" s="11"/>
      <c r="AK611" s="11"/>
      <c r="AO611" s="11"/>
      <c r="AP611" s="11"/>
      <c r="AR611" s="11"/>
      <c r="AS611" s="11"/>
    </row>
    <row r="612" ht="16.5" customHeight="1">
      <c r="A612" s="277">
        <v>611.0</v>
      </c>
      <c r="B612" s="282" t="s">
        <v>7173</v>
      </c>
      <c r="C612" s="279"/>
      <c r="D612" s="280"/>
      <c r="E612" s="281"/>
      <c r="F612" s="281" t="s">
        <v>75</v>
      </c>
      <c r="G612" s="282" t="s">
        <v>144</v>
      </c>
      <c r="H612" s="282"/>
      <c r="I612" s="282"/>
      <c r="J612" s="282" t="s">
        <v>56</v>
      </c>
      <c r="K612" s="282" t="s">
        <v>7174</v>
      </c>
      <c r="L612" s="282"/>
      <c r="M612" s="282"/>
      <c r="N612" s="282"/>
      <c r="O612" s="282"/>
      <c r="P612" s="282"/>
      <c r="Q612" s="277"/>
      <c r="R612" s="277"/>
      <c r="S612" s="277"/>
      <c r="T612" s="277"/>
      <c r="U612" s="282"/>
      <c r="V612" s="282"/>
      <c r="W612" s="282"/>
      <c r="X612" s="282"/>
      <c r="Y612" s="282"/>
      <c r="Z612" s="282"/>
      <c r="AA612" s="282"/>
      <c r="AB612" s="3">
        <f t="shared" si="1"/>
        <v>0</v>
      </c>
      <c r="AC612" s="277"/>
      <c r="AD612" s="276"/>
      <c r="AI612" s="11"/>
      <c r="AJ612" s="11"/>
      <c r="AK612" s="11"/>
      <c r="AO612" s="11"/>
      <c r="AP612" s="11"/>
      <c r="AR612" s="11"/>
      <c r="AS612" s="11"/>
    </row>
    <row r="613" ht="16.5" customHeight="1">
      <c r="A613" s="277">
        <v>612.0</v>
      </c>
      <c r="B613" s="282" t="s">
        <v>7175</v>
      </c>
      <c r="C613" s="279"/>
      <c r="D613" s="280"/>
      <c r="E613" s="281"/>
      <c r="F613" s="281" t="s">
        <v>75</v>
      </c>
      <c r="G613" s="282" t="s">
        <v>32</v>
      </c>
      <c r="H613" s="282"/>
      <c r="I613" s="282"/>
      <c r="J613" s="282" t="s">
        <v>35</v>
      </c>
      <c r="K613" s="282" t="s">
        <v>7176</v>
      </c>
      <c r="L613" s="282"/>
      <c r="M613" s="282"/>
      <c r="N613" s="282"/>
      <c r="O613" s="282"/>
      <c r="P613" s="282"/>
      <c r="Q613" s="277"/>
      <c r="R613" s="277"/>
      <c r="S613" s="277"/>
      <c r="T613" s="277"/>
      <c r="U613" s="282"/>
      <c r="V613" s="282"/>
      <c r="W613" s="282"/>
      <c r="X613" s="282"/>
      <c r="Y613" s="282"/>
      <c r="Z613" s="282"/>
      <c r="AA613" s="282"/>
      <c r="AB613" s="3">
        <f t="shared" si="1"/>
        <v>0</v>
      </c>
      <c r="AC613" s="277"/>
      <c r="AD613" s="276"/>
      <c r="AI613" s="11"/>
      <c r="AJ613" s="11"/>
      <c r="AK613" s="11"/>
      <c r="AO613" s="11"/>
      <c r="AP613" s="11"/>
      <c r="AR613" s="11"/>
      <c r="AS613" s="11"/>
    </row>
    <row r="614" ht="16.5" customHeight="1">
      <c r="A614" s="277">
        <v>613.0</v>
      </c>
      <c r="B614" s="282" t="s">
        <v>7177</v>
      </c>
      <c r="C614" s="279"/>
      <c r="D614" s="280"/>
      <c r="E614" s="281"/>
      <c r="F614" s="281" t="s">
        <v>75</v>
      </c>
      <c r="G614" s="282" t="s">
        <v>32</v>
      </c>
      <c r="H614" s="282"/>
      <c r="I614" s="282"/>
      <c r="J614" s="282" t="s">
        <v>45</v>
      </c>
      <c r="K614" s="282"/>
      <c r="L614" s="282"/>
      <c r="M614" s="282"/>
      <c r="N614" s="282"/>
      <c r="O614" s="282"/>
      <c r="P614" s="282"/>
      <c r="Q614" s="277"/>
      <c r="R614" s="277"/>
      <c r="S614" s="277"/>
      <c r="T614" s="277"/>
      <c r="U614" s="282"/>
      <c r="V614" s="282"/>
      <c r="W614" s="282"/>
      <c r="X614" s="282"/>
      <c r="Y614" s="282"/>
      <c r="Z614" s="282"/>
      <c r="AA614" s="282"/>
      <c r="AB614" s="3">
        <f t="shared" si="1"/>
        <v>0</v>
      </c>
      <c r="AC614" s="277"/>
      <c r="AD614" s="276"/>
      <c r="AI614" s="11"/>
      <c r="AJ614" s="11"/>
      <c r="AK614" s="11"/>
      <c r="AO614" s="11"/>
      <c r="AP614" s="11"/>
      <c r="AR614" s="11"/>
      <c r="AS614" s="11"/>
    </row>
    <row r="615" ht="16.5" customHeight="1">
      <c r="A615" s="277">
        <v>614.0</v>
      </c>
      <c r="B615" s="282" t="s">
        <v>7178</v>
      </c>
      <c r="C615" s="279"/>
      <c r="D615" s="280"/>
      <c r="E615" s="281"/>
      <c r="F615" s="281" t="s">
        <v>75</v>
      </c>
      <c r="G615" s="282" t="s">
        <v>32</v>
      </c>
      <c r="H615" s="282"/>
      <c r="I615" s="282" t="s">
        <v>141</v>
      </c>
      <c r="J615" s="282" t="s">
        <v>51</v>
      </c>
      <c r="K615" s="282"/>
      <c r="L615" s="282"/>
      <c r="M615" s="282"/>
      <c r="N615" s="282"/>
      <c r="O615" s="282"/>
      <c r="P615" s="282"/>
      <c r="Q615" s="277"/>
      <c r="R615" s="277"/>
      <c r="S615" s="277"/>
      <c r="T615" s="277"/>
      <c r="U615" s="282"/>
      <c r="V615" s="282"/>
      <c r="W615" s="282"/>
      <c r="X615" s="282"/>
      <c r="Y615" s="282"/>
      <c r="Z615" s="282"/>
      <c r="AA615" s="282"/>
      <c r="AB615" s="3">
        <f t="shared" si="1"/>
        <v>0</v>
      </c>
      <c r="AC615" s="277"/>
      <c r="AD615" s="276"/>
      <c r="AI615" s="11"/>
      <c r="AJ615" s="11"/>
      <c r="AK615" s="11"/>
      <c r="AO615" s="11"/>
      <c r="AP615" s="11"/>
      <c r="AR615" s="11"/>
      <c r="AS615" s="11"/>
    </row>
    <row r="616" ht="16.5" customHeight="1">
      <c r="A616" s="277">
        <v>615.0</v>
      </c>
      <c r="B616" s="282" t="s">
        <v>7179</v>
      </c>
      <c r="C616" s="279"/>
      <c r="D616" s="280"/>
      <c r="E616" s="281"/>
      <c r="F616" s="281" t="s">
        <v>75</v>
      </c>
      <c r="G616" s="282" t="s">
        <v>32</v>
      </c>
      <c r="H616" s="282"/>
      <c r="I616" s="282" t="s">
        <v>144</v>
      </c>
      <c r="J616" s="282" t="s">
        <v>56</v>
      </c>
      <c r="K616" s="282" t="s">
        <v>216</v>
      </c>
      <c r="L616" s="282" t="s">
        <v>7180</v>
      </c>
      <c r="M616" s="282"/>
      <c r="N616" s="282"/>
      <c r="O616" s="282"/>
      <c r="P616" s="282"/>
      <c r="Q616" s="277"/>
      <c r="R616" s="277"/>
      <c r="S616" s="277"/>
      <c r="T616" s="277"/>
      <c r="U616" s="282"/>
      <c r="V616" s="282"/>
      <c r="W616" s="282"/>
      <c r="X616" s="282"/>
      <c r="Y616" s="282"/>
      <c r="Z616" s="282"/>
      <c r="AA616" s="282"/>
      <c r="AB616" s="3">
        <f t="shared" si="1"/>
        <v>0</v>
      </c>
      <c r="AC616" s="277"/>
      <c r="AD616" s="276"/>
      <c r="AI616" s="11"/>
      <c r="AJ616" s="11"/>
      <c r="AK616" s="11"/>
      <c r="AO616" s="11"/>
      <c r="AP616" s="11"/>
      <c r="AR616" s="11"/>
      <c r="AS616" s="11"/>
    </row>
    <row r="617" ht="16.5" customHeight="1">
      <c r="A617" s="277">
        <v>616.0</v>
      </c>
      <c r="B617" s="282" t="s">
        <v>1852</v>
      </c>
      <c r="C617" s="279"/>
      <c r="D617" s="280"/>
      <c r="E617" s="281"/>
      <c r="F617" s="281" t="s">
        <v>48</v>
      </c>
      <c r="G617" s="281" t="s">
        <v>92</v>
      </c>
      <c r="H617" s="282"/>
      <c r="I617" s="282"/>
      <c r="J617" s="282" t="s">
        <v>35</v>
      </c>
      <c r="K617" s="282" t="s">
        <v>7181</v>
      </c>
      <c r="L617" s="282" t="s">
        <v>1853</v>
      </c>
      <c r="M617" s="282" t="s">
        <v>1854</v>
      </c>
      <c r="N617" s="282" t="s">
        <v>1855</v>
      </c>
      <c r="O617" s="282"/>
      <c r="P617" s="282"/>
      <c r="Q617" s="277">
        <v>0.4</v>
      </c>
      <c r="R617" s="277"/>
      <c r="S617" s="277" t="s">
        <v>7182</v>
      </c>
      <c r="T617" s="277" t="s">
        <v>105</v>
      </c>
      <c r="U617" s="282"/>
      <c r="V617" s="282">
        <v>92.0</v>
      </c>
      <c r="W617" s="282">
        <v>92.0</v>
      </c>
      <c r="X617" s="282">
        <v>92.0</v>
      </c>
      <c r="Y617" s="282">
        <v>92.0</v>
      </c>
      <c r="Z617" s="282">
        <v>92.0</v>
      </c>
      <c r="AA617" s="282">
        <v>92.0</v>
      </c>
      <c r="AB617" s="3">
        <f t="shared" si="1"/>
        <v>552</v>
      </c>
      <c r="AC617" s="277"/>
      <c r="AD617" s="276"/>
      <c r="AI617" s="11"/>
      <c r="AJ617" s="11"/>
      <c r="AK617" s="11"/>
      <c r="AO617" s="11"/>
      <c r="AP617" s="11"/>
      <c r="AR617" s="11"/>
      <c r="AS617" s="11"/>
    </row>
    <row r="618" ht="16.5" customHeight="1">
      <c r="A618" s="277">
        <v>617.0</v>
      </c>
      <c r="B618" s="282" t="s">
        <v>7183</v>
      </c>
      <c r="C618" s="279"/>
      <c r="D618" s="280"/>
      <c r="E618" s="281"/>
      <c r="F618" s="281" t="s">
        <v>48</v>
      </c>
      <c r="G618" s="281" t="s">
        <v>92</v>
      </c>
      <c r="H618" s="282"/>
      <c r="I618" s="282"/>
      <c r="J618" s="282" t="s">
        <v>45</v>
      </c>
      <c r="K618" s="282"/>
      <c r="L618" s="282"/>
      <c r="M618" s="282"/>
      <c r="N618" s="282"/>
      <c r="O618" s="282"/>
      <c r="P618" s="282"/>
      <c r="Q618" s="277"/>
      <c r="R618" s="277"/>
      <c r="S618" s="277"/>
      <c r="T618" s="277"/>
      <c r="U618" s="282"/>
      <c r="V618" s="282"/>
      <c r="W618" s="282"/>
      <c r="X618" s="282"/>
      <c r="Y618" s="282"/>
      <c r="Z618" s="282"/>
      <c r="AA618" s="282"/>
      <c r="AB618" s="3">
        <f t="shared" si="1"/>
        <v>0</v>
      </c>
      <c r="AC618" s="277"/>
      <c r="AD618" s="276"/>
      <c r="AI618" s="11"/>
      <c r="AJ618" s="11"/>
      <c r="AK618" s="11"/>
      <c r="AO618" s="11"/>
      <c r="AP618" s="11"/>
      <c r="AR618" s="11"/>
      <c r="AS618" s="11"/>
    </row>
    <row r="619" ht="16.5" customHeight="1">
      <c r="A619" s="277">
        <v>618.0</v>
      </c>
      <c r="B619" s="282" t="s">
        <v>7184</v>
      </c>
      <c r="C619" s="279"/>
      <c r="D619" s="280"/>
      <c r="E619" s="281"/>
      <c r="F619" s="281" t="s">
        <v>48</v>
      </c>
      <c r="G619" s="281" t="s">
        <v>92</v>
      </c>
      <c r="H619" s="281"/>
      <c r="I619" s="281" t="s">
        <v>121</v>
      </c>
      <c r="J619" s="282" t="s">
        <v>51</v>
      </c>
      <c r="K619" s="282"/>
      <c r="L619" s="282"/>
      <c r="M619" s="282"/>
      <c r="N619" s="282"/>
      <c r="O619" s="282"/>
      <c r="P619" s="282"/>
      <c r="Q619" s="277"/>
      <c r="R619" s="277"/>
      <c r="S619" s="277"/>
      <c r="T619" s="277"/>
      <c r="U619" s="282"/>
      <c r="V619" s="282"/>
      <c r="W619" s="282"/>
      <c r="X619" s="282"/>
      <c r="Y619" s="282"/>
      <c r="Z619" s="282"/>
      <c r="AA619" s="282"/>
      <c r="AB619" s="3">
        <f t="shared" si="1"/>
        <v>0</v>
      </c>
      <c r="AC619" s="277"/>
      <c r="AD619" s="276"/>
      <c r="AI619" s="11"/>
      <c r="AJ619" s="11"/>
      <c r="AK619" s="11"/>
      <c r="AO619" s="11"/>
      <c r="AP619" s="11"/>
      <c r="AR619" s="11"/>
      <c r="AS619" s="11"/>
    </row>
    <row r="620" ht="16.5" customHeight="1">
      <c r="A620" s="277">
        <v>619.0</v>
      </c>
      <c r="B620" s="282" t="s">
        <v>7185</v>
      </c>
      <c r="C620" s="279"/>
      <c r="D620" s="280"/>
      <c r="E620" s="281"/>
      <c r="F620" s="281" t="s">
        <v>48</v>
      </c>
      <c r="G620" s="281" t="s">
        <v>92</v>
      </c>
      <c r="H620" s="281"/>
      <c r="I620" s="281" t="s">
        <v>121</v>
      </c>
      <c r="J620" s="282" t="s">
        <v>56</v>
      </c>
      <c r="K620" s="282" t="s">
        <v>208</v>
      </c>
      <c r="L620" s="282" t="s">
        <v>1864</v>
      </c>
      <c r="M620" s="282"/>
      <c r="N620" s="282"/>
      <c r="O620" s="282"/>
      <c r="P620" s="282"/>
      <c r="Q620" s="277"/>
      <c r="R620" s="277"/>
      <c r="S620" s="277"/>
      <c r="T620" s="277"/>
      <c r="U620" s="282"/>
      <c r="V620" s="282"/>
      <c r="W620" s="282"/>
      <c r="X620" s="282"/>
      <c r="Y620" s="282"/>
      <c r="Z620" s="282"/>
      <c r="AA620" s="282"/>
      <c r="AB620" s="3">
        <f t="shared" si="1"/>
        <v>0</v>
      </c>
      <c r="AC620" s="277"/>
      <c r="AD620" s="276"/>
      <c r="AI620" s="11"/>
      <c r="AJ620" s="11"/>
      <c r="AK620" s="11"/>
      <c r="AO620" s="11"/>
      <c r="AP620" s="11"/>
      <c r="AR620" s="11"/>
      <c r="AS620" s="11"/>
    </row>
    <row r="621" ht="16.5" customHeight="1">
      <c r="A621" s="277">
        <v>620.0</v>
      </c>
      <c r="B621" s="282" t="s">
        <v>1863</v>
      </c>
      <c r="C621" s="279"/>
      <c r="D621" s="280"/>
      <c r="E621" s="281"/>
      <c r="F621" s="281" t="s">
        <v>30</v>
      </c>
      <c r="G621" s="282" t="s">
        <v>33</v>
      </c>
      <c r="H621" s="282"/>
      <c r="I621" s="282"/>
      <c r="J621" s="282" t="s">
        <v>35</v>
      </c>
      <c r="K621" s="282" t="s">
        <v>7186</v>
      </c>
      <c r="L621" s="282"/>
      <c r="M621" s="282"/>
      <c r="N621" s="282"/>
      <c r="O621" s="282"/>
      <c r="P621" s="282"/>
      <c r="Q621" s="277"/>
      <c r="R621" s="277"/>
      <c r="S621" s="277"/>
      <c r="T621" s="277"/>
      <c r="U621" s="282"/>
      <c r="V621" s="282"/>
      <c r="W621" s="282"/>
      <c r="X621" s="282"/>
      <c r="Y621" s="282"/>
      <c r="Z621" s="282"/>
      <c r="AA621" s="282"/>
      <c r="AB621" s="3">
        <f t="shared" si="1"/>
        <v>0</v>
      </c>
      <c r="AC621" s="277"/>
      <c r="AD621" s="276"/>
      <c r="AI621" s="11"/>
      <c r="AJ621" s="11"/>
      <c r="AK621" s="11"/>
      <c r="AO621" s="11"/>
      <c r="AP621" s="11"/>
      <c r="AR621" s="11"/>
      <c r="AS621" s="11"/>
    </row>
    <row r="622" ht="16.5" customHeight="1">
      <c r="A622" s="277">
        <v>621.0</v>
      </c>
      <c r="B622" s="282" t="s">
        <v>7187</v>
      </c>
      <c r="C622" s="279"/>
      <c r="D622" s="280"/>
      <c r="E622" s="281"/>
      <c r="F622" s="281" t="s">
        <v>30</v>
      </c>
      <c r="G622" s="282" t="s">
        <v>33</v>
      </c>
      <c r="H622" s="282"/>
      <c r="I622" s="282" t="s">
        <v>121</v>
      </c>
      <c r="J622" s="282" t="s">
        <v>45</v>
      </c>
      <c r="K622" s="282"/>
      <c r="L622" s="282"/>
      <c r="M622" s="282"/>
      <c r="N622" s="282"/>
      <c r="O622" s="282"/>
      <c r="P622" s="282"/>
      <c r="Q622" s="277"/>
      <c r="R622" s="277"/>
      <c r="S622" s="277"/>
      <c r="T622" s="277"/>
      <c r="U622" s="282"/>
      <c r="V622" s="282"/>
      <c r="W622" s="282"/>
      <c r="X622" s="282"/>
      <c r="Y622" s="282"/>
      <c r="Z622" s="282"/>
      <c r="AA622" s="282"/>
      <c r="AB622" s="3">
        <f t="shared" si="1"/>
        <v>0</v>
      </c>
      <c r="AC622" s="277"/>
      <c r="AD622" s="276"/>
      <c r="AI622" s="11"/>
      <c r="AJ622" s="11"/>
      <c r="AK622" s="11"/>
      <c r="AO622" s="11"/>
      <c r="AP622" s="11"/>
      <c r="AR622" s="11"/>
      <c r="AS622" s="11"/>
    </row>
    <row r="623" ht="16.5" customHeight="1">
      <c r="A623" s="277">
        <v>622.0</v>
      </c>
      <c r="B623" s="282" t="s">
        <v>7188</v>
      </c>
      <c r="C623" s="279"/>
      <c r="D623" s="280"/>
      <c r="E623" s="281"/>
      <c r="F623" s="281" t="s">
        <v>30</v>
      </c>
      <c r="G623" s="282" t="s">
        <v>33</v>
      </c>
      <c r="H623" s="282"/>
      <c r="I623" s="282" t="s">
        <v>121</v>
      </c>
      <c r="J623" s="282" t="s">
        <v>51</v>
      </c>
      <c r="K623" s="282"/>
      <c r="L623" s="282"/>
      <c r="M623" s="282"/>
      <c r="N623" s="282"/>
      <c r="O623" s="282"/>
      <c r="P623" s="282"/>
      <c r="Q623" s="277"/>
      <c r="R623" s="277"/>
      <c r="S623" s="277"/>
      <c r="T623" s="277"/>
      <c r="U623" s="282"/>
      <c r="V623" s="282"/>
      <c r="W623" s="282"/>
      <c r="X623" s="282"/>
      <c r="Y623" s="282"/>
      <c r="Z623" s="282"/>
      <c r="AA623" s="282"/>
      <c r="AB623" s="3">
        <f t="shared" si="1"/>
        <v>0</v>
      </c>
      <c r="AC623" s="277"/>
      <c r="AD623" s="276"/>
      <c r="AI623" s="11"/>
      <c r="AJ623" s="11"/>
      <c r="AK623" s="11"/>
      <c r="AO623" s="11"/>
      <c r="AP623" s="11"/>
      <c r="AR623" s="11"/>
      <c r="AS623" s="11"/>
    </row>
    <row r="624" ht="16.5" customHeight="1">
      <c r="A624" s="277">
        <v>623.0</v>
      </c>
      <c r="B624" s="282" t="s">
        <v>7189</v>
      </c>
      <c r="C624" s="279"/>
      <c r="D624" s="280"/>
      <c r="E624" s="281"/>
      <c r="F624" s="281" t="s">
        <v>30</v>
      </c>
      <c r="G624" s="282" t="s">
        <v>33</v>
      </c>
      <c r="H624" s="282"/>
      <c r="I624" s="282" t="s">
        <v>121</v>
      </c>
      <c r="J624" s="282" t="s">
        <v>56</v>
      </c>
      <c r="K624" s="282" t="s">
        <v>208</v>
      </c>
      <c r="L624" s="282" t="s">
        <v>1871</v>
      </c>
      <c r="M624" s="282"/>
      <c r="N624" s="282"/>
      <c r="O624" s="282"/>
      <c r="P624" s="282"/>
      <c r="Q624" s="277"/>
      <c r="R624" s="277"/>
      <c r="S624" s="277"/>
      <c r="T624" s="277"/>
      <c r="U624" s="282"/>
      <c r="V624" s="282"/>
      <c r="W624" s="282"/>
      <c r="X624" s="282"/>
      <c r="Y624" s="282"/>
      <c r="Z624" s="282"/>
      <c r="AA624" s="282"/>
      <c r="AB624" s="3">
        <f t="shared" si="1"/>
        <v>0</v>
      </c>
      <c r="AC624" s="277"/>
      <c r="AD624" s="276"/>
      <c r="AI624" s="11"/>
      <c r="AJ624" s="11"/>
      <c r="AK624" s="11"/>
      <c r="AO624" s="11"/>
      <c r="AP624" s="11"/>
      <c r="AR624" s="11"/>
      <c r="AS624" s="11"/>
    </row>
    <row r="625" ht="16.5" customHeight="1">
      <c r="A625" s="277">
        <v>624.0</v>
      </c>
      <c r="B625" s="282" t="s">
        <v>1873</v>
      </c>
      <c r="C625" s="279"/>
      <c r="D625" s="280"/>
      <c r="E625" s="281"/>
      <c r="F625" s="281" t="s">
        <v>73</v>
      </c>
      <c r="G625" s="282" t="s">
        <v>41</v>
      </c>
      <c r="H625" s="282"/>
      <c r="I625" s="282"/>
      <c r="J625" s="282" t="s">
        <v>35</v>
      </c>
      <c r="K625" s="282"/>
      <c r="L625" s="282"/>
      <c r="M625" s="282"/>
      <c r="N625" s="282"/>
      <c r="O625" s="282"/>
      <c r="P625" s="282"/>
      <c r="Q625" s="277"/>
      <c r="R625" s="277"/>
      <c r="S625" s="277"/>
      <c r="T625" s="277"/>
      <c r="U625" s="282"/>
      <c r="V625" s="282"/>
      <c r="W625" s="282"/>
      <c r="X625" s="282"/>
      <c r="Y625" s="282"/>
      <c r="Z625" s="282"/>
      <c r="AA625" s="282"/>
      <c r="AB625" s="3">
        <f t="shared" si="1"/>
        <v>0</v>
      </c>
      <c r="AC625" s="277"/>
      <c r="AD625" s="276"/>
      <c r="AI625" s="11"/>
      <c r="AJ625" s="11"/>
      <c r="AK625" s="11"/>
      <c r="AO625" s="11"/>
      <c r="AP625" s="11"/>
      <c r="AR625" s="11"/>
      <c r="AS625" s="11"/>
    </row>
    <row r="626" ht="16.5" customHeight="1">
      <c r="A626" s="277">
        <v>625.0</v>
      </c>
      <c r="B626" s="282" t="s">
        <v>7190</v>
      </c>
      <c r="C626" s="279"/>
      <c r="D626" s="280"/>
      <c r="E626" s="281"/>
      <c r="F626" s="281" t="s">
        <v>73</v>
      </c>
      <c r="G626" s="282" t="s">
        <v>41</v>
      </c>
      <c r="H626" s="282"/>
      <c r="I626" s="282"/>
      <c r="J626" s="282" t="s">
        <v>45</v>
      </c>
      <c r="K626" s="282"/>
      <c r="L626" s="282"/>
      <c r="M626" s="282"/>
      <c r="N626" s="282"/>
      <c r="O626" s="282"/>
      <c r="P626" s="282"/>
      <c r="Q626" s="277"/>
      <c r="R626" s="277"/>
      <c r="S626" s="277"/>
      <c r="T626" s="277"/>
      <c r="U626" s="282"/>
      <c r="V626" s="282"/>
      <c r="W626" s="282"/>
      <c r="X626" s="282"/>
      <c r="Y626" s="282"/>
      <c r="Z626" s="282"/>
      <c r="AA626" s="282"/>
      <c r="AB626" s="3">
        <f t="shared" si="1"/>
        <v>0</v>
      </c>
      <c r="AC626" s="277"/>
      <c r="AD626" s="276"/>
      <c r="AI626" s="11"/>
      <c r="AJ626" s="11"/>
      <c r="AK626" s="11"/>
      <c r="AO626" s="11"/>
      <c r="AP626" s="11"/>
      <c r="AR626" s="11"/>
      <c r="AS626" s="11"/>
    </row>
    <row r="627" ht="16.5" customHeight="1">
      <c r="A627" s="277">
        <v>626.0</v>
      </c>
      <c r="B627" s="282" t="s">
        <v>7191</v>
      </c>
      <c r="C627" s="279"/>
      <c r="D627" s="280"/>
      <c r="E627" s="281"/>
      <c r="F627" s="281" t="s">
        <v>73</v>
      </c>
      <c r="G627" s="282" t="s">
        <v>41</v>
      </c>
      <c r="H627" s="282"/>
      <c r="I627" s="282"/>
      <c r="J627" s="282" t="s">
        <v>51</v>
      </c>
      <c r="K627" s="282"/>
      <c r="L627" s="282"/>
      <c r="M627" s="282"/>
      <c r="N627" s="282"/>
      <c r="O627" s="282"/>
      <c r="P627" s="282"/>
      <c r="Q627" s="277"/>
      <c r="R627" s="277"/>
      <c r="S627" s="277"/>
      <c r="T627" s="277"/>
      <c r="U627" s="282"/>
      <c r="V627" s="282"/>
      <c r="W627" s="282"/>
      <c r="X627" s="282"/>
      <c r="Y627" s="282"/>
      <c r="Z627" s="282"/>
      <c r="AA627" s="282"/>
      <c r="AB627" s="3">
        <f t="shared" si="1"/>
        <v>0</v>
      </c>
      <c r="AC627" s="277"/>
      <c r="AD627" s="276"/>
      <c r="AI627" s="11"/>
      <c r="AJ627" s="11"/>
      <c r="AK627" s="11"/>
      <c r="AO627" s="11"/>
      <c r="AP627" s="11"/>
      <c r="AR627" s="11"/>
      <c r="AS627" s="11"/>
    </row>
    <row r="628" ht="16.5" customHeight="1">
      <c r="A628" s="277">
        <v>627.0</v>
      </c>
      <c r="B628" s="282" t="s">
        <v>7192</v>
      </c>
      <c r="C628" s="279"/>
      <c r="D628" s="280"/>
      <c r="E628" s="281"/>
      <c r="F628" s="281" t="s">
        <v>73</v>
      </c>
      <c r="G628" s="282" t="s">
        <v>41</v>
      </c>
      <c r="H628" s="282"/>
      <c r="I628" s="282"/>
      <c r="J628" s="282" t="s">
        <v>56</v>
      </c>
      <c r="K628" s="282" t="s">
        <v>7193</v>
      </c>
      <c r="L628" s="282"/>
      <c r="M628" s="282"/>
      <c r="N628" s="282"/>
      <c r="O628" s="282"/>
      <c r="P628" s="282"/>
      <c r="Q628" s="277"/>
      <c r="R628" s="277"/>
      <c r="S628" s="277"/>
      <c r="T628" s="277"/>
      <c r="U628" s="282"/>
      <c r="V628" s="282"/>
      <c r="W628" s="282"/>
      <c r="X628" s="282"/>
      <c r="Y628" s="282"/>
      <c r="Z628" s="282"/>
      <c r="AA628" s="282"/>
      <c r="AB628" s="3">
        <f t="shared" si="1"/>
        <v>0</v>
      </c>
      <c r="AC628" s="277"/>
      <c r="AD628" s="276"/>
      <c r="AI628" s="11"/>
      <c r="AJ628" s="11"/>
      <c r="AK628" s="11"/>
      <c r="AO628" s="11"/>
      <c r="AP628" s="11"/>
      <c r="AR628" s="11"/>
      <c r="AS628" s="11"/>
    </row>
    <row r="629" ht="16.5" customHeight="1">
      <c r="A629" s="277">
        <v>628.0</v>
      </c>
      <c r="B629" s="282" t="s">
        <v>1881</v>
      </c>
      <c r="C629" s="279"/>
      <c r="D629" s="280"/>
      <c r="E629" s="281"/>
      <c r="F629" s="281" t="s">
        <v>48</v>
      </c>
      <c r="G629" s="282" t="s">
        <v>32</v>
      </c>
      <c r="H629" s="281"/>
      <c r="I629" s="281" t="s">
        <v>121</v>
      </c>
      <c r="J629" s="282" t="s">
        <v>35</v>
      </c>
      <c r="K629" s="282" t="s">
        <v>1382</v>
      </c>
      <c r="L629" s="282" t="s">
        <v>1882</v>
      </c>
      <c r="M629" s="282" t="s">
        <v>1883</v>
      </c>
      <c r="N629" s="282" t="s">
        <v>1884</v>
      </c>
      <c r="O629" s="282"/>
      <c r="P629" s="282"/>
      <c r="Q629" s="277">
        <v>0.7</v>
      </c>
      <c r="R629" s="277"/>
      <c r="S629" s="277" t="s">
        <v>7194</v>
      </c>
      <c r="T629" s="277" t="s">
        <v>109</v>
      </c>
      <c r="U629" s="282"/>
      <c r="V629" s="282">
        <v>150.0</v>
      </c>
      <c r="W629" s="282">
        <v>84.0</v>
      </c>
      <c r="X629" s="282">
        <v>144.0</v>
      </c>
      <c r="Y629" s="282">
        <v>50.0</v>
      </c>
      <c r="Z629" s="282">
        <v>144.0</v>
      </c>
      <c r="AA629" s="282">
        <v>50.0</v>
      </c>
      <c r="AB629" s="3">
        <f t="shared" si="1"/>
        <v>622</v>
      </c>
      <c r="AC629" s="277" t="s">
        <v>7195</v>
      </c>
      <c r="AD629" s="276" t="s">
        <v>6334</v>
      </c>
      <c r="AI629" s="11"/>
      <c r="AJ629" s="11"/>
      <c r="AK629" s="11"/>
      <c r="AO629" s="11"/>
      <c r="AP629" s="11"/>
      <c r="AR629" s="11"/>
      <c r="AS629" s="11"/>
    </row>
    <row r="630" ht="16.5" customHeight="1">
      <c r="A630" s="277">
        <v>629.0</v>
      </c>
      <c r="B630" s="282" t="s">
        <v>7196</v>
      </c>
      <c r="C630" s="279"/>
      <c r="D630" s="280"/>
      <c r="E630" s="281"/>
      <c r="F630" s="281" t="s">
        <v>48</v>
      </c>
      <c r="G630" s="282" t="s">
        <v>32</v>
      </c>
      <c r="H630" s="281"/>
      <c r="I630" s="281" t="s">
        <v>121</v>
      </c>
      <c r="J630" s="282" t="s">
        <v>45</v>
      </c>
      <c r="K630" s="282" t="s">
        <v>1382</v>
      </c>
      <c r="L630" s="282"/>
      <c r="M630" s="282"/>
      <c r="N630" s="282"/>
      <c r="O630" s="282"/>
      <c r="P630" s="282"/>
      <c r="Q630" s="277"/>
      <c r="R630" s="277"/>
      <c r="S630" s="277"/>
      <c r="T630" s="277"/>
      <c r="U630" s="282"/>
      <c r="V630" s="282"/>
      <c r="W630" s="282"/>
      <c r="X630" s="282"/>
      <c r="Y630" s="282"/>
      <c r="Z630" s="282"/>
      <c r="AA630" s="282"/>
      <c r="AB630" s="3">
        <f t="shared" si="1"/>
        <v>0</v>
      </c>
      <c r="AC630" s="277"/>
      <c r="AD630" s="276"/>
      <c r="AI630" s="11"/>
      <c r="AJ630" s="11"/>
      <c r="AK630" s="11"/>
      <c r="AO630" s="11"/>
      <c r="AP630" s="11"/>
      <c r="AR630" s="11"/>
      <c r="AS630" s="11"/>
    </row>
    <row r="631" ht="16.5" customHeight="1">
      <c r="A631" s="277">
        <v>630.0</v>
      </c>
      <c r="B631" s="282" t="s">
        <v>7197</v>
      </c>
      <c r="C631" s="279"/>
      <c r="D631" s="280"/>
      <c r="E631" s="281"/>
      <c r="F631" s="281" t="s">
        <v>48</v>
      </c>
      <c r="G631" s="282" t="s">
        <v>32</v>
      </c>
      <c r="H631" s="281"/>
      <c r="I631" s="281" t="s">
        <v>121</v>
      </c>
      <c r="J631" s="282" t="s">
        <v>51</v>
      </c>
      <c r="K631" s="282"/>
      <c r="L631" s="282"/>
      <c r="M631" s="282"/>
      <c r="N631" s="282"/>
      <c r="O631" s="282"/>
      <c r="P631" s="282"/>
      <c r="Q631" s="277"/>
      <c r="R631" s="277"/>
      <c r="S631" s="277"/>
      <c r="T631" s="277"/>
      <c r="U631" s="282"/>
      <c r="V631" s="282"/>
      <c r="W631" s="282"/>
      <c r="X631" s="282"/>
      <c r="Y631" s="282"/>
      <c r="Z631" s="282"/>
      <c r="AA631" s="282"/>
      <c r="AB631" s="3">
        <f t="shared" si="1"/>
        <v>0</v>
      </c>
      <c r="AC631" s="277"/>
      <c r="AD631" s="276"/>
      <c r="AI631" s="11"/>
      <c r="AJ631" s="11"/>
      <c r="AK631" s="11"/>
      <c r="AO631" s="11"/>
      <c r="AP631" s="11"/>
      <c r="AR631" s="11"/>
      <c r="AS631" s="11"/>
    </row>
    <row r="632" ht="16.5" customHeight="1">
      <c r="A632" s="277">
        <v>631.0</v>
      </c>
      <c r="B632" s="282" t="s">
        <v>7198</v>
      </c>
      <c r="C632" s="279"/>
      <c r="D632" s="280"/>
      <c r="E632" s="281"/>
      <c r="F632" s="281" t="s">
        <v>48</v>
      </c>
      <c r="G632" s="282" t="s">
        <v>32</v>
      </c>
      <c r="H632" s="281"/>
      <c r="I632" s="281" t="s">
        <v>121</v>
      </c>
      <c r="J632" s="282" t="s">
        <v>56</v>
      </c>
      <c r="K632" s="282"/>
      <c r="L632" s="282"/>
      <c r="M632" s="282"/>
      <c r="N632" s="282"/>
      <c r="O632" s="282"/>
      <c r="P632" s="282"/>
      <c r="Q632" s="277"/>
      <c r="R632" s="277"/>
      <c r="S632" s="277"/>
      <c r="T632" s="277"/>
      <c r="U632" s="282"/>
      <c r="V632" s="282"/>
      <c r="W632" s="282"/>
      <c r="X632" s="282"/>
      <c r="Y632" s="282"/>
      <c r="Z632" s="282"/>
      <c r="AA632" s="282"/>
      <c r="AB632" s="3">
        <f t="shared" si="1"/>
        <v>0</v>
      </c>
      <c r="AC632" s="277"/>
      <c r="AD632" s="276"/>
      <c r="AI632" s="11"/>
      <c r="AJ632" s="11"/>
      <c r="AK632" s="11"/>
      <c r="AO632" s="11"/>
      <c r="AP632" s="11"/>
      <c r="AR632" s="11"/>
      <c r="AS632" s="11"/>
    </row>
    <row r="633" ht="16.5" customHeight="1">
      <c r="A633" s="277">
        <v>632.0</v>
      </c>
      <c r="B633" s="282" t="s">
        <v>7199</v>
      </c>
      <c r="C633" s="279"/>
      <c r="D633" s="280"/>
      <c r="E633" s="281"/>
      <c r="F633" s="281" t="s">
        <v>61</v>
      </c>
      <c r="G633" s="282" t="s">
        <v>75</v>
      </c>
      <c r="H633" s="282"/>
      <c r="I633" s="282" t="s">
        <v>41</v>
      </c>
      <c r="J633" s="282" t="s">
        <v>35</v>
      </c>
      <c r="K633" s="282" t="s">
        <v>7200</v>
      </c>
      <c r="L633" s="282" t="s">
        <v>7201</v>
      </c>
      <c r="M633" s="282" t="s">
        <v>7202</v>
      </c>
      <c r="N633" s="282" t="s">
        <v>7203</v>
      </c>
      <c r="O633" s="282"/>
      <c r="P633" s="282"/>
      <c r="Q633" s="277">
        <v>0.8</v>
      </c>
      <c r="R633" s="277"/>
      <c r="S633" s="277" t="s">
        <v>7204</v>
      </c>
      <c r="T633" s="277" t="s">
        <v>113</v>
      </c>
      <c r="U633" s="282"/>
      <c r="V633" s="282">
        <v>100.0</v>
      </c>
      <c r="W633" s="282">
        <v>150.0</v>
      </c>
      <c r="X633" s="282">
        <v>75.0</v>
      </c>
      <c r="Y633" s="282">
        <v>50.0</v>
      </c>
      <c r="Z633" s="282">
        <v>70.0</v>
      </c>
      <c r="AA633" s="282">
        <v>85.0</v>
      </c>
      <c r="AB633" s="3">
        <f t="shared" si="1"/>
        <v>530</v>
      </c>
      <c r="AC633" s="277"/>
      <c r="AD633" s="276"/>
      <c r="AI633" s="11"/>
      <c r="AJ633" s="11"/>
      <c r="AK633" s="11"/>
      <c r="AO633" s="11"/>
      <c r="AP633" s="11"/>
      <c r="AR633" s="11"/>
      <c r="AS633" s="11"/>
    </row>
    <row r="634" ht="16.5" customHeight="1">
      <c r="A634" s="277">
        <v>633.0</v>
      </c>
      <c r="B634" s="282" t="s">
        <v>7205</v>
      </c>
      <c r="C634" s="279"/>
      <c r="D634" s="280"/>
      <c r="E634" s="281"/>
      <c r="F634" s="281" t="s">
        <v>75</v>
      </c>
      <c r="G634" s="282" t="s">
        <v>61</v>
      </c>
      <c r="H634" s="282"/>
      <c r="I634" s="282" t="s">
        <v>41</v>
      </c>
      <c r="J634" s="282" t="s">
        <v>45</v>
      </c>
      <c r="K634" s="282" t="s">
        <v>7206</v>
      </c>
      <c r="L634" s="282"/>
      <c r="M634" s="282"/>
      <c r="N634" s="282"/>
      <c r="O634" s="282"/>
      <c r="P634" s="282"/>
      <c r="Q634" s="277"/>
      <c r="R634" s="277"/>
      <c r="S634" s="277"/>
      <c r="T634" s="277"/>
      <c r="U634" s="282"/>
      <c r="V634" s="282"/>
      <c r="W634" s="282"/>
      <c r="X634" s="282"/>
      <c r="Y634" s="282"/>
      <c r="Z634" s="282"/>
      <c r="AA634" s="282"/>
      <c r="AB634" s="3">
        <f t="shared" si="1"/>
        <v>0</v>
      </c>
      <c r="AC634" s="277"/>
      <c r="AD634" s="276"/>
      <c r="AI634" s="11"/>
      <c r="AJ634" s="11"/>
      <c r="AK634" s="11"/>
      <c r="AO634" s="11"/>
      <c r="AP634" s="11"/>
      <c r="AR634" s="11"/>
      <c r="AS634" s="11"/>
    </row>
    <row r="635" ht="16.5" customHeight="1">
      <c r="A635" s="277">
        <v>634.0</v>
      </c>
      <c r="B635" s="282" t="s">
        <v>7207</v>
      </c>
      <c r="C635" s="279"/>
      <c r="D635" s="280"/>
      <c r="E635" s="281"/>
      <c r="F635" s="281" t="s">
        <v>75</v>
      </c>
      <c r="G635" s="282" t="s">
        <v>61</v>
      </c>
      <c r="H635" s="282"/>
      <c r="I635" s="282" t="s">
        <v>41</v>
      </c>
      <c r="J635" s="282" t="s">
        <v>51</v>
      </c>
      <c r="K635" s="282"/>
      <c r="L635" s="282"/>
      <c r="M635" s="282"/>
      <c r="N635" s="282"/>
      <c r="O635" s="282"/>
      <c r="P635" s="282"/>
      <c r="Q635" s="277"/>
      <c r="R635" s="277"/>
      <c r="S635" s="277"/>
      <c r="T635" s="277"/>
      <c r="U635" s="282"/>
      <c r="V635" s="282"/>
      <c r="W635" s="282"/>
      <c r="X635" s="282"/>
      <c r="Y635" s="282"/>
      <c r="Z635" s="282"/>
      <c r="AA635" s="282"/>
      <c r="AB635" s="3">
        <f t="shared" si="1"/>
        <v>0</v>
      </c>
      <c r="AC635" s="277"/>
      <c r="AD635" s="276"/>
      <c r="AI635" s="11"/>
      <c r="AJ635" s="11"/>
      <c r="AK635" s="11"/>
      <c r="AO635" s="11"/>
      <c r="AP635" s="11"/>
      <c r="AR635" s="11"/>
      <c r="AS635" s="11"/>
    </row>
    <row r="636" ht="16.5" customHeight="1">
      <c r="A636" s="277">
        <v>635.0</v>
      </c>
      <c r="B636" s="282" t="s">
        <v>7208</v>
      </c>
      <c r="C636" s="279"/>
      <c r="D636" s="280"/>
      <c r="E636" s="281"/>
      <c r="F636" s="281" t="s">
        <v>75</v>
      </c>
      <c r="G636" s="282" t="s">
        <v>61</v>
      </c>
      <c r="H636" s="282"/>
      <c r="I636" s="282" t="s">
        <v>41</v>
      </c>
      <c r="J636" s="282" t="s">
        <v>56</v>
      </c>
      <c r="K636" s="282"/>
      <c r="L636" s="282"/>
      <c r="M636" s="282"/>
      <c r="N636" s="282"/>
      <c r="O636" s="282"/>
      <c r="P636" s="282"/>
      <c r="Q636" s="277"/>
      <c r="R636" s="277"/>
      <c r="S636" s="277"/>
      <c r="T636" s="277"/>
      <c r="U636" s="282"/>
      <c r="V636" s="282"/>
      <c r="W636" s="282"/>
      <c r="X636" s="282"/>
      <c r="Y636" s="282"/>
      <c r="Z636" s="282"/>
      <c r="AA636" s="282"/>
      <c r="AB636" s="3">
        <f t="shared" si="1"/>
        <v>0</v>
      </c>
      <c r="AC636" s="277"/>
      <c r="AD636" s="276"/>
      <c r="AI636" s="11"/>
      <c r="AJ636" s="11"/>
      <c r="AK636" s="11"/>
      <c r="AO636" s="11"/>
      <c r="AP636" s="11"/>
      <c r="AR636" s="11"/>
      <c r="AS636" s="11"/>
    </row>
    <row r="637" ht="16.5" customHeight="1">
      <c r="A637" s="277">
        <v>636.0</v>
      </c>
      <c r="B637" s="282" t="s">
        <v>7209</v>
      </c>
      <c r="C637" s="279"/>
      <c r="D637" s="280"/>
      <c r="E637" s="281"/>
      <c r="F637" s="281" t="s">
        <v>48</v>
      </c>
      <c r="G637" s="281" t="s">
        <v>33</v>
      </c>
      <c r="H637" s="282"/>
      <c r="I637" s="282" t="s">
        <v>41</v>
      </c>
      <c r="J637" s="282" t="s">
        <v>35</v>
      </c>
      <c r="K637" s="282" t="s">
        <v>7210</v>
      </c>
      <c r="L637" s="282" t="s">
        <v>1893</v>
      </c>
      <c r="M637" s="282" t="s">
        <v>187</v>
      </c>
      <c r="N637" s="282" t="s">
        <v>1894</v>
      </c>
      <c r="O637" s="282"/>
      <c r="P637" s="282"/>
      <c r="Q637" s="277">
        <v>0.4</v>
      </c>
      <c r="R637" s="277"/>
      <c r="S637" s="277" t="s">
        <v>7211</v>
      </c>
      <c r="T637" s="277" t="s">
        <v>105</v>
      </c>
      <c r="U637" s="282"/>
      <c r="V637" s="282">
        <v>100.0</v>
      </c>
      <c r="W637" s="282">
        <v>69.0</v>
      </c>
      <c r="X637" s="282">
        <v>94.0</v>
      </c>
      <c r="Y637" s="282">
        <v>87.0</v>
      </c>
      <c r="Z637" s="282">
        <v>94.0</v>
      </c>
      <c r="AA637" s="282">
        <v>100.0</v>
      </c>
      <c r="AB637" s="3">
        <f t="shared" si="1"/>
        <v>544</v>
      </c>
      <c r="AC637" s="277"/>
      <c r="AD637" s="276"/>
      <c r="AI637" s="11"/>
      <c r="AJ637" s="11"/>
      <c r="AK637" s="11"/>
      <c r="AO637" s="11"/>
      <c r="AP637" s="11"/>
      <c r="AR637" s="11"/>
      <c r="AS637" s="11"/>
    </row>
    <row r="638" ht="16.5" customHeight="1">
      <c r="A638" s="277">
        <v>637.0</v>
      </c>
      <c r="B638" s="282" t="s">
        <v>7212</v>
      </c>
      <c r="C638" s="279"/>
      <c r="D638" s="280"/>
      <c r="E638" s="281"/>
      <c r="F638" s="281" t="s">
        <v>48</v>
      </c>
      <c r="G638" s="281" t="s">
        <v>33</v>
      </c>
      <c r="H638" s="282"/>
      <c r="I638" s="282" t="s">
        <v>41</v>
      </c>
      <c r="J638" s="282" t="s">
        <v>45</v>
      </c>
      <c r="K638" s="282" t="s">
        <v>7213</v>
      </c>
      <c r="L638" s="282"/>
      <c r="M638" s="282"/>
      <c r="N638" s="282"/>
      <c r="O638" s="282"/>
      <c r="P638" s="282"/>
      <c r="Q638" s="277"/>
      <c r="R638" s="277"/>
      <c r="S638" s="277"/>
      <c r="T638" s="277"/>
      <c r="U638" s="282"/>
      <c r="V638" s="282"/>
      <c r="W638" s="282"/>
      <c r="X638" s="282"/>
      <c r="Y638" s="282"/>
      <c r="Z638" s="282"/>
      <c r="AA638" s="282"/>
      <c r="AB638" s="3">
        <f t="shared" si="1"/>
        <v>0</v>
      </c>
      <c r="AC638" s="277"/>
      <c r="AD638" s="276"/>
      <c r="AI638" s="11"/>
      <c r="AJ638" s="11"/>
      <c r="AK638" s="11"/>
      <c r="AO638" s="11"/>
      <c r="AP638" s="11"/>
      <c r="AR638" s="11"/>
      <c r="AS638" s="11"/>
    </row>
    <row r="639" ht="16.5" customHeight="1">
      <c r="A639" s="277">
        <v>638.0</v>
      </c>
      <c r="B639" s="282" t="s">
        <v>7214</v>
      </c>
      <c r="C639" s="279"/>
      <c r="D639" s="280"/>
      <c r="E639" s="281"/>
      <c r="F639" s="281" t="s">
        <v>48</v>
      </c>
      <c r="G639" s="281" t="s">
        <v>33</v>
      </c>
      <c r="H639" s="282"/>
      <c r="I639" s="282" t="s">
        <v>41</v>
      </c>
      <c r="J639" s="282" t="s">
        <v>51</v>
      </c>
      <c r="K639" s="282" t="s">
        <v>7215</v>
      </c>
      <c r="L639" s="282"/>
      <c r="M639" s="282"/>
      <c r="N639" s="282"/>
      <c r="O639" s="282"/>
      <c r="P639" s="282"/>
      <c r="Q639" s="277"/>
      <c r="R639" s="277"/>
      <c r="S639" s="277"/>
      <c r="T639" s="277"/>
      <c r="U639" s="282"/>
      <c r="V639" s="282"/>
      <c r="W639" s="282"/>
      <c r="X639" s="282"/>
      <c r="Y639" s="282"/>
      <c r="Z639" s="282"/>
      <c r="AA639" s="282"/>
      <c r="AB639" s="3">
        <f t="shared" si="1"/>
        <v>0</v>
      </c>
      <c r="AC639" s="277"/>
      <c r="AD639" s="276"/>
      <c r="AI639" s="11"/>
      <c r="AJ639" s="11"/>
      <c r="AK639" s="11"/>
      <c r="AO639" s="11"/>
      <c r="AP639" s="11"/>
      <c r="AR639" s="11"/>
      <c r="AS639" s="11"/>
    </row>
    <row r="640" ht="16.5" customHeight="1">
      <c r="A640" s="277">
        <v>639.0</v>
      </c>
      <c r="B640" s="282" t="s">
        <v>7216</v>
      </c>
      <c r="C640" s="279"/>
      <c r="D640" s="280"/>
      <c r="E640" s="281"/>
      <c r="F640" s="281" t="s">
        <v>48</v>
      </c>
      <c r="G640" s="281" t="s">
        <v>33</v>
      </c>
      <c r="H640" s="282"/>
      <c r="I640" s="282" t="s">
        <v>41</v>
      </c>
      <c r="J640" s="282" t="s">
        <v>56</v>
      </c>
      <c r="K640" s="282" t="s">
        <v>208</v>
      </c>
      <c r="L640" s="282" t="s">
        <v>3505</v>
      </c>
      <c r="M640" s="282"/>
      <c r="N640" s="282"/>
      <c r="O640" s="282"/>
      <c r="P640" s="282"/>
      <c r="Q640" s="277"/>
      <c r="R640" s="277"/>
      <c r="S640" s="277"/>
      <c r="T640" s="277"/>
      <c r="U640" s="282"/>
      <c r="V640" s="282"/>
      <c r="W640" s="282"/>
      <c r="X640" s="282"/>
      <c r="Y640" s="282"/>
      <c r="Z640" s="282"/>
      <c r="AA640" s="282"/>
      <c r="AB640" s="3">
        <f t="shared" si="1"/>
        <v>0</v>
      </c>
      <c r="AC640" s="277"/>
      <c r="AD640" s="276"/>
      <c r="AI640" s="11"/>
      <c r="AJ640" s="11"/>
      <c r="AK640" s="11"/>
      <c r="AO640" s="11"/>
      <c r="AP640" s="11"/>
      <c r="AR640" s="11"/>
      <c r="AS640" s="11"/>
    </row>
    <row r="641" ht="16.5" customHeight="1">
      <c r="A641" s="277">
        <v>640.0</v>
      </c>
      <c r="B641" s="282" t="s">
        <v>7217</v>
      </c>
      <c r="C641" s="279"/>
      <c r="D641" s="280"/>
      <c r="E641" s="281"/>
      <c r="F641" s="281" t="s">
        <v>48</v>
      </c>
      <c r="G641" s="281" t="s">
        <v>121</v>
      </c>
      <c r="H641" s="282"/>
      <c r="I641" s="282"/>
      <c r="J641" s="282" t="s">
        <v>35</v>
      </c>
      <c r="K641" s="282" t="s">
        <v>7218</v>
      </c>
      <c r="L641" s="282"/>
      <c r="M641" s="282"/>
      <c r="N641" s="282"/>
      <c r="O641" s="282"/>
      <c r="P641" s="282"/>
      <c r="Q641" s="277"/>
      <c r="R641" s="277"/>
      <c r="S641" s="277"/>
      <c r="T641" s="277"/>
      <c r="U641" s="282"/>
      <c r="V641" s="282"/>
      <c r="W641" s="282"/>
      <c r="X641" s="282"/>
      <c r="Y641" s="282"/>
      <c r="Z641" s="282"/>
      <c r="AA641" s="282"/>
      <c r="AB641" s="3">
        <f t="shared" si="1"/>
        <v>0</v>
      </c>
      <c r="AC641" s="277"/>
      <c r="AD641" s="276"/>
      <c r="AI641" s="11"/>
      <c r="AJ641" s="11"/>
      <c r="AK641" s="11"/>
      <c r="AO641" s="11"/>
      <c r="AP641" s="11"/>
      <c r="AR641" s="11"/>
      <c r="AS641" s="11"/>
    </row>
    <row r="642" ht="16.5" customHeight="1">
      <c r="A642" s="277">
        <v>641.0</v>
      </c>
      <c r="B642" s="282" t="s">
        <v>7219</v>
      </c>
      <c r="C642" s="279"/>
      <c r="D642" s="280"/>
      <c r="E642" s="281"/>
      <c r="F642" s="281" t="s">
        <v>48</v>
      </c>
      <c r="G642" s="281" t="s">
        <v>121</v>
      </c>
      <c r="H642" s="282"/>
      <c r="I642" s="282"/>
      <c r="J642" s="282" t="s">
        <v>45</v>
      </c>
      <c r="K642" s="282" t="s">
        <v>7220</v>
      </c>
      <c r="L642" s="282"/>
      <c r="M642" s="282"/>
      <c r="N642" s="282"/>
      <c r="O642" s="282"/>
      <c r="P642" s="282"/>
      <c r="Q642" s="277"/>
      <c r="R642" s="277"/>
      <c r="S642" s="277"/>
      <c r="T642" s="277"/>
      <c r="U642" s="282"/>
      <c r="V642" s="282"/>
      <c r="W642" s="282"/>
      <c r="X642" s="282"/>
      <c r="Y642" s="282"/>
      <c r="Z642" s="282"/>
      <c r="AA642" s="282"/>
      <c r="AB642" s="3">
        <f t="shared" si="1"/>
        <v>0</v>
      </c>
      <c r="AC642" s="277"/>
      <c r="AD642" s="276"/>
      <c r="AI642" s="11"/>
      <c r="AJ642" s="11"/>
      <c r="AK642" s="11"/>
      <c r="AO642" s="11"/>
      <c r="AP642" s="11"/>
      <c r="AR642" s="11"/>
      <c r="AS642" s="11"/>
    </row>
    <row r="643" ht="16.5" customHeight="1">
      <c r="A643" s="277">
        <v>642.0</v>
      </c>
      <c r="B643" s="282" t="s">
        <v>7221</v>
      </c>
      <c r="C643" s="279"/>
      <c r="D643" s="280"/>
      <c r="E643" s="281"/>
      <c r="F643" s="281" t="s">
        <v>48</v>
      </c>
      <c r="G643" s="281" t="s">
        <v>121</v>
      </c>
      <c r="H643" s="282"/>
      <c r="I643" s="282"/>
      <c r="J643" s="282" t="s">
        <v>51</v>
      </c>
      <c r="K643" s="282"/>
      <c r="L643" s="282"/>
      <c r="M643" s="282"/>
      <c r="N643" s="282"/>
      <c r="O643" s="282"/>
      <c r="P643" s="282"/>
      <c r="Q643" s="277"/>
      <c r="R643" s="277"/>
      <c r="S643" s="277"/>
      <c r="T643" s="277"/>
      <c r="U643" s="282"/>
      <c r="V643" s="282"/>
      <c r="W643" s="282"/>
      <c r="X643" s="282"/>
      <c r="Y643" s="282"/>
      <c r="Z643" s="282"/>
      <c r="AA643" s="282"/>
      <c r="AB643" s="3">
        <f t="shared" si="1"/>
        <v>0</v>
      </c>
      <c r="AC643" s="277"/>
      <c r="AD643" s="276"/>
      <c r="AI643" s="11"/>
      <c r="AJ643" s="11"/>
      <c r="AK643" s="11"/>
      <c r="AO643" s="11"/>
      <c r="AP643" s="11"/>
      <c r="AR643" s="11"/>
      <c r="AS643" s="11"/>
    </row>
    <row r="644" ht="16.5" customHeight="1">
      <c r="A644" s="277">
        <v>643.0</v>
      </c>
      <c r="B644" s="282" t="s">
        <v>7222</v>
      </c>
      <c r="C644" s="279"/>
      <c r="D644" s="280"/>
      <c r="E644" s="281"/>
      <c r="F644" s="281" t="s">
        <v>48</v>
      </c>
      <c r="G644" s="281" t="s">
        <v>121</v>
      </c>
      <c r="H644" s="282"/>
      <c r="I644" s="282" t="s">
        <v>69</v>
      </c>
      <c r="J644" s="282" t="s">
        <v>56</v>
      </c>
      <c r="K644" s="282"/>
      <c r="L644" s="282"/>
      <c r="M644" s="282"/>
      <c r="N644" s="282"/>
      <c r="O644" s="282"/>
      <c r="P644" s="282"/>
      <c r="Q644" s="277"/>
      <c r="R644" s="277"/>
      <c r="S644" s="277"/>
      <c r="T644" s="277"/>
      <c r="U644" s="282"/>
      <c r="V644" s="282"/>
      <c r="W644" s="282"/>
      <c r="X644" s="282"/>
      <c r="Y644" s="282"/>
      <c r="Z644" s="282"/>
      <c r="AA644" s="282"/>
      <c r="AB644" s="3">
        <f t="shared" si="1"/>
        <v>0</v>
      </c>
      <c r="AC644" s="277"/>
      <c r="AD644" s="276"/>
      <c r="AI644" s="11"/>
      <c r="AJ644" s="11"/>
      <c r="AK644" s="11"/>
      <c r="AO644" s="11"/>
      <c r="AP644" s="11"/>
      <c r="AR644" s="11"/>
      <c r="AS644" s="11"/>
    </row>
    <row r="645" ht="16.5" customHeight="1">
      <c r="A645" s="277">
        <v>644.0</v>
      </c>
      <c r="B645" s="282" t="s">
        <v>7223</v>
      </c>
      <c r="C645" s="279"/>
      <c r="D645" s="280"/>
      <c r="E645" s="281"/>
      <c r="F645" s="281" t="s">
        <v>74</v>
      </c>
      <c r="G645" s="282"/>
      <c r="H645" s="282"/>
      <c r="I645" s="282"/>
      <c r="J645" s="282" t="s">
        <v>35</v>
      </c>
      <c r="K645" s="282" t="s">
        <v>7224</v>
      </c>
      <c r="L645" s="282"/>
      <c r="M645" s="282"/>
      <c r="N645" s="282"/>
      <c r="O645" s="282"/>
      <c r="P645" s="282"/>
      <c r="Q645" s="277"/>
      <c r="R645" s="277"/>
      <c r="S645" s="277"/>
      <c r="T645" s="277"/>
      <c r="U645" s="282"/>
      <c r="V645" s="282"/>
      <c r="W645" s="282"/>
      <c r="X645" s="282"/>
      <c r="Y645" s="282"/>
      <c r="Z645" s="282"/>
      <c r="AA645" s="282"/>
      <c r="AB645" s="3">
        <f t="shared" si="1"/>
        <v>0</v>
      </c>
      <c r="AC645" s="277"/>
      <c r="AD645" s="276"/>
      <c r="AI645" s="11"/>
      <c r="AJ645" s="11"/>
      <c r="AK645" s="11"/>
      <c r="AO645" s="11"/>
      <c r="AP645" s="11"/>
      <c r="AR645" s="11"/>
      <c r="AS645" s="11"/>
    </row>
    <row r="646" ht="16.5" customHeight="1">
      <c r="A646" s="277">
        <v>645.0</v>
      </c>
      <c r="B646" s="282" t="s">
        <v>7225</v>
      </c>
      <c r="C646" s="279"/>
      <c r="D646" s="280"/>
      <c r="E646" s="281"/>
      <c r="F646" s="281" t="s">
        <v>74</v>
      </c>
      <c r="G646" s="282"/>
      <c r="H646" s="282"/>
      <c r="I646" s="282"/>
      <c r="J646" s="282" t="s">
        <v>45</v>
      </c>
      <c r="K646" s="282" t="s">
        <v>7226</v>
      </c>
      <c r="L646" s="282"/>
      <c r="M646" s="282"/>
      <c r="N646" s="282"/>
      <c r="O646" s="282"/>
      <c r="P646" s="282"/>
      <c r="Q646" s="277"/>
      <c r="R646" s="277"/>
      <c r="S646" s="277"/>
      <c r="T646" s="277"/>
      <c r="U646" s="282"/>
      <c r="V646" s="282"/>
      <c r="W646" s="282"/>
      <c r="X646" s="282"/>
      <c r="Y646" s="282"/>
      <c r="Z646" s="282"/>
      <c r="AA646" s="282"/>
      <c r="AB646" s="3">
        <f t="shared" si="1"/>
        <v>0</v>
      </c>
      <c r="AC646" s="277"/>
      <c r="AD646" s="276"/>
      <c r="AI646" s="11"/>
      <c r="AJ646" s="11"/>
      <c r="AK646" s="11"/>
      <c r="AO646" s="11"/>
      <c r="AP646" s="11"/>
      <c r="AR646" s="11"/>
      <c r="AS646" s="11"/>
    </row>
    <row r="647" ht="16.5" customHeight="1">
      <c r="A647" s="277">
        <v>646.0</v>
      </c>
      <c r="B647" s="282" t="s">
        <v>7227</v>
      </c>
      <c r="C647" s="279"/>
      <c r="D647" s="280"/>
      <c r="E647" s="281"/>
      <c r="F647" s="281" t="s">
        <v>74</v>
      </c>
      <c r="G647" s="282"/>
      <c r="H647" s="282"/>
      <c r="I647" s="282"/>
      <c r="J647" s="282" t="s">
        <v>51</v>
      </c>
      <c r="K647" s="282" t="s">
        <v>7226</v>
      </c>
      <c r="L647" s="282"/>
      <c r="M647" s="282"/>
      <c r="N647" s="282"/>
      <c r="O647" s="282"/>
      <c r="P647" s="282"/>
      <c r="Q647" s="277"/>
      <c r="R647" s="277"/>
      <c r="S647" s="277"/>
      <c r="T647" s="277"/>
      <c r="U647" s="282"/>
      <c r="V647" s="282"/>
      <c r="W647" s="282"/>
      <c r="X647" s="282"/>
      <c r="Y647" s="282"/>
      <c r="Z647" s="282"/>
      <c r="AA647" s="282"/>
      <c r="AB647" s="3">
        <f t="shared" si="1"/>
        <v>0</v>
      </c>
      <c r="AC647" s="277"/>
      <c r="AD647" s="276"/>
      <c r="AI647" s="11"/>
      <c r="AJ647" s="11"/>
      <c r="AK647" s="11"/>
      <c r="AO647" s="11"/>
      <c r="AP647" s="11"/>
      <c r="AR647" s="11"/>
      <c r="AS647" s="11"/>
    </row>
    <row r="648" ht="16.5" customHeight="1">
      <c r="A648" s="277">
        <v>647.0</v>
      </c>
      <c r="B648" s="282" t="s">
        <v>7228</v>
      </c>
      <c r="C648" s="279"/>
      <c r="D648" s="280"/>
      <c r="E648" s="281"/>
      <c r="F648" s="281" t="s">
        <v>74</v>
      </c>
      <c r="G648" s="281" t="s">
        <v>121</v>
      </c>
      <c r="H648" s="281"/>
      <c r="I648" s="281" t="s">
        <v>33</v>
      </c>
      <c r="J648" s="282" t="s">
        <v>56</v>
      </c>
      <c r="K648" s="282" t="s">
        <v>246</v>
      </c>
      <c r="L648" s="282" t="s">
        <v>1908</v>
      </c>
      <c r="M648" s="282" t="s">
        <v>1909</v>
      </c>
      <c r="N648" s="282" t="s">
        <v>1910</v>
      </c>
      <c r="O648" s="282"/>
      <c r="P648" s="282"/>
      <c r="Q648" s="277">
        <v>400.0</v>
      </c>
      <c r="R648" s="277"/>
      <c r="S648" s="277"/>
      <c r="T648" s="277"/>
      <c r="U648" s="282"/>
      <c r="V648" s="282"/>
      <c r="W648" s="282"/>
      <c r="X648" s="282"/>
      <c r="Y648" s="282"/>
      <c r="Z648" s="282"/>
      <c r="AA648" s="282"/>
      <c r="AB648" s="3">
        <f t="shared" si="1"/>
        <v>0</v>
      </c>
      <c r="AC648" s="277"/>
      <c r="AD648" s="276"/>
      <c r="AI648" s="11"/>
      <c r="AJ648" s="11"/>
      <c r="AK648" s="11"/>
      <c r="AO648" s="11"/>
      <c r="AP648" s="11"/>
      <c r="AR648" s="11"/>
      <c r="AS648" s="11"/>
    </row>
    <row r="649" ht="16.5" customHeight="1">
      <c r="A649" s="277">
        <v>648.0</v>
      </c>
      <c r="B649" s="282" t="s">
        <v>7229</v>
      </c>
      <c r="C649" s="279"/>
      <c r="D649" s="280"/>
      <c r="E649" s="281"/>
      <c r="F649" s="281" t="s">
        <v>74</v>
      </c>
      <c r="G649" s="282" t="s">
        <v>31</v>
      </c>
      <c r="H649" s="282"/>
      <c r="I649" s="282"/>
      <c r="J649" s="282" t="s">
        <v>56</v>
      </c>
      <c r="K649" s="282" t="s">
        <v>7230</v>
      </c>
      <c r="L649" s="282"/>
      <c r="M649" s="282"/>
      <c r="N649" s="282"/>
      <c r="O649" s="282"/>
      <c r="P649" s="282"/>
      <c r="Q649" s="277"/>
      <c r="R649" s="277"/>
      <c r="S649" s="277"/>
      <c r="T649" s="277"/>
      <c r="U649" s="282"/>
      <c r="V649" s="282"/>
      <c r="W649" s="282"/>
      <c r="X649" s="282"/>
      <c r="Y649" s="282"/>
      <c r="Z649" s="282"/>
      <c r="AA649" s="282"/>
      <c r="AB649" s="3">
        <f t="shared" si="1"/>
        <v>0</v>
      </c>
      <c r="AC649" s="277"/>
      <c r="AD649" s="276"/>
      <c r="AI649" s="11"/>
      <c r="AJ649" s="11"/>
      <c r="AK649" s="11"/>
      <c r="AO649" s="11"/>
      <c r="AP649" s="11"/>
      <c r="AR649" s="11"/>
      <c r="AS649" s="11"/>
    </row>
    <row r="650" ht="16.5" customHeight="1">
      <c r="A650" s="277">
        <v>649.0</v>
      </c>
      <c r="B650" s="282" t="s">
        <v>1914</v>
      </c>
      <c r="C650" s="279"/>
      <c r="D650" s="280"/>
      <c r="E650" s="281"/>
      <c r="F650" s="281" t="s">
        <v>33</v>
      </c>
      <c r="G650" s="282"/>
      <c r="H650" s="282"/>
      <c r="I650" s="282"/>
      <c r="J650" s="282" t="s">
        <v>35</v>
      </c>
      <c r="K650" s="282"/>
      <c r="L650" s="282"/>
      <c r="M650" s="282"/>
      <c r="N650" s="282"/>
      <c r="O650" s="282"/>
      <c r="P650" s="282"/>
      <c r="Q650" s="277"/>
      <c r="R650" s="277"/>
      <c r="S650" s="277"/>
      <c r="T650" s="277"/>
      <c r="U650" s="282"/>
      <c r="V650" s="282"/>
      <c r="W650" s="282"/>
      <c r="X650" s="282"/>
      <c r="Y650" s="282"/>
      <c r="Z650" s="282"/>
      <c r="AA650" s="282"/>
      <c r="AB650" s="3">
        <f t="shared" si="1"/>
        <v>0</v>
      </c>
      <c r="AC650" s="277"/>
      <c r="AD650" s="276"/>
      <c r="AI650" s="11"/>
      <c r="AJ650" s="11"/>
      <c r="AK650" s="11"/>
      <c r="AO650" s="11"/>
      <c r="AP650" s="11"/>
      <c r="AR650" s="11"/>
      <c r="AS650" s="11"/>
    </row>
    <row r="651" ht="16.5" customHeight="1">
      <c r="A651" s="277">
        <v>650.0</v>
      </c>
      <c r="B651" s="282" t="s">
        <v>7231</v>
      </c>
      <c r="C651" s="279"/>
      <c r="D651" s="280"/>
      <c r="E651" s="281"/>
      <c r="F651" s="281" t="s">
        <v>33</v>
      </c>
      <c r="G651" s="282"/>
      <c r="H651" s="282"/>
      <c r="I651" s="282"/>
      <c r="J651" s="282" t="s">
        <v>45</v>
      </c>
      <c r="K651" s="282"/>
      <c r="L651" s="282"/>
      <c r="M651" s="282"/>
      <c r="N651" s="282"/>
      <c r="O651" s="282"/>
      <c r="P651" s="282"/>
      <c r="Q651" s="277"/>
      <c r="R651" s="277"/>
      <c r="S651" s="277"/>
      <c r="T651" s="277"/>
      <c r="U651" s="282"/>
      <c r="V651" s="282"/>
      <c r="W651" s="282"/>
      <c r="X651" s="282"/>
      <c r="Y651" s="282"/>
      <c r="Z651" s="282"/>
      <c r="AA651" s="282"/>
      <c r="AB651" s="3">
        <f t="shared" si="1"/>
        <v>0</v>
      </c>
      <c r="AC651" s="277"/>
      <c r="AD651" s="276"/>
      <c r="AI651" s="11"/>
      <c r="AJ651" s="11"/>
      <c r="AK651" s="11"/>
      <c r="AO651" s="11"/>
      <c r="AP651" s="11"/>
      <c r="AR651" s="11"/>
      <c r="AS651" s="11"/>
    </row>
    <row r="652" ht="16.5" customHeight="1">
      <c r="A652" s="277">
        <v>651.0</v>
      </c>
      <c r="B652" s="282" t="s">
        <v>7232</v>
      </c>
      <c r="C652" s="279"/>
      <c r="D652" s="280"/>
      <c r="E652" s="281"/>
      <c r="F652" s="281" t="s">
        <v>33</v>
      </c>
      <c r="G652" s="282"/>
      <c r="H652" s="282"/>
      <c r="I652" s="282"/>
      <c r="J652" s="282" t="s">
        <v>51</v>
      </c>
      <c r="K652" s="282"/>
      <c r="L652" s="282"/>
      <c r="M652" s="282"/>
      <c r="N652" s="282"/>
      <c r="O652" s="282"/>
      <c r="P652" s="282"/>
      <c r="Q652" s="277"/>
      <c r="R652" s="277"/>
      <c r="S652" s="277"/>
      <c r="T652" s="277"/>
      <c r="U652" s="282"/>
      <c r="V652" s="282"/>
      <c r="W652" s="282"/>
      <c r="X652" s="282"/>
      <c r="Y652" s="282"/>
      <c r="Z652" s="282"/>
      <c r="AA652" s="282"/>
      <c r="AB652" s="3">
        <f t="shared" si="1"/>
        <v>0</v>
      </c>
      <c r="AC652" s="277"/>
      <c r="AD652" s="276"/>
      <c r="AI652" s="11"/>
      <c r="AJ652" s="11"/>
      <c r="AK652" s="11"/>
      <c r="AO652" s="11"/>
      <c r="AP652" s="11"/>
      <c r="AR652" s="11"/>
      <c r="AS652" s="11"/>
    </row>
    <row r="653" ht="16.5" customHeight="1">
      <c r="A653" s="277">
        <v>652.0</v>
      </c>
      <c r="B653" s="282" t="s">
        <v>7233</v>
      </c>
      <c r="C653" s="279"/>
      <c r="D653" s="280"/>
      <c r="E653" s="281"/>
      <c r="F653" s="281" t="s">
        <v>33</v>
      </c>
      <c r="G653" s="282"/>
      <c r="H653" s="282"/>
      <c r="I653" s="282"/>
      <c r="J653" s="282" t="s">
        <v>56</v>
      </c>
      <c r="K653" s="282"/>
      <c r="L653" s="282"/>
      <c r="M653" s="282"/>
      <c r="N653" s="282"/>
      <c r="O653" s="282"/>
      <c r="P653" s="282"/>
      <c r="Q653" s="277"/>
      <c r="R653" s="277"/>
      <c r="S653" s="277"/>
      <c r="T653" s="277"/>
      <c r="U653" s="282"/>
      <c r="V653" s="282"/>
      <c r="W653" s="282"/>
      <c r="X653" s="282"/>
      <c r="Y653" s="282"/>
      <c r="Z653" s="282"/>
      <c r="AA653" s="282"/>
      <c r="AB653" s="3">
        <f t="shared" si="1"/>
        <v>0</v>
      </c>
      <c r="AC653" s="277"/>
      <c r="AD653" s="276"/>
      <c r="AI653" s="11"/>
      <c r="AJ653" s="11"/>
      <c r="AK653" s="11"/>
      <c r="AO653" s="11"/>
      <c r="AP653" s="11"/>
      <c r="AR653" s="11"/>
      <c r="AS653" s="11"/>
    </row>
    <row r="654" ht="16.5" customHeight="1">
      <c r="A654" s="277">
        <v>653.0</v>
      </c>
      <c r="B654" s="282" t="s">
        <v>7234</v>
      </c>
      <c r="C654" s="279"/>
      <c r="D654" s="280"/>
      <c r="E654" s="281"/>
      <c r="F654" s="281" t="s">
        <v>121</v>
      </c>
      <c r="G654" s="282"/>
      <c r="H654" s="282"/>
      <c r="I654" s="282"/>
      <c r="J654" s="282" t="s">
        <v>35</v>
      </c>
      <c r="K654" s="282" t="s">
        <v>7235</v>
      </c>
      <c r="L654" s="282"/>
      <c r="M654" s="282"/>
      <c r="N654" s="282"/>
      <c r="O654" s="282"/>
      <c r="P654" s="282"/>
      <c r="Q654" s="277"/>
      <c r="R654" s="277"/>
      <c r="S654" s="277"/>
      <c r="T654" s="277"/>
      <c r="U654" s="282"/>
      <c r="V654" s="282"/>
      <c r="W654" s="282"/>
      <c r="X654" s="282"/>
      <c r="Y654" s="282"/>
      <c r="Z654" s="282"/>
      <c r="AA654" s="282"/>
      <c r="AB654" s="3">
        <f t="shared" si="1"/>
        <v>0</v>
      </c>
      <c r="AC654" s="277"/>
      <c r="AD654" s="276"/>
      <c r="AI654" s="11"/>
      <c r="AJ654" s="11"/>
      <c r="AK654" s="11"/>
      <c r="AO654" s="11"/>
      <c r="AP654" s="11"/>
      <c r="AR654" s="11"/>
      <c r="AS654" s="11"/>
    </row>
    <row r="655" ht="16.5" customHeight="1">
      <c r="A655" s="277">
        <v>654.0</v>
      </c>
      <c r="B655" s="282" t="s">
        <v>7236</v>
      </c>
      <c r="C655" s="279"/>
      <c r="D655" s="280"/>
      <c r="E655" s="281"/>
      <c r="F655" s="281" t="s">
        <v>121</v>
      </c>
      <c r="G655" s="282"/>
      <c r="H655" s="282"/>
      <c r="I655" s="282"/>
      <c r="J655" s="282" t="s">
        <v>45</v>
      </c>
      <c r="K655" s="282" t="s">
        <v>4014</v>
      </c>
      <c r="L655" s="282"/>
      <c r="M655" s="282"/>
      <c r="N655" s="282"/>
      <c r="O655" s="282"/>
      <c r="P655" s="282"/>
      <c r="Q655" s="277"/>
      <c r="R655" s="277"/>
      <c r="S655" s="277"/>
      <c r="T655" s="277"/>
      <c r="U655" s="282"/>
      <c r="V655" s="282"/>
      <c r="W655" s="282"/>
      <c r="X655" s="282"/>
      <c r="Y655" s="282"/>
      <c r="Z655" s="282"/>
      <c r="AA655" s="282"/>
      <c r="AB655" s="3">
        <f t="shared" si="1"/>
        <v>0</v>
      </c>
      <c r="AC655" s="277"/>
      <c r="AD655" s="276"/>
      <c r="AI655" s="11"/>
      <c r="AJ655" s="11"/>
      <c r="AK655" s="11"/>
      <c r="AO655" s="11"/>
      <c r="AP655" s="11"/>
      <c r="AR655" s="11"/>
      <c r="AS655" s="11"/>
    </row>
    <row r="656" ht="16.5" customHeight="1">
      <c r="A656" s="277">
        <v>655.0</v>
      </c>
      <c r="B656" s="282" t="s">
        <v>7237</v>
      </c>
      <c r="C656" s="279"/>
      <c r="D656" s="280"/>
      <c r="E656" s="281"/>
      <c r="F656" s="281" t="s">
        <v>121</v>
      </c>
      <c r="G656" s="282"/>
      <c r="H656" s="282"/>
      <c r="I656" s="282"/>
      <c r="J656" s="282" t="s">
        <v>51</v>
      </c>
      <c r="K656" s="282"/>
      <c r="L656" s="282"/>
      <c r="M656" s="282"/>
      <c r="N656" s="282"/>
      <c r="O656" s="282"/>
      <c r="P656" s="282"/>
      <c r="Q656" s="277"/>
      <c r="R656" s="277"/>
      <c r="S656" s="277"/>
      <c r="T656" s="277"/>
      <c r="U656" s="282"/>
      <c r="V656" s="282"/>
      <c r="W656" s="282"/>
      <c r="X656" s="282"/>
      <c r="Y656" s="282"/>
      <c r="Z656" s="282"/>
      <c r="AA656" s="282"/>
      <c r="AB656" s="3">
        <f t="shared" si="1"/>
        <v>0</v>
      </c>
      <c r="AC656" s="277"/>
      <c r="AD656" s="276"/>
      <c r="AI656" s="11"/>
      <c r="AJ656" s="11"/>
      <c r="AK656" s="11"/>
      <c r="AO656" s="11"/>
      <c r="AP656" s="11"/>
      <c r="AR656" s="11"/>
      <c r="AS656" s="11"/>
    </row>
    <row r="657" ht="16.5" customHeight="1">
      <c r="A657" s="277">
        <v>656.0</v>
      </c>
      <c r="B657" s="282" t="s">
        <v>7238</v>
      </c>
      <c r="C657" s="279"/>
      <c r="D657" s="280"/>
      <c r="E657" s="281"/>
      <c r="F657" s="281" t="s">
        <v>121</v>
      </c>
      <c r="G657" s="282"/>
      <c r="H657" s="282"/>
      <c r="I657" s="282"/>
      <c r="J657" s="282" t="s">
        <v>56</v>
      </c>
      <c r="K657" s="282"/>
      <c r="L657" s="282"/>
      <c r="M657" s="282"/>
      <c r="N657" s="282"/>
      <c r="O657" s="282"/>
      <c r="P657" s="282"/>
      <c r="Q657" s="277"/>
      <c r="R657" s="277"/>
      <c r="S657" s="277"/>
      <c r="T657" s="277"/>
      <c r="U657" s="282"/>
      <c r="V657" s="282"/>
      <c r="W657" s="282"/>
      <c r="X657" s="282"/>
      <c r="Y657" s="282"/>
      <c r="Z657" s="282"/>
      <c r="AA657" s="282"/>
      <c r="AB657" s="3">
        <f t="shared" si="1"/>
        <v>0</v>
      </c>
      <c r="AC657" s="277"/>
      <c r="AD657" s="276"/>
      <c r="AI657" s="11"/>
      <c r="AJ657" s="11"/>
      <c r="AK657" s="11"/>
      <c r="AO657" s="11"/>
      <c r="AP657" s="11"/>
      <c r="AR657" s="11"/>
      <c r="AS657" s="11"/>
    </row>
    <row r="658" ht="16.5" customHeight="1">
      <c r="A658" s="277">
        <v>657.0</v>
      </c>
      <c r="B658" s="282" t="s">
        <v>7239</v>
      </c>
      <c r="C658" s="279"/>
      <c r="D658" s="280"/>
      <c r="E658" s="281"/>
      <c r="F658" s="281" t="s">
        <v>30</v>
      </c>
      <c r="G658" s="281" t="s">
        <v>140</v>
      </c>
      <c r="H658" s="282"/>
      <c r="I658" s="282"/>
      <c r="J658" s="282" t="s">
        <v>35</v>
      </c>
      <c r="K658" s="282" t="s">
        <v>7240</v>
      </c>
      <c r="L658" s="282"/>
      <c r="M658" s="282"/>
      <c r="N658" s="282"/>
      <c r="O658" s="282"/>
      <c r="P658" s="282"/>
      <c r="Q658" s="277"/>
      <c r="R658" s="277"/>
      <c r="S658" s="277"/>
      <c r="T658" s="277"/>
      <c r="U658" s="282"/>
      <c r="V658" s="282"/>
      <c r="W658" s="282"/>
      <c r="X658" s="282"/>
      <c r="Y658" s="282"/>
      <c r="Z658" s="282"/>
      <c r="AA658" s="282"/>
      <c r="AB658" s="3">
        <f t="shared" si="1"/>
        <v>0</v>
      </c>
      <c r="AC658" s="277"/>
      <c r="AD658" s="276"/>
      <c r="AI658" s="11"/>
      <c r="AJ658" s="11"/>
      <c r="AK658" s="11"/>
      <c r="AO658" s="11"/>
      <c r="AP658" s="11"/>
      <c r="AR658" s="11"/>
      <c r="AS658" s="11"/>
    </row>
    <row r="659" ht="16.5" customHeight="1">
      <c r="A659" s="277">
        <v>658.0</v>
      </c>
      <c r="B659" s="282" t="s">
        <v>7241</v>
      </c>
      <c r="C659" s="279"/>
      <c r="D659" s="280"/>
      <c r="E659" s="281"/>
      <c r="F659" s="281" t="s">
        <v>30</v>
      </c>
      <c r="G659" s="281" t="s">
        <v>140</v>
      </c>
      <c r="H659" s="282"/>
      <c r="I659" s="282"/>
      <c r="J659" s="282" t="s">
        <v>45</v>
      </c>
      <c r="K659" s="282" t="s">
        <v>7240</v>
      </c>
      <c r="L659" s="282"/>
      <c r="M659" s="282"/>
      <c r="N659" s="282"/>
      <c r="O659" s="282"/>
      <c r="P659" s="282"/>
      <c r="Q659" s="277"/>
      <c r="R659" s="277"/>
      <c r="S659" s="277"/>
      <c r="T659" s="277"/>
      <c r="U659" s="282"/>
      <c r="V659" s="282"/>
      <c r="W659" s="282"/>
      <c r="X659" s="282"/>
      <c r="Y659" s="282"/>
      <c r="Z659" s="282"/>
      <c r="AA659" s="282"/>
      <c r="AB659" s="3">
        <f t="shared" si="1"/>
        <v>0</v>
      </c>
      <c r="AC659" s="277"/>
      <c r="AD659" s="276"/>
      <c r="AI659" s="11"/>
      <c r="AJ659" s="11"/>
      <c r="AK659" s="11"/>
      <c r="AO659" s="11"/>
      <c r="AP659" s="11"/>
      <c r="AR659" s="11"/>
      <c r="AS659" s="11"/>
    </row>
    <row r="660" ht="16.5" customHeight="1">
      <c r="A660" s="277">
        <v>659.0</v>
      </c>
      <c r="B660" s="282" t="s">
        <v>7242</v>
      </c>
      <c r="C660" s="279"/>
      <c r="D660" s="280"/>
      <c r="E660" s="281"/>
      <c r="F660" s="281" t="s">
        <v>30</v>
      </c>
      <c r="G660" s="281" t="s">
        <v>140</v>
      </c>
      <c r="H660" s="282"/>
      <c r="I660" s="282"/>
      <c r="J660" s="282" t="s">
        <v>51</v>
      </c>
      <c r="K660" s="282" t="s">
        <v>7240</v>
      </c>
      <c r="L660" s="282"/>
      <c r="M660" s="282"/>
      <c r="N660" s="282"/>
      <c r="O660" s="282"/>
      <c r="P660" s="282"/>
      <c r="Q660" s="277"/>
      <c r="R660" s="277"/>
      <c r="S660" s="277"/>
      <c r="T660" s="277"/>
      <c r="U660" s="282"/>
      <c r="V660" s="282"/>
      <c r="W660" s="282"/>
      <c r="X660" s="282"/>
      <c r="Y660" s="282"/>
      <c r="Z660" s="282"/>
      <c r="AA660" s="282"/>
      <c r="AB660" s="3">
        <f t="shared" si="1"/>
        <v>0</v>
      </c>
      <c r="AC660" s="277"/>
      <c r="AD660" s="276"/>
      <c r="AI660" s="11"/>
      <c r="AJ660" s="11"/>
      <c r="AK660" s="11"/>
      <c r="AO660" s="11"/>
      <c r="AP660" s="11"/>
      <c r="AR660" s="11"/>
      <c r="AS660" s="11"/>
    </row>
    <row r="661" ht="16.5" customHeight="1">
      <c r="A661" s="277">
        <v>660.0</v>
      </c>
      <c r="B661" s="282" t="s">
        <v>7243</v>
      </c>
      <c r="C661" s="279"/>
      <c r="D661" s="280"/>
      <c r="E661" s="281"/>
      <c r="F661" s="281" t="s">
        <v>30</v>
      </c>
      <c r="G661" s="281" t="s">
        <v>140</v>
      </c>
      <c r="H661" s="282"/>
      <c r="I661" s="282"/>
      <c r="J661" s="282" t="s">
        <v>56</v>
      </c>
      <c r="K661" s="282" t="s">
        <v>7240</v>
      </c>
      <c r="L661" s="282"/>
      <c r="M661" s="282"/>
      <c r="N661" s="282"/>
      <c r="O661" s="282"/>
      <c r="P661" s="282"/>
      <c r="Q661" s="277"/>
      <c r="R661" s="277"/>
      <c r="S661" s="277"/>
      <c r="T661" s="277"/>
      <c r="U661" s="282"/>
      <c r="V661" s="282"/>
      <c r="W661" s="282"/>
      <c r="X661" s="282"/>
      <c r="Y661" s="282"/>
      <c r="Z661" s="282"/>
      <c r="AA661" s="282"/>
      <c r="AB661" s="3">
        <f t="shared" si="1"/>
        <v>0</v>
      </c>
      <c r="AC661" s="277"/>
      <c r="AD661" s="276"/>
      <c r="AI661" s="11"/>
      <c r="AJ661" s="11"/>
      <c r="AK661" s="11"/>
      <c r="AO661" s="11"/>
      <c r="AP661" s="11"/>
      <c r="AR661" s="11"/>
      <c r="AS661" s="11"/>
    </row>
    <row r="662" ht="16.5" customHeight="1">
      <c r="A662" s="277">
        <v>661.0</v>
      </c>
      <c r="B662" s="282" t="s">
        <v>1588</v>
      </c>
      <c r="C662" s="279"/>
      <c r="D662" s="280"/>
      <c r="E662" s="281"/>
      <c r="F662" s="281" t="s">
        <v>140</v>
      </c>
      <c r="G662" s="281" t="s">
        <v>72</v>
      </c>
      <c r="H662" s="282"/>
      <c r="I662" s="282"/>
      <c r="J662" s="282" t="s">
        <v>35</v>
      </c>
      <c r="K662" s="282" t="s">
        <v>7244</v>
      </c>
      <c r="L662" s="282"/>
      <c r="M662" s="282"/>
      <c r="N662" s="282"/>
      <c r="O662" s="282"/>
      <c r="P662" s="282"/>
      <c r="Q662" s="277"/>
      <c r="R662" s="277"/>
      <c r="S662" s="277"/>
      <c r="T662" s="277"/>
      <c r="U662" s="282"/>
      <c r="V662" s="282"/>
      <c r="W662" s="282"/>
      <c r="X662" s="282"/>
      <c r="Y662" s="282"/>
      <c r="Z662" s="282"/>
      <c r="AA662" s="282"/>
      <c r="AB662" s="3">
        <f t="shared" si="1"/>
        <v>0</v>
      </c>
      <c r="AC662" s="277"/>
      <c r="AD662" s="276"/>
      <c r="AI662" s="11"/>
      <c r="AJ662" s="11"/>
      <c r="AK662" s="11"/>
      <c r="AO662" s="11"/>
      <c r="AP662" s="11"/>
      <c r="AR662" s="11"/>
      <c r="AS662" s="11"/>
    </row>
    <row r="663" ht="16.5" customHeight="1">
      <c r="A663" s="277">
        <v>662.0</v>
      </c>
      <c r="B663" s="282" t="s">
        <v>7245</v>
      </c>
      <c r="C663" s="279"/>
      <c r="D663" s="280"/>
      <c r="E663" s="281"/>
      <c r="F663" s="281" t="s">
        <v>140</v>
      </c>
      <c r="G663" s="281" t="s">
        <v>72</v>
      </c>
      <c r="H663" s="282"/>
      <c r="I663" s="282"/>
      <c r="J663" s="282" t="s">
        <v>45</v>
      </c>
      <c r="K663" s="282"/>
      <c r="L663" s="282"/>
      <c r="M663" s="282"/>
      <c r="N663" s="282"/>
      <c r="O663" s="282"/>
      <c r="P663" s="282"/>
      <c r="Q663" s="277"/>
      <c r="R663" s="277"/>
      <c r="S663" s="277"/>
      <c r="T663" s="277"/>
      <c r="U663" s="282"/>
      <c r="V663" s="282"/>
      <c r="W663" s="282"/>
      <c r="X663" s="282"/>
      <c r="Y663" s="282"/>
      <c r="Z663" s="282"/>
      <c r="AA663" s="282"/>
      <c r="AB663" s="3">
        <f t="shared" si="1"/>
        <v>0</v>
      </c>
      <c r="AC663" s="277"/>
      <c r="AD663" s="276"/>
      <c r="AI663" s="11"/>
      <c r="AJ663" s="11"/>
      <c r="AK663" s="11"/>
      <c r="AO663" s="11"/>
      <c r="AP663" s="11"/>
      <c r="AR663" s="11"/>
      <c r="AS663" s="11"/>
    </row>
    <row r="664" ht="16.5" customHeight="1">
      <c r="A664" s="277">
        <v>663.0</v>
      </c>
      <c r="B664" s="282" t="s">
        <v>7246</v>
      </c>
      <c r="C664" s="279"/>
      <c r="D664" s="280"/>
      <c r="E664" s="281"/>
      <c r="F664" s="281" t="s">
        <v>140</v>
      </c>
      <c r="G664" s="281" t="s">
        <v>72</v>
      </c>
      <c r="H664" s="282"/>
      <c r="I664" s="282"/>
      <c r="J664" s="282" t="s">
        <v>51</v>
      </c>
      <c r="K664" s="282"/>
      <c r="L664" s="282"/>
      <c r="M664" s="282"/>
      <c r="N664" s="282"/>
      <c r="O664" s="282"/>
      <c r="P664" s="282"/>
      <c r="Q664" s="277"/>
      <c r="R664" s="277"/>
      <c r="S664" s="277"/>
      <c r="T664" s="277"/>
      <c r="U664" s="282"/>
      <c r="V664" s="282"/>
      <c r="W664" s="282"/>
      <c r="X664" s="282"/>
      <c r="Y664" s="282"/>
      <c r="Z664" s="282"/>
      <c r="AA664" s="282"/>
      <c r="AB664" s="3">
        <f t="shared" si="1"/>
        <v>0</v>
      </c>
      <c r="AC664" s="277"/>
      <c r="AD664" s="276"/>
      <c r="AI664" s="11"/>
      <c r="AJ664" s="11"/>
      <c r="AK664" s="11"/>
      <c r="AO664" s="11"/>
      <c r="AP664" s="11"/>
      <c r="AR664" s="11"/>
      <c r="AS664" s="11"/>
    </row>
    <row r="665" ht="16.5" customHeight="1">
      <c r="A665" s="277">
        <v>664.0</v>
      </c>
      <c r="B665" s="282" t="s">
        <v>7247</v>
      </c>
      <c r="C665" s="279"/>
      <c r="D665" s="280"/>
      <c r="E665" s="281"/>
      <c r="F665" s="281" t="s">
        <v>140</v>
      </c>
      <c r="G665" s="282"/>
      <c r="H665" s="282"/>
      <c r="I665" s="282" t="s">
        <v>69</v>
      </c>
      <c r="J665" s="282" t="s">
        <v>56</v>
      </c>
      <c r="K665" s="282" t="s">
        <v>7248</v>
      </c>
      <c r="L665" s="282"/>
      <c r="M665" s="282"/>
      <c r="N665" s="282"/>
      <c r="O665" s="282"/>
      <c r="P665" s="282"/>
      <c r="Q665" s="277"/>
      <c r="R665" s="277"/>
      <c r="S665" s="277"/>
      <c r="T665" s="277"/>
      <c r="U665" s="282"/>
      <c r="V665" s="282"/>
      <c r="W665" s="282"/>
      <c r="X665" s="282"/>
      <c r="Y665" s="282"/>
      <c r="Z665" s="282"/>
      <c r="AA665" s="282"/>
      <c r="AB665" s="3">
        <f t="shared" si="1"/>
        <v>0</v>
      </c>
      <c r="AC665" s="277"/>
      <c r="AD665" s="276"/>
      <c r="AI665" s="11"/>
      <c r="AJ665" s="11"/>
      <c r="AK665" s="11"/>
      <c r="AO665" s="11"/>
      <c r="AP665" s="11"/>
      <c r="AR665" s="11"/>
      <c r="AS665" s="11"/>
    </row>
    <row r="666" ht="16.5" customHeight="1">
      <c r="A666" s="277">
        <v>665.0</v>
      </c>
      <c r="B666" s="282" t="s">
        <v>7249</v>
      </c>
      <c r="C666" s="279"/>
      <c r="D666" s="280"/>
      <c r="E666" s="281"/>
      <c r="F666" s="281" t="s">
        <v>121</v>
      </c>
      <c r="G666" s="281" t="s">
        <v>33</v>
      </c>
      <c r="H666" s="281"/>
      <c r="I666" s="281" t="s">
        <v>140</v>
      </c>
      <c r="J666" s="282" t="s">
        <v>35</v>
      </c>
      <c r="K666" s="282" t="s">
        <v>7250</v>
      </c>
      <c r="L666" s="282" t="s">
        <v>1928</v>
      </c>
      <c r="M666" s="282" t="s">
        <v>1929</v>
      </c>
      <c r="N666" s="282" t="s">
        <v>1930</v>
      </c>
      <c r="O666" s="282"/>
      <c r="P666" s="282"/>
      <c r="Q666" s="277">
        <v>0.5</v>
      </c>
      <c r="R666" s="277"/>
      <c r="S666" s="277"/>
      <c r="T666" s="277"/>
      <c r="U666" s="282"/>
      <c r="V666" s="282"/>
      <c r="W666" s="282"/>
      <c r="X666" s="282"/>
      <c r="Y666" s="282"/>
      <c r="Z666" s="282"/>
      <c r="AA666" s="282"/>
      <c r="AB666" s="3">
        <f t="shared" si="1"/>
        <v>0</v>
      </c>
      <c r="AC666" s="277"/>
      <c r="AD666" s="276"/>
      <c r="AI666" s="11"/>
      <c r="AJ666" s="11"/>
      <c r="AK666" s="11"/>
      <c r="AO666" s="11"/>
      <c r="AP666" s="11"/>
      <c r="AR666" s="11"/>
      <c r="AS666" s="11"/>
    </row>
    <row r="667" ht="16.5" customHeight="1">
      <c r="A667" s="277">
        <v>666.0</v>
      </c>
      <c r="B667" s="282" t="s">
        <v>7251</v>
      </c>
      <c r="C667" s="279"/>
      <c r="D667" s="280"/>
      <c r="E667" s="281"/>
      <c r="F667" s="281" t="s">
        <v>121</v>
      </c>
      <c r="G667" s="281" t="s">
        <v>33</v>
      </c>
      <c r="H667" s="281"/>
      <c r="I667" s="281" t="s">
        <v>140</v>
      </c>
      <c r="J667" s="282" t="s">
        <v>45</v>
      </c>
      <c r="K667" s="282"/>
      <c r="L667" s="282"/>
      <c r="M667" s="282"/>
      <c r="N667" s="282"/>
      <c r="O667" s="282"/>
      <c r="P667" s="282"/>
      <c r="Q667" s="277"/>
      <c r="R667" s="277"/>
      <c r="S667" s="277"/>
      <c r="T667" s="277"/>
      <c r="U667" s="282"/>
      <c r="V667" s="282"/>
      <c r="W667" s="282"/>
      <c r="X667" s="282"/>
      <c r="Y667" s="282"/>
      <c r="Z667" s="282"/>
      <c r="AA667" s="282"/>
      <c r="AB667" s="3">
        <f t="shared" si="1"/>
        <v>0</v>
      </c>
      <c r="AC667" s="277"/>
      <c r="AD667" s="276"/>
      <c r="AI667" s="11"/>
      <c r="AJ667" s="11"/>
      <c r="AK667" s="11"/>
      <c r="AO667" s="11"/>
      <c r="AP667" s="11"/>
      <c r="AR667" s="11"/>
      <c r="AS667" s="11"/>
    </row>
    <row r="668" ht="16.5" customHeight="1">
      <c r="A668" s="277">
        <v>667.0</v>
      </c>
      <c r="B668" s="282" t="s">
        <v>7252</v>
      </c>
      <c r="C668" s="279"/>
      <c r="D668" s="280"/>
      <c r="E668" s="281"/>
      <c r="F668" s="281" t="s">
        <v>121</v>
      </c>
      <c r="G668" s="281" t="s">
        <v>33</v>
      </c>
      <c r="H668" s="281"/>
      <c r="I668" s="281" t="s">
        <v>140</v>
      </c>
      <c r="J668" s="282" t="s">
        <v>51</v>
      </c>
      <c r="K668" s="282"/>
      <c r="L668" s="282"/>
      <c r="M668" s="282"/>
      <c r="N668" s="282"/>
      <c r="O668" s="282"/>
      <c r="P668" s="282"/>
      <c r="Q668" s="277"/>
      <c r="R668" s="277"/>
      <c r="S668" s="277"/>
      <c r="T668" s="277"/>
      <c r="U668" s="282"/>
      <c r="V668" s="282"/>
      <c r="W668" s="282"/>
      <c r="X668" s="282"/>
      <c r="Y668" s="282"/>
      <c r="Z668" s="282"/>
      <c r="AA668" s="282"/>
      <c r="AB668" s="3">
        <f t="shared" si="1"/>
        <v>0</v>
      </c>
      <c r="AC668" s="277"/>
      <c r="AD668" s="276"/>
      <c r="AI668" s="11"/>
      <c r="AJ668" s="11"/>
      <c r="AK668" s="11"/>
      <c r="AO668" s="11"/>
      <c r="AP668" s="11"/>
      <c r="AR668" s="11"/>
      <c r="AS668" s="11"/>
    </row>
    <row r="669" ht="16.5" customHeight="1">
      <c r="A669" s="277">
        <v>668.0</v>
      </c>
      <c r="B669" s="282" t="s">
        <v>7253</v>
      </c>
      <c r="C669" s="279"/>
      <c r="D669" s="280"/>
      <c r="E669" s="281"/>
      <c r="F669" s="281" t="s">
        <v>121</v>
      </c>
      <c r="G669" s="281" t="s">
        <v>33</v>
      </c>
      <c r="H669" s="281"/>
      <c r="I669" s="281" t="s">
        <v>140</v>
      </c>
      <c r="J669" s="282" t="s">
        <v>56</v>
      </c>
      <c r="K669" s="282" t="s">
        <v>238</v>
      </c>
      <c r="L669" s="282" t="s">
        <v>1937</v>
      </c>
      <c r="M669" s="282"/>
      <c r="N669" s="282"/>
      <c r="O669" s="282"/>
      <c r="P669" s="282"/>
      <c r="Q669" s="277"/>
      <c r="R669" s="277"/>
      <c r="S669" s="277"/>
      <c r="T669" s="277"/>
      <c r="U669" s="282"/>
      <c r="V669" s="282"/>
      <c r="W669" s="282"/>
      <c r="X669" s="282"/>
      <c r="Y669" s="282"/>
      <c r="Z669" s="282"/>
      <c r="AA669" s="282"/>
      <c r="AB669" s="3">
        <f t="shared" si="1"/>
        <v>0</v>
      </c>
      <c r="AC669" s="277"/>
      <c r="AD669" s="276"/>
      <c r="AI669" s="11"/>
      <c r="AJ669" s="11"/>
      <c r="AK669" s="11"/>
      <c r="AO669" s="11"/>
      <c r="AP669" s="11"/>
      <c r="AR669" s="11"/>
      <c r="AS669" s="11"/>
    </row>
    <row r="670" ht="16.5" customHeight="1">
      <c r="A670" s="277">
        <v>669.0</v>
      </c>
      <c r="B670" s="282" t="s">
        <v>7254</v>
      </c>
      <c r="C670" s="279"/>
      <c r="D670" s="280"/>
      <c r="E670" s="281"/>
      <c r="F670" s="281" t="s">
        <v>139</v>
      </c>
      <c r="G670" s="281" t="s">
        <v>48</v>
      </c>
      <c r="H670" s="281"/>
      <c r="I670" s="281" t="s">
        <v>41</v>
      </c>
      <c r="J670" s="282" t="s">
        <v>35</v>
      </c>
      <c r="K670" s="282" t="s">
        <v>183</v>
      </c>
      <c r="L670" s="282"/>
      <c r="M670" s="282"/>
      <c r="N670" s="282"/>
      <c r="O670" s="282"/>
      <c r="P670" s="282"/>
      <c r="Q670" s="277"/>
      <c r="R670" s="277"/>
      <c r="S670" s="277"/>
      <c r="T670" s="277"/>
      <c r="U670" s="282"/>
      <c r="V670" s="282"/>
      <c r="W670" s="282"/>
      <c r="X670" s="282"/>
      <c r="Y670" s="282"/>
      <c r="Z670" s="282"/>
      <c r="AA670" s="282"/>
      <c r="AB670" s="3">
        <f t="shared" si="1"/>
        <v>0</v>
      </c>
      <c r="AC670" s="277"/>
      <c r="AD670" s="276"/>
      <c r="AI670" s="11"/>
      <c r="AJ670" s="11"/>
      <c r="AK670" s="11"/>
      <c r="AO670" s="11"/>
      <c r="AP670" s="11"/>
      <c r="AR670" s="11"/>
      <c r="AS670" s="11"/>
    </row>
    <row r="671" ht="16.5" customHeight="1">
      <c r="A671" s="277">
        <v>670.0</v>
      </c>
      <c r="B671" s="282" t="s">
        <v>7255</v>
      </c>
      <c r="C671" s="279"/>
      <c r="D671" s="280"/>
      <c r="E671" s="281"/>
      <c r="F671" s="281" t="s">
        <v>139</v>
      </c>
      <c r="G671" s="281" t="s">
        <v>48</v>
      </c>
      <c r="H671" s="281"/>
      <c r="I671" s="281" t="s">
        <v>41</v>
      </c>
      <c r="J671" s="282" t="s">
        <v>45</v>
      </c>
      <c r="K671" s="282" t="s">
        <v>183</v>
      </c>
      <c r="L671" s="282"/>
      <c r="M671" s="282"/>
      <c r="N671" s="282"/>
      <c r="O671" s="282"/>
      <c r="P671" s="282"/>
      <c r="Q671" s="277"/>
      <c r="R671" s="277"/>
      <c r="S671" s="277"/>
      <c r="T671" s="277"/>
      <c r="U671" s="282"/>
      <c r="V671" s="282"/>
      <c r="W671" s="282"/>
      <c r="X671" s="282"/>
      <c r="Y671" s="282"/>
      <c r="Z671" s="282"/>
      <c r="AA671" s="282"/>
      <c r="AB671" s="3">
        <f t="shared" si="1"/>
        <v>0</v>
      </c>
      <c r="AC671" s="277"/>
      <c r="AD671" s="276"/>
      <c r="AI671" s="11"/>
      <c r="AJ671" s="11"/>
      <c r="AK671" s="11"/>
      <c r="AO671" s="11"/>
      <c r="AP671" s="11"/>
      <c r="AR671" s="11"/>
      <c r="AS671" s="11"/>
    </row>
    <row r="672" ht="16.5" customHeight="1">
      <c r="A672" s="277">
        <v>671.0</v>
      </c>
      <c r="B672" s="282" t="s">
        <v>7256</v>
      </c>
      <c r="C672" s="279"/>
      <c r="D672" s="280"/>
      <c r="E672" s="281"/>
      <c r="F672" s="281" t="s">
        <v>139</v>
      </c>
      <c r="G672" s="281" t="s">
        <v>48</v>
      </c>
      <c r="H672" s="281"/>
      <c r="I672" s="281" t="s">
        <v>41</v>
      </c>
      <c r="J672" s="282" t="s">
        <v>51</v>
      </c>
      <c r="K672" s="282" t="s">
        <v>183</v>
      </c>
      <c r="L672" s="282"/>
      <c r="M672" s="282"/>
      <c r="N672" s="282"/>
      <c r="O672" s="282"/>
      <c r="P672" s="282"/>
      <c r="Q672" s="277"/>
      <c r="R672" s="277"/>
      <c r="S672" s="277"/>
      <c r="T672" s="277"/>
      <c r="U672" s="282"/>
      <c r="V672" s="282"/>
      <c r="W672" s="282"/>
      <c r="X672" s="282"/>
      <c r="Y672" s="282"/>
      <c r="Z672" s="282"/>
      <c r="AA672" s="282"/>
      <c r="AB672" s="3">
        <f t="shared" si="1"/>
        <v>0</v>
      </c>
      <c r="AC672" s="277"/>
      <c r="AD672" s="276"/>
      <c r="AI672" s="11"/>
      <c r="AJ672" s="11"/>
      <c r="AK672" s="11"/>
      <c r="AO672" s="11"/>
      <c r="AP672" s="11"/>
      <c r="AR672" s="11"/>
      <c r="AS672" s="11"/>
    </row>
    <row r="673" ht="16.5" customHeight="1">
      <c r="A673" s="277">
        <v>672.0</v>
      </c>
      <c r="B673" s="282" t="s">
        <v>7257</v>
      </c>
      <c r="C673" s="279"/>
      <c r="D673" s="280"/>
      <c r="E673" s="281"/>
      <c r="F673" s="281" t="s">
        <v>139</v>
      </c>
      <c r="G673" s="281" t="s">
        <v>48</v>
      </c>
      <c r="H673" s="281"/>
      <c r="I673" s="281" t="s">
        <v>41</v>
      </c>
      <c r="J673" s="282" t="s">
        <v>56</v>
      </c>
      <c r="K673" s="282" t="s">
        <v>183</v>
      </c>
      <c r="L673" s="282"/>
      <c r="M673" s="282"/>
      <c r="N673" s="282"/>
      <c r="O673" s="282"/>
      <c r="P673" s="282"/>
      <c r="Q673" s="277"/>
      <c r="R673" s="277"/>
      <c r="S673" s="277"/>
      <c r="T673" s="277"/>
      <c r="U673" s="282"/>
      <c r="V673" s="282"/>
      <c r="W673" s="282"/>
      <c r="X673" s="282"/>
      <c r="Y673" s="282"/>
      <c r="Z673" s="282"/>
      <c r="AA673" s="282"/>
      <c r="AB673" s="3">
        <f t="shared" si="1"/>
        <v>0</v>
      </c>
      <c r="AC673" s="277"/>
      <c r="AD673" s="276"/>
      <c r="AI673" s="11"/>
      <c r="AJ673" s="11"/>
      <c r="AK673" s="11"/>
      <c r="AO673" s="11"/>
      <c r="AP673" s="11"/>
      <c r="AR673" s="11"/>
      <c r="AS673" s="11"/>
    </row>
    <row r="674" ht="16.5" customHeight="1">
      <c r="A674" s="277">
        <v>673.0</v>
      </c>
      <c r="B674" s="282" t="s">
        <v>7258</v>
      </c>
      <c r="C674" s="279"/>
      <c r="D674" s="280"/>
      <c r="E674" s="281"/>
      <c r="F674" s="281" t="s">
        <v>48</v>
      </c>
      <c r="G674" s="281" t="s">
        <v>92</v>
      </c>
      <c r="H674" s="281"/>
      <c r="I674" s="281" t="s">
        <v>121</v>
      </c>
      <c r="J674" s="282" t="s">
        <v>35</v>
      </c>
      <c r="K674" s="282" t="s">
        <v>7259</v>
      </c>
      <c r="L674" s="282"/>
      <c r="M674" s="282"/>
      <c r="N674" s="282"/>
      <c r="O674" s="282"/>
      <c r="P674" s="282"/>
      <c r="Q674" s="277"/>
      <c r="R674" s="277"/>
      <c r="S674" s="277"/>
      <c r="T674" s="277"/>
      <c r="U674" s="282"/>
      <c r="V674" s="282"/>
      <c r="W674" s="282"/>
      <c r="X674" s="282"/>
      <c r="Y674" s="282"/>
      <c r="Z674" s="282"/>
      <c r="AA674" s="282"/>
      <c r="AB674" s="3">
        <f t="shared" si="1"/>
        <v>0</v>
      </c>
      <c r="AC674" s="277"/>
      <c r="AD674" s="276"/>
      <c r="AI674" s="11"/>
      <c r="AJ674" s="11"/>
      <c r="AK674" s="11"/>
      <c r="AO674" s="11"/>
      <c r="AP674" s="11"/>
      <c r="AR674" s="11"/>
      <c r="AS674" s="11"/>
    </row>
    <row r="675" ht="16.5" customHeight="1">
      <c r="A675" s="277">
        <v>674.0</v>
      </c>
      <c r="B675" s="282" t="s">
        <v>7260</v>
      </c>
      <c r="C675" s="279"/>
      <c r="D675" s="280"/>
      <c r="E675" s="281"/>
      <c r="F675" s="281" t="s">
        <v>48</v>
      </c>
      <c r="G675" s="281" t="s">
        <v>92</v>
      </c>
      <c r="H675" s="281"/>
      <c r="I675" s="281" t="s">
        <v>121</v>
      </c>
      <c r="J675" s="282" t="s">
        <v>45</v>
      </c>
      <c r="K675" s="282" t="s">
        <v>7261</v>
      </c>
      <c r="L675" s="282"/>
      <c r="M675" s="282"/>
      <c r="N675" s="282"/>
      <c r="O675" s="282"/>
      <c r="P675" s="282"/>
      <c r="Q675" s="277"/>
      <c r="R675" s="277"/>
      <c r="S675" s="277"/>
      <c r="T675" s="277"/>
      <c r="U675" s="282"/>
      <c r="V675" s="282"/>
      <c r="W675" s="282"/>
      <c r="X675" s="282"/>
      <c r="Y675" s="282"/>
      <c r="Z675" s="282"/>
      <c r="AA675" s="282"/>
      <c r="AB675" s="3">
        <f t="shared" si="1"/>
        <v>0</v>
      </c>
      <c r="AC675" s="277"/>
      <c r="AD675" s="276"/>
      <c r="AI675" s="11"/>
      <c r="AJ675" s="11"/>
      <c r="AK675" s="11"/>
      <c r="AO675" s="11"/>
      <c r="AP675" s="11"/>
      <c r="AR675" s="11"/>
      <c r="AS675" s="11"/>
    </row>
    <row r="676" ht="16.5" customHeight="1">
      <c r="A676" s="277">
        <v>675.0</v>
      </c>
      <c r="B676" s="282" t="s">
        <v>7262</v>
      </c>
      <c r="C676" s="279"/>
      <c r="D676" s="280"/>
      <c r="E676" s="281"/>
      <c r="F676" s="281" t="s">
        <v>48</v>
      </c>
      <c r="G676" s="281" t="s">
        <v>92</v>
      </c>
      <c r="H676" s="281"/>
      <c r="I676" s="281" t="s">
        <v>121</v>
      </c>
      <c r="J676" s="282" t="s">
        <v>51</v>
      </c>
      <c r="K676" s="282" t="s">
        <v>7261</v>
      </c>
      <c r="L676" s="282"/>
      <c r="M676" s="282"/>
      <c r="N676" s="282"/>
      <c r="O676" s="282"/>
      <c r="P676" s="282"/>
      <c r="Q676" s="277"/>
      <c r="R676" s="277"/>
      <c r="S676" s="277"/>
      <c r="T676" s="277"/>
      <c r="U676" s="282"/>
      <c r="V676" s="282"/>
      <c r="W676" s="282"/>
      <c r="X676" s="282"/>
      <c r="Y676" s="282"/>
      <c r="Z676" s="282"/>
      <c r="AA676" s="282"/>
      <c r="AB676" s="3">
        <f t="shared" si="1"/>
        <v>0</v>
      </c>
      <c r="AC676" s="277"/>
      <c r="AD676" s="276"/>
      <c r="AI676" s="11"/>
      <c r="AJ676" s="11"/>
      <c r="AK676" s="11"/>
      <c r="AO676" s="11"/>
      <c r="AP676" s="11"/>
      <c r="AR676" s="11"/>
      <c r="AS676" s="11"/>
    </row>
    <row r="677" ht="16.5" customHeight="1">
      <c r="A677" s="277">
        <v>676.0</v>
      </c>
      <c r="B677" s="282" t="s">
        <v>7263</v>
      </c>
      <c r="C677" s="279"/>
      <c r="D677" s="280"/>
      <c r="E677" s="281"/>
      <c r="F677" s="281" t="s">
        <v>48</v>
      </c>
      <c r="G677" s="281" t="s">
        <v>92</v>
      </c>
      <c r="H677" s="281"/>
      <c r="I677" s="281" t="s">
        <v>121</v>
      </c>
      <c r="J677" s="282" t="s">
        <v>56</v>
      </c>
      <c r="K677" s="282" t="s">
        <v>7264</v>
      </c>
      <c r="L677" s="282"/>
      <c r="M677" s="282"/>
      <c r="N677" s="282"/>
      <c r="O677" s="282"/>
      <c r="P677" s="282"/>
      <c r="Q677" s="277"/>
      <c r="R677" s="277"/>
      <c r="S677" s="277"/>
      <c r="T677" s="277"/>
      <c r="U677" s="282"/>
      <c r="V677" s="282"/>
      <c r="W677" s="282"/>
      <c r="X677" s="282"/>
      <c r="Y677" s="282"/>
      <c r="Z677" s="282"/>
      <c r="AA677" s="282"/>
      <c r="AB677" s="3">
        <f t="shared" si="1"/>
        <v>0</v>
      </c>
      <c r="AC677" s="277"/>
      <c r="AD677" s="276"/>
      <c r="AI677" s="11"/>
      <c r="AJ677" s="11"/>
      <c r="AK677" s="11"/>
      <c r="AO677" s="11"/>
      <c r="AP677" s="11"/>
      <c r="AR677" s="11"/>
      <c r="AS677" s="11"/>
    </row>
    <row r="678" ht="16.5" customHeight="1">
      <c r="A678" s="277">
        <v>677.0</v>
      </c>
      <c r="B678" s="282" t="s">
        <v>7265</v>
      </c>
      <c r="C678" s="279"/>
      <c r="D678" s="280"/>
      <c r="E678" s="281"/>
      <c r="F678" s="281" t="s">
        <v>139</v>
      </c>
      <c r="G678" s="281" t="s">
        <v>140</v>
      </c>
      <c r="H678" s="282"/>
      <c r="I678" s="282"/>
      <c r="J678" s="282" t="s">
        <v>35</v>
      </c>
      <c r="K678" s="282"/>
      <c r="L678" s="282"/>
      <c r="M678" s="282"/>
      <c r="N678" s="282"/>
      <c r="O678" s="282"/>
      <c r="P678" s="282"/>
      <c r="Q678" s="277"/>
      <c r="R678" s="277"/>
      <c r="S678" s="277"/>
      <c r="T678" s="277"/>
      <c r="U678" s="282"/>
      <c r="V678" s="282"/>
      <c r="W678" s="282"/>
      <c r="X678" s="282"/>
      <c r="Y678" s="282"/>
      <c r="Z678" s="282"/>
      <c r="AA678" s="282"/>
      <c r="AB678" s="3">
        <f t="shared" si="1"/>
        <v>0</v>
      </c>
      <c r="AC678" s="277"/>
      <c r="AD678" s="276"/>
      <c r="AI678" s="11"/>
      <c r="AJ678" s="11"/>
      <c r="AK678" s="11"/>
      <c r="AO678" s="11"/>
      <c r="AP678" s="11"/>
      <c r="AR678" s="11"/>
      <c r="AS678" s="11"/>
    </row>
    <row r="679" ht="16.5" customHeight="1">
      <c r="A679" s="277">
        <v>678.0</v>
      </c>
      <c r="B679" s="282" t="s">
        <v>7266</v>
      </c>
      <c r="C679" s="279"/>
      <c r="D679" s="280"/>
      <c r="E679" s="281"/>
      <c r="F679" s="281" t="s">
        <v>139</v>
      </c>
      <c r="G679" s="281" t="s">
        <v>140</v>
      </c>
      <c r="H679" s="282"/>
      <c r="I679" s="282"/>
      <c r="J679" s="282" t="s">
        <v>45</v>
      </c>
      <c r="K679" s="282"/>
      <c r="L679" s="282"/>
      <c r="M679" s="282"/>
      <c r="N679" s="282"/>
      <c r="O679" s="282"/>
      <c r="P679" s="282"/>
      <c r="Q679" s="277"/>
      <c r="R679" s="277"/>
      <c r="S679" s="277"/>
      <c r="T679" s="277"/>
      <c r="U679" s="282"/>
      <c r="V679" s="282"/>
      <c r="W679" s="282"/>
      <c r="X679" s="282"/>
      <c r="Y679" s="282"/>
      <c r="Z679" s="282"/>
      <c r="AA679" s="282"/>
      <c r="AB679" s="3">
        <f t="shared" si="1"/>
        <v>0</v>
      </c>
      <c r="AC679" s="277"/>
      <c r="AD679" s="276"/>
      <c r="AI679" s="11"/>
      <c r="AJ679" s="11"/>
      <c r="AK679" s="11"/>
      <c r="AO679" s="11"/>
      <c r="AP679" s="11"/>
      <c r="AR679" s="11"/>
      <c r="AS679" s="11"/>
    </row>
    <row r="680" ht="16.5" customHeight="1">
      <c r="A680" s="277">
        <v>679.0</v>
      </c>
      <c r="B680" s="282" t="s">
        <v>7267</v>
      </c>
      <c r="C680" s="279"/>
      <c r="D680" s="280"/>
      <c r="E680" s="281"/>
      <c r="F680" s="281" t="s">
        <v>139</v>
      </c>
      <c r="G680" s="281" t="s">
        <v>140</v>
      </c>
      <c r="H680" s="282"/>
      <c r="I680" s="282"/>
      <c r="J680" s="282" t="s">
        <v>51</v>
      </c>
      <c r="K680" s="282"/>
      <c r="L680" s="282"/>
      <c r="M680" s="282"/>
      <c r="N680" s="282"/>
      <c r="O680" s="282"/>
      <c r="P680" s="282"/>
      <c r="Q680" s="277"/>
      <c r="R680" s="277"/>
      <c r="S680" s="277"/>
      <c r="T680" s="277"/>
      <c r="U680" s="282"/>
      <c r="V680" s="282"/>
      <c r="W680" s="282"/>
      <c r="X680" s="282"/>
      <c r="Y680" s="282"/>
      <c r="Z680" s="282"/>
      <c r="AA680" s="282"/>
      <c r="AB680" s="3">
        <f t="shared" si="1"/>
        <v>0</v>
      </c>
      <c r="AC680" s="277"/>
      <c r="AD680" s="276"/>
      <c r="AI680" s="11"/>
      <c r="AJ680" s="11"/>
      <c r="AK680" s="11"/>
      <c r="AO680" s="11"/>
      <c r="AP680" s="11"/>
      <c r="AR680" s="11"/>
      <c r="AS680" s="11"/>
    </row>
    <row r="681" ht="16.5" customHeight="1">
      <c r="A681" s="277">
        <v>680.0</v>
      </c>
      <c r="B681" s="282" t="s">
        <v>7268</v>
      </c>
      <c r="C681" s="279"/>
      <c r="D681" s="280"/>
      <c r="E681" s="281"/>
      <c r="F681" s="281" t="s">
        <v>139</v>
      </c>
      <c r="G681" s="281" t="s">
        <v>140</v>
      </c>
      <c r="H681" s="282"/>
      <c r="I681" s="282"/>
      <c r="J681" s="282" t="s">
        <v>56</v>
      </c>
      <c r="K681" s="282"/>
      <c r="L681" s="282"/>
      <c r="M681" s="282"/>
      <c r="N681" s="282"/>
      <c r="O681" s="282"/>
      <c r="P681" s="282"/>
      <c r="Q681" s="277"/>
      <c r="R681" s="277"/>
      <c r="S681" s="277"/>
      <c r="T681" s="277"/>
      <c r="U681" s="282"/>
      <c r="V681" s="282"/>
      <c r="W681" s="282"/>
      <c r="X681" s="282"/>
      <c r="Y681" s="282"/>
      <c r="Z681" s="282"/>
      <c r="AA681" s="282"/>
      <c r="AB681" s="3">
        <f t="shared" si="1"/>
        <v>0</v>
      </c>
      <c r="AC681" s="277"/>
      <c r="AD681" s="276"/>
      <c r="AI681" s="11"/>
      <c r="AJ681" s="11"/>
      <c r="AK681" s="11"/>
      <c r="AO681" s="11"/>
      <c r="AP681" s="11"/>
      <c r="AR681" s="11"/>
      <c r="AS681" s="11"/>
    </row>
    <row r="682" ht="16.5" customHeight="1">
      <c r="A682" s="277">
        <v>681.0</v>
      </c>
      <c r="B682" s="282" t="s">
        <v>1948</v>
      </c>
      <c r="C682" s="279"/>
      <c r="D682" s="280"/>
      <c r="E682" s="281"/>
      <c r="F682" s="281" t="s">
        <v>61</v>
      </c>
      <c r="G682" s="282" t="s">
        <v>33</v>
      </c>
      <c r="H682" s="282"/>
      <c r="I682" s="282"/>
      <c r="J682" s="282" t="s">
        <v>35</v>
      </c>
      <c r="K682" s="282" t="s">
        <v>6469</v>
      </c>
      <c r="L682" s="282"/>
      <c r="M682" s="282"/>
      <c r="N682" s="282"/>
      <c r="O682" s="282"/>
      <c r="P682" s="282"/>
      <c r="Q682" s="277"/>
      <c r="R682" s="277"/>
      <c r="S682" s="277"/>
      <c r="T682" s="277"/>
      <c r="U682" s="282"/>
      <c r="V682" s="282"/>
      <c r="W682" s="282"/>
      <c r="X682" s="282"/>
      <c r="Y682" s="282"/>
      <c r="Z682" s="282"/>
      <c r="AA682" s="282"/>
      <c r="AB682" s="3">
        <f t="shared" si="1"/>
        <v>0</v>
      </c>
      <c r="AC682" s="277"/>
      <c r="AD682" s="276"/>
      <c r="AI682" s="11"/>
      <c r="AJ682" s="11"/>
      <c r="AK682" s="11"/>
      <c r="AO682" s="11"/>
      <c r="AP682" s="11"/>
      <c r="AR682" s="11"/>
      <c r="AS682" s="11"/>
    </row>
    <row r="683" ht="16.5" customHeight="1">
      <c r="A683" s="277">
        <v>682.0</v>
      </c>
      <c r="B683" s="282" t="s">
        <v>7269</v>
      </c>
      <c r="C683" s="279"/>
      <c r="D683" s="280"/>
      <c r="E683" s="281"/>
      <c r="F683" s="281" t="s">
        <v>61</v>
      </c>
      <c r="G683" s="282" t="s">
        <v>33</v>
      </c>
      <c r="H683" s="282"/>
      <c r="I683" s="282"/>
      <c r="J683" s="282" t="s">
        <v>45</v>
      </c>
      <c r="K683" s="282"/>
      <c r="L683" s="282"/>
      <c r="M683" s="282"/>
      <c r="N683" s="282"/>
      <c r="O683" s="282"/>
      <c r="P683" s="282"/>
      <c r="Q683" s="277"/>
      <c r="R683" s="277"/>
      <c r="S683" s="277"/>
      <c r="T683" s="277"/>
      <c r="U683" s="282"/>
      <c r="V683" s="282"/>
      <c r="W683" s="282"/>
      <c r="X683" s="282"/>
      <c r="Y683" s="282"/>
      <c r="Z683" s="282"/>
      <c r="AA683" s="282"/>
      <c r="AB683" s="3">
        <f t="shared" si="1"/>
        <v>0</v>
      </c>
      <c r="AC683" s="277"/>
      <c r="AD683" s="276"/>
      <c r="AI683" s="11"/>
      <c r="AJ683" s="11"/>
      <c r="AK683" s="11"/>
      <c r="AO683" s="11"/>
      <c r="AP683" s="11"/>
      <c r="AR683" s="11"/>
      <c r="AS683" s="11"/>
    </row>
    <row r="684" ht="16.5" customHeight="1">
      <c r="A684" s="277">
        <v>683.0</v>
      </c>
      <c r="B684" s="282" t="s">
        <v>7270</v>
      </c>
      <c r="C684" s="279"/>
      <c r="D684" s="280"/>
      <c r="E684" s="281"/>
      <c r="F684" s="281" t="s">
        <v>61</v>
      </c>
      <c r="G684" s="282" t="s">
        <v>33</v>
      </c>
      <c r="H684" s="282"/>
      <c r="I684" s="282"/>
      <c r="J684" s="282" t="s">
        <v>51</v>
      </c>
      <c r="K684" s="282"/>
      <c r="L684" s="282"/>
      <c r="M684" s="282"/>
      <c r="N684" s="282"/>
      <c r="O684" s="282"/>
      <c r="P684" s="282"/>
      <c r="Q684" s="277"/>
      <c r="R684" s="277"/>
      <c r="S684" s="277"/>
      <c r="T684" s="277"/>
      <c r="U684" s="282"/>
      <c r="V684" s="282"/>
      <c r="W684" s="282"/>
      <c r="X684" s="282"/>
      <c r="Y684" s="282"/>
      <c r="Z684" s="282"/>
      <c r="AA684" s="282"/>
      <c r="AB684" s="3">
        <f t="shared" si="1"/>
        <v>0</v>
      </c>
      <c r="AC684" s="277"/>
      <c r="AD684" s="276"/>
      <c r="AI684" s="11"/>
      <c r="AJ684" s="11"/>
      <c r="AK684" s="11"/>
      <c r="AO684" s="11"/>
      <c r="AP684" s="11"/>
      <c r="AR684" s="11"/>
      <c r="AS684" s="11"/>
    </row>
    <row r="685" ht="16.5" customHeight="1">
      <c r="A685" s="277">
        <v>684.0</v>
      </c>
      <c r="B685" s="282" t="s">
        <v>7271</v>
      </c>
      <c r="C685" s="279"/>
      <c r="D685" s="280"/>
      <c r="E685" s="281"/>
      <c r="F685" s="281" t="s">
        <v>61</v>
      </c>
      <c r="G685" s="282" t="s">
        <v>33</v>
      </c>
      <c r="H685" s="282"/>
      <c r="I685" s="282"/>
      <c r="J685" s="282" t="s">
        <v>56</v>
      </c>
      <c r="K685" s="282"/>
      <c r="L685" s="282"/>
      <c r="M685" s="282"/>
      <c r="N685" s="282"/>
      <c r="O685" s="282"/>
      <c r="P685" s="282"/>
      <c r="Q685" s="277"/>
      <c r="R685" s="277"/>
      <c r="S685" s="277"/>
      <c r="T685" s="277"/>
      <c r="U685" s="282"/>
      <c r="V685" s="282"/>
      <c r="W685" s="282"/>
      <c r="X685" s="282"/>
      <c r="Y685" s="282"/>
      <c r="Z685" s="282"/>
      <c r="AA685" s="282"/>
      <c r="AB685" s="3">
        <f t="shared" si="1"/>
        <v>0</v>
      </c>
      <c r="AC685" s="277"/>
      <c r="AD685" s="276"/>
      <c r="AI685" s="11"/>
      <c r="AJ685" s="11"/>
      <c r="AK685" s="11"/>
      <c r="AO685" s="11"/>
      <c r="AP685" s="11"/>
      <c r="AR685" s="11"/>
      <c r="AS685" s="11"/>
    </row>
    <row r="686" ht="16.5" customHeight="1">
      <c r="A686" s="277">
        <v>685.0</v>
      </c>
      <c r="B686" s="282" t="s">
        <v>1956</v>
      </c>
      <c r="C686" s="279"/>
      <c r="D686" s="280"/>
      <c r="E686" s="281"/>
      <c r="F686" s="281" t="s">
        <v>74</v>
      </c>
      <c r="G686" s="282" t="s">
        <v>144</v>
      </c>
      <c r="H686" s="282"/>
      <c r="I686" s="282"/>
      <c r="J686" s="282" t="s">
        <v>35</v>
      </c>
      <c r="K686" s="282" t="s">
        <v>7272</v>
      </c>
      <c r="L686" s="282"/>
      <c r="M686" s="282"/>
      <c r="N686" s="282"/>
      <c r="O686" s="282"/>
      <c r="P686" s="282"/>
      <c r="Q686" s="277"/>
      <c r="R686" s="277"/>
      <c r="S686" s="277"/>
      <c r="T686" s="277"/>
      <c r="U686" s="282"/>
      <c r="V686" s="282"/>
      <c r="W686" s="282"/>
      <c r="X686" s="282"/>
      <c r="Y686" s="282"/>
      <c r="Z686" s="282"/>
      <c r="AA686" s="282"/>
      <c r="AB686" s="3">
        <f t="shared" si="1"/>
        <v>0</v>
      </c>
      <c r="AC686" s="277"/>
      <c r="AD686" s="276"/>
      <c r="AI686" s="11"/>
      <c r="AJ686" s="11"/>
      <c r="AK686" s="11"/>
      <c r="AO686" s="11"/>
      <c r="AP686" s="11"/>
      <c r="AR686" s="11"/>
      <c r="AS686" s="11"/>
    </row>
    <row r="687" ht="16.5" customHeight="1">
      <c r="A687" s="277">
        <v>686.0</v>
      </c>
      <c r="B687" s="282" t="s">
        <v>7273</v>
      </c>
      <c r="C687" s="279"/>
      <c r="D687" s="280"/>
      <c r="E687" s="281"/>
      <c r="F687" s="281" t="s">
        <v>74</v>
      </c>
      <c r="G687" s="282" t="s">
        <v>144</v>
      </c>
      <c r="H687" s="282"/>
      <c r="I687" s="282"/>
      <c r="J687" s="282" t="s">
        <v>45</v>
      </c>
      <c r="K687" s="282" t="s">
        <v>7274</v>
      </c>
      <c r="L687" s="282" t="s">
        <v>1957</v>
      </c>
      <c r="M687" s="282" t="s">
        <v>1958</v>
      </c>
      <c r="N687" s="282" t="s">
        <v>1959</v>
      </c>
      <c r="O687" s="282"/>
      <c r="P687" s="282"/>
      <c r="Q687" s="277">
        <v>2.0</v>
      </c>
      <c r="R687" s="277"/>
      <c r="S687" s="277" t="s">
        <v>7275</v>
      </c>
      <c r="T687" s="277" t="s">
        <v>109</v>
      </c>
      <c r="U687" s="282" t="s">
        <v>7276</v>
      </c>
      <c r="V687" s="282"/>
      <c r="W687" s="282"/>
      <c r="X687" s="282"/>
      <c r="Y687" s="282"/>
      <c r="Z687" s="282"/>
      <c r="AA687" s="282"/>
      <c r="AB687" s="3">
        <f t="shared" si="1"/>
        <v>0</v>
      </c>
      <c r="AC687" s="277"/>
      <c r="AD687" s="276"/>
      <c r="AI687" s="11"/>
      <c r="AJ687" s="11"/>
      <c r="AK687" s="11"/>
      <c r="AO687" s="11"/>
      <c r="AP687" s="11"/>
      <c r="AR687" s="11"/>
      <c r="AS687" s="11"/>
    </row>
    <row r="688" ht="16.5" customHeight="1">
      <c r="A688" s="277">
        <v>687.0</v>
      </c>
      <c r="B688" s="282" t="s">
        <v>7277</v>
      </c>
      <c r="C688" s="279"/>
      <c r="D688" s="280"/>
      <c r="E688" s="281"/>
      <c r="F688" s="281" t="s">
        <v>74</v>
      </c>
      <c r="G688" s="282" t="s">
        <v>144</v>
      </c>
      <c r="H688" s="282"/>
      <c r="I688" s="282"/>
      <c r="J688" s="282" t="s">
        <v>51</v>
      </c>
      <c r="K688" s="282" t="s">
        <v>7278</v>
      </c>
      <c r="L688" s="282"/>
      <c r="M688" s="282"/>
      <c r="N688" s="282"/>
      <c r="O688" s="282"/>
      <c r="P688" s="282"/>
      <c r="Q688" s="277"/>
      <c r="R688" s="277"/>
      <c r="S688" s="277"/>
      <c r="T688" s="277"/>
      <c r="U688" s="282"/>
      <c r="V688" s="282"/>
      <c r="W688" s="282"/>
      <c r="X688" s="282"/>
      <c r="Y688" s="282"/>
      <c r="Z688" s="282"/>
      <c r="AA688" s="282"/>
      <c r="AB688" s="3">
        <f t="shared" si="1"/>
        <v>0</v>
      </c>
      <c r="AC688" s="277"/>
      <c r="AD688" s="276"/>
      <c r="AI688" s="11"/>
      <c r="AJ688" s="11"/>
      <c r="AK688" s="11"/>
      <c r="AO688" s="11"/>
      <c r="AP688" s="11"/>
      <c r="AR688" s="11"/>
      <c r="AS688" s="11"/>
    </row>
    <row r="689" ht="16.5" customHeight="1">
      <c r="A689" s="277">
        <v>688.0</v>
      </c>
      <c r="B689" s="282" t="s">
        <v>7279</v>
      </c>
      <c r="C689" s="279"/>
      <c r="D689" s="280"/>
      <c r="E689" s="281"/>
      <c r="F689" s="281" t="s">
        <v>74</v>
      </c>
      <c r="G689" s="282" t="s">
        <v>144</v>
      </c>
      <c r="H689" s="282"/>
      <c r="I689" s="282"/>
      <c r="J689" s="282" t="s">
        <v>56</v>
      </c>
      <c r="K689" s="282" t="s">
        <v>7280</v>
      </c>
      <c r="L689" s="282"/>
      <c r="M689" s="282"/>
      <c r="N689" s="282"/>
      <c r="O689" s="282"/>
      <c r="P689" s="282"/>
      <c r="Q689" s="277"/>
      <c r="R689" s="277"/>
      <c r="S689" s="277"/>
      <c r="T689" s="277"/>
      <c r="U689" s="282"/>
      <c r="V689" s="282"/>
      <c r="W689" s="282"/>
      <c r="X689" s="282"/>
      <c r="Y689" s="282"/>
      <c r="Z689" s="282"/>
      <c r="AA689" s="282"/>
      <c r="AB689" s="3">
        <f t="shared" si="1"/>
        <v>0</v>
      </c>
      <c r="AC689" s="277"/>
      <c r="AD689" s="276"/>
      <c r="AI689" s="11"/>
      <c r="AJ689" s="11"/>
      <c r="AK689" s="11"/>
      <c r="AO689" s="11"/>
      <c r="AP689" s="11"/>
      <c r="AR689" s="11"/>
      <c r="AS689" s="11"/>
    </row>
    <row r="690" ht="16.5" customHeight="1">
      <c r="A690" s="277">
        <v>689.0</v>
      </c>
      <c r="B690" s="282" t="s">
        <v>7281</v>
      </c>
      <c r="C690" s="279"/>
      <c r="D690" s="280"/>
      <c r="E690" s="281"/>
      <c r="F690" s="281" t="s">
        <v>74</v>
      </c>
      <c r="G690" s="282" t="s">
        <v>144</v>
      </c>
      <c r="H690" s="282"/>
      <c r="I690" s="282" t="s">
        <v>33</v>
      </c>
      <c r="J690" s="282" t="s">
        <v>56</v>
      </c>
      <c r="K690" s="282" t="s">
        <v>7282</v>
      </c>
      <c r="L690" s="282"/>
      <c r="M690" s="282"/>
      <c r="N690" s="282"/>
      <c r="O690" s="282"/>
      <c r="P690" s="282"/>
      <c r="Q690" s="277"/>
      <c r="R690" s="277"/>
      <c r="S690" s="277"/>
      <c r="T690" s="277"/>
      <c r="U690" s="282"/>
      <c r="V690" s="282"/>
      <c r="W690" s="282"/>
      <c r="X690" s="282"/>
      <c r="Y690" s="282"/>
      <c r="Z690" s="282"/>
      <c r="AA690" s="282"/>
      <c r="AB690" s="3">
        <f t="shared" si="1"/>
        <v>0</v>
      </c>
      <c r="AC690" s="277"/>
      <c r="AD690" s="276"/>
      <c r="AI690" s="11"/>
      <c r="AJ690" s="11"/>
      <c r="AK690" s="11"/>
      <c r="AO690" s="11"/>
      <c r="AP690" s="11"/>
      <c r="AR690" s="11"/>
      <c r="AS690" s="11"/>
    </row>
    <row r="691" ht="16.5" customHeight="1">
      <c r="A691" s="277">
        <v>690.0</v>
      </c>
      <c r="B691" s="282" t="s">
        <v>5036</v>
      </c>
      <c r="C691" s="279"/>
      <c r="D691" s="280"/>
      <c r="E691" s="281"/>
      <c r="F691" s="281" t="s">
        <v>74</v>
      </c>
      <c r="G691" s="282" t="s">
        <v>144</v>
      </c>
      <c r="H691" s="282"/>
      <c r="I691" s="282" t="s">
        <v>121</v>
      </c>
      <c r="J691" s="282" t="s">
        <v>56</v>
      </c>
      <c r="K691" s="282" t="s">
        <v>238</v>
      </c>
      <c r="L691" s="282" t="s">
        <v>1970</v>
      </c>
      <c r="M691" s="282"/>
      <c r="N691" s="282"/>
      <c r="O691" s="282"/>
      <c r="P691" s="282"/>
      <c r="Q691" s="277"/>
      <c r="R691" s="277"/>
      <c r="S691" s="277"/>
      <c r="T691" s="277"/>
      <c r="U691" s="282"/>
      <c r="V691" s="282"/>
      <c r="W691" s="282"/>
      <c r="X691" s="282"/>
      <c r="Y691" s="282"/>
      <c r="Z691" s="282"/>
      <c r="AA691" s="282"/>
      <c r="AB691" s="3">
        <f t="shared" si="1"/>
        <v>0</v>
      </c>
      <c r="AC691" s="277"/>
      <c r="AD691" s="276"/>
      <c r="AI691" s="11"/>
      <c r="AJ691" s="11"/>
      <c r="AK691" s="11"/>
      <c r="AO691" s="11"/>
      <c r="AP691" s="11"/>
      <c r="AR691" s="11"/>
      <c r="AS691" s="11"/>
    </row>
    <row r="692" ht="16.5" customHeight="1">
      <c r="A692" s="277">
        <v>691.0</v>
      </c>
      <c r="B692" s="282" t="s">
        <v>7283</v>
      </c>
      <c r="C692" s="279"/>
      <c r="D692" s="280"/>
      <c r="E692" s="281"/>
      <c r="F692" s="281" t="s">
        <v>74</v>
      </c>
      <c r="G692" s="282" t="s">
        <v>144</v>
      </c>
      <c r="H692" s="282"/>
      <c r="I692" s="281" t="s">
        <v>92</v>
      </c>
      <c r="J692" s="282" t="s">
        <v>56</v>
      </c>
      <c r="K692" s="282" t="s">
        <v>7284</v>
      </c>
      <c r="L692" s="282"/>
      <c r="M692" s="282"/>
      <c r="N692" s="282"/>
      <c r="O692" s="282"/>
      <c r="P692" s="282"/>
      <c r="Q692" s="277"/>
      <c r="R692" s="277"/>
      <c r="S692" s="277"/>
      <c r="T692" s="277"/>
      <c r="U692" s="282"/>
      <c r="V692" s="282"/>
      <c r="W692" s="282"/>
      <c r="X692" s="282"/>
      <c r="Y692" s="282"/>
      <c r="Z692" s="282"/>
      <c r="AA692" s="282"/>
      <c r="AB692" s="3">
        <f t="shared" si="1"/>
        <v>0</v>
      </c>
      <c r="AC692" s="277"/>
      <c r="AD692" s="276"/>
      <c r="AI692" s="11"/>
      <c r="AJ692" s="11"/>
      <c r="AK692" s="11"/>
      <c r="AO692" s="11"/>
      <c r="AP692" s="11"/>
      <c r="AR692" s="11"/>
      <c r="AS692" s="11"/>
    </row>
    <row r="693" ht="16.5" customHeight="1">
      <c r="A693" s="277">
        <v>692.0</v>
      </c>
      <c r="B693" s="282" t="s">
        <v>7285</v>
      </c>
      <c r="C693" s="279"/>
      <c r="D693" s="280"/>
      <c r="E693" s="281"/>
      <c r="F693" s="281" t="s">
        <v>74</v>
      </c>
      <c r="G693" s="282" t="s">
        <v>144</v>
      </c>
      <c r="H693" s="282"/>
      <c r="I693" s="282" t="s">
        <v>31</v>
      </c>
      <c r="J693" s="282" t="s">
        <v>56</v>
      </c>
      <c r="K693" s="282"/>
      <c r="L693" s="282"/>
      <c r="M693" s="282"/>
      <c r="N693" s="282"/>
      <c r="O693" s="282"/>
      <c r="P693" s="282"/>
      <c r="Q693" s="277"/>
      <c r="R693" s="277"/>
      <c r="S693" s="277"/>
      <c r="T693" s="277"/>
      <c r="U693" s="282"/>
      <c r="V693" s="282"/>
      <c r="W693" s="282"/>
      <c r="X693" s="282"/>
      <c r="Y693" s="282"/>
      <c r="Z693" s="282"/>
      <c r="AA693" s="282"/>
      <c r="AB693" s="3">
        <f t="shared" si="1"/>
        <v>0</v>
      </c>
      <c r="AC693" s="277"/>
      <c r="AD693" s="276"/>
      <c r="AI693" s="11"/>
      <c r="AJ693" s="11"/>
      <c r="AK693" s="11"/>
      <c r="AO693" s="11"/>
      <c r="AP693" s="11"/>
      <c r="AR693" s="11"/>
      <c r="AS693" s="11"/>
    </row>
    <row r="694" ht="16.5" customHeight="1">
      <c r="A694" s="277">
        <v>693.0</v>
      </c>
      <c r="B694" s="282" t="s">
        <v>7286</v>
      </c>
      <c r="C694" s="279"/>
      <c r="D694" s="280"/>
      <c r="E694" s="281"/>
      <c r="F694" s="281" t="s">
        <v>74</v>
      </c>
      <c r="G694" s="282" t="s">
        <v>144</v>
      </c>
      <c r="H694" s="282"/>
      <c r="I694" s="282" t="s">
        <v>6862</v>
      </c>
      <c r="J694" s="282" t="s">
        <v>56</v>
      </c>
      <c r="K694" s="282"/>
      <c r="L694" s="282"/>
      <c r="M694" s="282"/>
      <c r="N694" s="282"/>
      <c r="O694" s="282"/>
      <c r="P694" s="282"/>
      <c r="Q694" s="277"/>
      <c r="R694" s="277"/>
      <c r="S694" s="277"/>
      <c r="T694" s="277"/>
      <c r="U694" s="282"/>
      <c r="V694" s="282"/>
      <c r="W694" s="282"/>
      <c r="X694" s="282"/>
      <c r="Y694" s="282"/>
      <c r="Z694" s="282"/>
      <c r="AA694" s="282"/>
      <c r="AB694" s="3">
        <f t="shared" si="1"/>
        <v>0</v>
      </c>
      <c r="AC694" s="277"/>
      <c r="AD694" s="276"/>
      <c r="AI694" s="11"/>
      <c r="AJ694" s="11"/>
      <c r="AK694" s="11"/>
      <c r="AO694" s="11"/>
      <c r="AP694" s="11"/>
      <c r="AR694" s="11"/>
      <c r="AS694" s="11"/>
    </row>
    <row r="695" ht="16.5" customHeight="1">
      <c r="A695" s="277">
        <v>694.0</v>
      </c>
      <c r="B695" s="282" t="s">
        <v>1972</v>
      </c>
      <c r="C695" s="279"/>
      <c r="D695" s="280"/>
      <c r="E695" s="281"/>
      <c r="F695" s="281" t="s">
        <v>74</v>
      </c>
      <c r="G695" s="282" t="s">
        <v>31</v>
      </c>
      <c r="H695" s="282"/>
      <c r="I695" s="282"/>
      <c r="J695" s="282" t="s">
        <v>35</v>
      </c>
      <c r="K695" s="282"/>
      <c r="L695" s="282"/>
      <c r="M695" s="282"/>
      <c r="N695" s="282"/>
      <c r="O695" s="282"/>
      <c r="P695" s="282"/>
      <c r="Q695" s="277"/>
      <c r="R695" s="277"/>
      <c r="S695" s="277"/>
      <c r="T695" s="277"/>
      <c r="U695" s="282"/>
      <c r="V695" s="282"/>
      <c r="W695" s="282"/>
      <c r="X695" s="282"/>
      <c r="Y695" s="282"/>
      <c r="Z695" s="282"/>
      <c r="AA695" s="282"/>
      <c r="AB695" s="3">
        <f t="shared" si="1"/>
        <v>0</v>
      </c>
      <c r="AC695" s="277"/>
      <c r="AD695" s="276"/>
      <c r="AI695" s="11"/>
      <c r="AJ695" s="11"/>
      <c r="AK695" s="11"/>
      <c r="AO695" s="11"/>
      <c r="AP695" s="11"/>
      <c r="AR695" s="11"/>
      <c r="AS695" s="11"/>
    </row>
    <row r="696" ht="16.5" customHeight="1">
      <c r="A696" s="277">
        <v>695.0</v>
      </c>
      <c r="B696" s="282" t="s">
        <v>1974</v>
      </c>
      <c r="C696" s="279"/>
      <c r="D696" s="280"/>
      <c r="E696" s="281"/>
      <c r="F696" s="281" t="s">
        <v>74</v>
      </c>
      <c r="G696" s="282"/>
      <c r="H696" s="282"/>
      <c r="I696" s="282"/>
      <c r="J696" s="282" t="s">
        <v>45</v>
      </c>
      <c r="K696" s="282" t="s">
        <v>7224</v>
      </c>
      <c r="L696" s="282"/>
      <c r="M696" s="282"/>
      <c r="N696" s="282"/>
      <c r="O696" s="282"/>
      <c r="P696" s="282"/>
      <c r="Q696" s="277"/>
      <c r="R696" s="277"/>
      <c r="S696" s="277"/>
      <c r="T696" s="277"/>
      <c r="U696" s="282"/>
      <c r="V696" s="282"/>
      <c r="W696" s="282"/>
      <c r="X696" s="282"/>
      <c r="Y696" s="282"/>
      <c r="Z696" s="282"/>
      <c r="AA696" s="282"/>
      <c r="AB696" s="3">
        <f t="shared" si="1"/>
        <v>0</v>
      </c>
      <c r="AC696" s="277"/>
      <c r="AD696" s="276"/>
      <c r="AI696" s="11"/>
      <c r="AJ696" s="11"/>
      <c r="AK696" s="11"/>
      <c r="AO696" s="11"/>
      <c r="AP696" s="11"/>
      <c r="AR696" s="11"/>
      <c r="AS696" s="11"/>
    </row>
    <row r="697" ht="16.5" customHeight="1">
      <c r="A697" s="277">
        <v>696.0</v>
      </c>
      <c r="B697" s="282" t="s">
        <v>1976</v>
      </c>
      <c r="C697" s="279"/>
      <c r="D697" s="280"/>
      <c r="E697" s="281"/>
      <c r="F697" s="281" t="s">
        <v>74</v>
      </c>
      <c r="G697" s="282"/>
      <c r="H697" s="282"/>
      <c r="I697" s="282"/>
      <c r="J697" s="282" t="s">
        <v>51</v>
      </c>
      <c r="K697" s="282" t="s">
        <v>7287</v>
      </c>
      <c r="L697" s="282"/>
      <c r="M697" s="282"/>
      <c r="N697" s="282"/>
      <c r="O697" s="282"/>
      <c r="P697" s="282"/>
      <c r="Q697" s="277"/>
      <c r="R697" s="277"/>
      <c r="S697" s="277"/>
      <c r="T697" s="277"/>
      <c r="U697" s="282"/>
      <c r="V697" s="282"/>
      <c r="W697" s="282"/>
      <c r="X697" s="282"/>
      <c r="Y697" s="282"/>
      <c r="Z697" s="282"/>
      <c r="AA697" s="282"/>
      <c r="AB697" s="3">
        <f t="shared" si="1"/>
        <v>0</v>
      </c>
      <c r="AC697" s="277"/>
      <c r="AD697" s="276"/>
      <c r="AI697" s="11"/>
      <c r="AJ697" s="11"/>
      <c r="AK697" s="11"/>
      <c r="AO697" s="11"/>
      <c r="AP697" s="11"/>
      <c r="AR697" s="11"/>
      <c r="AS697" s="11"/>
    </row>
    <row r="698" ht="16.5" customHeight="1">
      <c r="A698" s="277">
        <v>697.0</v>
      </c>
      <c r="B698" s="282" t="s">
        <v>1978</v>
      </c>
      <c r="C698" s="279"/>
      <c r="D698" s="280"/>
      <c r="E698" s="281"/>
      <c r="F698" s="281" t="s">
        <v>74</v>
      </c>
      <c r="G698" s="282"/>
      <c r="H698" s="282"/>
      <c r="I698" s="282"/>
      <c r="J698" s="282" t="s">
        <v>56</v>
      </c>
      <c r="K698" s="282" t="s">
        <v>246</v>
      </c>
      <c r="L698" s="282"/>
      <c r="M698" s="282"/>
      <c r="N698" s="282"/>
      <c r="O698" s="282"/>
      <c r="P698" s="282"/>
      <c r="Q698" s="277"/>
      <c r="R698" s="277"/>
      <c r="S698" s="277"/>
      <c r="T698" s="277"/>
      <c r="U698" s="282"/>
      <c r="V698" s="282"/>
      <c r="W698" s="282"/>
      <c r="X698" s="282"/>
      <c r="Y698" s="282"/>
      <c r="Z698" s="282"/>
      <c r="AA698" s="282"/>
      <c r="AB698" s="3">
        <f t="shared" si="1"/>
        <v>0</v>
      </c>
      <c r="AC698" s="277"/>
      <c r="AD698" s="276"/>
      <c r="AI698" s="11"/>
      <c r="AJ698" s="11"/>
      <c r="AK698" s="11"/>
      <c r="AO698" s="11"/>
      <c r="AP698" s="11"/>
      <c r="AR698" s="11"/>
      <c r="AS698" s="11"/>
    </row>
    <row r="699" ht="16.5" customHeight="1">
      <c r="A699" s="277">
        <v>698.0</v>
      </c>
      <c r="B699" s="282" t="s">
        <v>1980</v>
      </c>
      <c r="C699" s="279"/>
      <c r="D699" s="280"/>
      <c r="E699" s="281"/>
      <c r="F699" s="281" t="s">
        <v>74</v>
      </c>
      <c r="G699" s="282" t="s">
        <v>31</v>
      </c>
      <c r="H699" s="282"/>
      <c r="I699" s="282"/>
      <c r="J699" s="282" t="s">
        <v>56</v>
      </c>
      <c r="K699" s="282"/>
      <c r="L699" s="282"/>
      <c r="M699" s="282"/>
      <c r="N699" s="282"/>
      <c r="O699" s="282"/>
      <c r="P699" s="282"/>
      <c r="Q699" s="277"/>
      <c r="R699" s="277"/>
      <c r="S699" s="277"/>
      <c r="T699" s="277"/>
      <c r="U699" s="282"/>
      <c r="V699" s="282"/>
      <c r="W699" s="282"/>
      <c r="X699" s="282"/>
      <c r="Y699" s="282"/>
      <c r="Z699" s="282"/>
      <c r="AA699" s="282"/>
      <c r="AB699" s="3">
        <f t="shared" si="1"/>
        <v>0</v>
      </c>
      <c r="AC699" s="277"/>
      <c r="AD699" s="276"/>
      <c r="AI699" s="11"/>
      <c r="AJ699" s="11"/>
      <c r="AK699" s="11"/>
      <c r="AO699" s="11"/>
      <c r="AP699" s="11"/>
      <c r="AR699" s="11"/>
      <c r="AS699" s="11"/>
    </row>
    <row r="700" ht="16.5" customHeight="1">
      <c r="A700" s="277">
        <v>699.0</v>
      </c>
      <c r="B700" s="282" t="s">
        <v>7288</v>
      </c>
      <c r="C700" s="279"/>
      <c r="D700" s="280"/>
      <c r="E700" s="281"/>
      <c r="F700" s="281" t="s">
        <v>34</v>
      </c>
      <c r="G700" s="282" t="s">
        <v>31</v>
      </c>
      <c r="H700" s="282"/>
      <c r="I700" s="282"/>
      <c r="J700" s="282" t="s">
        <v>35</v>
      </c>
      <c r="K700" s="281" t="s">
        <v>7289</v>
      </c>
      <c r="L700" s="282"/>
      <c r="M700" s="282"/>
      <c r="N700" s="282"/>
      <c r="O700" s="282"/>
      <c r="P700" s="282"/>
      <c r="Q700" s="277"/>
      <c r="R700" s="277"/>
      <c r="S700" s="277"/>
      <c r="T700" s="277"/>
      <c r="U700" s="282"/>
      <c r="V700" s="282"/>
      <c r="W700" s="282"/>
      <c r="X700" s="282"/>
      <c r="Y700" s="282"/>
      <c r="Z700" s="282"/>
      <c r="AA700" s="282"/>
      <c r="AB700" s="3">
        <f t="shared" si="1"/>
        <v>0</v>
      </c>
      <c r="AC700" s="277"/>
      <c r="AD700" s="276"/>
      <c r="AI700" s="11"/>
      <c r="AJ700" s="11"/>
      <c r="AK700" s="11"/>
      <c r="AO700" s="11"/>
      <c r="AP700" s="11"/>
      <c r="AR700" s="11"/>
      <c r="AS700" s="11"/>
    </row>
    <row r="701" ht="16.5" customHeight="1">
      <c r="A701" s="277">
        <v>700.0</v>
      </c>
      <c r="B701" s="282" t="s">
        <v>7290</v>
      </c>
      <c r="C701" s="279"/>
      <c r="D701" s="280"/>
      <c r="E701" s="281"/>
      <c r="F701" s="281" t="s">
        <v>34</v>
      </c>
      <c r="G701" s="282" t="s">
        <v>31</v>
      </c>
      <c r="H701" s="282"/>
      <c r="I701" s="282"/>
      <c r="J701" s="282" t="s">
        <v>45</v>
      </c>
      <c r="K701" s="282"/>
      <c r="L701" s="282"/>
      <c r="M701" s="282"/>
      <c r="N701" s="282"/>
      <c r="O701" s="282"/>
      <c r="P701" s="282"/>
      <c r="Q701" s="277"/>
      <c r="R701" s="277"/>
      <c r="S701" s="277"/>
      <c r="T701" s="277"/>
      <c r="U701" s="282"/>
      <c r="V701" s="282"/>
      <c r="W701" s="282"/>
      <c r="X701" s="282"/>
      <c r="Y701" s="282"/>
      <c r="Z701" s="282"/>
      <c r="AA701" s="282"/>
      <c r="AB701" s="3">
        <f t="shared" si="1"/>
        <v>0</v>
      </c>
      <c r="AC701" s="277"/>
      <c r="AD701" s="276"/>
      <c r="AI701" s="11"/>
      <c r="AJ701" s="11"/>
      <c r="AK701" s="11"/>
      <c r="AO701" s="11"/>
      <c r="AP701" s="11"/>
      <c r="AR701" s="11"/>
      <c r="AS701" s="11"/>
    </row>
    <row r="702" ht="16.5" customHeight="1">
      <c r="A702" s="277">
        <v>701.0</v>
      </c>
      <c r="B702" s="282" t="s">
        <v>7291</v>
      </c>
      <c r="C702" s="279"/>
      <c r="D702" s="280"/>
      <c r="E702" s="281"/>
      <c r="F702" s="281" t="s">
        <v>34</v>
      </c>
      <c r="G702" s="282" t="s">
        <v>31</v>
      </c>
      <c r="H702" s="282"/>
      <c r="I702" s="282"/>
      <c r="J702" s="282" t="s">
        <v>51</v>
      </c>
      <c r="K702" s="282"/>
      <c r="L702" s="282"/>
      <c r="M702" s="282"/>
      <c r="N702" s="282"/>
      <c r="O702" s="282"/>
      <c r="P702" s="282"/>
      <c r="Q702" s="277"/>
      <c r="R702" s="277"/>
      <c r="S702" s="277"/>
      <c r="T702" s="277"/>
      <c r="U702" s="282"/>
      <c r="V702" s="282"/>
      <c r="W702" s="282"/>
      <c r="X702" s="282"/>
      <c r="Y702" s="282"/>
      <c r="Z702" s="282"/>
      <c r="AA702" s="282"/>
      <c r="AB702" s="3">
        <f t="shared" si="1"/>
        <v>0</v>
      </c>
      <c r="AC702" s="277"/>
      <c r="AD702" s="276"/>
      <c r="AI702" s="11"/>
      <c r="AJ702" s="11"/>
      <c r="AK702" s="11"/>
      <c r="AO702" s="11"/>
      <c r="AP702" s="11"/>
      <c r="AR702" s="11"/>
      <c r="AS702" s="11"/>
    </row>
    <row r="703" ht="16.5" customHeight="1">
      <c r="A703" s="277">
        <v>702.0</v>
      </c>
      <c r="B703" s="282" t="s">
        <v>7292</v>
      </c>
      <c r="C703" s="279"/>
      <c r="D703" s="280"/>
      <c r="E703" s="281"/>
      <c r="F703" s="281" t="s">
        <v>34</v>
      </c>
      <c r="G703" s="282" t="s">
        <v>31</v>
      </c>
      <c r="H703" s="282"/>
      <c r="I703" s="282"/>
      <c r="J703" s="282" t="s">
        <v>56</v>
      </c>
      <c r="K703" s="282"/>
      <c r="L703" s="282"/>
      <c r="M703" s="282"/>
      <c r="N703" s="282"/>
      <c r="O703" s="282"/>
      <c r="P703" s="282"/>
      <c r="Q703" s="277"/>
      <c r="R703" s="277"/>
      <c r="S703" s="277"/>
      <c r="T703" s="277"/>
      <c r="U703" s="282"/>
      <c r="V703" s="282"/>
      <c r="W703" s="282"/>
      <c r="X703" s="282"/>
      <c r="Y703" s="282"/>
      <c r="Z703" s="282"/>
      <c r="AA703" s="282"/>
      <c r="AB703" s="3">
        <f t="shared" si="1"/>
        <v>0</v>
      </c>
      <c r="AC703" s="277"/>
      <c r="AD703" s="276"/>
      <c r="AI703" s="11"/>
      <c r="AJ703" s="11"/>
      <c r="AK703" s="11"/>
      <c r="AO703" s="11"/>
      <c r="AP703" s="11"/>
      <c r="AR703" s="11"/>
      <c r="AS703" s="11"/>
    </row>
    <row r="704" ht="16.5" customHeight="1">
      <c r="A704" s="277">
        <v>703.0</v>
      </c>
      <c r="B704" s="282" t="s">
        <v>1982</v>
      </c>
      <c r="C704" s="279"/>
      <c r="D704" s="280"/>
      <c r="E704" s="281"/>
      <c r="F704" s="281" t="s">
        <v>48</v>
      </c>
      <c r="G704" s="282" t="s">
        <v>30</v>
      </c>
      <c r="H704" s="282"/>
      <c r="I704" s="282" t="s">
        <v>34</v>
      </c>
      <c r="J704" s="282" t="s">
        <v>35</v>
      </c>
      <c r="K704" s="282" t="s">
        <v>7293</v>
      </c>
      <c r="L704" s="282"/>
      <c r="M704" s="282"/>
      <c r="N704" s="282"/>
      <c r="O704" s="282"/>
      <c r="P704" s="282"/>
      <c r="Q704" s="277"/>
      <c r="R704" s="277"/>
      <c r="S704" s="277"/>
      <c r="T704" s="277"/>
      <c r="U704" s="282"/>
      <c r="V704" s="282"/>
      <c r="W704" s="282"/>
      <c r="X704" s="282"/>
      <c r="Y704" s="282"/>
      <c r="Z704" s="282"/>
      <c r="AA704" s="282"/>
      <c r="AB704" s="3">
        <f t="shared" si="1"/>
        <v>0</v>
      </c>
      <c r="AC704" s="277"/>
      <c r="AD704" s="276"/>
      <c r="AI704" s="11"/>
      <c r="AJ704" s="11"/>
      <c r="AK704" s="11"/>
      <c r="AO704" s="11"/>
      <c r="AP704" s="11"/>
      <c r="AR704" s="11"/>
      <c r="AS704" s="11"/>
    </row>
    <row r="705" ht="16.5" customHeight="1">
      <c r="A705" s="277">
        <v>704.0</v>
      </c>
      <c r="B705" s="282" t="s">
        <v>7294</v>
      </c>
      <c r="C705" s="279"/>
      <c r="D705" s="280"/>
      <c r="E705" s="281"/>
      <c r="F705" s="281" t="s">
        <v>48</v>
      </c>
      <c r="G705" s="282" t="s">
        <v>30</v>
      </c>
      <c r="H705" s="282"/>
      <c r="I705" s="282" t="s">
        <v>34</v>
      </c>
      <c r="J705" s="282" t="s">
        <v>45</v>
      </c>
      <c r="K705" s="282" t="s">
        <v>7295</v>
      </c>
      <c r="L705" s="282"/>
      <c r="M705" s="282"/>
      <c r="N705" s="282"/>
      <c r="O705" s="282"/>
      <c r="P705" s="282"/>
      <c r="Q705" s="277"/>
      <c r="R705" s="277"/>
      <c r="S705" s="277"/>
      <c r="T705" s="277"/>
      <c r="U705" s="282"/>
      <c r="V705" s="282"/>
      <c r="W705" s="282"/>
      <c r="X705" s="282"/>
      <c r="Y705" s="282"/>
      <c r="Z705" s="282"/>
      <c r="AA705" s="282"/>
      <c r="AB705" s="3">
        <f t="shared" si="1"/>
        <v>0</v>
      </c>
      <c r="AC705" s="277"/>
      <c r="AD705" s="276"/>
      <c r="AI705" s="11"/>
      <c r="AJ705" s="11"/>
      <c r="AK705" s="11"/>
      <c r="AO705" s="11"/>
      <c r="AP705" s="11"/>
      <c r="AR705" s="11"/>
      <c r="AS705" s="11"/>
    </row>
    <row r="706" ht="16.5" customHeight="1">
      <c r="A706" s="277">
        <v>705.0</v>
      </c>
      <c r="B706" s="282" t="s">
        <v>7296</v>
      </c>
      <c r="C706" s="279"/>
      <c r="D706" s="280"/>
      <c r="E706" s="281"/>
      <c r="F706" s="281" t="s">
        <v>48</v>
      </c>
      <c r="G706" s="282" t="s">
        <v>30</v>
      </c>
      <c r="H706" s="282"/>
      <c r="I706" s="282" t="s">
        <v>34</v>
      </c>
      <c r="J706" s="282" t="s">
        <v>51</v>
      </c>
      <c r="K706" s="282" t="s">
        <v>7297</v>
      </c>
      <c r="L706" s="282"/>
      <c r="M706" s="282"/>
      <c r="N706" s="282"/>
      <c r="O706" s="282"/>
      <c r="P706" s="282"/>
      <c r="Q706" s="277"/>
      <c r="R706" s="277"/>
      <c r="S706" s="277"/>
      <c r="T706" s="277"/>
      <c r="U706" s="282"/>
      <c r="V706" s="282"/>
      <c r="W706" s="282"/>
      <c r="X706" s="282"/>
      <c r="Y706" s="282"/>
      <c r="Z706" s="282"/>
      <c r="AA706" s="282"/>
      <c r="AB706" s="3">
        <f t="shared" si="1"/>
        <v>0</v>
      </c>
      <c r="AC706" s="277"/>
      <c r="AD706" s="276"/>
      <c r="AI706" s="11"/>
      <c r="AJ706" s="11"/>
      <c r="AK706" s="11"/>
      <c r="AO706" s="11"/>
      <c r="AP706" s="11"/>
      <c r="AR706" s="11"/>
      <c r="AS706" s="11"/>
    </row>
    <row r="707" ht="16.5" customHeight="1">
      <c r="A707" s="277">
        <v>706.0</v>
      </c>
      <c r="B707" s="282" t="s">
        <v>7298</v>
      </c>
      <c r="C707" s="279"/>
      <c r="D707" s="280"/>
      <c r="E707" s="281"/>
      <c r="F707" s="281" t="s">
        <v>48</v>
      </c>
      <c r="G707" s="282" t="s">
        <v>75</v>
      </c>
      <c r="H707" s="282"/>
      <c r="I707" s="282" t="s">
        <v>34</v>
      </c>
      <c r="J707" s="282" t="s">
        <v>56</v>
      </c>
      <c r="K707" s="282" t="s">
        <v>7299</v>
      </c>
      <c r="L707" s="282"/>
      <c r="M707" s="282"/>
      <c r="N707" s="282"/>
      <c r="O707" s="282"/>
      <c r="P707" s="282"/>
      <c r="Q707" s="277"/>
      <c r="R707" s="277"/>
      <c r="S707" s="277"/>
      <c r="T707" s="277"/>
      <c r="U707" s="282"/>
      <c r="V707" s="282"/>
      <c r="W707" s="282"/>
      <c r="X707" s="282"/>
      <c r="Y707" s="282"/>
      <c r="Z707" s="282"/>
      <c r="AA707" s="282"/>
      <c r="AB707" s="3">
        <f t="shared" si="1"/>
        <v>0</v>
      </c>
      <c r="AC707" s="277"/>
      <c r="AD707" s="276"/>
      <c r="AI707" s="11"/>
      <c r="AJ707" s="11"/>
      <c r="AK707" s="11"/>
      <c r="AO707" s="11"/>
      <c r="AP707" s="11"/>
      <c r="AR707" s="11"/>
      <c r="AS707" s="11"/>
    </row>
    <row r="708" ht="16.5" customHeight="1">
      <c r="A708" s="277">
        <v>707.0</v>
      </c>
      <c r="B708" s="282" t="s">
        <v>7300</v>
      </c>
      <c r="C708" s="279"/>
      <c r="D708" s="280"/>
      <c r="E708" s="281"/>
      <c r="F708" s="281" t="s">
        <v>41</v>
      </c>
      <c r="G708" s="282" t="s">
        <v>101</v>
      </c>
      <c r="H708" s="282"/>
      <c r="I708" s="282"/>
      <c r="J708" s="282" t="s">
        <v>35</v>
      </c>
      <c r="K708" s="282"/>
      <c r="L708" s="282"/>
      <c r="M708" s="282"/>
      <c r="N708" s="282"/>
      <c r="O708" s="282"/>
      <c r="P708" s="282"/>
      <c r="Q708" s="277"/>
      <c r="R708" s="277"/>
      <c r="S708" s="277"/>
      <c r="T708" s="277"/>
      <c r="U708" s="282"/>
      <c r="V708" s="282"/>
      <c r="W708" s="282"/>
      <c r="X708" s="282"/>
      <c r="Y708" s="282"/>
      <c r="Z708" s="282"/>
      <c r="AA708" s="282"/>
      <c r="AB708" s="3">
        <f t="shared" si="1"/>
        <v>0</v>
      </c>
      <c r="AC708" s="277"/>
      <c r="AD708" s="276"/>
      <c r="AI708" s="11"/>
      <c r="AJ708" s="11"/>
      <c r="AK708" s="11"/>
      <c r="AO708" s="11"/>
      <c r="AP708" s="11"/>
      <c r="AR708" s="11"/>
      <c r="AS708" s="11"/>
    </row>
    <row r="709" ht="16.5" customHeight="1">
      <c r="A709" s="277">
        <v>708.0</v>
      </c>
      <c r="B709" s="282" t="s">
        <v>7301</v>
      </c>
      <c r="C709" s="279"/>
      <c r="D709" s="280"/>
      <c r="E709" s="281"/>
      <c r="F709" s="281" t="s">
        <v>41</v>
      </c>
      <c r="G709" s="282" t="s">
        <v>101</v>
      </c>
      <c r="H709" s="282"/>
      <c r="I709" s="282"/>
      <c r="J709" s="282" t="s">
        <v>45</v>
      </c>
      <c r="K709" s="282"/>
      <c r="L709" s="282"/>
      <c r="M709" s="282"/>
      <c r="N709" s="282"/>
      <c r="O709" s="282"/>
      <c r="P709" s="282"/>
      <c r="Q709" s="277"/>
      <c r="R709" s="277"/>
      <c r="S709" s="277"/>
      <c r="T709" s="277"/>
      <c r="U709" s="282"/>
      <c r="V709" s="282"/>
      <c r="W709" s="282"/>
      <c r="X709" s="282"/>
      <c r="Y709" s="282"/>
      <c r="Z709" s="282"/>
      <c r="AA709" s="282"/>
      <c r="AB709" s="3">
        <f t="shared" si="1"/>
        <v>0</v>
      </c>
      <c r="AC709" s="277"/>
      <c r="AD709" s="276"/>
      <c r="AI709" s="11"/>
      <c r="AJ709" s="11"/>
      <c r="AK709" s="11"/>
      <c r="AO709" s="11"/>
      <c r="AP709" s="11"/>
      <c r="AR709" s="11"/>
      <c r="AS709" s="11"/>
    </row>
    <row r="710" ht="16.5" customHeight="1">
      <c r="A710" s="277">
        <v>709.0</v>
      </c>
      <c r="B710" s="282" t="s">
        <v>7302</v>
      </c>
      <c r="C710" s="279"/>
      <c r="D710" s="280"/>
      <c r="E710" s="281"/>
      <c r="F710" s="281" t="s">
        <v>41</v>
      </c>
      <c r="G710" s="282" t="s">
        <v>101</v>
      </c>
      <c r="H710" s="282"/>
      <c r="I710" s="282"/>
      <c r="J710" s="282" t="s">
        <v>51</v>
      </c>
      <c r="K710" s="282"/>
      <c r="L710" s="282"/>
      <c r="M710" s="282"/>
      <c r="N710" s="282"/>
      <c r="O710" s="282"/>
      <c r="P710" s="282"/>
      <c r="Q710" s="277"/>
      <c r="R710" s="277"/>
      <c r="S710" s="277"/>
      <c r="T710" s="277"/>
      <c r="U710" s="282"/>
      <c r="V710" s="282"/>
      <c r="W710" s="282"/>
      <c r="X710" s="282"/>
      <c r="Y710" s="282"/>
      <c r="Z710" s="282"/>
      <c r="AA710" s="282"/>
      <c r="AB710" s="3">
        <f t="shared" si="1"/>
        <v>0</v>
      </c>
      <c r="AC710" s="277"/>
      <c r="AD710" s="276"/>
      <c r="AI710" s="11"/>
      <c r="AJ710" s="11"/>
      <c r="AK710" s="11"/>
      <c r="AO710" s="11"/>
      <c r="AP710" s="11"/>
      <c r="AR710" s="11"/>
      <c r="AS710" s="11"/>
    </row>
    <row r="711" ht="16.5" customHeight="1">
      <c r="A711" s="277">
        <v>710.0</v>
      </c>
      <c r="B711" s="282" t="s">
        <v>2708</v>
      </c>
      <c r="C711" s="279"/>
      <c r="D711" s="280"/>
      <c r="E711" s="281"/>
      <c r="F711" s="281" t="s">
        <v>41</v>
      </c>
      <c r="G711" s="282" t="s">
        <v>101</v>
      </c>
      <c r="H711" s="282"/>
      <c r="I711" s="282"/>
      <c r="J711" s="282" t="s">
        <v>56</v>
      </c>
      <c r="K711" s="282" t="s">
        <v>95</v>
      </c>
      <c r="L711" s="282"/>
      <c r="M711" s="282"/>
      <c r="N711" s="282"/>
      <c r="O711" s="282"/>
      <c r="P711" s="282"/>
      <c r="Q711" s="277"/>
      <c r="R711" s="277"/>
      <c r="S711" s="277"/>
      <c r="T711" s="277"/>
      <c r="U711" s="282"/>
      <c r="V711" s="282"/>
      <c r="W711" s="282"/>
      <c r="X711" s="282"/>
      <c r="Y711" s="282"/>
      <c r="Z711" s="282"/>
      <c r="AA711" s="282"/>
      <c r="AB711" s="3">
        <f t="shared" si="1"/>
        <v>0</v>
      </c>
      <c r="AC711" s="277"/>
      <c r="AD711" s="276"/>
      <c r="AI711" s="11"/>
      <c r="AJ711" s="11"/>
      <c r="AK711" s="11"/>
      <c r="AO711" s="11"/>
      <c r="AP711" s="11"/>
      <c r="AR711" s="11"/>
      <c r="AS711" s="11"/>
    </row>
    <row r="712" ht="16.5" customHeight="1">
      <c r="A712" s="277">
        <v>711.0</v>
      </c>
      <c r="B712" s="282" t="s">
        <v>1998</v>
      </c>
      <c r="C712" s="279"/>
      <c r="D712" s="280"/>
      <c r="E712" s="281"/>
      <c r="F712" s="281" t="s">
        <v>41</v>
      </c>
      <c r="G712" s="282" t="s">
        <v>32</v>
      </c>
      <c r="H712" s="282"/>
      <c r="I712" s="282"/>
      <c r="J712" s="282" t="s">
        <v>35</v>
      </c>
      <c r="K712" s="282" t="s">
        <v>7303</v>
      </c>
      <c r="L712" s="282" t="s">
        <v>1999</v>
      </c>
      <c r="M712" s="282" t="s">
        <v>2000</v>
      </c>
      <c r="N712" s="282" t="s">
        <v>2001</v>
      </c>
      <c r="O712" s="282"/>
      <c r="P712" s="282"/>
      <c r="Q712" s="277">
        <v>1.0</v>
      </c>
      <c r="R712" s="277"/>
      <c r="S712" s="277" t="s">
        <v>7304</v>
      </c>
      <c r="T712" s="277" t="s">
        <v>113</v>
      </c>
      <c r="U712" s="282"/>
      <c r="V712" s="282">
        <v>100.0</v>
      </c>
      <c r="W712" s="282">
        <v>85.0</v>
      </c>
      <c r="X712" s="282">
        <v>97.0</v>
      </c>
      <c r="Y712" s="282">
        <v>97.0</v>
      </c>
      <c r="Z712" s="282">
        <v>85.0</v>
      </c>
      <c r="AA712" s="282">
        <v>97.0</v>
      </c>
      <c r="AB712" s="3">
        <f t="shared" si="1"/>
        <v>561</v>
      </c>
      <c r="AC712" s="277" t="s">
        <v>7305</v>
      </c>
      <c r="AD712" s="276" t="s">
        <v>6345</v>
      </c>
      <c r="AI712" s="11"/>
      <c r="AJ712" s="11"/>
      <c r="AK712" s="11"/>
      <c r="AO712" s="11"/>
      <c r="AP712" s="11"/>
      <c r="AR712" s="11"/>
      <c r="AS712" s="11"/>
    </row>
    <row r="713" ht="16.5" customHeight="1">
      <c r="A713" s="277">
        <v>712.0</v>
      </c>
      <c r="B713" s="282" t="s">
        <v>7306</v>
      </c>
      <c r="C713" s="279"/>
      <c r="D713" s="280"/>
      <c r="E713" s="281"/>
      <c r="F713" s="281" t="s">
        <v>41</v>
      </c>
      <c r="G713" s="282" t="s">
        <v>32</v>
      </c>
      <c r="H713" s="282"/>
      <c r="I713" s="282"/>
      <c r="J713" s="282" t="s">
        <v>45</v>
      </c>
      <c r="K713" s="282" t="s">
        <v>7307</v>
      </c>
      <c r="L713" s="282"/>
      <c r="M713" s="282"/>
      <c r="N713" s="282"/>
      <c r="O713" s="282"/>
      <c r="P713" s="282"/>
      <c r="Q713" s="277"/>
      <c r="R713" s="277"/>
      <c r="S713" s="277"/>
      <c r="T713" s="277"/>
      <c r="U713" s="282"/>
      <c r="V713" s="282"/>
      <c r="W713" s="282"/>
      <c r="X713" s="282"/>
      <c r="Y713" s="282"/>
      <c r="Z713" s="282"/>
      <c r="AA713" s="282"/>
      <c r="AB713" s="3">
        <f t="shared" si="1"/>
        <v>0</v>
      </c>
      <c r="AC713" s="277"/>
      <c r="AD713" s="276"/>
      <c r="AI713" s="11"/>
      <c r="AJ713" s="11"/>
      <c r="AK713" s="11"/>
      <c r="AO713" s="11"/>
      <c r="AP713" s="11"/>
      <c r="AR713" s="11"/>
      <c r="AS713" s="11"/>
    </row>
    <row r="714" ht="16.5" customHeight="1">
      <c r="A714" s="277">
        <v>713.0</v>
      </c>
      <c r="B714" s="282" t="s">
        <v>7308</v>
      </c>
      <c r="C714" s="279"/>
      <c r="D714" s="280"/>
      <c r="E714" s="281"/>
      <c r="F714" s="281" t="s">
        <v>41</v>
      </c>
      <c r="G714" s="282" t="s">
        <v>32</v>
      </c>
      <c r="H714" s="282"/>
      <c r="I714" s="282"/>
      <c r="J714" s="282" t="s">
        <v>51</v>
      </c>
      <c r="K714" s="282"/>
      <c r="L714" s="282"/>
      <c r="M714" s="282"/>
      <c r="N714" s="282"/>
      <c r="O714" s="282"/>
      <c r="P714" s="282"/>
      <c r="Q714" s="277"/>
      <c r="R714" s="277"/>
      <c r="S714" s="277"/>
      <c r="T714" s="277"/>
      <c r="U714" s="282"/>
      <c r="V714" s="282"/>
      <c r="W714" s="282"/>
      <c r="X714" s="282"/>
      <c r="Y714" s="282"/>
      <c r="Z714" s="282"/>
      <c r="AA714" s="282"/>
      <c r="AB714" s="3">
        <f t="shared" si="1"/>
        <v>0</v>
      </c>
      <c r="AC714" s="277"/>
      <c r="AD714" s="276"/>
      <c r="AI714" s="11"/>
      <c r="AJ714" s="11"/>
      <c r="AK714" s="11"/>
      <c r="AO714" s="11"/>
      <c r="AP714" s="11"/>
      <c r="AR714" s="11"/>
      <c r="AS714" s="11"/>
    </row>
    <row r="715" ht="16.5" customHeight="1">
      <c r="A715" s="277">
        <v>714.0</v>
      </c>
      <c r="B715" s="282" t="s">
        <v>7309</v>
      </c>
      <c r="C715" s="279"/>
      <c r="D715" s="280"/>
      <c r="E715" s="281"/>
      <c r="F715" s="281" t="s">
        <v>41</v>
      </c>
      <c r="G715" s="281" t="s">
        <v>32</v>
      </c>
      <c r="H715" s="282"/>
      <c r="I715" s="282"/>
      <c r="J715" s="282" t="s">
        <v>56</v>
      </c>
      <c r="K715" s="282" t="s">
        <v>95</v>
      </c>
      <c r="L715" s="282"/>
      <c r="M715" s="282"/>
      <c r="N715" s="282"/>
      <c r="O715" s="282"/>
      <c r="P715" s="282"/>
      <c r="Q715" s="277"/>
      <c r="R715" s="277"/>
      <c r="S715" s="277"/>
      <c r="T715" s="277"/>
      <c r="U715" s="282"/>
      <c r="V715" s="282"/>
      <c r="W715" s="282"/>
      <c r="X715" s="282"/>
      <c r="Y715" s="282"/>
      <c r="Z715" s="282"/>
      <c r="AA715" s="282"/>
      <c r="AB715" s="3">
        <f t="shared" si="1"/>
        <v>0</v>
      </c>
      <c r="AC715" s="277"/>
      <c r="AD715" s="276"/>
      <c r="AI715" s="11"/>
      <c r="AJ715" s="11"/>
      <c r="AK715" s="11"/>
      <c r="AO715" s="11"/>
      <c r="AP715" s="11"/>
      <c r="AR715" s="11"/>
      <c r="AS715" s="11"/>
    </row>
    <row r="716" ht="16.5" customHeight="1">
      <c r="A716" s="277">
        <v>715.0</v>
      </c>
      <c r="B716" s="282" t="s">
        <v>1939</v>
      </c>
      <c r="C716" s="279"/>
      <c r="D716" s="280"/>
      <c r="E716" s="281"/>
      <c r="F716" s="281" t="s">
        <v>74</v>
      </c>
      <c r="G716" s="282" t="s">
        <v>75</v>
      </c>
      <c r="H716" s="281"/>
      <c r="I716" s="281" t="s">
        <v>72</v>
      </c>
      <c r="J716" s="282" t="s">
        <v>35</v>
      </c>
      <c r="K716" s="282" t="s">
        <v>7310</v>
      </c>
      <c r="L716" s="282" t="s">
        <v>494</v>
      </c>
      <c r="M716" s="282" t="s">
        <v>1940</v>
      </c>
      <c r="N716" s="282" t="s">
        <v>1003</v>
      </c>
      <c r="O716" s="282"/>
      <c r="P716" s="282"/>
      <c r="Q716" s="277">
        <v>0.8</v>
      </c>
      <c r="R716" s="277"/>
      <c r="S716" s="277" t="s">
        <v>7311</v>
      </c>
      <c r="T716" s="277" t="s">
        <v>109</v>
      </c>
      <c r="U716" s="282" t="s">
        <v>7312</v>
      </c>
      <c r="V716" s="282">
        <v>110.0</v>
      </c>
      <c r="W716" s="282">
        <v>70.0</v>
      </c>
      <c r="X716" s="282">
        <v>74.0</v>
      </c>
      <c r="Y716" s="282">
        <v>100.0</v>
      </c>
      <c r="Z716" s="282">
        <v>74.0</v>
      </c>
      <c r="AA716" s="282">
        <v>93.0</v>
      </c>
      <c r="AB716" s="3">
        <f t="shared" si="1"/>
        <v>521</v>
      </c>
      <c r="AC716" s="277"/>
      <c r="AD716" s="276"/>
      <c r="AI716" s="11"/>
      <c r="AJ716" s="11"/>
      <c r="AK716" s="11"/>
      <c r="AO716" s="11"/>
      <c r="AP716" s="11"/>
      <c r="AR716" s="11"/>
      <c r="AS716" s="11"/>
    </row>
    <row r="717" ht="16.5" customHeight="1">
      <c r="A717" s="277">
        <v>716.0</v>
      </c>
      <c r="B717" s="282" t="s">
        <v>7313</v>
      </c>
      <c r="C717" s="279"/>
      <c r="D717" s="280"/>
      <c r="E717" s="281"/>
      <c r="F717" s="281" t="s">
        <v>74</v>
      </c>
      <c r="G717" s="282" t="s">
        <v>75</v>
      </c>
      <c r="H717" s="281"/>
      <c r="I717" s="281" t="s">
        <v>72</v>
      </c>
      <c r="J717" s="282" t="s">
        <v>45</v>
      </c>
      <c r="K717" s="282" t="s">
        <v>7310</v>
      </c>
      <c r="L717" s="282"/>
      <c r="M717" s="282"/>
      <c r="N717" s="282"/>
      <c r="O717" s="282"/>
      <c r="P717" s="282"/>
      <c r="Q717" s="277"/>
      <c r="R717" s="277"/>
      <c r="S717" s="277"/>
      <c r="T717" s="277"/>
      <c r="U717" s="282"/>
      <c r="V717" s="282"/>
      <c r="W717" s="282"/>
      <c r="X717" s="282"/>
      <c r="Y717" s="282"/>
      <c r="Z717" s="282"/>
      <c r="AA717" s="282"/>
      <c r="AB717" s="3">
        <f t="shared" si="1"/>
        <v>0</v>
      </c>
      <c r="AC717" s="277"/>
      <c r="AD717" s="276"/>
      <c r="AI717" s="11"/>
      <c r="AJ717" s="11"/>
      <c r="AK717" s="11"/>
      <c r="AO717" s="11"/>
      <c r="AP717" s="11"/>
      <c r="AR717" s="11"/>
      <c r="AS717" s="11"/>
    </row>
    <row r="718" ht="16.5" customHeight="1">
      <c r="A718" s="277">
        <v>717.0</v>
      </c>
      <c r="B718" s="282" t="s">
        <v>7314</v>
      </c>
      <c r="C718" s="279"/>
      <c r="D718" s="280"/>
      <c r="E718" s="281"/>
      <c r="F718" s="281" t="s">
        <v>74</v>
      </c>
      <c r="G718" s="282" t="s">
        <v>75</v>
      </c>
      <c r="H718" s="281"/>
      <c r="I718" s="281" t="s">
        <v>72</v>
      </c>
      <c r="J718" s="282" t="s">
        <v>51</v>
      </c>
      <c r="K718" s="282" t="s">
        <v>7310</v>
      </c>
      <c r="L718" s="282"/>
      <c r="M718" s="282"/>
      <c r="N718" s="282"/>
      <c r="O718" s="282"/>
      <c r="P718" s="282"/>
      <c r="Q718" s="277"/>
      <c r="R718" s="277"/>
      <c r="S718" s="277"/>
      <c r="T718" s="277"/>
      <c r="U718" s="282"/>
      <c r="V718" s="282"/>
      <c r="W718" s="282"/>
      <c r="X718" s="282"/>
      <c r="Y718" s="282"/>
      <c r="Z718" s="282"/>
      <c r="AA718" s="282"/>
      <c r="AB718" s="3">
        <f t="shared" si="1"/>
        <v>0</v>
      </c>
      <c r="AC718" s="277"/>
      <c r="AD718" s="276"/>
      <c r="AI718" s="11"/>
      <c r="AJ718" s="11"/>
      <c r="AK718" s="11"/>
      <c r="AO718" s="11"/>
      <c r="AP718" s="11"/>
      <c r="AR718" s="11"/>
      <c r="AS718" s="11"/>
    </row>
    <row r="719" ht="16.5" customHeight="1">
      <c r="A719" s="277">
        <v>718.0</v>
      </c>
      <c r="B719" s="282" t="s">
        <v>1946</v>
      </c>
      <c r="C719" s="279"/>
      <c r="D719" s="280"/>
      <c r="E719" s="281"/>
      <c r="F719" s="281" t="s">
        <v>74</v>
      </c>
      <c r="G719" s="282" t="s">
        <v>75</v>
      </c>
      <c r="H719" s="281"/>
      <c r="I719" s="281" t="s">
        <v>72</v>
      </c>
      <c r="J719" s="282" t="s">
        <v>56</v>
      </c>
      <c r="K719" s="282" t="s">
        <v>6432</v>
      </c>
      <c r="L719" s="282"/>
      <c r="M719" s="282"/>
      <c r="N719" s="282"/>
      <c r="O719" s="282"/>
      <c r="P719" s="282"/>
      <c r="Q719" s="277"/>
      <c r="R719" s="277"/>
      <c r="S719" s="277"/>
      <c r="T719" s="277"/>
      <c r="U719" s="282"/>
      <c r="V719" s="282"/>
      <c r="W719" s="282"/>
      <c r="X719" s="282"/>
      <c r="Y719" s="282"/>
      <c r="Z719" s="282"/>
      <c r="AA719" s="282"/>
      <c r="AB719" s="3">
        <f t="shared" si="1"/>
        <v>0</v>
      </c>
      <c r="AC719" s="277"/>
      <c r="AD719" s="276"/>
      <c r="AI719" s="11"/>
      <c r="AJ719" s="11"/>
      <c r="AK719" s="11"/>
      <c r="AO719" s="11"/>
      <c r="AP719" s="11"/>
      <c r="AR719" s="11"/>
      <c r="AS719" s="11"/>
    </row>
    <row r="720" ht="16.5" customHeight="1">
      <c r="A720" s="277">
        <v>719.0</v>
      </c>
      <c r="B720" s="282" t="s">
        <v>7315</v>
      </c>
      <c r="C720" s="279"/>
      <c r="D720" s="280"/>
      <c r="E720" s="281"/>
      <c r="F720" s="281" t="s">
        <v>48</v>
      </c>
      <c r="G720" s="281" t="s">
        <v>41</v>
      </c>
      <c r="H720" s="282"/>
      <c r="I720" s="282" t="s">
        <v>75</v>
      </c>
      <c r="J720" s="282" t="s">
        <v>35</v>
      </c>
      <c r="K720" s="282" t="s">
        <v>7316</v>
      </c>
      <c r="L720" s="282"/>
      <c r="M720" s="282"/>
      <c r="N720" s="282"/>
      <c r="O720" s="282"/>
      <c r="P720" s="282"/>
      <c r="Q720" s="277"/>
      <c r="R720" s="277"/>
      <c r="S720" s="277"/>
      <c r="T720" s="277"/>
      <c r="U720" s="282"/>
      <c r="V720" s="282"/>
      <c r="W720" s="282"/>
      <c r="X720" s="282"/>
      <c r="Y720" s="282"/>
      <c r="Z720" s="282"/>
      <c r="AA720" s="282"/>
      <c r="AB720" s="3">
        <f t="shared" si="1"/>
        <v>0</v>
      </c>
      <c r="AC720" s="277"/>
      <c r="AD720" s="276"/>
      <c r="AI720" s="11"/>
      <c r="AJ720" s="11"/>
      <c r="AK720" s="11"/>
      <c r="AO720" s="11"/>
      <c r="AP720" s="11"/>
      <c r="AR720" s="11"/>
      <c r="AS720" s="11"/>
    </row>
    <row r="721" ht="16.5" customHeight="1">
      <c r="A721" s="277">
        <v>720.0</v>
      </c>
      <c r="B721" s="282" t="s">
        <v>7317</v>
      </c>
      <c r="C721" s="279"/>
      <c r="D721" s="280"/>
      <c r="E721" s="281"/>
      <c r="F721" s="281" t="s">
        <v>48</v>
      </c>
      <c r="G721" s="281" t="s">
        <v>41</v>
      </c>
      <c r="H721" s="282"/>
      <c r="I721" s="282" t="s">
        <v>75</v>
      </c>
      <c r="J721" s="282" t="s">
        <v>45</v>
      </c>
      <c r="K721" s="282" t="s">
        <v>3318</v>
      </c>
      <c r="L721" s="282" t="s">
        <v>7318</v>
      </c>
      <c r="M721" s="282" t="s">
        <v>7319</v>
      </c>
      <c r="N721" s="282" t="s">
        <v>7320</v>
      </c>
      <c r="O721" s="282"/>
      <c r="P721" s="282"/>
      <c r="Q721" s="277">
        <v>2.3</v>
      </c>
      <c r="R721" s="277"/>
      <c r="S721" s="277" t="s">
        <v>7321</v>
      </c>
      <c r="T721" s="277" t="s">
        <v>113</v>
      </c>
      <c r="U721" s="282" t="s">
        <v>7322</v>
      </c>
      <c r="V721" s="282">
        <v>130.0</v>
      </c>
      <c r="W721" s="282">
        <v>130.0</v>
      </c>
      <c r="X721" s="282">
        <v>200.0</v>
      </c>
      <c r="Y721" s="282">
        <v>200.0</v>
      </c>
      <c r="Z721" s="282">
        <v>160.0</v>
      </c>
      <c r="AA721" s="282">
        <v>170.0</v>
      </c>
      <c r="AB721" s="3">
        <f t="shared" si="1"/>
        <v>990</v>
      </c>
      <c r="AC721" s="277"/>
      <c r="AD721" s="276"/>
      <c r="AI721" s="11"/>
      <c r="AJ721" s="11"/>
      <c r="AK721" s="11"/>
      <c r="AO721" s="11"/>
      <c r="AP721" s="11"/>
      <c r="AR721" s="11"/>
      <c r="AS721" s="11"/>
    </row>
    <row r="722" ht="16.5" customHeight="1">
      <c r="A722" s="277">
        <v>721.0</v>
      </c>
      <c r="B722" s="282" t="s">
        <v>7323</v>
      </c>
      <c r="C722" s="279"/>
      <c r="D722" s="280"/>
      <c r="E722" s="281"/>
      <c r="F722" s="281" t="s">
        <v>48</v>
      </c>
      <c r="G722" s="281" t="s">
        <v>41</v>
      </c>
      <c r="H722" s="282"/>
      <c r="I722" s="282" t="s">
        <v>75</v>
      </c>
      <c r="J722" s="282" t="s">
        <v>51</v>
      </c>
      <c r="K722" s="282"/>
      <c r="L722" s="282"/>
      <c r="M722" s="282"/>
      <c r="N722" s="282"/>
      <c r="O722" s="282"/>
      <c r="P722" s="282"/>
      <c r="Q722" s="277"/>
      <c r="R722" s="277"/>
      <c r="S722" s="277"/>
      <c r="T722" s="277"/>
      <c r="U722" s="282"/>
      <c r="V722" s="282"/>
      <c r="W722" s="282"/>
      <c r="X722" s="282"/>
      <c r="Y722" s="282"/>
      <c r="Z722" s="282"/>
      <c r="AA722" s="282"/>
      <c r="AB722" s="3">
        <f t="shared" si="1"/>
        <v>0</v>
      </c>
      <c r="AC722" s="277"/>
      <c r="AD722" s="276"/>
      <c r="AI722" s="11"/>
      <c r="AJ722" s="11"/>
      <c r="AK722" s="11"/>
      <c r="AO722" s="11"/>
      <c r="AP722" s="11"/>
      <c r="AR722" s="11"/>
      <c r="AS722" s="11"/>
    </row>
    <row r="723" ht="16.5" customHeight="1">
      <c r="A723" s="277">
        <v>722.0</v>
      </c>
      <c r="B723" s="282" t="s">
        <v>7324</v>
      </c>
      <c r="C723" s="279"/>
      <c r="D723" s="280"/>
      <c r="E723" s="281"/>
      <c r="F723" s="281" t="s">
        <v>48</v>
      </c>
      <c r="G723" s="281" t="s">
        <v>41</v>
      </c>
      <c r="H723" s="282"/>
      <c r="I723" s="282" t="s">
        <v>75</v>
      </c>
      <c r="J723" s="282" t="s">
        <v>56</v>
      </c>
      <c r="K723" s="282" t="s">
        <v>95</v>
      </c>
      <c r="L723" s="282"/>
      <c r="M723" s="282"/>
      <c r="N723" s="282"/>
      <c r="O723" s="282"/>
      <c r="P723" s="282"/>
      <c r="Q723" s="277"/>
      <c r="R723" s="277"/>
      <c r="S723" s="277"/>
      <c r="T723" s="277"/>
      <c r="U723" s="282"/>
      <c r="V723" s="282"/>
      <c r="W723" s="282"/>
      <c r="X723" s="282"/>
      <c r="Y723" s="282"/>
      <c r="Z723" s="282"/>
      <c r="AA723" s="282"/>
      <c r="AB723" s="3">
        <f t="shared" si="1"/>
        <v>0</v>
      </c>
      <c r="AC723" s="277"/>
      <c r="AD723" s="276"/>
      <c r="AI723" s="11"/>
      <c r="AJ723" s="11"/>
      <c r="AK723" s="11"/>
      <c r="AO723" s="11"/>
      <c r="AP723" s="11"/>
      <c r="AR723" s="11"/>
      <c r="AS723" s="11"/>
    </row>
    <row r="724" ht="16.5" customHeight="1">
      <c r="A724" s="277">
        <v>723.0</v>
      </c>
      <c r="B724" s="282" t="s">
        <v>7325</v>
      </c>
      <c r="C724" s="279"/>
      <c r="D724" s="280"/>
      <c r="E724" s="281"/>
      <c r="F724" s="281" t="s">
        <v>48</v>
      </c>
      <c r="G724" s="282" t="s">
        <v>33</v>
      </c>
      <c r="H724" s="282"/>
      <c r="I724" s="282"/>
      <c r="J724" s="282" t="s">
        <v>35</v>
      </c>
      <c r="K724" s="282" t="s">
        <v>7326</v>
      </c>
      <c r="L724" s="282"/>
      <c r="M724" s="282"/>
      <c r="N724" s="282"/>
      <c r="O724" s="282"/>
      <c r="P724" s="282"/>
      <c r="Q724" s="277"/>
      <c r="R724" s="277"/>
      <c r="S724" s="277"/>
      <c r="T724" s="277"/>
      <c r="U724" s="282"/>
      <c r="V724" s="282"/>
      <c r="W724" s="282"/>
      <c r="X724" s="282"/>
      <c r="Y724" s="282"/>
      <c r="Z724" s="282"/>
      <c r="AA724" s="282"/>
      <c r="AB724" s="3">
        <f t="shared" si="1"/>
        <v>0</v>
      </c>
      <c r="AC724" s="277"/>
      <c r="AD724" s="276"/>
      <c r="AI724" s="11"/>
      <c r="AJ724" s="11"/>
      <c r="AK724" s="11"/>
      <c r="AO724" s="11"/>
      <c r="AP724" s="11"/>
      <c r="AR724" s="11"/>
      <c r="AS724" s="11"/>
    </row>
    <row r="725" ht="16.5" customHeight="1">
      <c r="A725" s="277">
        <v>724.0</v>
      </c>
      <c r="B725" s="282" t="s">
        <v>7327</v>
      </c>
      <c r="C725" s="279"/>
      <c r="D725" s="280"/>
      <c r="E725" s="281"/>
      <c r="F725" s="281" t="s">
        <v>48</v>
      </c>
      <c r="G725" s="282" t="s">
        <v>33</v>
      </c>
      <c r="H725" s="282"/>
      <c r="I725" s="282"/>
      <c r="J725" s="282" t="s">
        <v>45</v>
      </c>
      <c r="K725" s="282"/>
      <c r="L725" s="282"/>
      <c r="M725" s="282"/>
      <c r="N725" s="282"/>
      <c r="O725" s="282"/>
      <c r="P725" s="282"/>
      <c r="Q725" s="277"/>
      <c r="R725" s="277"/>
      <c r="S725" s="277"/>
      <c r="T725" s="277"/>
      <c r="U725" s="282"/>
      <c r="V725" s="282"/>
      <c r="W725" s="282"/>
      <c r="X725" s="282"/>
      <c r="Y725" s="282"/>
      <c r="Z725" s="282"/>
      <c r="AA725" s="282"/>
      <c r="AB725" s="3">
        <f t="shared" si="1"/>
        <v>0</v>
      </c>
      <c r="AC725" s="277"/>
      <c r="AD725" s="276"/>
      <c r="AI725" s="11"/>
      <c r="AJ725" s="11"/>
      <c r="AK725" s="11"/>
      <c r="AO725" s="11"/>
      <c r="AP725" s="11"/>
      <c r="AR725" s="11"/>
      <c r="AS725" s="11"/>
    </row>
    <row r="726" ht="16.5" customHeight="1">
      <c r="A726" s="277">
        <v>725.0</v>
      </c>
      <c r="B726" s="282" t="s">
        <v>7328</v>
      </c>
      <c r="C726" s="279"/>
      <c r="D726" s="280"/>
      <c r="E726" s="281"/>
      <c r="F726" s="281" t="s">
        <v>48</v>
      </c>
      <c r="G726" s="282" t="s">
        <v>33</v>
      </c>
      <c r="H726" s="282"/>
      <c r="I726" s="282"/>
      <c r="J726" s="282" t="s">
        <v>51</v>
      </c>
      <c r="K726" s="282"/>
      <c r="L726" s="282"/>
      <c r="M726" s="282"/>
      <c r="N726" s="282"/>
      <c r="O726" s="282"/>
      <c r="P726" s="282"/>
      <c r="Q726" s="277"/>
      <c r="R726" s="277"/>
      <c r="S726" s="277"/>
      <c r="T726" s="277"/>
      <c r="U726" s="282"/>
      <c r="V726" s="282"/>
      <c r="W726" s="282"/>
      <c r="X726" s="282"/>
      <c r="Y726" s="282"/>
      <c r="Z726" s="282"/>
      <c r="AA726" s="282"/>
      <c r="AB726" s="3">
        <f t="shared" si="1"/>
        <v>0</v>
      </c>
      <c r="AC726" s="277"/>
      <c r="AD726" s="276"/>
      <c r="AI726" s="11"/>
      <c r="AJ726" s="11"/>
      <c r="AK726" s="11"/>
      <c r="AO726" s="11"/>
      <c r="AP726" s="11"/>
      <c r="AR726" s="11"/>
      <c r="AS726" s="11"/>
    </row>
    <row r="727" ht="16.5" customHeight="1">
      <c r="A727" s="277">
        <v>726.0</v>
      </c>
      <c r="B727" s="282" t="s">
        <v>7329</v>
      </c>
      <c r="C727" s="279"/>
      <c r="D727" s="280"/>
      <c r="E727" s="281"/>
      <c r="F727" s="281" t="s">
        <v>48</v>
      </c>
      <c r="G727" s="282" t="s">
        <v>33</v>
      </c>
      <c r="H727" s="282"/>
      <c r="I727" s="282"/>
      <c r="J727" s="282" t="s">
        <v>56</v>
      </c>
      <c r="K727" s="282"/>
      <c r="L727" s="282"/>
      <c r="M727" s="282"/>
      <c r="N727" s="282"/>
      <c r="O727" s="282"/>
      <c r="P727" s="282"/>
      <c r="Q727" s="277"/>
      <c r="R727" s="277"/>
      <c r="S727" s="277"/>
      <c r="T727" s="277"/>
      <c r="U727" s="282"/>
      <c r="V727" s="282"/>
      <c r="W727" s="282"/>
      <c r="X727" s="282"/>
      <c r="Y727" s="282"/>
      <c r="Z727" s="282"/>
      <c r="AA727" s="282"/>
      <c r="AB727" s="3">
        <f t="shared" si="1"/>
        <v>0</v>
      </c>
      <c r="AC727" s="277"/>
      <c r="AD727" s="276"/>
      <c r="AI727" s="11"/>
      <c r="AJ727" s="11"/>
      <c r="AK727" s="11"/>
      <c r="AO727" s="11"/>
      <c r="AP727" s="11"/>
      <c r="AR727" s="11"/>
      <c r="AS727" s="11"/>
    </row>
    <row r="728" ht="16.5" customHeight="1">
      <c r="A728" s="277">
        <v>727.0</v>
      </c>
      <c r="B728" s="282" t="s">
        <v>2010</v>
      </c>
      <c r="C728" s="279"/>
      <c r="D728" s="280"/>
      <c r="E728" s="281"/>
      <c r="F728" s="281" t="s">
        <v>72</v>
      </c>
      <c r="G728" s="282"/>
      <c r="H728" s="282"/>
      <c r="I728" s="282"/>
      <c r="J728" s="282" t="s">
        <v>35</v>
      </c>
      <c r="K728" s="282" t="s">
        <v>1360</v>
      </c>
      <c r="L728" s="282"/>
      <c r="M728" s="282"/>
      <c r="N728" s="282"/>
      <c r="O728" s="282"/>
      <c r="P728" s="282"/>
      <c r="Q728" s="277"/>
      <c r="R728" s="277"/>
      <c r="S728" s="277"/>
      <c r="T728" s="277"/>
      <c r="U728" s="282"/>
      <c r="V728" s="282"/>
      <c r="W728" s="282"/>
      <c r="X728" s="282"/>
      <c r="Y728" s="282"/>
      <c r="Z728" s="282"/>
      <c r="AA728" s="282"/>
      <c r="AB728" s="3">
        <f t="shared" si="1"/>
        <v>0</v>
      </c>
      <c r="AC728" s="277"/>
      <c r="AD728" s="276"/>
      <c r="AI728" s="11"/>
      <c r="AJ728" s="11"/>
      <c r="AK728" s="11"/>
      <c r="AO728" s="11"/>
      <c r="AP728" s="11"/>
      <c r="AR728" s="11"/>
      <c r="AS728" s="11"/>
    </row>
    <row r="729" ht="16.5" customHeight="1">
      <c r="A729" s="277">
        <v>728.0</v>
      </c>
      <c r="B729" s="282" t="s">
        <v>7330</v>
      </c>
      <c r="C729" s="279"/>
      <c r="D729" s="280"/>
      <c r="E729" s="281"/>
      <c r="F729" s="281" t="s">
        <v>72</v>
      </c>
      <c r="G729" s="282"/>
      <c r="H729" s="282"/>
      <c r="I729" s="282"/>
      <c r="J729" s="282" t="s">
        <v>45</v>
      </c>
      <c r="K729" s="282" t="s">
        <v>1360</v>
      </c>
      <c r="L729" s="282"/>
      <c r="M729" s="282"/>
      <c r="N729" s="282"/>
      <c r="O729" s="282"/>
      <c r="P729" s="282"/>
      <c r="Q729" s="277"/>
      <c r="R729" s="277"/>
      <c r="S729" s="277"/>
      <c r="T729" s="277"/>
      <c r="U729" s="282"/>
      <c r="V729" s="282"/>
      <c r="W729" s="282"/>
      <c r="X729" s="282"/>
      <c r="Y729" s="282"/>
      <c r="Z729" s="282"/>
      <c r="AA729" s="282"/>
      <c r="AB729" s="3">
        <f t="shared" si="1"/>
        <v>0</v>
      </c>
      <c r="AC729" s="277"/>
      <c r="AD729" s="276"/>
      <c r="AI729" s="11"/>
      <c r="AJ729" s="11"/>
      <c r="AK729" s="11"/>
      <c r="AO729" s="11"/>
      <c r="AP729" s="11"/>
      <c r="AR729" s="11"/>
      <c r="AS729" s="11"/>
    </row>
    <row r="730" ht="16.5" customHeight="1">
      <c r="A730" s="277">
        <v>729.0</v>
      </c>
      <c r="B730" s="282" t="s">
        <v>7331</v>
      </c>
      <c r="C730" s="279"/>
      <c r="D730" s="280"/>
      <c r="E730" s="281"/>
      <c r="F730" s="281" t="s">
        <v>72</v>
      </c>
      <c r="G730" s="282"/>
      <c r="H730" s="282"/>
      <c r="I730" s="282"/>
      <c r="J730" s="282" t="s">
        <v>51</v>
      </c>
      <c r="K730" s="282" t="s">
        <v>1360</v>
      </c>
      <c r="L730" s="282"/>
      <c r="M730" s="282"/>
      <c r="N730" s="282"/>
      <c r="O730" s="282"/>
      <c r="P730" s="282"/>
      <c r="Q730" s="277"/>
      <c r="R730" s="277"/>
      <c r="S730" s="277"/>
      <c r="T730" s="277"/>
      <c r="U730" s="282"/>
      <c r="V730" s="282"/>
      <c r="W730" s="282"/>
      <c r="X730" s="282"/>
      <c r="Y730" s="282"/>
      <c r="Z730" s="282"/>
      <c r="AA730" s="282"/>
      <c r="AB730" s="3">
        <f t="shared" si="1"/>
        <v>0</v>
      </c>
      <c r="AC730" s="277"/>
      <c r="AD730" s="276"/>
      <c r="AI730" s="11"/>
      <c r="AJ730" s="11"/>
      <c r="AK730" s="11"/>
      <c r="AO730" s="11"/>
      <c r="AP730" s="11"/>
      <c r="AR730" s="11"/>
      <c r="AS730" s="11"/>
    </row>
    <row r="731" ht="16.5" customHeight="1">
      <c r="A731" s="277">
        <v>730.0</v>
      </c>
      <c r="B731" s="282" t="s">
        <v>7332</v>
      </c>
      <c r="C731" s="279"/>
      <c r="D731" s="280"/>
      <c r="E731" s="281"/>
      <c r="F731" s="281" t="s">
        <v>72</v>
      </c>
      <c r="G731" s="282"/>
      <c r="H731" s="282"/>
      <c r="I731" s="282"/>
      <c r="J731" s="282" t="s">
        <v>56</v>
      </c>
      <c r="K731" s="282" t="s">
        <v>1360</v>
      </c>
      <c r="L731" s="282"/>
      <c r="M731" s="282"/>
      <c r="N731" s="282"/>
      <c r="O731" s="282"/>
      <c r="P731" s="282"/>
      <c r="Q731" s="277"/>
      <c r="R731" s="277"/>
      <c r="S731" s="277"/>
      <c r="T731" s="277"/>
      <c r="U731" s="282"/>
      <c r="V731" s="282"/>
      <c r="W731" s="282"/>
      <c r="X731" s="282"/>
      <c r="Y731" s="282"/>
      <c r="Z731" s="282"/>
      <c r="AA731" s="282"/>
      <c r="AB731" s="3">
        <f t="shared" si="1"/>
        <v>0</v>
      </c>
      <c r="AC731" s="277"/>
      <c r="AD731" s="276"/>
      <c r="AI731" s="11"/>
      <c r="AJ731" s="11"/>
      <c r="AK731" s="11"/>
      <c r="AO731" s="11"/>
      <c r="AP731" s="11"/>
      <c r="AR731" s="11"/>
      <c r="AS731" s="11"/>
    </row>
    <row r="732" ht="16.5" customHeight="1">
      <c r="A732" s="277">
        <v>731.0</v>
      </c>
      <c r="B732" s="282" t="s">
        <v>2019</v>
      </c>
      <c r="C732" s="279"/>
      <c r="D732" s="280"/>
      <c r="E732" s="281"/>
      <c r="F732" s="281" t="s">
        <v>140</v>
      </c>
      <c r="G732" s="281" t="s">
        <v>30</v>
      </c>
      <c r="H732" s="282"/>
      <c r="I732" s="282"/>
      <c r="J732" s="282" t="s">
        <v>35</v>
      </c>
      <c r="K732" s="282"/>
      <c r="L732" s="282"/>
      <c r="M732" s="282"/>
      <c r="N732" s="282"/>
      <c r="O732" s="282"/>
      <c r="P732" s="282"/>
      <c r="Q732" s="277"/>
      <c r="R732" s="277"/>
      <c r="S732" s="277"/>
      <c r="T732" s="277"/>
      <c r="U732" s="282"/>
      <c r="V732" s="282"/>
      <c r="W732" s="282"/>
      <c r="X732" s="282"/>
      <c r="Y732" s="282"/>
      <c r="Z732" s="282"/>
      <c r="AA732" s="282"/>
      <c r="AB732" s="3">
        <f t="shared" si="1"/>
        <v>0</v>
      </c>
      <c r="AC732" s="277"/>
      <c r="AD732" s="276"/>
      <c r="AI732" s="11"/>
      <c r="AJ732" s="11"/>
      <c r="AK732" s="11"/>
      <c r="AO732" s="11"/>
      <c r="AP732" s="11"/>
      <c r="AR732" s="11"/>
      <c r="AS732" s="11"/>
    </row>
    <row r="733" ht="16.5" customHeight="1">
      <c r="A733" s="277">
        <v>732.0</v>
      </c>
      <c r="B733" s="282" t="s">
        <v>7333</v>
      </c>
      <c r="C733" s="279"/>
      <c r="D733" s="280"/>
      <c r="E733" s="281"/>
      <c r="F733" s="281" t="s">
        <v>140</v>
      </c>
      <c r="G733" s="281" t="s">
        <v>30</v>
      </c>
      <c r="H733" s="282"/>
      <c r="I733" s="282" t="s">
        <v>144</v>
      </c>
      <c r="J733" s="282" t="s">
        <v>45</v>
      </c>
      <c r="K733" s="282"/>
      <c r="L733" s="282"/>
      <c r="M733" s="282"/>
      <c r="N733" s="282"/>
      <c r="O733" s="282"/>
      <c r="P733" s="282"/>
      <c r="Q733" s="277"/>
      <c r="R733" s="277"/>
      <c r="S733" s="277"/>
      <c r="T733" s="277"/>
      <c r="U733" s="282"/>
      <c r="V733" s="282"/>
      <c r="W733" s="282"/>
      <c r="X733" s="282"/>
      <c r="Y733" s="282"/>
      <c r="Z733" s="282"/>
      <c r="AA733" s="282"/>
      <c r="AB733" s="3">
        <f t="shared" si="1"/>
        <v>0</v>
      </c>
      <c r="AC733" s="277"/>
      <c r="AD733" s="276"/>
      <c r="AI733" s="11"/>
      <c r="AJ733" s="11"/>
      <c r="AK733" s="11"/>
      <c r="AO733" s="11"/>
      <c r="AP733" s="11"/>
      <c r="AR733" s="11"/>
      <c r="AS733" s="11"/>
    </row>
    <row r="734" ht="16.5" customHeight="1">
      <c r="A734" s="277">
        <v>733.0</v>
      </c>
      <c r="B734" s="282" t="s">
        <v>7334</v>
      </c>
      <c r="C734" s="279"/>
      <c r="D734" s="280"/>
      <c r="E734" s="281"/>
      <c r="F734" s="281" t="s">
        <v>140</v>
      </c>
      <c r="G734" s="281" t="s">
        <v>30</v>
      </c>
      <c r="H734" s="282"/>
      <c r="I734" s="282" t="s">
        <v>34</v>
      </c>
      <c r="J734" s="282" t="s">
        <v>51</v>
      </c>
      <c r="K734" s="282"/>
      <c r="L734" s="282"/>
      <c r="M734" s="282"/>
      <c r="N734" s="282"/>
      <c r="O734" s="282"/>
      <c r="P734" s="282"/>
      <c r="Q734" s="277"/>
      <c r="R734" s="277"/>
      <c r="S734" s="277"/>
      <c r="T734" s="277"/>
      <c r="U734" s="282"/>
      <c r="V734" s="282"/>
      <c r="W734" s="282"/>
      <c r="X734" s="282"/>
      <c r="Y734" s="282"/>
      <c r="Z734" s="282"/>
      <c r="AA734" s="282"/>
      <c r="AB734" s="3">
        <f t="shared" si="1"/>
        <v>0</v>
      </c>
      <c r="AC734" s="277"/>
      <c r="AD734" s="276"/>
      <c r="AI734" s="11"/>
      <c r="AJ734" s="11"/>
      <c r="AK734" s="11"/>
      <c r="AO734" s="11"/>
      <c r="AP734" s="11"/>
      <c r="AR734" s="11"/>
      <c r="AS734" s="11"/>
    </row>
    <row r="735" ht="16.5" customHeight="1">
      <c r="A735" s="277">
        <v>734.0</v>
      </c>
      <c r="B735" s="282" t="s">
        <v>2025</v>
      </c>
      <c r="C735" s="279"/>
      <c r="D735" s="280"/>
      <c r="E735" s="281"/>
      <c r="F735" s="281" t="s">
        <v>140</v>
      </c>
      <c r="G735" s="281" t="s">
        <v>30</v>
      </c>
      <c r="H735" s="282"/>
      <c r="I735" s="282"/>
      <c r="J735" s="282" t="s">
        <v>56</v>
      </c>
      <c r="K735" s="282"/>
      <c r="L735" s="282"/>
      <c r="M735" s="282"/>
      <c r="N735" s="282"/>
      <c r="O735" s="282"/>
      <c r="P735" s="282"/>
      <c r="Q735" s="277"/>
      <c r="R735" s="277"/>
      <c r="S735" s="277"/>
      <c r="T735" s="277"/>
      <c r="U735" s="282"/>
      <c r="V735" s="282"/>
      <c r="W735" s="282"/>
      <c r="X735" s="282"/>
      <c r="Y735" s="282"/>
      <c r="Z735" s="282"/>
      <c r="AA735" s="282"/>
      <c r="AB735" s="3">
        <f t="shared" si="1"/>
        <v>0</v>
      </c>
      <c r="AC735" s="277"/>
      <c r="AD735" s="276"/>
      <c r="AI735" s="11"/>
      <c r="AJ735" s="11"/>
      <c r="AK735" s="11"/>
      <c r="AO735" s="11"/>
      <c r="AP735" s="11"/>
      <c r="AR735" s="11"/>
      <c r="AS735" s="11"/>
    </row>
    <row r="736" ht="16.5" customHeight="1">
      <c r="A736" s="277">
        <v>735.0</v>
      </c>
      <c r="B736" s="282" t="s">
        <v>2027</v>
      </c>
      <c r="C736" s="279"/>
      <c r="D736" s="280"/>
      <c r="E736" s="281"/>
      <c r="F736" s="281" t="s">
        <v>74</v>
      </c>
      <c r="G736" s="282"/>
      <c r="H736" s="282"/>
      <c r="I736" s="282"/>
      <c r="J736" s="282" t="s">
        <v>35</v>
      </c>
      <c r="K736" s="282" t="s">
        <v>212</v>
      </c>
      <c r="L736" s="282"/>
      <c r="M736" s="282"/>
      <c r="N736" s="282"/>
      <c r="O736" s="282"/>
      <c r="P736" s="282"/>
      <c r="Q736" s="277"/>
      <c r="R736" s="277"/>
      <c r="S736" s="277"/>
      <c r="T736" s="277"/>
      <c r="U736" s="282"/>
      <c r="V736" s="282"/>
      <c r="W736" s="282"/>
      <c r="X736" s="282"/>
      <c r="Y736" s="282"/>
      <c r="Z736" s="282"/>
      <c r="AA736" s="282"/>
      <c r="AB736" s="3">
        <f t="shared" si="1"/>
        <v>0</v>
      </c>
      <c r="AC736" s="277"/>
      <c r="AD736" s="276"/>
      <c r="AI736" s="11"/>
      <c r="AJ736" s="11"/>
      <c r="AK736" s="11"/>
      <c r="AO736" s="11"/>
      <c r="AP736" s="11"/>
      <c r="AR736" s="11"/>
      <c r="AS736" s="11"/>
    </row>
    <row r="737" ht="16.5" customHeight="1">
      <c r="A737" s="277">
        <v>736.0</v>
      </c>
      <c r="B737" s="282" t="s">
        <v>7335</v>
      </c>
      <c r="C737" s="279"/>
      <c r="D737" s="280"/>
      <c r="E737" s="281"/>
      <c r="F737" s="281" t="s">
        <v>74</v>
      </c>
      <c r="G737" s="282" t="s">
        <v>75</v>
      </c>
      <c r="H737" s="282"/>
      <c r="I737" s="282"/>
      <c r="J737" s="282" t="s">
        <v>45</v>
      </c>
      <c r="K737" s="282"/>
      <c r="L737" s="282"/>
      <c r="M737" s="282"/>
      <c r="N737" s="282"/>
      <c r="O737" s="282"/>
      <c r="P737" s="282"/>
      <c r="Q737" s="277"/>
      <c r="R737" s="277"/>
      <c r="S737" s="277"/>
      <c r="T737" s="277"/>
      <c r="U737" s="282"/>
      <c r="V737" s="282"/>
      <c r="W737" s="282"/>
      <c r="X737" s="282"/>
      <c r="Y737" s="282"/>
      <c r="Z737" s="282"/>
      <c r="AA737" s="282"/>
      <c r="AB737" s="3">
        <f t="shared" si="1"/>
        <v>0</v>
      </c>
      <c r="AC737" s="277"/>
      <c r="AD737" s="276"/>
      <c r="AI737" s="11"/>
      <c r="AJ737" s="11"/>
      <c r="AK737" s="11"/>
      <c r="AO737" s="11"/>
      <c r="AP737" s="11"/>
      <c r="AR737" s="11"/>
      <c r="AS737" s="11"/>
    </row>
    <row r="738" ht="16.5" customHeight="1">
      <c r="A738" s="277">
        <v>737.0</v>
      </c>
      <c r="B738" s="282" t="s">
        <v>7336</v>
      </c>
      <c r="C738" s="279"/>
      <c r="D738" s="280"/>
      <c r="E738" s="281"/>
      <c r="F738" s="281" t="s">
        <v>74</v>
      </c>
      <c r="G738" s="281" t="s">
        <v>140</v>
      </c>
      <c r="H738" s="282"/>
      <c r="I738" s="282"/>
      <c r="J738" s="282" t="s">
        <v>51</v>
      </c>
      <c r="K738" s="282"/>
      <c r="L738" s="282"/>
      <c r="M738" s="282"/>
      <c r="N738" s="282"/>
      <c r="O738" s="282"/>
      <c r="P738" s="282"/>
      <c r="Q738" s="277"/>
      <c r="R738" s="277"/>
      <c r="S738" s="277"/>
      <c r="T738" s="277"/>
      <c r="U738" s="282"/>
      <c r="V738" s="282"/>
      <c r="W738" s="282"/>
      <c r="X738" s="282"/>
      <c r="Y738" s="282"/>
      <c r="Z738" s="282"/>
      <c r="AA738" s="282"/>
      <c r="AB738" s="3">
        <f t="shared" si="1"/>
        <v>0</v>
      </c>
      <c r="AC738" s="277"/>
      <c r="AD738" s="276"/>
      <c r="AI738" s="11"/>
      <c r="AJ738" s="11"/>
      <c r="AK738" s="11"/>
      <c r="AO738" s="11"/>
      <c r="AP738" s="11"/>
      <c r="AR738" s="11"/>
      <c r="AS738" s="11"/>
    </row>
    <row r="739" ht="16.5" customHeight="1">
      <c r="A739" s="277">
        <v>738.0</v>
      </c>
      <c r="B739" s="282" t="s">
        <v>7337</v>
      </c>
      <c r="C739" s="279"/>
      <c r="D739" s="280"/>
      <c r="E739" s="281"/>
      <c r="F739" s="281" t="s">
        <v>74</v>
      </c>
      <c r="G739" s="282" t="s">
        <v>41</v>
      </c>
      <c r="H739" s="282"/>
      <c r="I739" s="282"/>
      <c r="J739" s="282" t="s">
        <v>56</v>
      </c>
      <c r="K739" s="282" t="s">
        <v>246</v>
      </c>
      <c r="L739" s="282"/>
      <c r="M739" s="282"/>
      <c r="N739" s="282"/>
      <c r="O739" s="282"/>
      <c r="P739" s="282"/>
      <c r="Q739" s="277"/>
      <c r="R739" s="277"/>
      <c r="S739" s="277"/>
      <c r="T739" s="277"/>
      <c r="U739" s="282"/>
      <c r="V739" s="282"/>
      <c r="W739" s="282"/>
      <c r="X739" s="282"/>
      <c r="Y739" s="282"/>
      <c r="Z739" s="282"/>
      <c r="AA739" s="282"/>
      <c r="AB739" s="3">
        <f t="shared" si="1"/>
        <v>0</v>
      </c>
      <c r="AC739" s="277"/>
      <c r="AD739" s="276"/>
      <c r="AI739" s="11"/>
      <c r="AJ739" s="11"/>
      <c r="AK739" s="11"/>
      <c r="AO739" s="11"/>
      <c r="AP739" s="11"/>
      <c r="AR739" s="11"/>
      <c r="AS739" s="11"/>
    </row>
    <row r="740" ht="16.5" customHeight="1">
      <c r="A740" s="277">
        <v>739.0</v>
      </c>
      <c r="B740" s="282" t="s">
        <v>7338</v>
      </c>
      <c r="C740" s="279"/>
      <c r="D740" s="280"/>
      <c r="E740" s="281"/>
      <c r="F740" s="281" t="s">
        <v>74</v>
      </c>
      <c r="G740" s="282" t="s">
        <v>33</v>
      </c>
      <c r="H740" s="282"/>
      <c r="I740" s="282"/>
      <c r="J740" s="282" t="s">
        <v>56</v>
      </c>
      <c r="K740" s="282"/>
      <c r="L740" s="282"/>
      <c r="M740" s="282"/>
      <c r="N740" s="282"/>
      <c r="O740" s="282"/>
      <c r="P740" s="282"/>
      <c r="Q740" s="277"/>
      <c r="R740" s="277"/>
      <c r="S740" s="277"/>
      <c r="T740" s="277"/>
      <c r="U740" s="282"/>
      <c r="V740" s="282"/>
      <c r="W740" s="282"/>
      <c r="X740" s="282"/>
      <c r="Y740" s="282"/>
      <c r="Z740" s="282"/>
      <c r="AA740" s="282"/>
      <c r="AB740" s="3">
        <f t="shared" si="1"/>
        <v>0</v>
      </c>
      <c r="AC740" s="277"/>
      <c r="AD740" s="276"/>
      <c r="AI740" s="11"/>
      <c r="AJ740" s="11"/>
      <c r="AK740" s="11"/>
      <c r="AO740" s="11"/>
      <c r="AP740" s="11"/>
      <c r="AR740" s="11"/>
      <c r="AS740" s="11"/>
    </row>
    <row r="741" ht="16.5" customHeight="1">
      <c r="A741" s="277">
        <v>740.0</v>
      </c>
      <c r="B741" s="282" t="s">
        <v>2035</v>
      </c>
      <c r="C741" s="279"/>
      <c r="D741" s="280"/>
      <c r="E741" s="281"/>
      <c r="F741" s="281" t="s">
        <v>72</v>
      </c>
      <c r="G741" s="282" t="s">
        <v>30</v>
      </c>
      <c r="H741" s="282"/>
      <c r="I741" s="282"/>
      <c r="J741" s="282" t="s">
        <v>35</v>
      </c>
      <c r="K741" s="282" t="s">
        <v>7339</v>
      </c>
      <c r="L741" s="282"/>
      <c r="M741" s="282"/>
      <c r="N741" s="282"/>
      <c r="O741" s="282"/>
      <c r="P741" s="282"/>
      <c r="Q741" s="277"/>
      <c r="R741" s="277"/>
      <c r="S741" s="277"/>
      <c r="T741" s="277"/>
      <c r="U741" s="282"/>
      <c r="V741" s="282"/>
      <c r="W741" s="282"/>
      <c r="X741" s="282"/>
      <c r="Y741" s="282"/>
      <c r="Z741" s="282"/>
      <c r="AA741" s="282"/>
      <c r="AB741" s="3">
        <f t="shared" si="1"/>
        <v>0</v>
      </c>
      <c r="AC741" s="277"/>
      <c r="AD741" s="276"/>
      <c r="AI741" s="11"/>
      <c r="AJ741" s="11"/>
      <c r="AK741" s="11"/>
      <c r="AO741" s="11"/>
      <c r="AP741" s="11"/>
      <c r="AR741" s="11"/>
      <c r="AS741" s="11"/>
    </row>
    <row r="742" ht="16.5" customHeight="1">
      <c r="A742" s="277">
        <v>741.0</v>
      </c>
      <c r="B742" s="282" t="s">
        <v>2038</v>
      </c>
      <c r="C742" s="279"/>
      <c r="D742" s="280"/>
      <c r="E742" s="281"/>
      <c r="F742" s="281" t="s">
        <v>72</v>
      </c>
      <c r="G742" s="282" t="s">
        <v>30</v>
      </c>
      <c r="H742" s="282"/>
      <c r="I742" s="282"/>
      <c r="J742" s="282" t="s">
        <v>45</v>
      </c>
      <c r="K742" s="282"/>
      <c r="L742" s="282"/>
      <c r="M742" s="282"/>
      <c r="N742" s="282"/>
      <c r="O742" s="282"/>
      <c r="P742" s="282"/>
      <c r="Q742" s="277"/>
      <c r="R742" s="277"/>
      <c r="S742" s="277"/>
      <c r="T742" s="277"/>
      <c r="U742" s="282"/>
      <c r="V742" s="282"/>
      <c r="W742" s="282"/>
      <c r="X742" s="282"/>
      <c r="Y742" s="282"/>
      <c r="Z742" s="282"/>
      <c r="AA742" s="282"/>
      <c r="AB742" s="3">
        <f t="shared" si="1"/>
        <v>0</v>
      </c>
      <c r="AC742" s="277"/>
      <c r="AD742" s="276"/>
      <c r="AI742" s="11"/>
      <c r="AJ742" s="11"/>
      <c r="AK742" s="11"/>
      <c r="AO742" s="11"/>
      <c r="AP742" s="11"/>
      <c r="AR742" s="11"/>
      <c r="AS742" s="11"/>
    </row>
    <row r="743" ht="16.5" customHeight="1">
      <c r="A743" s="277">
        <v>742.0</v>
      </c>
      <c r="B743" s="282" t="s">
        <v>2040</v>
      </c>
      <c r="C743" s="279"/>
      <c r="D743" s="280"/>
      <c r="E743" s="281"/>
      <c r="F743" s="281" t="s">
        <v>72</v>
      </c>
      <c r="G743" s="282" t="s">
        <v>30</v>
      </c>
      <c r="H743" s="282"/>
      <c r="I743" s="282"/>
      <c r="J743" s="282" t="s">
        <v>51</v>
      </c>
      <c r="K743" s="282"/>
      <c r="L743" s="282"/>
      <c r="M743" s="282"/>
      <c r="N743" s="282"/>
      <c r="O743" s="282"/>
      <c r="P743" s="282"/>
      <c r="Q743" s="277"/>
      <c r="R743" s="277"/>
      <c r="S743" s="277"/>
      <c r="T743" s="277"/>
      <c r="U743" s="282"/>
      <c r="V743" s="282"/>
      <c r="W743" s="282"/>
      <c r="X743" s="282"/>
      <c r="Y743" s="282"/>
      <c r="Z743" s="282"/>
      <c r="AA743" s="282"/>
      <c r="AB743" s="3">
        <f t="shared" si="1"/>
        <v>0</v>
      </c>
      <c r="AC743" s="277"/>
      <c r="AD743" s="276"/>
      <c r="AI743" s="11"/>
      <c r="AJ743" s="11"/>
      <c r="AK743" s="11"/>
      <c r="AO743" s="11"/>
      <c r="AP743" s="11"/>
      <c r="AR743" s="11"/>
      <c r="AS743" s="11"/>
    </row>
    <row r="744" ht="16.5" customHeight="1">
      <c r="A744" s="277">
        <v>743.0</v>
      </c>
      <c r="B744" s="282" t="s">
        <v>2042</v>
      </c>
      <c r="C744" s="279"/>
      <c r="D744" s="280"/>
      <c r="E744" s="281"/>
      <c r="F744" s="281" t="s">
        <v>72</v>
      </c>
      <c r="G744" s="281" t="s">
        <v>30</v>
      </c>
      <c r="H744" s="281"/>
      <c r="I744" s="281" t="s">
        <v>41</v>
      </c>
      <c r="J744" s="282" t="s">
        <v>56</v>
      </c>
      <c r="K744" s="282" t="s">
        <v>95</v>
      </c>
      <c r="L744" s="282"/>
      <c r="M744" s="282"/>
      <c r="N744" s="282"/>
      <c r="O744" s="282"/>
      <c r="P744" s="282"/>
      <c r="Q744" s="277"/>
      <c r="R744" s="277"/>
      <c r="S744" s="277"/>
      <c r="T744" s="277"/>
      <c r="U744" s="282"/>
      <c r="V744" s="282"/>
      <c r="W744" s="282"/>
      <c r="X744" s="282"/>
      <c r="Y744" s="282"/>
      <c r="Z744" s="282"/>
      <c r="AA744" s="282"/>
      <c r="AB744" s="3">
        <f t="shared" si="1"/>
        <v>0</v>
      </c>
      <c r="AC744" s="277"/>
      <c r="AD744" s="276"/>
      <c r="AI744" s="11"/>
      <c r="AJ744" s="11"/>
      <c r="AK744" s="11"/>
      <c r="AO744" s="11"/>
      <c r="AP744" s="11"/>
      <c r="AR744" s="11"/>
      <c r="AS744" s="11"/>
    </row>
    <row r="745" ht="16.5" customHeight="1">
      <c r="A745" s="277">
        <v>744.0</v>
      </c>
      <c r="B745" s="282" t="s">
        <v>7340</v>
      </c>
      <c r="C745" s="279"/>
      <c r="D745" s="280"/>
      <c r="E745" s="281"/>
      <c r="F745" s="281" t="s">
        <v>72</v>
      </c>
      <c r="G745" s="281" t="s">
        <v>33</v>
      </c>
      <c r="H745" s="282"/>
      <c r="I745" s="282"/>
      <c r="J745" s="282" t="s">
        <v>35</v>
      </c>
      <c r="K745" s="282" t="s">
        <v>7341</v>
      </c>
      <c r="L745" s="282"/>
      <c r="M745" s="282"/>
      <c r="N745" s="282"/>
      <c r="O745" s="282"/>
      <c r="P745" s="282"/>
      <c r="Q745" s="277"/>
      <c r="R745" s="277"/>
      <c r="S745" s="277"/>
      <c r="T745" s="277"/>
      <c r="U745" s="282"/>
      <c r="V745" s="282"/>
      <c r="W745" s="282"/>
      <c r="X745" s="282"/>
      <c r="Y745" s="282"/>
      <c r="Z745" s="282"/>
      <c r="AA745" s="282"/>
      <c r="AB745" s="3">
        <f t="shared" si="1"/>
        <v>0</v>
      </c>
      <c r="AC745" s="277"/>
      <c r="AD745" s="276"/>
      <c r="AI745" s="11"/>
      <c r="AJ745" s="11"/>
      <c r="AK745" s="11"/>
      <c r="AO745" s="11"/>
      <c r="AP745" s="11"/>
      <c r="AR745" s="11"/>
      <c r="AS745" s="11"/>
    </row>
    <row r="746" ht="16.5" customHeight="1">
      <c r="A746" s="277">
        <v>745.0</v>
      </c>
      <c r="B746" s="282" t="s">
        <v>7342</v>
      </c>
      <c r="C746" s="279"/>
      <c r="D746" s="280"/>
      <c r="E746" s="281"/>
      <c r="F746" s="281" t="s">
        <v>72</v>
      </c>
      <c r="G746" s="281" t="s">
        <v>33</v>
      </c>
      <c r="H746" s="282"/>
      <c r="I746" s="282"/>
      <c r="J746" s="282" t="s">
        <v>45</v>
      </c>
      <c r="K746" s="282" t="s">
        <v>7341</v>
      </c>
      <c r="L746" s="282"/>
      <c r="M746" s="282"/>
      <c r="N746" s="282"/>
      <c r="O746" s="282"/>
      <c r="P746" s="282"/>
      <c r="Q746" s="277"/>
      <c r="R746" s="277"/>
      <c r="S746" s="277"/>
      <c r="T746" s="277"/>
      <c r="U746" s="282"/>
      <c r="V746" s="282"/>
      <c r="W746" s="282"/>
      <c r="X746" s="282"/>
      <c r="Y746" s="282"/>
      <c r="Z746" s="282"/>
      <c r="AA746" s="282"/>
      <c r="AB746" s="3">
        <f t="shared" si="1"/>
        <v>0</v>
      </c>
      <c r="AC746" s="277"/>
      <c r="AD746" s="276"/>
      <c r="AI746" s="11"/>
      <c r="AJ746" s="11"/>
      <c r="AK746" s="11"/>
      <c r="AO746" s="11"/>
      <c r="AP746" s="11"/>
      <c r="AR746" s="11"/>
      <c r="AS746" s="11"/>
    </row>
    <row r="747" ht="16.5" customHeight="1">
      <c r="A747" s="277">
        <v>746.0</v>
      </c>
      <c r="B747" s="282" t="s">
        <v>7343</v>
      </c>
      <c r="C747" s="279"/>
      <c r="D747" s="280"/>
      <c r="E747" s="281"/>
      <c r="F747" s="281" t="s">
        <v>72</v>
      </c>
      <c r="G747" s="281" t="s">
        <v>33</v>
      </c>
      <c r="H747" s="282"/>
      <c r="I747" s="282"/>
      <c r="J747" s="282" t="s">
        <v>51</v>
      </c>
      <c r="K747" s="282"/>
      <c r="L747" s="282"/>
      <c r="M747" s="282"/>
      <c r="N747" s="282"/>
      <c r="O747" s="282"/>
      <c r="P747" s="282"/>
      <c r="Q747" s="277"/>
      <c r="R747" s="277"/>
      <c r="S747" s="277"/>
      <c r="T747" s="277"/>
      <c r="U747" s="282"/>
      <c r="V747" s="282"/>
      <c r="W747" s="282"/>
      <c r="X747" s="282"/>
      <c r="Y747" s="282"/>
      <c r="Z747" s="282"/>
      <c r="AA747" s="282"/>
      <c r="AB747" s="3">
        <f t="shared" si="1"/>
        <v>0</v>
      </c>
      <c r="AC747" s="277"/>
      <c r="AD747" s="276"/>
      <c r="AI747" s="11"/>
      <c r="AJ747" s="11"/>
      <c r="AK747" s="11"/>
      <c r="AO747" s="11"/>
      <c r="AP747" s="11"/>
      <c r="AR747" s="11"/>
      <c r="AS747" s="11"/>
    </row>
    <row r="748" ht="16.5" customHeight="1">
      <c r="A748" s="277">
        <v>747.0</v>
      </c>
      <c r="B748" s="282"/>
      <c r="C748" s="279"/>
      <c r="D748" s="280"/>
      <c r="E748" s="281"/>
      <c r="F748" s="281" t="s">
        <v>72</v>
      </c>
      <c r="G748" s="281" t="s">
        <v>33</v>
      </c>
      <c r="H748" s="282"/>
      <c r="I748" s="282"/>
      <c r="J748" s="282" t="s">
        <v>56</v>
      </c>
      <c r="K748" s="282"/>
      <c r="L748" s="282"/>
      <c r="M748" s="282"/>
      <c r="N748" s="282"/>
      <c r="O748" s="282"/>
      <c r="P748" s="282"/>
      <c r="Q748" s="277"/>
      <c r="R748" s="277"/>
      <c r="S748" s="277"/>
      <c r="T748" s="277"/>
      <c r="U748" s="282"/>
      <c r="V748" s="282"/>
      <c r="W748" s="282"/>
      <c r="X748" s="282"/>
      <c r="Y748" s="282"/>
      <c r="Z748" s="282"/>
      <c r="AA748" s="282"/>
      <c r="AB748" s="3">
        <f t="shared" si="1"/>
        <v>0</v>
      </c>
      <c r="AC748" s="277"/>
      <c r="AD748" s="276"/>
      <c r="AI748" s="11"/>
      <c r="AJ748" s="11"/>
      <c r="AK748" s="11"/>
      <c r="AO748" s="11"/>
      <c r="AP748" s="11"/>
      <c r="AR748" s="11"/>
      <c r="AS748" s="11"/>
    </row>
    <row r="749" ht="16.5" customHeight="1">
      <c r="A749" s="277">
        <v>748.0</v>
      </c>
      <c r="B749" s="282" t="s">
        <v>7344</v>
      </c>
      <c r="C749" s="279"/>
      <c r="D749" s="280"/>
      <c r="E749" s="281"/>
      <c r="F749" s="281" t="s">
        <v>92</v>
      </c>
      <c r="G749" s="281" t="s">
        <v>144</v>
      </c>
      <c r="H749" s="281"/>
      <c r="I749" s="281" t="s">
        <v>72</v>
      </c>
      <c r="J749" s="282" t="s">
        <v>45</v>
      </c>
      <c r="K749" s="282"/>
      <c r="L749" s="282"/>
      <c r="M749" s="282"/>
      <c r="N749" s="282"/>
      <c r="O749" s="282"/>
      <c r="P749" s="282"/>
      <c r="Q749" s="277"/>
      <c r="R749" s="277"/>
      <c r="S749" s="277"/>
      <c r="T749" s="277"/>
      <c r="U749" s="282"/>
      <c r="V749" s="282"/>
      <c r="W749" s="282"/>
      <c r="X749" s="282"/>
      <c r="Y749" s="282"/>
      <c r="Z749" s="282"/>
      <c r="AA749" s="282"/>
      <c r="AB749" s="3">
        <f t="shared" si="1"/>
        <v>0</v>
      </c>
      <c r="AC749" s="277"/>
      <c r="AD749" s="276"/>
      <c r="AI749" s="11"/>
      <c r="AJ749" s="11"/>
      <c r="AK749" s="11"/>
      <c r="AO749" s="11"/>
      <c r="AP749" s="11"/>
      <c r="AR749" s="11"/>
      <c r="AS749" s="11"/>
    </row>
    <row r="750" ht="16.5" customHeight="1">
      <c r="A750" s="277">
        <v>749.0</v>
      </c>
      <c r="B750" s="282" t="s">
        <v>7345</v>
      </c>
      <c r="C750" s="279"/>
      <c r="D750" s="280"/>
      <c r="E750" s="281"/>
      <c r="F750" s="281" t="s">
        <v>92</v>
      </c>
      <c r="G750" s="281" t="s">
        <v>144</v>
      </c>
      <c r="H750" s="281"/>
      <c r="I750" s="281" t="s">
        <v>72</v>
      </c>
      <c r="J750" s="282" t="s">
        <v>51</v>
      </c>
      <c r="K750" s="282" t="s">
        <v>7346</v>
      </c>
      <c r="L750" s="282"/>
      <c r="M750" s="282"/>
      <c r="N750" s="282"/>
      <c r="O750" s="282"/>
      <c r="P750" s="282"/>
      <c r="Q750" s="277"/>
      <c r="R750" s="277"/>
      <c r="S750" s="277"/>
      <c r="T750" s="277"/>
      <c r="U750" s="282"/>
      <c r="V750" s="282"/>
      <c r="W750" s="282"/>
      <c r="X750" s="282"/>
      <c r="Y750" s="282"/>
      <c r="Z750" s="282"/>
      <c r="AA750" s="282"/>
      <c r="AB750" s="3">
        <f t="shared" si="1"/>
        <v>0</v>
      </c>
      <c r="AC750" s="277"/>
      <c r="AD750" s="276"/>
      <c r="AI750" s="11"/>
      <c r="AJ750" s="11"/>
      <c r="AK750" s="11"/>
      <c r="AO750" s="11"/>
      <c r="AP750" s="11"/>
      <c r="AR750" s="11"/>
      <c r="AS750" s="11"/>
    </row>
    <row r="751" ht="16.5" customHeight="1">
      <c r="A751" s="277">
        <v>750.0</v>
      </c>
      <c r="B751" s="282" t="s">
        <v>7347</v>
      </c>
      <c r="C751" s="279"/>
      <c r="D751" s="280"/>
      <c r="E751" s="281"/>
      <c r="F751" s="281" t="s">
        <v>92</v>
      </c>
      <c r="G751" s="281" t="s">
        <v>144</v>
      </c>
      <c r="H751" s="281"/>
      <c r="I751" s="281" t="s">
        <v>72</v>
      </c>
      <c r="J751" s="282" t="s">
        <v>56</v>
      </c>
      <c r="K751" s="282" t="s">
        <v>216</v>
      </c>
      <c r="L751" s="282" t="s">
        <v>2054</v>
      </c>
      <c r="M751" s="282"/>
      <c r="N751" s="282"/>
      <c r="O751" s="282"/>
      <c r="P751" s="282"/>
      <c r="Q751" s="277"/>
      <c r="R751" s="277"/>
      <c r="S751" s="277"/>
      <c r="T751" s="277"/>
      <c r="U751" s="282"/>
      <c r="V751" s="282"/>
      <c r="W751" s="282"/>
      <c r="X751" s="282"/>
      <c r="Y751" s="282"/>
      <c r="Z751" s="282"/>
      <c r="AA751" s="282"/>
      <c r="AB751" s="3">
        <f t="shared" si="1"/>
        <v>0</v>
      </c>
      <c r="AC751" s="277"/>
      <c r="AD751" s="276"/>
      <c r="AI751" s="11"/>
      <c r="AJ751" s="11"/>
      <c r="AK751" s="11"/>
      <c r="AO751" s="11"/>
      <c r="AP751" s="11"/>
      <c r="AR751" s="11"/>
      <c r="AS751" s="11"/>
    </row>
    <row r="752" ht="16.5" customHeight="1">
      <c r="A752" s="277">
        <v>751.0</v>
      </c>
      <c r="B752" s="282" t="s">
        <v>929</v>
      </c>
      <c r="C752" s="279"/>
      <c r="D752" s="280"/>
      <c r="E752" s="281"/>
      <c r="F752" s="281" t="s">
        <v>73</v>
      </c>
      <c r="G752" s="282"/>
      <c r="H752" s="282"/>
      <c r="I752" s="282"/>
      <c r="J752" s="282" t="s">
        <v>35</v>
      </c>
      <c r="K752" s="282"/>
      <c r="L752" s="282"/>
      <c r="M752" s="282"/>
      <c r="N752" s="282"/>
      <c r="O752" s="282"/>
      <c r="P752" s="282"/>
      <c r="Q752" s="277"/>
      <c r="R752" s="277"/>
      <c r="S752" s="277"/>
      <c r="T752" s="277"/>
      <c r="U752" s="282"/>
      <c r="V752" s="282"/>
      <c r="W752" s="282"/>
      <c r="X752" s="282"/>
      <c r="Y752" s="282"/>
      <c r="Z752" s="282"/>
      <c r="AA752" s="282"/>
      <c r="AB752" s="3">
        <f t="shared" si="1"/>
        <v>0</v>
      </c>
      <c r="AC752" s="277"/>
      <c r="AD752" s="276"/>
      <c r="AI752" s="11"/>
      <c r="AJ752" s="11"/>
      <c r="AK752" s="11"/>
      <c r="AO752" s="11"/>
      <c r="AP752" s="11"/>
      <c r="AR752" s="11"/>
      <c r="AS752" s="11"/>
    </row>
    <row r="753" ht="16.5" customHeight="1">
      <c r="A753" s="277">
        <v>752.0</v>
      </c>
      <c r="B753" s="282" t="s">
        <v>7348</v>
      </c>
      <c r="C753" s="279"/>
      <c r="D753" s="280"/>
      <c r="E753" s="281"/>
      <c r="F753" s="281" t="s">
        <v>73</v>
      </c>
      <c r="G753" s="281" t="s">
        <v>72</v>
      </c>
      <c r="H753" s="282"/>
      <c r="I753" s="282"/>
      <c r="J753" s="282" t="s">
        <v>45</v>
      </c>
      <c r="K753" s="282"/>
      <c r="L753" s="282"/>
      <c r="M753" s="282"/>
      <c r="N753" s="282"/>
      <c r="O753" s="282"/>
      <c r="P753" s="282"/>
      <c r="Q753" s="277"/>
      <c r="R753" s="277"/>
      <c r="S753" s="277"/>
      <c r="T753" s="277"/>
      <c r="U753" s="282"/>
      <c r="V753" s="282"/>
      <c r="W753" s="282"/>
      <c r="X753" s="282"/>
      <c r="Y753" s="282"/>
      <c r="Z753" s="282"/>
      <c r="AA753" s="282"/>
      <c r="AB753" s="3">
        <f t="shared" si="1"/>
        <v>0</v>
      </c>
      <c r="AC753" s="277"/>
      <c r="AD753" s="276"/>
      <c r="AI753" s="11"/>
      <c r="AJ753" s="11"/>
      <c r="AK753" s="11"/>
      <c r="AO753" s="11"/>
      <c r="AP753" s="11"/>
      <c r="AR753" s="11"/>
      <c r="AS753" s="11"/>
    </row>
    <row r="754" ht="16.5" customHeight="1">
      <c r="A754" s="277">
        <v>753.0</v>
      </c>
      <c r="B754" s="282" t="s">
        <v>7349</v>
      </c>
      <c r="C754" s="279"/>
      <c r="D754" s="280"/>
      <c r="E754" s="281"/>
      <c r="F754" s="281" t="s">
        <v>73</v>
      </c>
      <c r="G754" s="281" t="s">
        <v>72</v>
      </c>
      <c r="H754" s="282"/>
      <c r="I754" s="282"/>
      <c r="J754" s="282" t="s">
        <v>51</v>
      </c>
      <c r="K754" s="282"/>
      <c r="L754" s="282"/>
      <c r="M754" s="282"/>
      <c r="N754" s="282"/>
      <c r="O754" s="282"/>
      <c r="P754" s="282"/>
      <c r="Q754" s="277"/>
      <c r="R754" s="277"/>
      <c r="S754" s="277"/>
      <c r="T754" s="277"/>
      <c r="U754" s="282"/>
      <c r="V754" s="282"/>
      <c r="W754" s="282"/>
      <c r="X754" s="282"/>
      <c r="Y754" s="282"/>
      <c r="Z754" s="282"/>
      <c r="AA754" s="282"/>
      <c r="AB754" s="3">
        <f t="shared" si="1"/>
        <v>0</v>
      </c>
      <c r="AC754" s="277"/>
      <c r="AD754" s="276"/>
      <c r="AI754" s="11"/>
      <c r="AJ754" s="11"/>
      <c r="AK754" s="11"/>
      <c r="AO754" s="11"/>
      <c r="AP754" s="11"/>
      <c r="AR754" s="11"/>
      <c r="AS754" s="11"/>
    </row>
    <row r="755" ht="16.5" customHeight="1">
      <c r="A755" s="277">
        <v>754.0</v>
      </c>
      <c r="B755" s="282" t="s">
        <v>7350</v>
      </c>
      <c r="C755" s="279"/>
      <c r="D755" s="280"/>
      <c r="E755" s="281"/>
      <c r="F755" s="281" t="s">
        <v>73</v>
      </c>
      <c r="G755" s="281" t="s">
        <v>72</v>
      </c>
      <c r="H755" s="282"/>
      <c r="I755" s="282"/>
      <c r="J755" s="282" t="s">
        <v>56</v>
      </c>
      <c r="K755" s="282"/>
      <c r="L755" s="282"/>
      <c r="M755" s="282"/>
      <c r="N755" s="282"/>
      <c r="O755" s="282"/>
      <c r="P755" s="282"/>
      <c r="Q755" s="277"/>
      <c r="R755" s="277"/>
      <c r="S755" s="277"/>
      <c r="T755" s="277"/>
      <c r="U755" s="282"/>
      <c r="V755" s="282"/>
      <c r="W755" s="282"/>
      <c r="X755" s="282"/>
      <c r="Y755" s="282"/>
      <c r="Z755" s="282"/>
      <c r="AA755" s="282"/>
      <c r="AB755" s="3">
        <f t="shared" si="1"/>
        <v>0</v>
      </c>
      <c r="AC755" s="277"/>
      <c r="AD755" s="276"/>
      <c r="AI755" s="11"/>
      <c r="AJ755" s="11"/>
      <c r="AK755" s="11"/>
      <c r="AO755" s="11"/>
      <c r="AP755" s="11"/>
      <c r="AR755" s="11"/>
      <c r="AS755" s="11"/>
    </row>
    <row r="756" ht="16.5" customHeight="1">
      <c r="A756" s="277">
        <v>755.0</v>
      </c>
      <c r="B756" s="282" t="s">
        <v>2056</v>
      </c>
      <c r="C756" s="279"/>
      <c r="D756" s="280"/>
      <c r="E756" s="281"/>
      <c r="F756" s="281" t="s">
        <v>61</v>
      </c>
      <c r="G756" s="282" t="s">
        <v>41</v>
      </c>
      <c r="H756" s="282"/>
      <c r="I756" s="282"/>
      <c r="J756" s="282" t="s">
        <v>35</v>
      </c>
      <c r="K756" s="282"/>
      <c r="L756" s="282"/>
      <c r="M756" s="282"/>
      <c r="N756" s="282"/>
      <c r="O756" s="282"/>
      <c r="P756" s="282"/>
      <c r="Q756" s="277"/>
      <c r="R756" s="277"/>
      <c r="S756" s="277"/>
      <c r="T756" s="277"/>
      <c r="U756" s="282"/>
      <c r="V756" s="282"/>
      <c r="W756" s="282"/>
      <c r="X756" s="282"/>
      <c r="Y756" s="282"/>
      <c r="Z756" s="282"/>
      <c r="AA756" s="282"/>
      <c r="AB756" s="3">
        <f t="shared" si="1"/>
        <v>0</v>
      </c>
      <c r="AC756" s="277"/>
      <c r="AD756" s="276"/>
      <c r="AI756" s="11"/>
      <c r="AJ756" s="11"/>
      <c r="AK756" s="11"/>
      <c r="AO756" s="11"/>
      <c r="AP756" s="11"/>
      <c r="AR756" s="11"/>
      <c r="AS756" s="11"/>
    </row>
    <row r="757" ht="16.5" customHeight="1">
      <c r="A757" s="277">
        <v>756.0</v>
      </c>
      <c r="B757" s="282" t="s">
        <v>7351</v>
      </c>
      <c r="C757" s="279"/>
      <c r="D757" s="280"/>
      <c r="E757" s="281"/>
      <c r="F757" s="281" t="s">
        <v>61</v>
      </c>
      <c r="G757" s="282" t="s">
        <v>41</v>
      </c>
      <c r="H757" s="281"/>
      <c r="I757" s="281" t="s">
        <v>140</v>
      </c>
      <c r="J757" s="282" t="s">
        <v>45</v>
      </c>
      <c r="K757" s="282" t="s">
        <v>7352</v>
      </c>
      <c r="L757" s="282"/>
      <c r="M757" s="282"/>
      <c r="N757" s="282"/>
      <c r="O757" s="282"/>
      <c r="P757" s="282"/>
      <c r="Q757" s="277"/>
      <c r="R757" s="277"/>
      <c r="S757" s="277"/>
      <c r="T757" s="277"/>
      <c r="U757" s="282"/>
      <c r="V757" s="282"/>
      <c r="W757" s="282"/>
      <c r="X757" s="282"/>
      <c r="Y757" s="282"/>
      <c r="Z757" s="282"/>
      <c r="AA757" s="282"/>
      <c r="AB757" s="3">
        <f t="shared" si="1"/>
        <v>0</v>
      </c>
      <c r="AC757" s="277"/>
      <c r="AD757" s="276"/>
      <c r="AI757" s="11"/>
      <c r="AJ757" s="11"/>
      <c r="AK757" s="11"/>
      <c r="AO757" s="11"/>
      <c r="AP757" s="11"/>
      <c r="AR757" s="11"/>
      <c r="AS757" s="11"/>
    </row>
    <row r="758" ht="16.5" customHeight="1">
      <c r="A758" s="277">
        <v>757.0</v>
      </c>
      <c r="B758" s="282" t="s">
        <v>7353</v>
      </c>
      <c r="C758" s="279"/>
      <c r="D758" s="280"/>
      <c r="E758" s="281"/>
      <c r="F758" s="281" t="s">
        <v>61</v>
      </c>
      <c r="G758" s="282" t="s">
        <v>41</v>
      </c>
      <c r="H758" s="281"/>
      <c r="I758" s="281" t="s">
        <v>140</v>
      </c>
      <c r="J758" s="282" t="s">
        <v>51</v>
      </c>
      <c r="K758" s="282"/>
      <c r="L758" s="282"/>
      <c r="M758" s="282"/>
      <c r="N758" s="282"/>
      <c r="O758" s="282"/>
      <c r="P758" s="282"/>
      <c r="Q758" s="277"/>
      <c r="R758" s="277"/>
      <c r="S758" s="277"/>
      <c r="T758" s="277"/>
      <c r="U758" s="282"/>
      <c r="V758" s="282"/>
      <c r="W758" s="282"/>
      <c r="X758" s="282"/>
      <c r="Y758" s="282"/>
      <c r="Z758" s="282"/>
      <c r="AA758" s="282"/>
      <c r="AB758" s="3">
        <f t="shared" si="1"/>
        <v>0</v>
      </c>
      <c r="AC758" s="277"/>
      <c r="AD758" s="276"/>
      <c r="AI758" s="11"/>
      <c r="AJ758" s="11"/>
      <c r="AK758" s="11"/>
      <c r="AO758" s="11"/>
      <c r="AP758" s="11"/>
      <c r="AR758" s="11"/>
      <c r="AS758" s="11"/>
    </row>
    <row r="759" ht="16.5" customHeight="1">
      <c r="A759" s="277">
        <v>758.0</v>
      </c>
      <c r="B759" s="282" t="s">
        <v>7354</v>
      </c>
      <c r="C759" s="279"/>
      <c r="D759" s="280"/>
      <c r="E759" s="281"/>
      <c r="F759" s="281" t="s">
        <v>61</v>
      </c>
      <c r="G759" s="282" t="s">
        <v>41</v>
      </c>
      <c r="H759" s="281"/>
      <c r="I759" s="281" t="s">
        <v>140</v>
      </c>
      <c r="J759" s="282" t="s">
        <v>56</v>
      </c>
      <c r="K759" s="282"/>
      <c r="L759" s="282"/>
      <c r="M759" s="282"/>
      <c r="N759" s="282"/>
      <c r="O759" s="282"/>
      <c r="P759" s="282"/>
      <c r="Q759" s="277"/>
      <c r="R759" s="277"/>
      <c r="S759" s="277"/>
      <c r="T759" s="277"/>
      <c r="U759" s="282"/>
      <c r="V759" s="282"/>
      <c r="W759" s="282"/>
      <c r="X759" s="282"/>
      <c r="Y759" s="282"/>
      <c r="Z759" s="282"/>
      <c r="AA759" s="282"/>
      <c r="AB759" s="3">
        <f t="shared" si="1"/>
        <v>0</v>
      </c>
      <c r="AC759" s="277"/>
      <c r="AD759" s="276"/>
      <c r="AI759" s="11"/>
      <c r="AJ759" s="11"/>
      <c r="AK759" s="11"/>
      <c r="AO759" s="11"/>
      <c r="AP759" s="11"/>
      <c r="AR759" s="11"/>
      <c r="AS759" s="11"/>
    </row>
    <row r="760" ht="16.5" customHeight="1">
      <c r="A760" s="277">
        <v>759.0</v>
      </c>
      <c r="B760" s="282" t="s">
        <v>2064</v>
      </c>
      <c r="C760" s="279"/>
      <c r="D760" s="280"/>
      <c r="E760" s="281"/>
      <c r="F760" s="281" t="s">
        <v>72</v>
      </c>
      <c r="G760" s="282" t="s">
        <v>74</v>
      </c>
      <c r="H760" s="282"/>
      <c r="I760" s="282"/>
      <c r="J760" s="282" t="s">
        <v>35</v>
      </c>
      <c r="K760" s="282" t="s">
        <v>1275</v>
      </c>
      <c r="L760" s="282"/>
      <c r="M760" s="282"/>
      <c r="N760" s="282"/>
      <c r="O760" s="282"/>
      <c r="P760" s="282"/>
      <c r="Q760" s="277"/>
      <c r="R760" s="277"/>
      <c r="S760" s="277"/>
      <c r="T760" s="277"/>
      <c r="U760" s="282"/>
      <c r="V760" s="282"/>
      <c r="W760" s="282"/>
      <c r="X760" s="282"/>
      <c r="Y760" s="282"/>
      <c r="Z760" s="282"/>
      <c r="AA760" s="282"/>
      <c r="AB760" s="3">
        <f t="shared" si="1"/>
        <v>0</v>
      </c>
      <c r="AC760" s="277"/>
      <c r="AD760" s="276"/>
      <c r="AI760" s="11"/>
      <c r="AJ760" s="11"/>
      <c r="AK760" s="11"/>
      <c r="AO760" s="11"/>
      <c r="AP760" s="11"/>
      <c r="AR760" s="11"/>
      <c r="AS760" s="11"/>
    </row>
    <row r="761" ht="16.5" customHeight="1">
      <c r="A761" s="277">
        <v>760.0</v>
      </c>
      <c r="B761" s="282" t="s">
        <v>7355</v>
      </c>
      <c r="C761" s="279"/>
      <c r="D761" s="280"/>
      <c r="E761" s="281"/>
      <c r="F761" s="281" t="s">
        <v>72</v>
      </c>
      <c r="G761" s="282" t="s">
        <v>74</v>
      </c>
      <c r="H761" s="282"/>
      <c r="I761" s="282"/>
      <c r="J761" s="282" t="s">
        <v>45</v>
      </c>
      <c r="K761" s="282" t="s">
        <v>1375</v>
      </c>
      <c r="L761" s="282"/>
      <c r="M761" s="282"/>
      <c r="N761" s="282"/>
      <c r="O761" s="282"/>
      <c r="P761" s="282"/>
      <c r="Q761" s="277"/>
      <c r="R761" s="277"/>
      <c r="S761" s="277"/>
      <c r="T761" s="277"/>
      <c r="U761" s="282"/>
      <c r="V761" s="282"/>
      <c r="W761" s="282"/>
      <c r="X761" s="282"/>
      <c r="Y761" s="282"/>
      <c r="Z761" s="282"/>
      <c r="AA761" s="282"/>
      <c r="AB761" s="3">
        <f t="shared" si="1"/>
        <v>0</v>
      </c>
      <c r="AC761" s="277"/>
      <c r="AD761" s="276"/>
      <c r="AI761" s="11"/>
      <c r="AJ761" s="11"/>
      <c r="AK761" s="11"/>
      <c r="AO761" s="11"/>
      <c r="AP761" s="11"/>
      <c r="AR761" s="11"/>
      <c r="AS761" s="11"/>
    </row>
    <row r="762" ht="16.5" customHeight="1">
      <c r="A762" s="277">
        <v>761.0</v>
      </c>
      <c r="B762" s="282" t="s">
        <v>7356</v>
      </c>
      <c r="C762" s="279"/>
      <c r="D762" s="280"/>
      <c r="E762" s="281"/>
      <c r="F762" s="281" t="s">
        <v>72</v>
      </c>
      <c r="G762" s="282" t="s">
        <v>74</v>
      </c>
      <c r="H762" s="282"/>
      <c r="I762" s="282"/>
      <c r="J762" s="282" t="s">
        <v>51</v>
      </c>
      <c r="K762" s="282"/>
      <c r="L762" s="282"/>
      <c r="M762" s="282"/>
      <c r="N762" s="282"/>
      <c r="O762" s="282"/>
      <c r="P762" s="282"/>
      <c r="Q762" s="277"/>
      <c r="R762" s="277"/>
      <c r="S762" s="277"/>
      <c r="T762" s="277"/>
      <c r="U762" s="282"/>
      <c r="V762" s="282"/>
      <c r="W762" s="282"/>
      <c r="X762" s="282"/>
      <c r="Y762" s="282"/>
      <c r="Z762" s="282"/>
      <c r="AA762" s="282"/>
      <c r="AB762" s="3">
        <f t="shared" si="1"/>
        <v>0</v>
      </c>
      <c r="AC762" s="277"/>
      <c r="AD762" s="276"/>
      <c r="AI762" s="11"/>
      <c r="AJ762" s="11"/>
      <c r="AK762" s="11"/>
      <c r="AO762" s="11"/>
      <c r="AP762" s="11"/>
      <c r="AR762" s="11"/>
      <c r="AS762" s="11"/>
    </row>
    <row r="763" ht="16.5" customHeight="1">
      <c r="A763" s="277">
        <v>762.0</v>
      </c>
      <c r="B763" s="282" t="s">
        <v>7357</v>
      </c>
      <c r="C763" s="279"/>
      <c r="D763" s="280"/>
      <c r="E763" s="281"/>
      <c r="F763" s="281" t="s">
        <v>72</v>
      </c>
      <c r="G763" s="282" t="s">
        <v>74</v>
      </c>
      <c r="H763" s="282"/>
      <c r="I763" s="282"/>
      <c r="J763" s="282" t="s">
        <v>56</v>
      </c>
      <c r="K763" s="282"/>
      <c r="L763" s="282"/>
      <c r="M763" s="282"/>
      <c r="N763" s="282"/>
      <c r="O763" s="282"/>
      <c r="P763" s="282"/>
      <c r="Q763" s="277"/>
      <c r="R763" s="277"/>
      <c r="S763" s="277"/>
      <c r="T763" s="277"/>
      <c r="U763" s="282"/>
      <c r="V763" s="282"/>
      <c r="W763" s="282"/>
      <c r="X763" s="282"/>
      <c r="Y763" s="282"/>
      <c r="Z763" s="282"/>
      <c r="AA763" s="282"/>
      <c r="AB763" s="3">
        <f t="shared" si="1"/>
        <v>0</v>
      </c>
      <c r="AC763" s="277"/>
      <c r="AD763" s="276"/>
      <c r="AI763" s="11"/>
      <c r="AJ763" s="11"/>
      <c r="AK763" s="11"/>
      <c r="AO763" s="11"/>
      <c r="AP763" s="11"/>
      <c r="AR763" s="11"/>
      <c r="AS763" s="11"/>
    </row>
    <row r="764" ht="16.5" customHeight="1">
      <c r="A764" s="277">
        <v>763.0</v>
      </c>
      <c r="B764" s="282" t="s">
        <v>2072</v>
      </c>
      <c r="C764" s="279"/>
      <c r="D764" s="280"/>
      <c r="E764" s="281"/>
      <c r="F764" s="281" t="s">
        <v>101</v>
      </c>
      <c r="G764" s="282"/>
      <c r="H764" s="282"/>
      <c r="I764" s="282"/>
      <c r="J764" s="282" t="s">
        <v>35</v>
      </c>
      <c r="K764" s="282" t="s">
        <v>7358</v>
      </c>
      <c r="L764" s="282" t="s">
        <v>2073</v>
      </c>
      <c r="M764" s="282" t="s">
        <v>2074</v>
      </c>
      <c r="N764" s="282" t="s">
        <v>2075</v>
      </c>
      <c r="O764" s="282"/>
      <c r="P764" s="282"/>
      <c r="Q764" s="277">
        <v>0.4</v>
      </c>
      <c r="R764" s="277"/>
      <c r="S764" s="277"/>
      <c r="T764" s="277"/>
      <c r="U764" s="282"/>
      <c r="V764" s="282"/>
      <c r="W764" s="282"/>
      <c r="X764" s="282"/>
      <c r="Y764" s="282"/>
      <c r="Z764" s="282"/>
      <c r="AA764" s="282"/>
      <c r="AB764" s="3">
        <f t="shared" si="1"/>
        <v>0</v>
      </c>
      <c r="AC764" s="277"/>
      <c r="AD764" s="276"/>
      <c r="AI764" s="11"/>
      <c r="AJ764" s="11"/>
      <c r="AK764" s="11"/>
      <c r="AO764" s="11"/>
      <c r="AP764" s="11"/>
      <c r="AR764" s="11"/>
      <c r="AS764" s="11"/>
    </row>
    <row r="765" ht="16.5" customHeight="1">
      <c r="A765" s="277">
        <v>764.0</v>
      </c>
      <c r="B765" s="282" t="s">
        <v>7359</v>
      </c>
      <c r="C765" s="279"/>
      <c r="D765" s="280"/>
      <c r="E765" s="281"/>
      <c r="F765" s="281" t="s">
        <v>101</v>
      </c>
      <c r="G765" s="282"/>
      <c r="H765" s="282"/>
      <c r="I765" s="282"/>
      <c r="J765" s="282" t="s">
        <v>45</v>
      </c>
      <c r="K765" s="282" t="s">
        <v>7360</v>
      </c>
      <c r="L765" s="282"/>
      <c r="M765" s="282"/>
      <c r="N765" s="282"/>
      <c r="O765" s="282"/>
      <c r="P765" s="282"/>
      <c r="Q765" s="277"/>
      <c r="R765" s="277"/>
      <c r="S765" s="277"/>
      <c r="T765" s="277"/>
      <c r="U765" s="282"/>
      <c r="V765" s="282"/>
      <c r="W765" s="282"/>
      <c r="X765" s="282"/>
      <c r="Y765" s="282"/>
      <c r="Z765" s="282"/>
      <c r="AA765" s="282"/>
      <c r="AB765" s="3">
        <f t="shared" si="1"/>
        <v>0</v>
      </c>
      <c r="AC765" s="277"/>
      <c r="AD765" s="276"/>
      <c r="AI765" s="11"/>
      <c r="AJ765" s="11"/>
      <c r="AK765" s="11"/>
      <c r="AO765" s="11"/>
      <c r="AP765" s="11"/>
      <c r="AR765" s="11"/>
      <c r="AS765" s="11"/>
    </row>
    <row r="766" ht="16.5" customHeight="1">
      <c r="A766" s="277">
        <v>765.0</v>
      </c>
      <c r="B766" s="282" t="s">
        <v>7361</v>
      </c>
      <c r="C766" s="279"/>
      <c r="D766" s="280"/>
      <c r="E766" s="281"/>
      <c r="F766" s="281" t="s">
        <v>101</v>
      </c>
      <c r="G766" s="282"/>
      <c r="H766" s="282"/>
      <c r="I766" s="282"/>
      <c r="J766" s="282" t="s">
        <v>51</v>
      </c>
      <c r="K766" s="282" t="s">
        <v>7362</v>
      </c>
      <c r="L766" s="282" t="s">
        <v>2080</v>
      </c>
      <c r="M766" s="282" t="s">
        <v>2081</v>
      </c>
      <c r="N766" s="282" t="s">
        <v>2082</v>
      </c>
      <c r="O766" s="282"/>
      <c r="P766" s="282"/>
      <c r="Q766" s="277">
        <v>2.2</v>
      </c>
      <c r="R766" s="277"/>
      <c r="S766" s="277"/>
      <c r="T766" s="277"/>
      <c r="U766" s="282"/>
      <c r="V766" s="282"/>
      <c r="W766" s="282"/>
      <c r="X766" s="282"/>
      <c r="Y766" s="282"/>
      <c r="Z766" s="282"/>
      <c r="AA766" s="282"/>
      <c r="AB766" s="3">
        <f t="shared" si="1"/>
        <v>0</v>
      </c>
      <c r="AC766" s="277"/>
      <c r="AD766" s="276"/>
      <c r="AI766" s="11"/>
      <c r="AJ766" s="11"/>
      <c r="AK766" s="11"/>
      <c r="AO766" s="11"/>
      <c r="AP766" s="11"/>
      <c r="AR766" s="11"/>
      <c r="AS766" s="11"/>
    </row>
    <row r="767" ht="16.5" customHeight="1">
      <c r="A767" s="277">
        <v>766.0</v>
      </c>
      <c r="B767" s="282" t="s">
        <v>7363</v>
      </c>
      <c r="C767" s="279"/>
      <c r="D767" s="280"/>
      <c r="E767" s="281"/>
      <c r="F767" s="281" t="s">
        <v>101</v>
      </c>
      <c r="G767" s="282"/>
      <c r="H767" s="282"/>
      <c r="I767" s="282"/>
      <c r="J767" s="282" t="s">
        <v>56</v>
      </c>
      <c r="K767" s="282" t="s">
        <v>6726</v>
      </c>
      <c r="L767" s="282" t="s">
        <v>2085</v>
      </c>
      <c r="M767" s="282" t="s">
        <v>2086</v>
      </c>
      <c r="N767" s="282" t="s">
        <v>2087</v>
      </c>
      <c r="O767" s="282"/>
      <c r="P767" s="282"/>
      <c r="Q767" s="277">
        <v>2.5</v>
      </c>
      <c r="R767" s="277"/>
      <c r="S767" s="277"/>
      <c r="T767" s="277"/>
      <c r="U767" s="282"/>
      <c r="V767" s="282"/>
      <c r="W767" s="282"/>
      <c r="X767" s="282"/>
      <c r="Y767" s="282"/>
      <c r="Z767" s="282"/>
      <c r="AA767" s="282"/>
      <c r="AB767" s="3">
        <f t="shared" si="1"/>
        <v>0</v>
      </c>
      <c r="AC767" s="277"/>
      <c r="AD767" s="276"/>
      <c r="AI767" s="11"/>
      <c r="AJ767" s="11"/>
      <c r="AK767" s="11"/>
      <c r="AO767" s="11"/>
      <c r="AP767" s="11"/>
      <c r="AR767" s="11"/>
      <c r="AS767" s="11"/>
    </row>
    <row r="768" ht="16.5" customHeight="1">
      <c r="A768" s="277">
        <v>767.0</v>
      </c>
      <c r="B768" s="282" t="s">
        <v>7364</v>
      </c>
      <c r="C768" s="279"/>
      <c r="D768" s="280"/>
      <c r="E768" s="281"/>
      <c r="F768" s="281" t="s">
        <v>48</v>
      </c>
      <c r="G768" s="282" t="s">
        <v>144</v>
      </c>
      <c r="H768" s="282"/>
      <c r="I768" s="282"/>
      <c r="J768" s="282" t="s">
        <v>35</v>
      </c>
      <c r="K768" s="282" t="s">
        <v>7365</v>
      </c>
      <c r="L768" s="282"/>
      <c r="M768" s="282"/>
      <c r="N768" s="282"/>
      <c r="O768" s="282"/>
      <c r="P768" s="282"/>
      <c r="Q768" s="277"/>
      <c r="R768" s="277"/>
      <c r="S768" s="277"/>
      <c r="T768" s="277"/>
      <c r="U768" s="282"/>
      <c r="V768" s="282"/>
      <c r="W768" s="282"/>
      <c r="X768" s="282"/>
      <c r="Y768" s="282"/>
      <c r="Z768" s="282"/>
      <c r="AA768" s="282"/>
      <c r="AB768" s="3">
        <f t="shared" si="1"/>
        <v>0</v>
      </c>
      <c r="AC768" s="277"/>
      <c r="AD768" s="276"/>
      <c r="AI768" s="11"/>
      <c r="AJ768" s="11"/>
      <c r="AK768" s="11"/>
      <c r="AO768" s="11"/>
      <c r="AP768" s="11"/>
      <c r="AR768" s="11"/>
      <c r="AS768" s="11"/>
    </row>
    <row r="769" ht="16.5" customHeight="1">
      <c r="A769" s="277">
        <v>768.0</v>
      </c>
      <c r="B769" s="282" t="s">
        <v>7366</v>
      </c>
      <c r="C769" s="279"/>
      <c r="D769" s="280"/>
      <c r="E769" s="281"/>
      <c r="F769" s="281" t="s">
        <v>48</v>
      </c>
      <c r="G769" s="282" t="s">
        <v>144</v>
      </c>
      <c r="H769" s="282"/>
      <c r="I769" s="282"/>
      <c r="J769" s="282" t="s">
        <v>45</v>
      </c>
      <c r="K769" s="282"/>
      <c r="L769" s="282"/>
      <c r="M769" s="282"/>
      <c r="N769" s="282"/>
      <c r="O769" s="282"/>
      <c r="P769" s="282"/>
      <c r="Q769" s="277"/>
      <c r="R769" s="277"/>
      <c r="S769" s="277"/>
      <c r="T769" s="277"/>
      <c r="U769" s="282"/>
      <c r="V769" s="282"/>
      <c r="W769" s="282"/>
      <c r="X769" s="282"/>
      <c r="Y769" s="282"/>
      <c r="Z769" s="282"/>
      <c r="AA769" s="282"/>
      <c r="AB769" s="3">
        <f t="shared" si="1"/>
        <v>0</v>
      </c>
      <c r="AC769" s="277"/>
      <c r="AD769" s="276"/>
      <c r="AI769" s="11"/>
      <c r="AJ769" s="11"/>
      <c r="AK769" s="11"/>
      <c r="AO769" s="11"/>
      <c r="AP769" s="11"/>
      <c r="AR769" s="11"/>
      <c r="AS769" s="11"/>
    </row>
    <row r="770" ht="16.5" customHeight="1">
      <c r="A770" s="277">
        <v>769.0</v>
      </c>
      <c r="B770" s="282" t="s">
        <v>7367</v>
      </c>
      <c r="C770" s="279"/>
      <c r="D770" s="280"/>
      <c r="E770" s="281"/>
      <c r="F770" s="281" t="s">
        <v>48</v>
      </c>
      <c r="G770" s="282" t="s">
        <v>144</v>
      </c>
      <c r="H770" s="282"/>
      <c r="I770" s="282"/>
      <c r="J770" s="282" t="s">
        <v>51</v>
      </c>
      <c r="K770" s="282"/>
      <c r="L770" s="282"/>
      <c r="M770" s="282"/>
      <c r="N770" s="282"/>
      <c r="O770" s="282"/>
      <c r="P770" s="282"/>
      <c r="Q770" s="277"/>
      <c r="R770" s="277"/>
      <c r="S770" s="277"/>
      <c r="T770" s="277"/>
      <c r="U770" s="282"/>
      <c r="V770" s="282"/>
      <c r="W770" s="282"/>
      <c r="X770" s="282"/>
      <c r="Y770" s="282"/>
      <c r="Z770" s="282"/>
      <c r="AA770" s="282"/>
      <c r="AB770" s="3">
        <f t="shared" si="1"/>
        <v>0</v>
      </c>
      <c r="AC770" s="277"/>
      <c r="AD770" s="276"/>
      <c r="AI770" s="11"/>
      <c r="AJ770" s="11"/>
      <c r="AK770" s="11"/>
      <c r="AO770" s="11"/>
      <c r="AP770" s="11"/>
      <c r="AR770" s="11"/>
      <c r="AS770" s="11"/>
    </row>
    <row r="771" ht="16.5" customHeight="1">
      <c r="A771" s="277">
        <v>770.0</v>
      </c>
      <c r="B771" s="282" t="s">
        <v>7368</v>
      </c>
      <c r="C771" s="279"/>
      <c r="D771" s="280"/>
      <c r="E771" s="281"/>
      <c r="F771" s="281" t="s">
        <v>48</v>
      </c>
      <c r="G771" s="282" t="s">
        <v>121</v>
      </c>
      <c r="H771" s="282"/>
      <c r="I771" s="282"/>
      <c r="J771" s="282" t="s">
        <v>56</v>
      </c>
      <c r="K771" s="282"/>
      <c r="L771" s="282"/>
      <c r="M771" s="282"/>
      <c r="N771" s="282"/>
      <c r="O771" s="282"/>
      <c r="P771" s="282"/>
      <c r="Q771" s="277"/>
      <c r="R771" s="277"/>
      <c r="S771" s="277"/>
      <c r="T771" s="277"/>
      <c r="U771" s="282"/>
      <c r="V771" s="282"/>
      <c r="W771" s="282"/>
      <c r="X771" s="282"/>
      <c r="Y771" s="282"/>
      <c r="Z771" s="282"/>
      <c r="AA771" s="282"/>
      <c r="AB771" s="3">
        <f t="shared" si="1"/>
        <v>0</v>
      </c>
      <c r="AC771" s="277"/>
      <c r="AD771" s="276"/>
      <c r="AI771" s="11"/>
      <c r="AJ771" s="11"/>
      <c r="AK771" s="11"/>
      <c r="AO771" s="11"/>
      <c r="AP771" s="11"/>
      <c r="AR771" s="11"/>
      <c r="AS771" s="11"/>
    </row>
    <row r="772" ht="16.5" customHeight="1">
      <c r="A772" s="277">
        <v>771.0</v>
      </c>
      <c r="B772" s="282" t="s">
        <v>2089</v>
      </c>
      <c r="C772" s="279"/>
      <c r="D772" s="280"/>
      <c r="E772" s="281"/>
      <c r="F772" s="281" t="s">
        <v>72</v>
      </c>
      <c r="G772" s="282" t="s">
        <v>33</v>
      </c>
      <c r="H772" s="282"/>
      <c r="I772" s="282"/>
      <c r="J772" s="282" t="s">
        <v>35</v>
      </c>
      <c r="K772" s="282" t="s">
        <v>7369</v>
      </c>
      <c r="L772" s="282"/>
      <c r="M772" s="282"/>
      <c r="N772" s="282"/>
      <c r="O772" s="282"/>
      <c r="P772" s="282"/>
      <c r="Q772" s="277"/>
      <c r="R772" s="277"/>
      <c r="S772" s="277"/>
      <c r="T772" s="277"/>
      <c r="U772" s="282"/>
      <c r="V772" s="282"/>
      <c r="W772" s="282"/>
      <c r="X772" s="282"/>
      <c r="Y772" s="282"/>
      <c r="Z772" s="282"/>
      <c r="AA772" s="282"/>
      <c r="AB772" s="3">
        <f t="shared" si="1"/>
        <v>0</v>
      </c>
      <c r="AC772" s="277"/>
      <c r="AD772" s="276"/>
      <c r="AI772" s="11"/>
      <c r="AJ772" s="11"/>
      <c r="AK772" s="11"/>
      <c r="AO772" s="11"/>
      <c r="AP772" s="11"/>
      <c r="AR772" s="11"/>
      <c r="AS772" s="11"/>
    </row>
    <row r="773" ht="16.5" customHeight="1">
      <c r="A773" s="277">
        <v>772.0</v>
      </c>
      <c r="B773" s="282" t="s">
        <v>7370</v>
      </c>
      <c r="C773" s="279"/>
      <c r="D773" s="280"/>
      <c r="E773" s="281"/>
      <c r="F773" s="281" t="s">
        <v>72</v>
      </c>
      <c r="G773" s="282" t="s">
        <v>33</v>
      </c>
      <c r="H773" s="282"/>
      <c r="I773" s="282"/>
      <c r="J773" s="282" t="s">
        <v>45</v>
      </c>
      <c r="K773" s="282" t="s">
        <v>7369</v>
      </c>
      <c r="L773" s="282"/>
      <c r="M773" s="282"/>
      <c r="N773" s="282"/>
      <c r="O773" s="282"/>
      <c r="P773" s="282"/>
      <c r="Q773" s="277"/>
      <c r="R773" s="277"/>
      <c r="S773" s="277"/>
      <c r="T773" s="277"/>
      <c r="U773" s="282"/>
      <c r="V773" s="282"/>
      <c r="W773" s="282"/>
      <c r="X773" s="282"/>
      <c r="Y773" s="282"/>
      <c r="Z773" s="282"/>
      <c r="AA773" s="282"/>
      <c r="AB773" s="3">
        <f t="shared" si="1"/>
        <v>0</v>
      </c>
      <c r="AC773" s="277"/>
      <c r="AD773" s="276"/>
      <c r="AI773" s="11"/>
      <c r="AJ773" s="11"/>
      <c r="AK773" s="11"/>
      <c r="AO773" s="11"/>
      <c r="AP773" s="11"/>
      <c r="AR773" s="11"/>
      <c r="AS773" s="11"/>
    </row>
    <row r="774" ht="16.5" customHeight="1">
      <c r="A774" s="277">
        <v>773.0</v>
      </c>
      <c r="B774" s="282" t="s">
        <v>2817</v>
      </c>
      <c r="C774" s="279"/>
      <c r="D774" s="280"/>
      <c r="E774" s="281"/>
      <c r="F774" s="281" t="s">
        <v>72</v>
      </c>
      <c r="G774" s="282" t="s">
        <v>33</v>
      </c>
      <c r="H774" s="282"/>
      <c r="I774" s="282"/>
      <c r="J774" s="282" t="s">
        <v>51</v>
      </c>
      <c r="K774" s="282" t="s">
        <v>7371</v>
      </c>
      <c r="L774" s="282"/>
      <c r="M774" s="282"/>
      <c r="N774" s="282"/>
      <c r="O774" s="282"/>
      <c r="P774" s="282"/>
      <c r="Q774" s="277"/>
      <c r="R774" s="277"/>
      <c r="S774" s="277"/>
      <c r="T774" s="277"/>
      <c r="U774" s="282"/>
      <c r="V774" s="282"/>
      <c r="W774" s="282"/>
      <c r="X774" s="282"/>
      <c r="Y774" s="282"/>
      <c r="Z774" s="282"/>
      <c r="AA774" s="282"/>
      <c r="AB774" s="3">
        <f t="shared" si="1"/>
        <v>0</v>
      </c>
      <c r="AC774" s="277"/>
      <c r="AD774" s="276"/>
      <c r="AI774" s="11"/>
      <c r="AJ774" s="11"/>
      <c r="AK774" s="11"/>
      <c r="AO774" s="11"/>
      <c r="AP774" s="11"/>
      <c r="AR774" s="11"/>
      <c r="AS774" s="11"/>
    </row>
    <row r="775" ht="16.5" customHeight="1">
      <c r="A775" s="277">
        <v>774.0</v>
      </c>
      <c r="B775" s="282" t="s">
        <v>2095</v>
      </c>
      <c r="C775" s="279"/>
      <c r="D775" s="280"/>
      <c r="E775" s="281"/>
      <c r="F775" s="281" t="s">
        <v>72</v>
      </c>
      <c r="G775" s="282" t="s">
        <v>33</v>
      </c>
      <c r="H775" s="282"/>
      <c r="I775" s="282"/>
      <c r="J775" s="282" t="s">
        <v>56</v>
      </c>
      <c r="K775" s="282" t="s">
        <v>7369</v>
      </c>
      <c r="L775" s="282"/>
      <c r="M775" s="282"/>
      <c r="N775" s="282"/>
      <c r="O775" s="282"/>
      <c r="P775" s="282"/>
      <c r="Q775" s="277"/>
      <c r="R775" s="277"/>
      <c r="S775" s="277"/>
      <c r="T775" s="277"/>
      <c r="U775" s="282"/>
      <c r="V775" s="282"/>
      <c r="W775" s="282"/>
      <c r="X775" s="282"/>
      <c r="Y775" s="282"/>
      <c r="Z775" s="282"/>
      <c r="AA775" s="282"/>
      <c r="AB775" s="3">
        <f t="shared" si="1"/>
        <v>0</v>
      </c>
      <c r="AC775" s="277"/>
      <c r="AD775" s="276"/>
      <c r="AI775" s="11"/>
      <c r="AJ775" s="11"/>
      <c r="AK775" s="11"/>
      <c r="AO775" s="11"/>
      <c r="AP775" s="11"/>
      <c r="AR775" s="11"/>
      <c r="AS775" s="11"/>
    </row>
    <row r="776" ht="16.5" customHeight="1">
      <c r="A776" s="277">
        <v>775.0</v>
      </c>
      <c r="B776" s="282" t="s">
        <v>2097</v>
      </c>
      <c r="C776" s="279"/>
      <c r="D776" s="280"/>
      <c r="E776" s="281"/>
      <c r="F776" s="281" t="s">
        <v>92</v>
      </c>
      <c r="G776" s="282"/>
      <c r="H776" s="282"/>
      <c r="I776" s="282"/>
      <c r="J776" s="282" t="s">
        <v>35</v>
      </c>
      <c r="K776" s="282" t="s">
        <v>503</v>
      </c>
      <c r="L776" s="282"/>
      <c r="M776" s="282"/>
      <c r="N776" s="282"/>
      <c r="O776" s="282"/>
      <c r="P776" s="282"/>
      <c r="Q776" s="277"/>
      <c r="R776" s="277"/>
      <c r="S776" s="277"/>
      <c r="T776" s="277"/>
      <c r="U776" s="282"/>
      <c r="V776" s="282"/>
      <c r="W776" s="282"/>
      <c r="X776" s="282"/>
      <c r="Y776" s="282"/>
      <c r="Z776" s="282"/>
      <c r="AA776" s="282"/>
      <c r="AB776" s="3">
        <f t="shared" si="1"/>
        <v>0</v>
      </c>
      <c r="AC776" s="277"/>
      <c r="AD776" s="276"/>
      <c r="AI776" s="11"/>
      <c r="AJ776" s="11"/>
      <c r="AK776" s="11"/>
      <c r="AO776" s="11"/>
      <c r="AP776" s="11"/>
      <c r="AR776" s="11"/>
      <c r="AS776" s="11"/>
    </row>
    <row r="777" ht="16.5" customHeight="1">
      <c r="A777" s="277">
        <v>776.0</v>
      </c>
      <c r="B777" s="282" t="s">
        <v>7372</v>
      </c>
      <c r="C777" s="279"/>
      <c r="D777" s="280"/>
      <c r="E777" s="281"/>
      <c r="F777" s="281" t="s">
        <v>92</v>
      </c>
      <c r="G777" s="282" t="s">
        <v>101</v>
      </c>
      <c r="H777" s="282"/>
      <c r="I777" s="282"/>
      <c r="J777" s="282" t="s">
        <v>45</v>
      </c>
      <c r="K777" s="282" t="s">
        <v>7373</v>
      </c>
      <c r="L777" s="282"/>
      <c r="M777" s="282"/>
      <c r="N777" s="282"/>
      <c r="O777" s="282"/>
      <c r="P777" s="282"/>
      <c r="Q777" s="277"/>
      <c r="R777" s="277"/>
      <c r="S777" s="277"/>
      <c r="T777" s="277"/>
      <c r="U777" s="282"/>
      <c r="V777" s="282"/>
      <c r="W777" s="282"/>
      <c r="X777" s="282"/>
      <c r="Y777" s="282"/>
      <c r="Z777" s="282"/>
      <c r="AA777" s="282"/>
      <c r="AB777" s="3">
        <f t="shared" si="1"/>
        <v>0</v>
      </c>
      <c r="AC777" s="277"/>
      <c r="AD777" s="276"/>
      <c r="AI777" s="11"/>
      <c r="AJ777" s="11"/>
      <c r="AK777" s="11"/>
      <c r="AO777" s="11"/>
      <c r="AP777" s="11"/>
      <c r="AR777" s="11"/>
      <c r="AS777" s="11"/>
    </row>
    <row r="778" ht="16.5" customHeight="1">
      <c r="A778" s="277">
        <v>777.0</v>
      </c>
      <c r="B778" s="282" t="s">
        <v>7374</v>
      </c>
      <c r="C778" s="279"/>
      <c r="D778" s="280"/>
      <c r="E778" s="281"/>
      <c r="F778" s="281" t="s">
        <v>92</v>
      </c>
      <c r="G778" s="282" t="s">
        <v>101</v>
      </c>
      <c r="H778" s="282"/>
      <c r="I778" s="282"/>
      <c r="J778" s="282" t="s">
        <v>51</v>
      </c>
      <c r="K778" s="282" t="s">
        <v>7373</v>
      </c>
      <c r="L778" s="282"/>
      <c r="M778" s="282"/>
      <c r="N778" s="282"/>
      <c r="O778" s="282"/>
      <c r="P778" s="282"/>
      <c r="Q778" s="277"/>
      <c r="R778" s="277"/>
      <c r="S778" s="277"/>
      <c r="T778" s="277"/>
      <c r="U778" s="282"/>
      <c r="V778" s="282"/>
      <c r="W778" s="282"/>
      <c r="X778" s="282"/>
      <c r="Y778" s="282"/>
      <c r="Z778" s="282"/>
      <c r="AA778" s="282"/>
      <c r="AB778" s="3">
        <f t="shared" si="1"/>
        <v>0</v>
      </c>
      <c r="AC778" s="277"/>
      <c r="AD778" s="276"/>
      <c r="AI778" s="11"/>
      <c r="AJ778" s="11"/>
      <c r="AK778" s="11"/>
      <c r="AO778" s="11"/>
      <c r="AP778" s="11"/>
      <c r="AR778" s="11"/>
      <c r="AS778" s="11"/>
    </row>
    <row r="779" ht="16.5" customHeight="1">
      <c r="A779" s="277">
        <v>778.0</v>
      </c>
      <c r="B779" s="282" t="s">
        <v>7375</v>
      </c>
      <c r="C779" s="279"/>
      <c r="D779" s="280"/>
      <c r="E779" s="281"/>
      <c r="F779" s="281" t="s">
        <v>92</v>
      </c>
      <c r="G779" s="281" t="s">
        <v>34</v>
      </c>
      <c r="H779" s="282"/>
      <c r="I779" s="282"/>
      <c r="J779" s="282" t="s">
        <v>56</v>
      </c>
      <c r="K779" s="282" t="s">
        <v>216</v>
      </c>
      <c r="L779" s="282" t="s">
        <v>1216</v>
      </c>
      <c r="M779" s="282"/>
      <c r="N779" s="282"/>
      <c r="O779" s="282"/>
      <c r="P779" s="282"/>
      <c r="Q779" s="277"/>
      <c r="R779" s="277"/>
      <c r="S779" s="277"/>
      <c r="T779" s="277"/>
      <c r="U779" s="282"/>
      <c r="V779" s="282"/>
      <c r="W779" s="282"/>
      <c r="X779" s="282"/>
      <c r="Y779" s="282"/>
      <c r="Z779" s="282"/>
      <c r="AA779" s="282"/>
      <c r="AB779" s="3">
        <f t="shared" si="1"/>
        <v>0</v>
      </c>
      <c r="AC779" s="277"/>
      <c r="AD779" s="276"/>
      <c r="AI779" s="11"/>
      <c r="AJ779" s="11"/>
      <c r="AK779" s="11"/>
      <c r="AO779" s="11"/>
      <c r="AP779" s="11"/>
      <c r="AR779" s="11"/>
      <c r="AS779" s="11"/>
    </row>
    <row r="780" ht="16.5" customHeight="1">
      <c r="A780" s="277">
        <v>779.0</v>
      </c>
      <c r="B780" s="282" t="s">
        <v>2105</v>
      </c>
      <c r="C780" s="279"/>
      <c r="D780" s="280"/>
      <c r="E780" s="281"/>
      <c r="F780" s="281" t="s">
        <v>41</v>
      </c>
      <c r="G780" s="282" t="s">
        <v>30</v>
      </c>
      <c r="H780" s="282"/>
      <c r="I780" s="282"/>
      <c r="J780" s="282" t="s">
        <v>35</v>
      </c>
      <c r="K780" s="282" t="s">
        <v>7376</v>
      </c>
      <c r="L780" s="282"/>
      <c r="M780" s="282"/>
      <c r="N780" s="282"/>
      <c r="O780" s="282"/>
      <c r="P780" s="282"/>
      <c r="Q780" s="277"/>
      <c r="R780" s="277"/>
      <c r="S780" s="277"/>
      <c r="T780" s="277"/>
      <c r="U780" s="282"/>
      <c r="V780" s="282"/>
      <c r="W780" s="282"/>
      <c r="X780" s="282"/>
      <c r="Y780" s="282"/>
      <c r="Z780" s="282"/>
      <c r="AA780" s="282"/>
      <c r="AB780" s="3">
        <f t="shared" si="1"/>
        <v>0</v>
      </c>
      <c r="AC780" s="277"/>
      <c r="AD780" s="276"/>
      <c r="AI780" s="11"/>
      <c r="AJ780" s="11"/>
      <c r="AK780" s="11"/>
      <c r="AO780" s="11"/>
      <c r="AP780" s="11"/>
      <c r="AR780" s="11"/>
      <c r="AS780" s="11"/>
    </row>
    <row r="781" ht="16.5" customHeight="1">
      <c r="A781" s="277">
        <v>780.0</v>
      </c>
      <c r="B781" s="282" t="s">
        <v>7377</v>
      </c>
      <c r="C781" s="279"/>
      <c r="D781" s="280"/>
      <c r="E781" s="281"/>
      <c r="F781" s="281" t="s">
        <v>41</v>
      </c>
      <c r="G781" s="282" t="s">
        <v>30</v>
      </c>
      <c r="H781" s="282"/>
      <c r="I781" s="282"/>
      <c r="J781" s="282" t="s">
        <v>45</v>
      </c>
      <c r="K781" s="282" t="s">
        <v>7376</v>
      </c>
      <c r="L781" s="282"/>
      <c r="M781" s="282"/>
      <c r="N781" s="282"/>
      <c r="O781" s="282"/>
      <c r="P781" s="282"/>
      <c r="Q781" s="277"/>
      <c r="R781" s="277"/>
      <c r="S781" s="277"/>
      <c r="T781" s="277"/>
      <c r="U781" s="282"/>
      <c r="V781" s="282"/>
      <c r="W781" s="282"/>
      <c r="X781" s="282"/>
      <c r="Y781" s="282"/>
      <c r="Z781" s="282"/>
      <c r="AA781" s="282"/>
      <c r="AB781" s="3">
        <f t="shared" si="1"/>
        <v>0</v>
      </c>
      <c r="AC781" s="277"/>
      <c r="AD781" s="276"/>
      <c r="AI781" s="11"/>
      <c r="AJ781" s="11"/>
      <c r="AK781" s="11"/>
      <c r="AO781" s="11"/>
      <c r="AP781" s="11"/>
      <c r="AR781" s="11"/>
      <c r="AS781" s="11"/>
    </row>
    <row r="782" ht="16.5" customHeight="1">
      <c r="A782" s="277">
        <v>781.0</v>
      </c>
      <c r="B782" s="282" t="s">
        <v>7378</v>
      </c>
      <c r="C782" s="279"/>
      <c r="D782" s="280"/>
      <c r="E782" s="281"/>
      <c r="F782" s="281" t="s">
        <v>41</v>
      </c>
      <c r="G782" s="282" t="s">
        <v>30</v>
      </c>
      <c r="H782" s="282"/>
      <c r="I782" s="282"/>
      <c r="J782" s="282" t="s">
        <v>51</v>
      </c>
      <c r="K782" s="282" t="s">
        <v>7376</v>
      </c>
      <c r="L782" s="282"/>
      <c r="M782" s="282"/>
      <c r="N782" s="282"/>
      <c r="O782" s="282"/>
      <c r="P782" s="282"/>
      <c r="Q782" s="277"/>
      <c r="R782" s="277"/>
      <c r="S782" s="277"/>
      <c r="T782" s="277"/>
      <c r="U782" s="282"/>
      <c r="V782" s="282"/>
      <c r="W782" s="282"/>
      <c r="X782" s="282"/>
      <c r="Y782" s="282"/>
      <c r="Z782" s="282"/>
      <c r="AA782" s="282"/>
      <c r="AB782" s="3">
        <f t="shared" si="1"/>
        <v>0</v>
      </c>
      <c r="AC782" s="277"/>
      <c r="AD782" s="276"/>
      <c r="AI782" s="11"/>
      <c r="AJ782" s="11"/>
      <c r="AK782" s="11"/>
      <c r="AO782" s="11"/>
      <c r="AP782" s="11"/>
      <c r="AR782" s="11"/>
      <c r="AS782" s="11"/>
    </row>
    <row r="783" ht="16.5" customHeight="1">
      <c r="A783" s="277">
        <v>782.0</v>
      </c>
      <c r="B783" s="282" t="s">
        <v>7379</v>
      </c>
      <c r="C783" s="279"/>
      <c r="D783" s="280"/>
      <c r="E783" s="281"/>
      <c r="F783" s="281" t="s">
        <v>30</v>
      </c>
      <c r="G783" s="282" t="s">
        <v>41</v>
      </c>
      <c r="H783" s="282"/>
      <c r="I783" s="282"/>
      <c r="J783" s="282" t="s">
        <v>56</v>
      </c>
      <c r="K783" s="282" t="s">
        <v>7380</v>
      </c>
      <c r="L783" s="282"/>
      <c r="M783" s="282"/>
      <c r="N783" s="282"/>
      <c r="O783" s="282"/>
      <c r="P783" s="282"/>
      <c r="Q783" s="277"/>
      <c r="R783" s="277"/>
      <c r="S783" s="277"/>
      <c r="T783" s="277"/>
      <c r="U783" s="282"/>
      <c r="V783" s="282"/>
      <c r="W783" s="282"/>
      <c r="X783" s="282"/>
      <c r="Y783" s="282"/>
      <c r="Z783" s="282"/>
      <c r="AA783" s="282"/>
      <c r="AB783" s="3">
        <f t="shared" si="1"/>
        <v>0</v>
      </c>
      <c r="AC783" s="277"/>
      <c r="AD783" s="276"/>
      <c r="AI783" s="11"/>
      <c r="AJ783" s="11"/>
      <c r="AK783" s="11"/>
      <c r="AO783" s="11"/>
      <c r="AP783" s="11"/>
      <c r="AR783" s="11"/>
      <c r="AS783" s="11"/>
    </row>
    <row r="784" ht="16.5" customHeight="1">
      <c r="A784" s="277">
        <v>783.0</v>
      </c>
      <c r="B784" s="282" t="s">
        <v>7381</v>
      </c>
      <c r="C784" s="279"/>
      <c r="D784" s="280"/>
      <c r="E784" s="281"/>
      <c r="F784" s="281" t="s">
        <v>48</v>
      </c>
      <c r="G784" s="282" t="s">
        <v>144</v>
      </c>
      <c r="H784" s="282"/>
      <c r="I784" s="282"/>
      <c r="J784" s="282" t="s">
        <v>35</v>
      </c>
      <c r="K784" s="282" t="s">
        <v>6622</v>
      </c>
      <c r="L784" s="282"/>
      <c r="M784" s="282"/>
      <c r="N784" s="282"/>
      <c r="O784" s="282"/>
      <c r="P784" s="282"/>
      <c r="Q784" s="277"/>
      <c r="R784" s="277"/>
      <c r="S784" s="277"/>
      <c r="T784" s="277"/>
      <c r="U784" s="282"/>
      <c r="V784" s="282"/>
      <c r="W784" s="282"/>
      <c r="X784" s="282"/>
      <c r="Y784" s="282"/>
      <c r="Z784" s="282"/>
      <c r="AA784" s="282"/>
      <c r="AB784" s="3">
        <f t="shared" si="1"/>
        <v>0</v>
      </c>
      <c r="AC784" s="277"/>
      <c r="AD784" s="276"/>
      <c r="AI784" s="11"/>
      <c r="AJ784" s="11"/>
      <c r="AK784" s="11"/>
      <c r="AO784" s="11"/>
      <c r="AP784" s="11"/>
      <c r="AR784" s="11"/>
      <c r="AS784" s="11"/>
    </row>
    <row r="785" ht="16.5" customHeight="1">
      <c r="A785" s="277">
        <v>784.0</v>
      </c>
      <c r="B785" s="282" t="s">
        <v>7382</v>
      </c>
      <c r="C785" s="279"/>
      <c r="D785" s="280"/>
      <c r="E785" s="281"/>
      <c r="F785" s="281" t="s">
        <v>48</v>
      </c>
      <c r="G785" s="282" t="s">
        <v>144</v>
      </c>
      <c r="H785" s="281"/>
      <c r="I785" s="281" t="s">
        <v>34</v>
      </c>
      <c r="J785" s="282" t="s">
        <v>45</v>
      </c>
      <c r="K785" s="282" t="s">
        <v>6622</v>
      </c>
      <c r="L785" s="282"/>
      <c r="M785" s="282"/>
      <c r="N785" s="282"/>
      <c r="O785" s="282"/>
      <c r="P785" s="282"/>
      <c r="Q785" s="277"/>
      <c r="R785" s="277"/>
      <c r="S785" s="277"/>
      <c r="T785" s="277"/>
      <c r="U785" s="282"/>
      <c r="V785" s="282"/>
      <c r="W785" s="282"/>
      <c r="X785" s="282"/>
      <c r="Y785" s="282"/>
      <c r="Z785" s="282"/>
      <c r="AA785" s="282"/>
      <c r="AB785" s="3">
        <f t="shared" si="1"/>
        <v>0</v>
      </c>
      <c r="AC785" s="277"/>
      <c r="AD785" s="276"/>
      <c r="AI785" s="11"/>
      <c r="AJ785" s="11"/>
      <c r="AK785" s="11"/>
      <c r="AO785" s="11"/>
      <c r="AP785" s="11"/>
      <c r="AR785" s="11"/>
      <c r="AS785" s="11"/>
    </row>
    <row r="786" ht="16.5" customHeight="1">
      <c r="A786" s="277">
        <v>785.0</v>
      </c>
      <c r="B786" s="282" t="s">
        <v>7383</v>
      </c>
      <c r="C786" s="279"/>
      <c r="D786" s="280"/>
      <c r="E786" s="281"/>
      <c r="F786" s="281" t="s">
        <v>48</v>
      </c>
      <c r="G786" s="282" t="s">
        <v>144</v>
      </c>
      <c r="H786" s="281"/>
      <c r="I786" s="281" t="s">
        <v>34</v>
      </c>
      <c r="J786" s="282" t="s">
        <v>51</v>
      </c>
      <c r="K786" s="282"/>
      <c r="L786" s="282"/>
      <c r="M786" s="282"/>
      <c r="N786" s="282"/>
      <c r="O786" s="282"/>
      <c r="P786" s="282"/>
      <c r="Q786" s="277"/>
      <c r="R786" s="277"/>
      <c r="S786" s="277"/>
      <c r="T786" s="277"/>
      <c r="U786" s="282"/>
      <c r="V786" s="282"/>
      <c r="W786" s="282"/>
      <c r="X786" s="282"/>
      <c r="Y786" s="282"/>
      <c r="Z786" s="282"/>
      <c r="AA786" s="282"/>
      <c r="AB786" s="3">
        <f t="shared" si="1"/>
        <v>0</v>
      </c>
      <c r="AC786" s="277"/>
      <c r="AD786" s="276"/>
      <c r="AI786" s="11"/>
      <c r="AJ786" s="11"/>
      <c r="AK786" s="11"/>
      <c r="AO786" s="11"/>
      <c r="AP786" s="11"/>
      <c r="AR786" s="11"/>
      <c r="AS786" s="11"/>
    </row>
    <row r="787" ht="16.5" customHeight="1">
      <c r="A787" s="277">
        <v>786.0</v>
      </c>
      <c r="B787" s="282" t="s">
        <v>7384</v>
      </c>
      <c r="C787" s="279"/>
      <c r="D787" s="280"/>
      <c r="E787" s="281"/>
      <c r="F787" s="281" t="s">
        <v>48</v>
      </c>
      <c r="G787" s="282" t="s">
        <v>144</v>
      </c>
      <c r="H787" s="281"/>
      <c r="I787" s="281" t="s">
        <v>34</v>
      </c>
      <c r="J787" s="282" t="s">
        <v>56</v>
      </c>
      <c r="K787" s="282" t="s">
        <v>7385</v>
      </c>
      <c r="L787" s="282"/>
      <c r="M787" s="282"/>
      <c r="N787" s="282"/>
      <c r="O787" s="282"/>
      <c r="P787" s="282"/>
      <c r="Q787" s="277"/>
      <c r="R787" s="277"/>
      <c r="S787" s="277"/>
      <c r="T787" s="277"/>
      <c r="U787" s="282"/>
      <c r="V787" s="282"/>
      <c r="W787" s="282"/>
      <c r="X787" s="282"/>
      <c r="Y787" s="282"/>
      <c r="Z787" s="282"/>
      <c r="AA787" s="282"/>
      <c r="AB787" s="3">
        <f t="shared" si="1"/>
        <v>0</v>
      </c>
      <c r="AC787" s="277"/>
      <c r="AD787" s="276"/>
      <c r="AI787" s="11"/>
      <c r="AJ787" s="11"/>
      <c r="AK787" s="11"/>
      <c r="AO787" s="11"/>
      <c r="AP787" s="11"/>
      <c r="AR787" s="11"/>
      <c r="AS787" s="11"/>
    </row>
    <row r="788" ht="16.5" customHeight="1">
      <c r="A788" s="277">
        <v>787.0</v>
      </c>
      <c r="B788" s="282" t="s">
        <v>2113</v>
      </c>
      <c r="C788" s="279"/>
      <c r="D788" s="280"/>
      <c r="E788" s="281"/>
      <c r="F788" s="281" t="s">
        <v>144</v>
      </c>
      <c r="G788" s="282"/>
      <c r="H788" s="282"/>
      <c r="I788" s="282"/>
      <c r="J788" s="282" t="s">
        <v>35</v>
      </c>
      <c r="K788" s="282" t="s">
        <v>7386</v>
      </c>
      <c r="L788" s="282"/>
      <c r="M788" s="282"/>
      <c r="N788" s="282"/>
      <c r="O788" s="282"/>
      <c r="P788" s="282"/>
      <c r="Q788" s="277"/>
      <c r="R788" s="277"/>
      <c r="S788" s="277"/>
      <c r="T788" s="277"/>
      <c r="U788" s="282"/>
      <c r="V788" s="282"/>
      <c r="W788" s="282"/>
      <c r="X788" s="282"/>
      <c r="Y788" s="282"/>
      <c r="Z788" s="282"/>
      <c r="AA788" s="282"/>
      <c r="AB788" s="3">
        <f t="shared" si="1"/>
        <v>0</v>
      </c>
      <c r="AC788" s="277"/>
      <c r="AD788" s="276"/>
      <c r="AI788" s="11"/>
      <c r="AJ788" s="11"/>
      <c r="AK788" s="11"/>
      <c r="AO788" s="11"/>
      <c r="AP788" s="11"/>
      <c r="AR788" s="11"/>
      <c r="AS788" s="11"/>
    </row>
    <row r="789" ht="16.5" customHeight="1">
      <c r="A789" s="277">
        <v>788.0</v>
      </c>
      <c r="B789" s="282" t="s">
        <v>7387</v>
      </c>
      <c r="C789" s="279"/>
      <c r="D789" s="280"/>
      <c r="E789" s="281"/>
      <c r="F789" s="281" t="s">
        <v>144</v>
      </c>
      <c r="G789" s="282" t="s">
        <v>33</v>
      </c>
      <c r="H789" s="282"/>
      <c r="I789" s="282"/>
      <c r="J789" s="282" t="s">
        <v>45</v>
      </c>
      <c r="K789" s="282"/>
      <c r="L789" s="282"/>
      <c r="M789" s="282"/>
      <c r="N789" s="282"/>
      <c r="O789" s="282"/>
      <c r="P789" s="282"/>
      <c r="Q789" s="277"/>
      <c r="R789" s="277"/>
      <c r="S789" s="277"/>
      <c r="T789" s="277"/>
      <c r="U789" s="282"/>
      <c r="V789" s="282"/>
      <c r="W789" s="282"/>
      <c r="X789" s="282"/>
      <c r="Y789" s="282"/>
      <c r="Z789" s="282"/>
      <c r="AA789" s="282"/>
      <c r="AB789" s="3">
        <f t="shared" si="1"/>
        <v>0</v>
      </c>
      <c r="AC789" s="277"/>
      <c r="AD789" s="276"/>
      <c r="AI789" s="11"/>
      <c r="AJ789" s="11"/>
      <c r="AK789" s="11"/>
      <c r="AO789" s="11"/>
      <c r="AP789" s="11"/>
      <c r="AR789" s="11"/>
      <c r="AS789" s="11"/>
    </row>
    <row r="790" ht="16.5" customHeight="1">
      <c r="A790" s="277">
        <v>789.0</v>
      </c>
      <c r="B790" s="282" t="s">
        <v>7388</v>
      </c>
      <c r="C790" s="279"/>
      <c r="D790" s="280"/>
      <c r="E790" s="281"/>
      <c r="F790" s="281" t="s">
        <v>144</v>
      </c>
      <c r="G790" s="281" t="s">
        <v>140</v>
      </c>
      <c r="H790" s="282"/>
      <c r="I790" s="282"/>
      <c r="J790" s="282" t="s">
        <v>51</v>
      </c>
      <c r="K790" s="282"/>
      <c r="L790" s="282"/>
      <c r="M790" s="282"/>
      <c r="N790" s="282"/>
      <c r="O790" s="282"/>
      <c r="P790" s="282"/>
      <c r="Q790" s="277"/>
      <c r="R790" s="277"/>
      <c r="S790" s="277"/>
      <c r="T790" s="277"/>
      <c r="U790" s="282"/>
      <c r="V790" s="282"/>
      <c r="W790" s="282"/>
      <c r="X790" s="282"/>
      <c r="Y790" s="282"/>
      <c r="Z790" s="282"/>
      <c r="AA790" s="282"/>
      <c r="AB790" s="3">
        <f t="shared" si="1"/>
        <v>0</v>
      </c>
      <c r="AC790" s="277"/>
      <c r="AD790" s="276"/>
      <c r="AI790" s="11"/>
      <c r="AJ790" s="11"/>
      <c r="AK790" s="11"/>
      <c r="AO790" s="11"/>
      <c r="AP790" s="11"/>
      <c r="AR790" s="11"/>
      <c r="AS790" s="11"/>
    </row>
    <row r="791" ht="16.5" customHeight="1">
      <c r="A791" s="277">
        <v>790.0</v>
      </c>
      <c r="B791" s="282" t="s">
        <v>7389</v>
      </c>
      <c r="C791" s="279"/>
      <c r="D791" s="280"/>
      <c r="E791" s="281"/>
      <c r="F791" s="281" t="s">
        <v>144</v>
      </c>
      <c r="G791" s="281" t="s">
        <v>140</v>
      </c>
      <c r="H791" s="282"/>
      <c r="I791" s="282"/>
      <c r="J791" s="282" t="s">
        <v>56</v>
      </c>
      <c r="K791" s="282" t="s">
        <v>216</v>
      </c>
      <c r="L791" s="282" t="s">
        <v>2120</v>
      </c>
      <c r="M791" s="282"/>
      <c r="N791" s="282"/>
      <c r="O791" s="282"/>
      <c r="P791" s="282"/>
      <c r="Q791" s="277"/>
      <c r="R791" s="277"/>
      <c r="S791" s="277"/>
      <c r="T791" s="277"/>
      <c r="U791" s="282"/>
      <c r="V791" s="282"/>
      <c r="W791" s="282"/>
      <c r="X791" s="282"/>
      <c r="Y791" s="282"/>
      <c r="Z791" s="282"/>
      <c r="AA791" s="282"/>
      <c r="AB791" s="3">
        <f t="shared" si="1"/>
        <v>0</v>
      </c>
      <c r="AC791" s="277"/>
      <c r="AD791" s="276"/>
      <c r="AI791" s="11"/>
      <c r="AJ791" s="11"/>
      <c r="AK791" s="11"/>
      <c r="AO791" s="11"/>
      <c r="AP791" s="11"/>
      <c r="AR791" s="11"/>
      <c r="AS791" s="11"/>
    </row>
    <row r="792" ht="16.5" customHeight="1">
      <c r="A792" s="277">
        <v>791.0</v>
      </c>
      <c r="B792" s="282" t="s">
        <v>1406</v>
      </c>
      <c r="C792" s="279"/>
      <c r="D792" s="280"/>
      <c r="E792" s="281"/>
      <c r="F792" s="281" t="s">
        <v>144</v>
      </c>
      <c r="G792" s="281" t="s">
        <v>140</v>
      </c>
      <c r="H792" s="282"/>
      <c r="I792" s="282"/>
      <c r="J792" s="282" t="s">
        <v>45</v>
      </c>
      <c r="K792" s="282" t="s">
        <v>7386</v>
      </c>
      <c r="L792" s="282"/>
      <c r="M792" s="282"/>
      <c r="N792" s="282"/>
      <c r="O792" s="282"/>
      <c r="P792" s="282"/>
      <c r="Q792" s="277"/>
      <c r="R792" s="277"/>
      <c r="S792" s="277"/>
      <c r="T792" s="277"/>
      <c r="U792" s="282"/>
      <c r="V792" s="282"/>
      <c r="W792" s="282"/>
      <c r="X792" s="282"/>
      <c r="Y792" s="282"/>
      <c r="Z792" s="282"/>
      <c r="AA792" s="282"/>
      <c r="AB792" s="3">
        <f t="shared" si="1"/>
        <v>0</v>
      </c>
      <c r="AC792" s="277"/>
      <c r="AD792" s="276"/>
      <c r="AI792" s="11"/>
      <c r="AJ792" s="11"/>
      <c r="AK792" s="11"/>
      <c r="AO792" s="11"/>
      <c r="AP792" s="11"/>
      <c r="AR792" s="11"/>
      <c r="AS792" s="11"/>
    </row>
    <row r="793" ht="16.5" customHeight="1">
      <c r="A793" s="277">
        <v>792.0</v>
      </c>
      <c r="B793" s="282" t="s">
        <v>7390</v>
      </c>
      <c r="C793" s="279"/>
      <c r="D793" s="280"/>
      <c r="E793" s="281"/>
      <c r="F793" s="281" t="s">
        <v>144</v>
      </c>
      <c r="G793" s="281" t="s">
        <v>140</v>
      </c>
      <c r="H793" s="282"/>
      <c r="I793" s="282"/>
      <c r="J793" s="282" t="s">
        <v>51</v>
      </c>
      <c r="K793" s="282" t="s">
        <v>7386</v>
      </c>
      <c r="L793" s="282"/>
      <c r="M793" s="282"/>
      <c r="N793" s="282"/>
      <c r="O793" s="282"/>
      <c r="P793" s="282"/>
      <c r="Q793" s="277"/>
      <c r="R793" s="277"/>
      <c r="S793" s="277"/>
      <c r="T793" s="277"/>
      <c r="U793" s="282"/>
      <c r="V793" s="282"/>
      <c r="W793" s="282"/>
      <c r="X793" s="282"/>
      <c r="Y793" s="282"/>
      <c r="Z793" s="282"/>
      <c r="AA793" s="282"/>
      <c r="AB793" s="3">
        <f t="shared" si="1"/>
        <v>0</v>
      </c>
      <c r="AC793" s="277"/>
      <c r="AD793" s="276"/>
      <c r="AI793" s="11"/>
      <c r="AJ793" s="11"/>
      <c r="AK793" s="11"/>
      <c r="AO793" s="11"/>
      <c r="AP793" s="11"/>
      <c r="AR793" s="11"/>
      <c r="AS793" s="11"/>
    </row>
    <row r="794" ht="16.5" customHeight="1">
      <c r="A794" s="277">
        <v>793.0</v>
      </c>
      <c r="B794" s="282"/>
      <c r="C794" s="279"/>
      <c r="D794" s="280"/>
      <c r="E794" s="281"/>
      <c r="F794" s="281" t="s">
        <v>144</v>
      </c>
      <c r="G794" s="281" t="s">
        <v>140</v>
      </c>
      <c r="H794" s="282"/>
      <c r="I794" s="282"/>
      <c r="J794" s="282" t="s">
        <v>56</v>
      </c>
      <c r="K794" s="282"/>
      <c r="L794" s="282"/>
      <c r="M794" s="282"/>
      <c r="N794" s="282"/>
      <c r="O794" s="282"/>
      <c r="P794" s="282"/>
      <c r="Q794" s="277"/>
      <c r="R794" s="277"/>
      <c r="S794" s="277"/>
      <c r="T794" s="277"/>
      <c r="U794" s="282"/>
      <c r="V794" s="282"/>
      <c r="W794" s="282"/>
      <c r="X794" s="282"/>
      <c r="Y794" s="282"/>
      <c r="Z794" s="282"/>
      <c r="AA794" s="282"/>
      <c r="AB794" s="3">
        <f t="shared" si="1"/>
        <v>0</v>
      </c>
      <c r="AC794" s="277"/>
      <c r="AD794" s="276"/>
      <c r="AI794" s="11"/>
      <c r="AJ794" s="11"/>
      <c r="AK794" s="11"/>
      <c r="AO794" s="11"/>
      <c r="AP794" s="11"/>
      <c r="AR794" s="11"/>
      <c r="AS794" s="11"/>
    </row>
    <row r="795" ht="16.5" customHeight="1">
      <c r="A795" s="277">
        <v>794.0</v>
      </c>
      <c r="B795" s="282" t="s">
        <v>2122</v>
      </c>
      <c r="C795" s="279"/>
      <c r="D795" s="280"/>
      <c r="E795" s="281"/>
      <c r="F795" s="281" t="s">
        <v>74</v>
      </c>
      <c r="G795" s="282"/>
      <c r="H795" s="282"/>
      <c r="I795" s="282"/>
      <c r="J795" s="282" t="s">
        <v>35</v>
      </c>
      <c r="K795" s="282" t="s">
        <v>1375</v>
      </c>
      <c r="L795" s="282"/>
      <c r="M795" s="282"/>
      <c r="N795" s="282"/>
      <c r="O795" s="282"/>
      <c r="P795" s="282"/>
      <c r="Q795" s="277"/>
      <c r="R795" s="277"/>
      <c r="S795" s="277"/>
      <c r="T795" s="277"/>
      <c r="U795" s="282"/>
      <c r="V795" s="282"/>
      <c r="W795" s="282"/>
      <c r="X795" s="282"/>
      <c r="Y795" s="282"/>
      <c r="Z795" s="282"/>
      <c r="AA795" s="282"/>
      <c r="AB795" s="3">
        <f t="shared" si="1"/>
        <v>0</v>
      </c>
      <c r="AC795" s="277"/>
      <c r="AD795" s="276"/>
      <c r="AI795" s="11"/>
      <c r="AJ795" s="11"/>
      <c r="AK795" s="11"/>
      <c r="AO795" s="11"/>
      <c r="AP795" s="11"/>
      <c r="AR795" s="11"/>
      <c r="AS795" s="11"/>
    </row>
    <row r="796" ht="16.5" customHeight="1">
      <c r="A796" s="277">
        <v>795.0</v>
      </c>
      <c r="B796" s="282" t="s">
        <v>2124</v>
      </c>
      <c r="C796" s="279"/>
      <c r="D796" s="280"/>
      <c r="E796" s="281"/>
      <c r="F796" s="281" t="s">
        <v>74</v>
      </c>
      <c r="G796" s="282" t="s">
        <v>41</v>
      </c>
      <c r="H796" s="282"/>
      <c r="I796" s="282"/>
      <c r="J796" s="282" t="s">
        <v>45</v>
      </c>
      <c r="K796" s="282" t="s">
        <v>1375</v>
      </c>
      <c r="L796" s="282"/>
      <c r="M796" s="282"/>
      <c r="N796" s="282"/>
      <c r="O796" s="282"/>
      <c r="P796" s="282"/>
      <c r="Q796" s="277"/>
      <c r="R796" s="277"/>
      <c r="S796" s="277"/>
      <c r="T796" s="277"/>
      <c r="U796" s="282"/>
      <c r="V796" s="282"/>
      <c r="W796" s="282"/>
      <c r="X796" s="282"/>
      <c r="Y796" s="282"/>
      <c r="Z796" s="282"/>
      <c r="AA796" s="282"/>
      <c r="AB796" s="3">
        <f t="shared" si="1"/>
        <v>0</v>
      </c>
      <c r="AC796" s="277"/>
      <c r="AD796" s="276"/>
      <c r="AI796" s="11"/>
      <c r="AJ796" s="11"/>
      <c r="AK796" s="11"/>
      <c r="AO796" s="11"/>
      <c r="AP796" s="11"/>
      <c r="AR796" s="11"/>
      <c r="AS796" s="11"/>
    </row>
    <row r="797" ht="16.5" customHeight="1">
      <c r="A797" s="277">
        <v>796.0</v>
      </c>
      <c r="B797" s="282" t="s">
        <v>7391</v>
      </c>
      <c r="C797" s="279"/>
      <c r="D797" s="280"/>
      <c r="E797" s="281"/>
      <c r="F797" s="281" t="s">
        <v>34</v>
      </c>
      <c r="G797" s="282" t="s">
        <v>41</v>
      </c>
      <c r="H797" s="281"/>
      <c r="I797" s="281" t="s">
        <v>74</v>
      </c>
      <c r="J797" s="282" t="s">
        <v>51</v>
      </c>
      <c r="K797" s="282" t="s">
        <v>1375</v>
      </c>
      <c r="L797" s="282"/>
      <c r="M797" s="282"/>
      <c r="N797" s="282"/>
      <c r="O797" s="282"/>
      <c r="P797" s="282"/>
      <c r="Q797" s="277"/>
      <c r="R797" s="277"/>
      <c r="S797" s="277"/>
      <c r="T797" s="277"/>
      <c r="U797" s="282"/>
      <c r="V797" s="282"/>
      <c r="W797" s="282"/>
      <c r="X797" s="282"/>
      <c r="Y797" s="282"/>
      <c r="Z797" s="282"/>
      <c r="AA797" s="282"/>
      <c r="AB797" s="3">
        <f t="shared" si="1"/>
        <v>0</v>
      </c>
      <c r="AC797" s="277"/>
      <c r="AD797" s="276"/>
      <c r="AI797" s="11"/>
      <c r="AJ797" s="11"/>
      <c r="AK797" s="11"/>
      <c r="AO797" s="11"/>
      <c r="AP797" s="11"/>
      <c r="AR797" s="11"/>
      <c r="AS797" s="11"/>
    </row>
    <row r="798" ht="16.5" customHeight="1">
      <c r="A798" s="277">
        <v>797.0</v>
      </c>
      <c r="B798" s="282" t="s">
        <v>7392</v>
      </c>
      <c r="C798" s="279"/>
      <c r="D798" s="280"/>
      <c r="E798" s="281"/>
      <c r="F798" s="281" t="s">
        <v>74</v>
      </c>
      <c r="G798" s="282" t="s">
        <v>41</v>
      </c>
      <c r="H798" s="282"/>
      <c r="I798" s="282" t="s">
        <v>34</v>
      </c>
      <c r="J798" s="282" t="s">
        <v>56</v>
      </c>
      <c r="K798" s="282" t="s">
        <v>1375</v>
      </c>
      <c r="L798" s="282"/>
      <c r="M798" s="282"/>
      <c r="N798" s="282"/>
      <c r="O798" s="282"/>
      <c r="P798" s="282"/>
      <c r="Q798" s="277"/>
      <c r="R798" s="277"/>
      <c r="S798" s="277"/>
      <c r="T798" s="277"/>
      <c r="U798" s="282"/>
      <c r="V798" s="282"/>
      <c r="W798" s="282"/>
      <c r="X798" s="282"/>
      <c r="Y798" s="282"/>
      <c r="Z798" s="282"/>
      <c r="AA798" s="282"/>
      <c r="AB798" s="3">
        <f t="shared" si="1"/>
        <v>0</v>
      </c>
      <c r="AC798" s="277"/>
      <c r="AD798" s="276"/>
      <c r="AI798" s="11"/>
      <c r="AJ798" s="11"/>
      <c r="AK798" s="11"/>
      <c r="AO798" s="11"/>
      <c r="AP798" s="11"/>
      <c r="AR798" s="11"/>
      <c r="AS798" s="11"/>
    </row>
    <row r="799" ht="16.5" customHeight="1">
      <c r="A799" s="277">
        <v>798.0</v>
      </c>
      <c r="B799" s="282" t="s">
        <v>7393</v>
      </c>
      <c r="C799" s="279"/>
      <c r="D799" s="280"/>
      <c r="E799" s="281"/>
      <c r="F799" s="281" t="s">
        <v>144</v>
      </c>
      <c r="G799" s="282" t="s">
        <v>41</v>
      </c>
      <c r="H799" s="282"/>
      <c r="I799" s="282"/>
      <c r="J799" s="282" t="s">
        <v>45</v>
      </c>
      <c r="K799" s="282" t="s">
        <v>1375</v>
      </c>
      <c r="L799" s="282"/>
      <c r="M799" s="282"/>
      <c r="N799" s="282"/>
      <c r="O799" s="282"/>
      <c r="P799" s="282"/>
      <c r="Q799" s="277"/>
      <c r="R799" s="277"/>
      <c r="S799" s="277"/>
      <c r="T799" s="277"/>
      <c r="U799" s="282"/>
      <c r="V799" s="282"/>
      <c r="W799" s="282"/>
      <c r="X799" s="282"/>
      <c r="Y799" s="282"/>
      <c r="Z799" s="282"/>
      <c r="AA799" s="282"/>
      <c r="AB799" s="3">
        <f t="shared" si="1"/>
        <v>0</v>
      </c>
      <c r="AC799" s="277"/>
      <c r="AD799" s="276"/>
      <c r="AI799" s="11"/>
      <c r="AJ799" s="11"/>
      <c r="AK799" s="11"/>
      <c r="AO799" s="11"/>
      <c r="AP799" s="11"/>
      <c r="AR799" s="11"/>
      <c r="AS799" s="11"/>
    </row>
    <row r="800" ht="16.5" customHeight="1">
      <c r="A800" s="277">
        <v>799.0</v>
      </c>
      <c r="B800" s="282" t="s">
        <v>7394</v>
      </c>
      <c r="C800" s="279"/>
      <c r="D800" s="280"/>
      <c r="E800" s="281"/>
      <c r="F800" s="281" t="s">
        <v>33</v>
      </c>
      <c r="G800" s="282" t="s">
        <v>41</v>
      </c>
      <c r="H800" s="282"/>
      <c r="I800" s="282"/>
      <c r="J800" s="282" t="s">
        <v>51</v>
      </c>
      <c r="K800" s="282" t="s">
        <v>1375</v>
      </c>
      <c r="L800" s="282"/>
      <c r="M800" s="282"/>
      <c r="N800" s="282"/>
      <c r="O800" s="282"/>
      <c r="P800" s="282"/>
      <c r="Q800" s="277"/>
      <c r="R800" s="277"/>
      <c r="S800" s="277"/>
      <c r="T800" s="277"/>
      <c r="U800" s="282"/>
      <c r="V800" s="282"/>
      <c r="W800" s="282"/>
      <c r="X800" s="282"/>
      <c r="Y800" s="282"/>
      <c r="Z800" s="282"/>
      <c r="AA800" s="282"/>
      <c r="AB800" s="3">
        <f t="shared" si="1"/>
        <v>0</v>
      </c>
      <c r="AC800" s="277"/>
      <c r="AD800" s="276"/>
      <c r="AI800" s="11"/>
      <c r="AJ800" s="11"/>
      <c r="AK800" s="11"/>
      <c r="AO800" s="11"/>
      <c r="AP800" s="11"/>
      <c r="AR800" s="11"/>
      <c r="AS800" s="11"/>
    </row>
    <row r="801" ht="16.5" customHeight="1">
      <c r="A801" s="277">
        <v>800.0</v>
      </c>
      <c r="B801" s="282" t="s">
        <v>7395</v>
      </c>
      <c r="C801" s="279"/>
      <c r="D801" s="280"/>
      <c r="E801" s="281"/>
      <c r="F801" s="281" t="s">
        <v>101</v>
      </c>
      <c r="G801" s="282" t="s">
        <v>41</v>
      </c>
      <c r="H801" s="282"/>
      <c r="I801" s="282" t="s">
        <v>33</v>
      </c>
      <c r="J801" s="282" t="s">
        <v>56</v>
      </c>
      <c r="K801" s="282" t="s">
        <v>1375</v>
      </c>
      <c r="L801" s="282"/>
      <c r="M801" s="282"/>
      <c r="N801" s="282"/>
      <c r="O801" s="282"/>
      <c r="P801" s="282"/>
      <c r="Q801" s="277"/>
      <c r="R801" s="277"/>
      <c r="S801" s="277"/>
      <c r="T801" s="277"/>
      <c r="U801" s="282"/>
      <c r="V801" s="282"/>
      <c r="W801" s="282"/>
      <c r="X801" s="282"/>
      <c r="Y801" s="282"/>
      <c r="Z801" s="282"/>
      <c r="AA801" s="282"/>
      <c r="AB801" s="3">
        <f t="shared" si="1"/>
        <v>0</v>
      </c>
      <c r="AC801" s="277"/>
      <c r="AD801" s="276"/>
      <c r="AI801" s="11"/>
      <c r="AJ801" s="11"/>
      <c r="AK801" s="11"/>
      <c r="AO801" s="11"/>
      <c r="AP801" s="11"/>
      <c r="AR801" s="11"/>
      <c r="AS801" s="11"/>
    </row>
    <row r="802" ht="16.5" customHeight="1">
      <c r="A802" s="277">
        <v>801.0</v>
      </c>
      <c r="B802" s="282" t="s">
        <v>2130</v>
      </c>
      <c r="C802" s="279"/>
      <c r="D802" s="280"/>
      <c r="E802" s="281"/>
      <c r="F802" s="281" t="s">
        <v>170</v>
      </c>
      <c r="G802" s="282"/>
      <c r="H802" s="282"/>
      <c r="I802" s="282"/>
      <c r="J802" s="282" t="s">
        <v>64</v>
      </c>
      <c r="K802" s="282" t="s">
        <v>7396</v>
      </c>
      <c r="L802" s="282"/>
      <c r="M802" s="282"/>
      <c r="N802" s="282"/>
      <c r="O802" s="282"/>
      <c r="P802" s="282"/>
      <c r="Q802" s="277"/>
      <c r="R802" s="277"/>
      <c r="S802" s="277"/>
      <c r="T802" s="277"/>
      <c r="U802" s="282"/>
      <c r="V802" s="282"/>
      <c r="W802" s="282"/>
      <c r="X802" s="282"/>
      <c r="Y802" s="282"/>
      <c r="Z802" s="282"/>
      <c r="AA802" s="282"/>
      <c r="AB802" s="3">
        <f t="shared" si="1"/>
        <v>0</v>
      </c>
      <c r="AC802" s="277"/>
      <c r="AD802" s="276"/>
      <c r="AI802" s="11"/>
      <c r="AJ802" s="11"/>
      <c r="AK802" s="11"/>
      <c r="AO802" s="11"/>
      <c r="AP802" s="11"/>
      <c r="AR802" s="11"/>
      <c r="AS802" s="11"/>
    </row>
    <row r="803" ht="16.5" customHeight="1">
      <c r="A803" s="277">
        <v>802.0</v>
      </c>
      <c r="B803" s="282" t="s">
        <v>2132</v>
      </c>
      <c r="C803" s="279"/>
      <c r="D803" s="280"/>
      <c r="E803" s="281"/>
      <c r="F803" s="281" t="s">
        <v>74</v>
      </c>
      <c r="G803" s="282" t="s">
        <v>31</v>
      </c>
      <c r="H803" s="281"/>
      <c r="I803" s="281" t="s">
        <v>140</v>
      </c>
      <c r="J803" s="282" t="s">
        <v>35</v>
      </c>
      <c r="K803" s="282"/>
      <c r="L803" s="282"/>
      <c r="M803" s="282"/>
      <c r="N803" s="282"/>
      <c r="O803" s="282"/>
      <c r="P803" s="282"/>
      <c r="Q803" s="277"/>
      <c r="R803" s="277"/>
      <c r="S803" s="277"/>
      <c r="T803" s="277"/>
      <c r="U803" s="282"/>
      <c r="V803" s="282"/>
      <c r="W803" s="282"/>
      <c r="X803" s="282"/>
      <c r="Y803" s="282"/>
      <c r="Z803" s="282"/>
      <c r="AA803" s="282"/>
      <c r="AB803" s="3">
        <f t="shared" si="1"/>
        <v>0</v>
      </c>
      <c r="AC803" s="277"/>
      <c r="AD803" s="276"/>
      <c r="AI803" s="11"/>
      <c r="AJ803" s="11"/>
      <c r="AK803" s="11"/>
      <c r="AO803" s="11"/>
      <c r="AP803" s="11"/>
      <c r="AR803" s="11"/>
      <c r="AS803" s="11"/>
    </row>
    <row r="804" ht="16.5" customHeight="1">
      <c r="A804" s="277">
        <v>803.0</v>
      </c>
      <c r="B804" s="282" t="s">
        <v>7397</v>
      </c>
      <c r="C804" s="279"/>
      <c r="D804" s="280"/>
      <c r="E804" s="281"/>
      <c r="F804" s="281" t="s">
        <v>74</v>
      </c>
      <c r="G804" s="282" t="s">
        <v>31</v>
      </c>
      <c r="H804" s="281"/>
      <c r="I804" s="281" t="s">
        <v>140</v>
      </c>
      <c r="J804" s="282" t="s">
        <v>45</v>
      </c>
      <c r="K804" s="282"/>
      <c r="L804" s="282"/>
      <c r="M804" s="282"/>
      <c r="N804" s="282"/>
      <c r="O804" s="282"/>
      <c r="P804" s="282"/>
      <c r="Q804" s="277"/>
      <c r="R804" s="277"/>
      <c r="S804" s="277"/>
      <c r="T804" s="277"/>
      <c r="U804" s="282"/>
      <c r="V804" s="282"/>
      <c r="W804" s="282"/>
      <c r="X804" s="282"/>
      <c r="Y804" s="282"/>
      <c r="Z804" s="282"/>
      <c r="AA804" s="282"/>
      <c r="AB804" s="3">
        <f t="shared" si="1"/>
        <v>0</v>
      </c>
      <c r="AC804" s="277"/>
      <c r="AD804" s="276"/>
      <c r="AI804" s="11"/>
      <c r="AJ804" s="11"/>
      <c r="AK804" s="11"/>
      <c r="AO804" s="11"/>
      <c r="AP804" s="11"/>
      <c r="AR804" s="11"/>
      <c r="AS804" s="11"/>
    </row>
    <row r="805" ht="16.5" customHeight="1">
      <c r="A805" s="277">
        <v>804.0</v>
      </c>
      <c r="B805" s="282" t="s">
        <v>7398</v>
      </c>
      <c r="C805" s="279"/>
      <c r="D805" s="280"/>
      <c r="E805" s="281"/>
      <c r="F805" s="281" t="s">
        <v>74</v>
      </c>
      <c r="G805" s="282" t="s">
        <v>31</v>
      </c>
      <c r="H805" s="281"/>
      <c r="I805" s="281" t="s">
        <v>140</v>
      </c>
      <c r="J805" s="282" t="s">
        <v>51</v>
      </c>
      <c r="K805" s="282" t="s">
        <v>7399</v>
      </c>
      <c r="L805" s="282"/>
      <c r="M805" s="282"/>
      <c r="N805" s="282"/>
      <c r="O805" s="282"/>
      <c r="P805" s="282"/>
      <c r="Q805" s="277"/>
      <c r="R805" s="277"/>
      <c r="S805" s="277"/>
      <c r="T805" s="277"/>
      <c r="U805" s="282"/>
      <c r="V805" s="282"/>
      <c r="W805" s="282"/>
      <c r="X805" s="282"/>
      <c r="Y805" s="282"/>
      <c r="Z805" s="282"/>
      <c r="AA805" s="282"/>
      <c r="AB805" s="3">
        <f t="shared" si="1"/>
        <v>0</v>
      </c>
      <c r="AC805" s="277"/>
      <c r="AD805" s="276"/>
      <c r="AI805" s="11"/>
      <c r="AJ805" s="11"/>
      <c r="AK805" s="11"/>
      <c r="AO805" s="11"/>
      <c r="AP805" s="11"/>
      <c r="AR805" s="11"/>
      <c r="AS805" s="11"/>
    </row>
    <row r="806" ht="16.5" customHeight="1">
      <c r="A806" s="277">
        <v>805.0</v>
      </c>
      <c r="B806" s="282" t="s">
        <v>7400</v>
      </c>
      <c r="C806" s="279"/>
      <c r="D806" s="280"/>
      <c r="E806" s="281"/>
      <c r="F806" s="281" t="s">
        <v>74</v>
      </c>
      <c r="G806" s="282" t="s">
        <v>31</v>
      </c>
      <c r="H806" s="281"/>
      <c r="I806" s="281" t="s">
        <v>140</v>
      </c>
      <c r="J806" s="282" t="s">
        <v>56</v>
      </c>
      <c r="K806" s="282" t="s">
        <v>246</v>
      </c>
      <c r="L806" s="282"/>
      <c r="M806" s="282"/>
      <c r="N806" s="282"/>
      <c r="O806" s="282"/>
      <c r="P806" s="282"/>
      <c r="Q806" s="277"/>
      <c r="R806" s="277"/>
      <c r="S806" s="277"/>
      <c r="T806" s="277"/>
      <c r="U806" s="282"/>
      <c r="V806" s="282"/>
      <c r="W806" s="282"/>
      <c r="X806" s="282"/>
      <c r="Y806" s="282"/>
      <c r="Z806" s="282"/>
      <c r="AA806" s="282"/>
      <c r="AB806" s="3">
        <f t="shared" si="1"/>
        <v>0</v>
      </c>
      <c r="AC806" s="277"/>
      <c r="AD806" s="276"/>
      <c r="AI806" s="11"/>
      <c r="AJ806" s="11"/>
      <c r="AK806" s="11"/>
      <c r="AO806" s="11"/>
      <c r="AP806" s="11"/>
      <c r="AR806" s="11"/>
      <c r="AS806" s="11"/>
    </row>
    <row r="807" ht="16.5" customHeight="1">
      <c r="A807" s="277">
        <v>806.0</v>
      </c>
      <c r="B807" s="282" t="s">
        <v>2142</v>
      </c>
      <c r="C807" s="279"/>
      <c r="D807" s="280"/>
      <c r="E807" s="281"/>
      <c r="F807" s="281" t="s">
        <v>74</v>
      </c>
      <c r="G807" s="281" t="s">
        <v>32</v>
      </c>
      <c r="H807" s="282"/>
      <c r="I807" s="282"/>
      <c r="J807" s="282" t="s">
        <v>35</v>
      </c>
      <c r="K807" s="282"/>
      <c r="L807" s="282"/>
      <c r="M807" s="282"/>
      <c r="N807" s="282"/>
      <c r="O807" s="282"/>
      <c r="P807" s="282"/>
      <c r="Q807" s="277"/>
      <c r="R807" s="277"/>
      <c r="S807" s="277"/>
      <c r="T807" s="277"/>
      <c r="U807" s="282"/>
      <c r="V807" s="282"/>
      <c r="W807" s="282"/>
      <c r="X807" s="282"/>
      <c r="Y807" s="282"/>
      <c r="Z807" s="282"/>
      <c r="AA807" s="282"/>
      <c r="AB807" s="3">
        <f t="shared" si="1"/>
        <v>0</v>
      </c>
      <c r="AC807" s="277"/>
      <c r="AD807" s="276"/>
      <c r="AI807" s="11"/>
      <c r="AJ807" s="11"/>
      <c r="AK807" s="11"/>
      <c r="AO807" s="11"/>
      <c r="AP807" s="11"/>
      <c r="AR807" s="11"/>
      <c r="AS807" s="11"/>
    </row>
    <row r="808" ht="16.5" customHeight="1">
      <c r="A808" s="277">
        <v>807.0</v>
      </c>
      <c r="B808" s="282" t="s">
        <v>7401</v>
      </c>
      <c r="C808" s="279"/>
      <c r="D808" s="280"/>
      <c r="E808" s="281"/>
      <c r="F808" s="281" t="s">
        <v>74</v>
      </c>
      <c r="G808" s="281" t="s">
        <v>32</v>
      </c>
      <c r="H808" s="282"/>
      <c r="I808" s="282"/>
      <c r="J808" s="282" t="s">
        <v>45</v>
      </c>
      <c r="K808" s="282" t="s">
        <v>7402</v>
      </c>
      <c r="L808" s="282"/>
      <c r="M808" s="282"/>
      <c r="N808" s="282"/>
      <c r="O808" s="282"/>
      <c r="P808" s="282"/>
      <c r="Q808" s="277"/>
      <c r="R808" s="277"/>
      <c r="S808" s="277"/>
      <c r="T808" s="277"/>
      <c r="U808" s="282"/>
      <c r="V808" s="282"/>
      <c r="W808" s="282"/>
      <c r="X808" s="282"/>
      <c r="Y808" s="282"/>
      <c r="Z808" s="282"/>
      <c r="AA808" s="282"/>
      <c r="AB808" s="3">
        <f t="shared" si="1"/>
        <v>0</v>
      </c>
      <c r="AC808" s="277"/>
      <c r="AD808" s="276"/>
      <c r="AI808" s="11"/>
      <c r="AJ808" s="11"/>
      <c r="AK808" s="11"/>
      <c r="AO808" s="11"/>
      <c r="AP808" s="11"/>
      <c r="AR808" s="11"/>
      <c r="AS808" s="11"/>
    </row>
    <row r="809" ht="16.5" customHeight="1">
      <c r="A809" s="277">
        <v>808.0</v>
      </c>
      <c r="B809" s="282" t="s">
        <v>7403</v>
      </c>
      <c r="C809" s="279"/>
      <c r="D809" s="280"/>
      <c r="E809" s="281"/>
      <c r="F809" s="281" t="s">
        <v>74</v>
      </c>
      <c r="G809" s="281" t="s">
        <v>32</v>
      </c>
      <c r="H809" s="281"/>
      <c r="I809" s="281"/>
      <c r="J809" s="282" t="s">
        <v>51</v>
      </c>
      <c r="K809" s="282" t="s">
        <v>7404</v>
      </c>
      <c r="L809" s="282"/>
      <c r="M809" s="282"/>
      <c r="N809" s="282"/>
      <c r="O809" s="282"/>
      <c r="P809" s="282"/>
      <c r="Q809" s="277"/>
      <c r="R809" s="277"/>
      <c r="S809" s="277"/>
      <c r="T809" s="277"/>
      <c r="U809" s="282"/>
      <c r="V809" s="282"/>
      <c r="W809" s="282"/>
      <c r="X809" s="282"/>
      <c r="Y809" s="282"/>
      <c r="Z809" s="282"/>
      <c r="AA809" s="282"/>
      <c r="AB809" s="3">
        <f t="shared" si="1"/>
        <v>0</v>
      </c>
      <c r="AC809" s="277"/>
      <c r="AD809" s="276"/>
      <c r="AI809" s="11"/>
      <c r="AJ809" s="11"/>
      <c r="AK809" s="11"/>
      <c r="AO809" s="11"/>
      <c r="AP809" s="11"/>
      <c r="AR809" s="11"/>
      <c r="AS809" s="11"/>
    </row>
    <row r="810" ht="16.5" customHeight="1">
      <c r="A810" s="277">
        <v>809.0</v>
      </c>
      <c r="B810" s="282" t="s">
        <v>2149</v>
      </c>
      <c r="C810" s="279"/>
      <c r="D810" s="280"/>
      <c r="E810" s="281"/>
      <c r="F810" s="281" t="s">
        <v>74</v>
      </c>
      <c r="G810" s="281" t="s">
        <v>121</v>
      </c>
      <c r="H810" s="281"/>
      <c r="I810" s="281" t="s">
        <v>32</v>
      </c>
      <c r="J810" s="282" t="s">
        <v>56</v>
      </c>
      <c r="K810" s="282" t="s">
        <v>7405</v>
      </c>
      <c r="L810" s="282"/>
      <c r="M810" s="282"/>
      <c r="N810" s="282"/>
      <c r="O810" s="282"/>
      <c r="P810" s="282"/>
      <c r="Q810" s="277"/>
      <c r="R810" s="277"/>
      <c r="S810" s="277"/>
      <c r="T810" s="277"/>
      <c r="U810" s="282"/>
      <c r="V810" s="282"/>
      <c r="W810" s="282"/>
      <c r="X810" s="282"/>
      <c r="Y810" s="282"/>
      <c r="Z810" s="282"/>
      <c r="AA810" s="282"/>
      <c r="AB810" s="3">
        <f t="shared" si="1"/>
        <v>0</v>
      </c>
      <c r="AC810" s="277"/>
      <c r="AD810" s="276"/>
      <c r="AI810" s="11"/>
      <c r="AJ810" s="11"/>
      <c r="AK810" s="11"/>
      <c r="AO810" s="11"/>
      <c r="AP810" s="11"/>
      <c r="AR810" s="11"/>
      <c r="AS810" s="11"/>
    </row>
    <row r="811" ht="16.5" customHeight="1">
      <c r="A811" s="277">
        <v>810.0</v>
      </c>
      <c r="B811" s="282" t="s">
        <v>2151</v>
      </c>
      <c r="C811" s="279"/>
      <c r="D811" s="280"/>
      <c r="E811" s="281"/>
      <c r="F811" s="281" t="s">
        <v>74</v>
      </c>
      <c r="G811" s="282" t="s">
        <v>30</v>
      </c>
      <c r="H811" s="282"/>
      <c r="I811" s="282"/>
      <c r="J811" s="282" t="s">
        <v>35</v>
      </c>
      <c r="K811" s="282" t="s">
        <v>7406</v>
      </c>
      <c r="L811" s="282"/>
      <c r="M811" s="282"/>
      <c r="N811" s="282"/>
      <c r="O811" s="282"/>
      <c r="P811" s="282"/>
      <c r="Q811" s="277"/>
      <c r="R811" s="277"/>
      <c r="S811" s="277"/>
      <c r="T811" s="277"/>
      <c r="U811" s="282"/>
      <c r="V811" s="282"/>
      <c r="W811" s="282"/>
      <c r="X811" s="282"/>
      <c r="Y811" s="282"/>
      <c r="Z811" s="282"/>
      <c r="AA811" s="282"/>
      <c r="AB811" s="3">
        <f t="shared" si="1"/>
        <v>0</v>
      </c>
      <c r="AC811" s="277"/>
      <c r="AD811" s="276"/>
      <c r="AI811" s="11"/>
      <c r="AJ811" s="11"/>
      <c r="AK811" s="11"/>
      <c r="AO811" s="11"/>
      <c r="AP811" s="11"/>
      <c r="AR811" s="11"/>
      <c r="AS811" s="11"/>
    </row>
    <row r="812" ht="16.5" customHeight="1">
      <c r="A812" s="277">
        <v>811.0</v>
      </c>
      <c r="B812" s="282" t="s">
        <v>7407</v>
      </c>
      <c r="C812" s="279"/>
      <c r="D812" s="280"/>
      <c r="E812" s="281"/>
      <c r="F812" s="281" t="s">
        <v>74</v>
      </c>
      <c r="G812" s="282" t="s">
        <v>30</v>
      </c>
      <c r="H812" s="282"/>
      <c r="I812" s="282"/>
      <c r="J812" s="282" t="s">
        <v>45</v>
      </c>
      <c r="K812" s="282"/>
      <c r="L812" s="282"/>
      <c r="M812" s="282"/>
      <c r="N812" s="282"/>
      <c r="O812" s="282"/>
      <c r="P812" s="282"/>
      <c r="Q812" s="277"/>
      <c r="R812" s="277"/>
      <c r="S812" s="277"/>
      <c r="T812" s="277"/>
      <c r="U812" s="282"/>
      <c r="V812" s="282"/>
      <c r="W812" s="282"/>
      <c r="X812" s="282"/>
      <c r="Y812" s="282"/>
      <c r="Z812" s="282"/>
      <c r="AA812" s="282"/>
      <c r="AB812" s="3">
        <f t="shared" si="1"/>
        <v>0</v>
      </c>
      <c r="AC812" s="277"/>
      <c r="AD812" s="276"/>
      <c r="AI812" s="11"/>
      <c r="AJ812" s="11"/>
      <c r="AK812" s="11"/>
      <c r="AO812" s="11"/>
      <c r="AP812" s="11"/>
      <c r="AR812" s="11"/>
      <c r="AS812" s="11"/>
    </row>
    <row r="813" ht="16.5" customHeight="1">
      <c r="A813" s="277">
        <v>812.0</v>
      </c>
      <c r="B813" s="282" t="s">
        <v>7408</v>
      </c>
      <c r="C813" s="279"/>
      <c r="D813" s="280"/>
      <c r="E813" s="281"/>
      <c r="F813" s="281" t="s">
        <v>74</v>
      </c>
      <c r="G813" s="282" t="s">
        <v>30</v>
      </c>
      <c r="H813" s="282"/>
      <c r="I813" s="282"/>
      <c r="J813" s="282" t="s">
        <v>51</v>
      </c>
      <c r="K813" s="282"/>
      <c r="L813" s="282"/>
      <c r="M813" s="282"/>
      <c r="N813" s="282"/>
      <c r="O813" s="282"/>
      <c r="P813" s="282"/>
      <c r="Q813" s="277"/>
      <c r="R813" s="277"/>
      <c r="S813" s="277"/>
      <c r="T813" s="277"/>
      <c r="U813" s="282"/>
      <c r="V813" s="282"/>
      <c r="W813" s="282"/>
      <c r="X813" s="282"/>
      <c r="Y813" s="282"/>
      <c r="Z813" s="282"/>
      <c r="AA813" s="282"/>
      <c r="AB813" s="3">
        <f t="shared" si="1"/>
        <v>0</v>
      </c>
      <c r="AC813" s="277"/>
      <c r="AD813" s="276"/>
      <c r="AI813" s="11"/>
      <c r="AJ813" s="11"/>
      <c r="AK813" s="11"/>
      <c r="AO813" s="11"/>
      <c r="AP813" s="11"/>
      <c r="AR813" s="11"/>
      <c r="AS813" s="11"/>
    </row>
    <row r="814" ht="16.5" customHeight="1">
      <c r="A814" s="277">
        <v>813.0</v>
      </c>
      <c r="B814" s="282" t="s">
        <v>7409</v>
      </c>
      <c r="C814" s="279"/>
      <c r="D814" s="280"/>
      <c r="E814" s="281"/>
      <c r="F814" s="281" t="s">
        <v>74</v>
      </c>
      <c r="G814" s="282" t="s">
        <v>30</v>
      </c>
      <c r="H814" s="282"/>
      <c r="I814" s="282"/>
      <c r="J814" s="282" t="s">
        <v>56</v>
      </c>
      <c r="K814" s="282" t="s">
        <v>7410</v>
      </c>
      <c r="L814" s="282"/>
      <c r="M814" s="282"/>
      <c r="N814" s="282"/>
      <c r="O814" s="282"/>
      <c r="P814" s="282"/>
      <c r="Q814" s="277"/>
      <c r="R814" s="277"/>
      <c r="S814" s="277"/>
      <c r="T814" s="277"/>
      <c r="U814" s="282"/>
      <c r="V814" s="282"/>
      <c r="W814" s="282"/>
      <c r="X814" s="282"/>
      <c r="Y814" s="282"/>
      <c r="Z814" s="282"/>
      <c r="AA814" s="282"/>
      <c r="AB814" s="3">
        <f t="shared" si="1"/>
        <v>0</v>
      </c>
      <c r="AC814" s="277"/>
      <c r="AD814" s="276"/>
      <c r="AI814" s="11"/>
      <c r="AJ814" s="11"/>
      <c r="AK814" s="11"/>
      <c r="AO814" s="11"/>
      <c r="AP814" s="11"/>
      <c r="AR814" s="11"/>
      <c r="AS814" s="11"/>
    </row>
    <row r="815" ht="16.5" customHeight="1">
      <c r="A815" s="277">
        <v>814.0</v>
      </c>
      <c r="B815" s="282" t="s">
        <v>2159</v>
      </c>
      <c r="C815" s="279"/>
      <c r="D815" s="280"/>
      <c r="E815" s="281"/>
      <c r="F815" s="281" t="s">
        <v>41</v>
      </c>
      <c r="G815" s="282"/>
      <c r="H815" s="282"/>
      <c r="I815" s="282"/>
      <c r="J815" s="282" t="s">
        <v>35</v>
      </c>
      <c r="K815" s="282" t="s">
        <v>7380</v>
      </c>
      <c r="L815" s="282"/>
      <c r="M815" s="282"/>
      <c r="N815" s="282"/>
      <c r="O815" s="282"/>
      <c r="P815" s="282"/>
      <c r="Q815" s="277"/>
      <c r="R815" s="277"/>
      <c r="S815" s="277"/>
      <c r="T815" s="277"/>
      <c r="U815" s="282"/>
      <c r="V815" s="282"/>
      <c r="W815" s="282"/>
      <c r="X815" s="282"/>
      <c r="Y815" s="282"/>
      <c r="Z815" s="282"/>
      <c r="AA815" s="282"/>
      <c r="AB815" s="3">
        <f t="shared" si="1"/>
        <v>0</v>
      </c>
      <c r="AC815" s="277"/>
      <c r="AD815" s="276"/>
      <c r="AI815" s="11"/>
      <c r="AJ815" s="11"/>
      <c r="AK815" s="11"/>
      <c r="AO815" s="11"/>
      <c r="AP815" s="11"/>
      <c r="AR815" s="11"/>
      <c r="AS815" s="11"/>
    </row>
    <row r="816" ht="16.5" customHeight="1">
      <c r="A816" s="277">
        <v>815.0</v>
      </c>
      <c r="B816" s="282" t="s">
        <v>7411</v>
      </c>
      <c r="C816" s="279"/>
      <c r="D816" s="280"/>
      <c r="E816" s="281"/>
      <c r="F816" s="281" t="s">
        <v>41</v>
      </c>
      <c r="G816" s="282"/>
      <c r="H816" s="282"/>
      <c r="I816" s="282"/>
      <c r="J816" s="282" t="s">
        <v>45</v>
      </c>
      <c r="K816" s="282" t="s">
        <v>7380</v>
      </c>
      <c r="L816" s="282"/>
      <c r="M816" s="282"/>
      <c r="N816" s="282"/>
      <c r="O816" s="282"/>
      <c r="P816" s="282"/>
      <c r="Q816" s="277"/>
      <c r="R816" s="277"/>
      <c r="S816" s="277"/>
      <c r="T816" s="277"/>
      <c r="U816" s="282"/>
      <c r="V816" s="282"/>
      <c r="W816" s="282"/>
      <c r="X816" s="282"/>
      <c r="Y816" s="282"/>
      <c r="Z816" s="282"/>
      <c r="AA816" s="282"/>
      <c r="AB816" s="3">
        <f t="shared" si="1"/>
        <v>0</v>
      </c>
      <c r="AC816" s="277"/>
      <c r="AD816" s="276"/>
      <c r="AI816" s="11"/>
      <c r="AJ816" s="11"/>
      <c r="AK816" s="11"/>
      <c r="AO816" s="11"/>
      <c r="AP816" s="11"/>
      <c r="AR816" s="11"/>
      <c r="AS816" s="11"/>
    </row>
    <row r="817" ht="16.5" customHeight="1">
      <c r="A817" s="277">
        <v>816.0</v>
      </c>
      <c r="B817" s="282" t="s">
        <v>7412</v>
      </c>
      <c r="C817" s="279"/>
      <c r="D817" s="280"/>
      <c r="E817" s="281"/>
      <c r="F817" s="281" t="s">
        <v>41</v>
      </c>
      <c r="G817" s="282"/>
      <c r="H817" s="282"/>
      <c r="I817" s="282"/>
      <c r="J817" s="282" t="s">
        <v>51</v>
      </c>
      <c r="K817" s="282"/>
      <c r="L817" s="282"/>
      <c r="M817" s="282"/>
      <c r="N817" s="282"/>
      <c r="O817" s="282"/>
      <c r="P817" s="282"/>
      <c r="Q817" s="277"/>
      <c r="R817" s="277"/>
      <c r="S817" s="277"/>
      <c r="T817" s="277"/>
      <c r="U817" s="282"/>
      <c r="V817" s="282"/>
      <c r="W817" s="282"/>
      <c r="X817" s="282"/>
      <c r="Y817" s="282"/>
      <c r="Z817" s="282"/>
      <c r="AA817" s="282"/>
      <c r="AB817" s="3">
        <f t="shared" si="1"/>
        <v>0</v>
      </c>
      <c r="AC817" s="277"/>
      <c r="AD817" s="276"/>
      <c r="AI817" s="11"/>
      <c r="AJ817" s="11"/>
      <c r="AK817" s="11"/>
      <c r="AO817" s="11"/>
      <c r="AP817" s="11"/>
      <c r="AR817" s="11"/>
      <c r="AS817" s="11"/>
    </row>
    <row r="818" ht="16.5" customHeight="1">
      <c r="A818" s="277">
        <v>817.0</v>
      </c>
      <c r="B818" s="282" t="s">
        <v>7413</v>
      </c>
      <c r="C818" s="279"/>
      <c r="D818" s="280"/>
      <c r="E818" s="281"/>
      <c r="F818" s="281" t="s">
        <v>41</v>
      </c>
      <c r="G818" s="282"/>
      <c r="H818" s="282"/>
      <c r="I818" s="282"/>
      <c r="J818" s="282" t="s">
        <v>56</v>
      </c>
      <c r="K818" s="282" t="s">
        <v>95</v>
      </c>
      <c r="L818" s="282"/>
      <c r="M818" s="282"/>
      <c r="N818" s="282"/>
      <c r="O818" s="282"/>
      <c r="P818" s="282"/>
      <c r="Q818" s="277"/>
      <c r="R818" s="277"/>
      <c r="S818" s="277"/>
      <c r="T818" s="277"/>
      <c r="U818" s="282"/>
      <c r="V818" s="282"/>
      <c r="W818" s="282"/>
      <c r="X818" s="282"/>
      <c r="Y818" s="282"/>
      <c r="Z818" s="282"/>
      <c r="AA818" s="282"/>
      <c r="AB818" s="3">
        <f t="shared" si="1"/>
        <v>0</v>
      </c>
      <c r="AC818" s="277"/>
      <c r="AD818" s="276"/>
      <c r="AI818" s="11"/>
      <c r="AJ818" s="11"/>
      <c r="AK818" s="11"/>
      <c r="AO818" s="11"/>
      <c r="AP818" s="11"/>
      <c r="AR818" s="11"/>
      <c r="AS818" s="11"/>
    </row>
    <row r="819" ht="16.5" customHeight="1">
      <c r="A819" s="277">
        <v>818.0</v>
      </c>
      <c r="B819" s="282" t="s">
        <v>7414</v>
      </c>
      <c r="C819" s="279"/>
      <c r="D819" s="280"/>
      <c r="E819" s="281"/>
      <c r="F819" s="281" t="s">
        <v>140</v>
      </c>
      <c r="G819" s="282" t="s">
        <v>30</v>
      </c>
      <c r="H819" s="282"/>
      <c r="I819" s="282"/>
      <c r="J819" s="282" t="s">
        <v>35</v>
      </c>
      <c r="K819" s="282" t="s">
        <v>7415</v>
      </c>
      <c r="L819" s="282"/>
      <c r="M819" s="282"/>
      <c r="N819" s="282"/>
      <c r="O819" s="282"/>
      <c r="P819" s="282"/>
      <c r="Q819" s="277"/>
      <c r="R819" s="277"/>
      <c r="S819" s="277"/>
      <c r="T819" s="277"/>
      <c r="U819" s="282"/>
      <c r="V819" s="282"/>
      <c r="W819" s="282"/>
      <c r="X819" s="282"/>
      <c r="Y819" s="282"/>
      <c r="Z819" s="282"/>
      <c r="AA819" s="282"/>
      <c r="AB819" s="3">
        <f t="shared" si="1"/>
        <v>0</v>
      </c>
      <c r="AC819" s="277"/>
      <c r="AD819" s="276"/>
      <c r="AI819" s="11"/>
      <c r="AJ819" s="11"/>
      <c r="AK819" s="11"/>
      <c r="AO819" s="11"/>
      <c r="AP819" s="11"/>
      <c r="AR819" s="11"/>
      <c r="AS819" s="11"/>
    </row>
    <row r="820" ht="16.5" customHeight="1">
      <c r="A820" s="277">
        <v>819.0</v>
      </c>
      <c r="B820" s="282" t="s">
        <v>7416</v>
      </c>
      <c r="C820" s="279"/>
      <c r="D820" s="280"/>
      <c r="E820" s="281"/>
      <c r="F820" s="281" t="s">
        <v>140</v>
      </c>
      <c r="G820" s="282" t="s">
        <v>30</v>
      </c>
      <c r="H820" s="282"/>
      <c r="I820" s="282"/>
      <c r="J820" s="282" t="s">
        <v>45</v>
      </c>
      <c r="K820" s="282" t="s">
        <v>7415</v>
      </c>
      <c r="L820" s="282"/>
      <c r="M820" s="282"/>
      <c r="N820" s="282"/>
      <c r="O820" s="282"/>
      <c r="P820" s="282"/>
      <c r="Q820" s="277"/>
      <c r="R820" s="277"/>
      <c r="S820" s="277"/>
      <c r="T820" s="277"/>
      <c r="U820" s="282"/>
      <c r="V820" s="282"/>
      <c r="W820" s="282"/>
      <c r="X820" s="282"/>
      <c r="Y820" s="282"/>
      <c r="Z820" s="282"/>
      <c r="AA820" s="282"/>
      <c r="AB820" s="3">
        <f t="shared" si="1"/>
        <v>0</v>
      </c>
      <c r="AC820" s="277"/>
      <c r="AD820" s="276"/>
      <c r="AI820" s="11"/>
      <c r="AJ820" s="11"/>
      <c r="AK820" s="11"/>
      <c r="AO820" s="11"/>
      <c r="AP820" s="11"/>
      <c r="AR820" s="11"/>
      <c r="AS820" s="11"/>
    </row>
    <row r="821" ht="16.5" customHeight="1">
      <c r="A821" s="277">
        <v>820.0</v>
      </c>
      <c r="B821" s="282" t="s">
        <v>7417</v>
      </c>
      <c r="C821" s="279"/>
      <c r="D821" s="280"/>
      <c r="E821" s="281"/>
      <c r="F821" s="281" t="s">
        <v>140</v>
      </c>
      <c r="G821" s="282" t="s">
        <v>30</v>
      </c>
      <c r="H821" s="282"/>
      <c r="I821" s="282"/>
      <c r="J821" s="282" t="s">
        <v>51</v>
      </c>
      <c r="K821" s="282" t="s">
        <v>7415</v>
      </c>
      <c r="L821" s="282"/>
      <c r="M821" s="282"/>
      <c r="N821" s="282"/>
      <c r="O821" s="282"/>
      <c r="P821" s="282"/>
      <c r="Q821" s="277"/>
      <c r="R821" s="277"/>
      <c r="S821" s="277"/>
      <c r="T821" s="277"/>
      <c r="U821" s="282"/>
      <c r="V821" s="282"/>
      <c r="W821" s="282"/>
      <c r="X821" s="282"/>
      <c r="Y821" s="282"/>
      <c r="Z821" s="282"/>
      <c r="AA821" s="282"/>
      <c r="AB821" s="3">
        <f t="shared" si="1"/>
        <v>0</v>
      </c>
      <c r="AC821" s="277"/>
      <c r="AD821" s="276"/>
      <c r="AI821" s="11"/>
      <c r="AJ821" s="11"/>
      <c r="AK821" s="11"/>
      <c r="AO821" s="11"/>
      <c r="AP821" s="11"/>
      <c r="AR821" s="11"/>
      <c r="AS821" s="11"/>
    </row>
    <row r="822" ht="16.5" customHeight="1">
      <c r="A822" s="277">
        <v>821.0</v>
      </c>
      <c r="B822" s="282" t="s">
        <v>2172</v>
      </c>
      <c r="C822" s="279"/>
      <c r="D822" s="280"/>
      <c r="E822" s="281"/>
      <c r="F822" s="281" t="s">
        <v>140</v>
      </c>
      <c r="G822" s="282" t="s">
        <v>30</v>
      </c>
      <c r="H822" s="282"/>
      <c r="I822" s="282"/>
      <c r="J822" s="282" t="s">
        <v>56</v>
      </c>
      <c r="K822" s="282" t="s">
        <v>216</v>
      </c>
      <c r="L822" s="282" t="s">
        <v>2175</v>
      </c>
      <c r="M822" s="282"/>
      <c r="N822" s="282"/>
      <c r="O822" s="282"/>
      <c r="P822" s="282"/>
      <c r="Q822" s="277"/>
      <c r="R822" s="277"/>
      <c r="S822" s="277"/>
      <c r="T822" s="277"/>
      <c r="U822" s="282"/>
      <c r="V822" s="282"/>
      <c r="W822" s="282"/>
      <c r="X822" s="282"/>
      <c r="Y822" s="282"/>
      <c r="Z822" s="282"/>
      <c r="AA822" s="282"/>
      <c r="AB822" s="3">
        <f t="shared" si="1"/>
        <v>0</v>
      </c>
      <c r="AC822" s="277"/>
      <c r="AD822" s="276"/>
      <c r="AI822" s="11"/>
      <c r="AJ822" s="11"/>
      <c r="AK822" s="11"/>
      <c r="AO822" s="11"/>
      <c r="AP822" s="11"/>
      <c r="AR822" s="11"/>
      <c r="AS822" s="11"/>
    </row>
    <row r="823" ht="16.5" customHeight="1">
      <c r="A823" s="277">
        <v>822.0</v>
      </c>
      <c r="B823" s="282" t="s">
        <v>2168</v>
      </c>
      <c r="C823" s="279"/>
      <c r="D823" s="280"/>
      <c r="E823" s="281"/>
      <c r="F823" s="281" t="s">
        <v>140</v>
      </c>
      <c r="G823" s="281" t="s">
        <v>73</v>
      </c>
      <c r="H823" s="282"/>
      <c r="I823" s="282" t="s">
        <v>101</v>
      </c>
      <c r="J823" s="282" t="s">
        <v>35</v>
      </c>
      <c r="K823" s="282" t="s">
        <v>7418</v>
      </c>
      <c r="L823" s="282"/>
      <c r="M823" s="282"/>
      <c r="N823" s="282"/>
      <c r="O823" s="282"/>
      <c r="P823" s="282"/>
      <c r="Q823" s="277"/>
      <c r="R823" s="277"/>
      <c r="S823" s="277"/>
      <c r="T823" s="277"/>
      <c r="U823" s="282"/>
      <c r="V823" s="282"/>
      <c r="W823" s="282"/>
      <c r="X823" s="282"/>
      <c r="Y823" s="282"/>
      <c r="Z823" s="282"/>
      <c r="AA823" s="282"/>
      <c r="AB823" s="3">
        <f t="shared" si="1"/>
        <v>0</v>
      </c>
      <c r="AC823" s="277"/>
      <c r="AD823" s="276"/>
      <c r="AI823" s="11"/>
      <c r="AJ823" s="11"/>
      <c r="AK823" s="11"/>
      <c r="AO823" s="11"/>
      <c r="AP823" s="11"/>
      <c r="AR823" s="11"/>
      <c r="AS823" s="11"/>
    </row>
    <row r="824" ht="16.5" customHeight="1">
      <c r="A824" s="277">
        <v>823.0</v>
      </c>
      <c r="B824" s="282" t="s">
        <v>2170</v>
      </c>
      <c r="C824" s="279"/>
      <c r="D824" s="280"/>
      <c r="E824" s="281"/>
      <c r="F824" s="281" t="s">
        <v>140</v>
      </c>
      <c r="G824" s="281" t="s">
        <v>73</v>
      </c>
      <c r="H824" s="282"/>
      <c r="I824" s="282" t="s">
        <v>32</v>
      </c>
      <c r="J824" s="282" t="s">
        <v>45</v>
      </c>
      <c r="K824" s="282" t="s">
        <v>7419</v>
      </c>
      <c r="L824" s="282"/>
      <c r="M824" s="282"/>
      <c r="N824" s="282"/>
      <c r="O824" s="282"/>
      <c r="P824" s="282"/>
      <c r="Q824" s="277"/>
      <c r="R824" s="277"/>
      <c r="S824" s="277"/>
      <c r="T824" s="277"/>
      <c r="U824" s="282"/>
      <c r="V824" s="282"/>
      <c r="W824" s="282"/>
      <c r="X824" s="282"/>
      <c r="Y824" s="282"/>
      <c r="Z824" s="282"/>
      <c r="AA824" s="282"/>
      <c r="AB824" s="3">
        <f t="shared" si="1"/>
        <v>0</v>
      </c>
      <c r="AC824" s="277"/>
      <c r="AD824" s="276"/>
      <c r="AI824" s="11"/>
      <c r="AJ824" s="11"/>
      <c r="AK824" s="11"/>
      <c r="AO824" s="11"/>
      <c r="AP824" s="11"/>
      <c r="AR824" s="11"/>
      <c r="AS824" s="11"/>
    </row>
    <row r="825" ht="16.5" customHeight="1">
      <c r="A825" s="277">
        <v>824.0</v>
      </c>
      <c r="B825" s="282" t="s">
        <v>7420</v>
      </c>
      <c r="C825" s="279"/>
      <c r="D825" s="280"/>
      <c r="E825" s="281"/>
      <c r="F825" s="281" t="s">
        <v>140</v>
      </c>
      <c r="G825" s="281" t="s">
        <v>73</v>
      </c>
      <c r="H825" s="281"/>
      <c r="I825" s="281" t="s">
        <v>92</v>
      </c>
      <c r="J825" s="282" t="s">
        <v>51</v>
      </c>
      <c r="K825" s="282" t="s">
        <v>7421</v>
      </c>
      <c r="L825" s="282"/>
      <c r="M825" s="282"/>
      <c r="N825" s="282"/>
      <c r="O825" s="282"/>
      <c r="P825" s="282"/>
      <c r="Q825" s="277"/>
      <c r="R825" s="277"/>
      <c r="S825" s="277"/>
      <c r="T825" s="277"/>
      <c r="U825" s="282"/>
      <c r="V825" s="282"/>
      <c r="W825" s="282"/>
      <c r="X825" s="282"/>
      <c r="Y825" s="282"/>
      <c r="Z825" s="282"/>
      <c r="AA825" s="282"/>
      <c r="AB825" s="3">
        <f t="shared" si="1"/>
        <v>0</v>
      </c>
      <c r="AC825" s="277"/>
      <c r="AD825" s="276"/>
      <c r="AI825" s="11"/>
      <c r="AJ825" s="11"/>
      <c r="AK825" s="11"/>
      <c r="AO825" s="11"/>
      <c r="AP825" s="11"/>
      <c r="AR825" s="11"/>
      <c r="AS825" s="11"/>
    </row>
    <row r="826" ht="16.5" customHeight="1">
      <c r="A826" s="277">
        <v>825.0</v>
      </c>
      <c r="B826" s="282" t="s">
        <v>2174</v>
      </c>
      <c r="C826" s="279"/>
      <c r="D826" s="280"/>
      <c r="E826" s="281"/>
      <c r="F826" s="281" t="s">
        <v>140</v>
      </c>
      <c r="G826" s="281" t="s">
        <v>73</v>
      </c>
      <c r="H826" s="282"/>
      <c r="I826" s="282" t="s">
        <v>121</v>
      </c>
      <c r="J826" s="282" t="s">
        <v>56</v>
      </c>
      <c r="K826" s="282" t="s">
        <v>7421</v>
      </c>
      <c r="L826" s="282"/>
      <c r="M826" s="282"/>
      <c r="N826" s="282"/>
      <c r="O826" s="282"/>
      <c r="P826" s="282"/>
      <c r="Q826" s="277"/>
      <c r="R826" s="277"/>
      <c r="S826" s="277"/>
      <c r="T826" s="277"/>
      <c r="U826" s="282"/>
      <c r="V826" s="282"/>
      <c r="W826" s="282"/>
      <c r="X826" s="282"/>
      <c r="Y826" s="282"/>
      <c r="Z826" s="282"/>
      <c r="AA826" s="282"/>
      <c r="AB826" s="3">
        <f t="shared" si="1"/>
        <v>0</v>
      </c>
      <c r="AC826" s="277"/>
      <c r="AD826" s="276"/>
      <c r="AI826" s="11"/>
      <c r="AJ826" s="11"/>
      <c r="AK826" s="11"/>
      <c r="AO826" s="11"/>
      <c r="AP826" s="11"/>
      <c r="AR826" s="11"/>
      <c r="AS826" s="11"/>
    </row>
    <row r="827" ht="16.5" customHeight="1">
      <c r="A827" s="277">
        <v>826.0</v>
      </c>
      <c r="B827" s="282" t="s">
        <v>2177</v>
      </c>
      <c r="C827" s="279"/>
      <c r="D827" s="280"/>
      <c r="E827" s="281"/>
      <c r="F827" s="281" t="s">
        <v>30</v>
      </c>
      <c r="G827" s="282" t="s">
        <v>121</v>
      </c>
      <c r="H827" s="282"/>
      <c r="I827" s="282"/>
      <c r="J827" s="282" t="s">
        <v>35</v>
      </c>
      <c r="K827" s="282"/>
      <c r="L827" s="282"/>
      <c r="M827" s="282"/>
      <c r="N827" s="282"/>
      <c r="O827" s="282"/>
      <c r="P827" s="282"/>
      <c r="Q827" s="277"/>
      <c r="R827" s="277"/>
      <c r="S827" s="277"/>
      <c r="T827" s="277"/>
      <c r="U827" s="282"/>
      <c r="V827" s="282"/>
      <c r="W827" s="282"/>
      <c r="X827" s="282"/>
      <c r="Y827" s="282"/>
      <c r="Z827" s="282"/>
      <c r="AA827" s="282"/>
      <c r="AB827" s="3">
        <f t="shared" si="1"/>
        <v>0</v>
      </c>
      <c r="AC827" s="277"/>
      <c r="AD827" s="276"/>
      <c r="AI827" s="11"/>
      <c r="AJ827" s="11"/>
      <c r="AK827" s="11"/>
      <c r="AO827" s="11"/>
      <c r="AP827" s="11"/>
      <c r="AR827" s="11"/>
      <c r="AS827" s="11"/>
    </row>
    <row r="828" ht="16.5" customHeight="1">
      <c r="A828" s="277">
        <v>827.0</v>
      </c>
      <c r="B828" s="282" t="s">
        <v>2179</v>
      </c>
      <c r="C828" s="279"/>
      <c r="D828" s="280"/>
      <c r="E828" s="281"/>
      <c r="F828" s="281" t="s">
        <v>30</v>
      </c>
      <c r="G828" s="282" t="s">
        <v>121</v>
      </c>
      <c r="H828" s="282"/>
      <c r="I828" s="282"/>
      <c r="J828" s="282" t="s">
        <v>45</v>
      </c>
      <c r="K828" s="282"/>
      <c r="L828" s="282"/>
      <c r="M828" s="282"/>
      <c r="N828" s="282"/>
      <c r="O828" s="282"/>
      <c r="P828" s="282"/>
      <c r="Q828" s="277"/>
      <c r="R828" s="277"/>
      <c r="S828" s="277"/>
      <c r="T828" s="277"/>
      <c r="U828" s="282"/>
      <c r="V828" s="282"/>
      <c r="W828" s="282"/>
      <c r="X828" s="282"/>
      <c r="Y828" s="282"/>
      <c r="Z828" s="282"/>
      <c r="AA828" s="282"/>
      <c r="AB828" s="3">
        <f t="shared" si="1"/>
        <v>0</v>
      </c>
      <c r="AC828" s="277"/>
      <c r="AD828" s="276"/>
      <c r="AI828" s="11"/>
      <c r="AJ828" s="11"/>
      <c r="AK828" s="11"/>
      <c r="AO828" s="11"/>
      <c r="AP828" s="11"/>
      <c r="AR828" s="11"/>
      <c r="AS828" s="11"/>
    </row>
    <row r="829" ht="16.5" customHeight="1">
      <c r="A829" s="277">
        <v>828.0</v>
      </c>
      <c r="B829" s="282" t="s">
        <v>2181</v>
      </c>
      <c r="C829" s="279"/>
      <c r="D829" s="280"/>
      <c r="E829" s="281"/>
      <c r="F829" s="281" t="s">
        <v>30</v>
      </c>
      <c r="G829" s="282" t="s">
        <v>121</v>
      </c>
      <c r="H829" s="282"/>
      <c r="I829" s="282"/>
      <c r="J829" s="282" t="s">
        <v>51</v>
      </c>
      <c r="K829" s="282"/>
      <c r="L829" s="282"/>
      <c r="M829" s="282"/>
      <c r="N829" s="282"/>
      <c r="O829" s="282"/>
      <c r="P829" s="282"/>
      <c r="Q829" s="277"/>
      <c r="R829" s="277"/>
      <c r="S829" s="277"/>
      <c r="T829" s="277"/>
      <c r="U829" s="282"/>
      <c r="V829" s="282"/>
      <c r="W829" s="282"/>
      <c r="X829" s="282"/>
      <c r="Y829" s="282"/>
      <c r="Z829" s="282"/>
      <c r="AA829" s="282"/>
      <c r="AB829" s="3">
        <f t="shared" si="1"/>
        <v>0</v>
      </c>
      <c r="AC829" s="277"/>
      <c r="AD829" s="276"/>
      <c r="AI829" s="11"/>
      <c r="AJ829" s="11"/>
      <c r="AK829" s="11"/>
      <c r="AO829" s="11"/>
      <c r="AP829" s="11"/>
      <c r="AR829" s="11"/>
      <c r="AS829" s="11"/>
    </row>
    <row r="830" ht="16.5" customHeight="1">
      <c r="A830" s="277">
        <v>829.0</v>
      </c>
      <c r="B830" s="282" t="s">
        <v>2183</v>
      </c>
      <c r="C830" s="279"/>
      <c r="D830" s="280"/>
      <c r="E830" s="281"/>
      <c r="F830" s="281" t="s">
        <v>30</v>
      </c>
      <c r="G830" s="282" t="s">
        <v>121</v>
      </c>
      <c r="H830" s="282"/>
      <c r="I830" s="282"/>
      <c r="J830" s="282" t="s">
        <v>56</v>
      </c>
      <c r="K830" s="282"/>
      <c r="L830" s="282"/>
      <c r="M830" s="282"/>
      <c r="N830" s="282"/>
      <c r="O830" s="282"/>
      <c r="P830" s="282"/>
      <c r="Q830" s="277"/>
      <c r="R830" s="277"/>
      <c r="S830" s="277"/>
      <c r="T830" s="277"/>
      <c r="U830" s="282"/>
      <c r="V830" s="282"/>
      <c r="W830" s="282"/>
      <c r="X830" s="282"/>
      <c r="Y830" s="282"/>
      <c r="Z830" s="282"/>
      <c r="AA830" s="282"/>
      <c r="AB830" s="3">
        <f t="shared" si="1"/>
        <v>0</v>
      </c>
      <c r="AC830" s="277"/>
      <c r="AD830" s="276"/>
      <c r="AI830" s="11"/>
      <c r="AJ830" s="11"/>
      <c r="AK830" s="11"/>
      <c r="AO830" s="11"/>
      <c r="AP830" s="11"/>
      <c r="AR830" s="11"/>
      <c r="AS830" s="11"/>
    </row>
    <row r="831" ht="16.5" customHeight="1">
      <c r="A831" s="277">
        <v>830.0</v>
      </c>
      <c r="B831" s="282" t="s">
        <v>7422</v>
      </c>
      <c r="C831" s="279"/>
      <c r="D831" s="280"/>
      <c r="E831" s="281"/>
      <c r="F831" s="281" t="s">
        <v>41</v>
      </c>
      <c r="G831" s="282" t="s">
        <v>33</v>
      </c>
      <c r="H831" s="282"/>
      <c r="I831" s="282"/>
      <c r="J831" s="282" t="s">
        <v>35</v>
      </c>
      <c r="K831" s="282" t="s">
        <v>7423</v>
      </c>
      <c r="L831" s="282"/>
      <c r="M831" s="282"/>
      <c r="N831" s="282"/>
      <c r="O831" s="282"/>
      <c r="P831" s="282"/>
      <c r="Q831" s="277"/>
      <c r="R831" s="277"/>
      <c r="S831" s="277"/>
      <c r="T831" s="277"/>
      <c r="U831" s="282"/>
      <c r="V831" s="282"/>
      <c r="W831" s="282"/>
      <c r="X831" s="282"/>
      <c r="Y831" s="282"/>
      <c r="Z831" s="282"/>
      <c r="AA831" s="282"/>
      <c r="AB831" s="3">
        <f t="shared" si="1"/>
        <v>0</v>
      </c>
      <c r="AC831" s="277"/>
      <c r="AD831" s="276"/>
      <c r="AI831" s="11"/>
      <c r="AJ831" s="11"/>
      <c r="AK831" s="11"/>
      <c r="AO831" s="11"/>
      <c r="AP831" s="11"/>
      <c r="AR831" s="11"/>
      <c r="AS831" s="11"/>
    </row>
    <row r="832" ht="16.5" customHeight="1">
      <c r="A832" s="277">
        <v>831.0</v>
      </c>
      <c r="B832" s="282" t="s">
        <v>7424</v>
      </c>
      <c r="C832" s="279"/>
      <c r="D832" s="280"/>
      <c r="E832" s="281"/>
      <c r="F832" s="281" t="s">
        <v>41</v>
      </c>
      <c r="G832" s="282" t="s">
        <v>33</v>
      </c>
      <c r="H832" s="282"/>
      <c r="I832" s="282"/>
      <c r="J832" s="282" t="s">
        <v>45</v>
      </c>
      <c r="K832" s="282"/>
      <c r="L832" s="282"/>
      <c r="M832" s="282"/>
      <c r="N832" s="282"/>
      <c r="O832" s="282"/>
      <c r="P832" s="282"/>
      <c r="Q832" s="277"/>
      <c r="R832" s="277"/>
      <c r="S832" s="277"/>
      <c r="T832" s="277"/>
      <c r="U832" s="282"/>
      <c r="V832" s="282"/>
      <c r="W832" s="282"/>
      <c r="X832" s="282"/>
      <c r="Y832" s="282"/>
      <c r="Z832" s="282"/>
      <c r="AA832" s="282"/>
      <c r="AB832" s="3">
        <f t="shared" si="1"/>
        <v>0</v>
      </c>
      <c r="AC832" s="277"/>
      <c r="AD832" s="276"/>
      <c r="AI832" s="11"/>
      <c r="AJ832" s="11"/>
      <c r="AK832" s="11"/>
      <c r="AO832" s="11"/>
      <c r="AP832" s="11"/>
      <c r="AR832" s="11"/>
      <c r="AS832" s="11"/>
    </row>
    <row r="833" ht="16.5" customHeight="1">
      <c r="A833" s="277">
        <v>832.0</v>
      </c>
      <c r="B833" s="282" t="s">
        <v>525</v>
      </c>
      <c r="C833" s="279"/>
      <c r="D833" s="280"/>
      <c r="E833" s="281"/>
      <c r="F833" s="281" t="s">
        <v>41</v>
      </c>
      <c r="G833" s="282" t="s">
        <v>33</v>
      </c>
      <c r="H833" s="282"/>
      <c r="I833" s="282"/>
      <c r="J833" s="282" t="s">
        <v>51</v>
      </c>
      <c r="K833" s="282"/>
      <c r="L833" s="282"/>
      <c r="M833" s="282"/>
      <c r="N833" s="282"/>
      <c r="O833" s="282"/>
      <c r="P833" s="282"/>
      <c r="Q833" s="277"/>
      <c r="R833" s="277"/>
      <c r="S833" s="277"/>
      <c r="T833" s="277"/>
      <c r="U833" s="282"/>
      <c r="V833" s="282"/>
      <c r="W833" s="282"/>
      <c r="X833" s="282"/>
      <c r="Y833" s="282"/>
      <c r="Z833" s="282"/>
      <c r="AA833" s="282"/>
      <c r="AB833" s="3">
        <f t="shared" si="1"/>
        <v>0</v>
      </c>
      <c r="AC833" s="277"/>
      <c r="AD833" s="276"/>
      <c r="AI833" s="11"/>
      <c r="AJ833" s="11"/>
      <c r="AK833" s="11"/>
      <c r="AO833" s="11"/>
      <c r="AP833" s="11"/>
      <c r="AR833" s="11"/>
      <c r="AS833" s="11"/>
    </row>
    <row r="834" ht="16.5" customHeight="1">
      <c r="A834" s="277">
        <v>833.0</v>
      </c>
      <c r="B834" s="282" t="s">
        <v>7425</v>
      </c>
      <c r="C834" s="279"/>
      <c r="D834" s="280"/>
      <c r="E834" s="281"/>
      <c r="F834" s="281" t="s">
        <v>41</v>
      </c>
      <c r="G834" s="282" t="s">
        <v>33</v>
      </c>
      <c r="H834" s="282"/>
      <c r="I834" s="282"/>
      <c r="J834" s="282" t="s">
        <v>56</v>
      </c>
      <c r="K834" s="282"/>
      <c r="L834" s="282"/>
      <c r="M834" s="282"/>
      <c r="N834" s="282"/>
      <c r="O834" s="282"/>
      <c r="P834" s="282"/>
      <c r="Q834" s="277"/>
      <c r="R834" s="277"/>
      <c r="S834" s="277"/>
      <c r="T834" s="277"/>
      <c r="U834" s="282"/>
      <c r="V834" s="282"/>
      <c r="W834" s="282"/>
      <c r="X834" s="282"/>
      <c r="Y834" s="282"/>
      <c r="Z834" s="282"/>
      <c r="AA834" s="282"/>
      <c r="AB834" s="3">
        <f t="shared" si="1"/>
        <v>0</v>
      </c>
      <c r="AC834" s="277"/>
      <c r="AD834" s="276"/>
      <c r="AI834" s="11"/>
      <c r="AJ834" s="11"/>
      <c r="AK834" s="11"/>
      <c r="AO834" s="11"/>
      <c r="AP834" s="11"/>
      <c r="AR834" s="11"/>
      <c r="AS834" s="11"/>
    </row>
    <row r="835" ht="16.5" customHeight="1">
      <c r="A835" s="277">
        <v>834.0</v>
      </c>
      <c r="B835" s="282" t="s">
        <v>7426</v>
      </c>
      <c r="C835" s="279"/>
      <c r="D835" s="280"/>
      <c r="E835" s="281"/>
      <c r="F835" s="281" t="s">
        <v>41</v>
      </c>
      <c r="G835" s="282" t="s">
        <v>69</v>
      </c>
      <c r="H835" s="282"/>
      <c r="I835" s="282"/>
      <c r="J835" s="282" t="s">
        <v>35</v>
      </c>
      <c r="K835" s="282"/>
      <c r="L835" s="282"/>
      <c r="M835" s="282"/>
      <c r="N835" s="282"/>
      <c r="O835" s="282"/>
      <c r="P835" s="282"/>
      <c r="Q835" s="277"/>
      <c r="R835" s="277"/>
      <c r="S835" s="277"/>
      <c r="T835" s="277"/>
      <c r="U835" s="282"/>
      <c r="V835" s="282"/>
      <c r="W835" s="282"/>
      <c r="X835" s="282"/>
      <c r="Y835" s="282"/>
      <c r="Z835" s="282"/>
      <c r="AA835" s="282"/>
      <c r="AB835" s="3">
        <f t="shared" si="1"/>
        <v>0</v>
      </c>
      <c r="AC835" s="277"/>
      <c r="AD835" s="276"/>
      <c r="AI835" s="11"/>
      <c r="AJ835" s="11"/>
      <c r="AK835" s="11"/>
      <c r="AO835" s="11"/>
      <c r="AP835" s="11"/>
      <c r="AR835" s="11"/>
      <c r="AS835" s="11"/>
    </row>
    <row r="836" ht="16.5" customHeight="1">
      <c r="A836" s="277">
        <v>835.0</v>
      </c>
      <c r="B836" s="282" t="s">
        <v>7427</v>
      </c>
      <c r="C836" s="279"/>
      <c r="D836" s="280"/>
      <c r="E836" s="281"/>
      <c r="F836" s="281" t="s">
        <v>41</v>
      </c>
      <c r="G836" s="282" t="s">
        <v>69</v>
      </c>
      <c r="H836" s="282"/>
      <c r="I836" s="282"/>
      <c r="J836" s="282" t="s">
        <v>45</v>
      </c>
      <c r="K836" s="282" t="s">
        <v>7428</v>
      </c>
      <c r="L836" s="282"/>
      <c r="M836" s="282"/>
      <c r="N836" s="282"/>
      <c r="O836" s="282"/>
      <c r="P836" s="282"/>
      <c r="Q836" s="277"/>
      <c r="R836" s="277"/>
      <c r="S836" s="277"/>
      <c r="T836" s="277"/>
      <c r="U836" s="282"/>
      <c r="V836" s="282"/>
      <c r="W836" s="282"/>
      <c r="X836" s="282"/>
      <c r="Y836" s="282"/>
      <c r="Z836" s="282"/>
      <c r="AA836" s="282"/>
      <c r="AB836" s="3">
        <f t="shared" si="1"/>
        <v>0</v>
      </c>
      <c r="AC836" s="277"/>
      <c r="AD836" s="276"/>
      <c r="AI836" s="11"/>
      <c r="AJ836" s="11"/>
      <c r="AK836" s="11"/>
      <c r="AO836" s="11"/>
      <c r="AP836" s="11"/>
      <c r="AR836" s="11"/>
      <c r="AS836" s="11"/>
    </row>
    <row r="837" ht="16.5" customHeight="1">
      <c r="A837" s="277">
        <v>836.0</v>
      </c>
      <c r="B837" s="282" t="s">
        <v>7429</v>
      </c>
      <c r="C837" s="279"/>
      <c r="D837" s="280"/>
      <c r="E837" s="281"/>
      <c r="F837" s="281" t="s">
        <v>41</v>
      </c>
      <c r="G837" s="282" t="s">
        <v>69</v>
      </c>
      <c r="H837" s="282"/>
      <c r="I837" s="282"/>
      <c r="J837" s="282" t="s">
        <v>51</v>
      </c>
      <c r="K837" s="282"/>
      <c r="L837" s="282"/>
      <c r="M837" s="282"/>
      <c r="N837" s="282"/>
      <c r="O837" s="282"/>
      <c r="P837" s="282"/>
      <c r="Q837" s="277"/>
      <c r="R837" s="277"/>
      <c r="S837" s="277"/>
      <c r="T837" s="277"/>
      <c r="U837" s="282"/>
      <c r="V837" s="282"/>
      <c r="W837" s="282"/>
      <c r="X837" s="282"/>
      <c r="Y837" s="282"/>
      <c r="Z837" s="282"/>
      <c r="AA837" s="282"/>
      <c r="AB837" s="3">
        <f t="shared" si="1"/>
        <v>0</v>
      </c>
      <c r="AC837" s="277"/>
      <c r="AD837" s="276"/>
      <c r="AI837" s="11"/>
      <c r="AJ837" s="11"/>
      <c r="AK837" s="11"/>
      <c r="AO837" s="11"/>
      <c r="AP837" s="11"/>
      <c r="AR837" s="11"/>
      <c r="AS837" s="11"/>
    </row>
    <row r="838" ht="16.5" customHeight="1">
      <c r="A838" s="277">
        <v>837.0</v>
      </c>
      <c r="B838" s="282" t="s">
        <v>2199</v>
      </c>
      <c r="C838" s="279"/>
      <c r="D838" s="280"/>
      <c r="E838" s="281"/>
      <c r="F838" s="281" t="s">
        <v>41</v>
      </c>
      <c r="G838" s="282" t="s">
        <v>69</v>
      </c>
      <c r="H838" s="282"/>
      <c r="I838" s="282"/>
      <c r="J838" s="282" t="s">
        <v>56</v>
      </c>
      <c r="K838" s="282" t="s">
        <v>7430</v>
      </c>
      <c r="L838" s="282"/>
      <c r="M838" s="282"/>
      <c r="N838" s="282"/>
      <c r="O838" s="282"/>
      <c r="P838" s="282"/>
      <c r="Q838" s="277"/>
      <c r="R838" s="277"/>
      <c r="S838" s="277"/>
      <c r="T838" s="277"/>
      <c r="U838" s="282"/>
      <c r="V838" s="282"/>
      <c r="W838" s="282"/>
      <c r="X838" s="282"/>
      <c r="Y838" s="282"/>
      <c r="Z838" s="282"/>
      <c r="AA838" s="282"/>
      <c r="AB838" s="3">
        <f t="shared" si="1"/>
        <v>0</v>
      </c>
      <c r="AC838" s="277"/>
      <c r="AD838" s="276"/>
      <c r="AI838" s="11"/>
      <c r="AJ838" s="11"/>
      <c r="AK838" s="11"/>
      <c r="AO838" s="11"/>
      <c r="AP838" s="11"/>
      <c r="AR838" s="11"/>
      <c r="AS838" s="11"/>
    </row>
    <row r="839" ht="16.5" customHeight="1">
      <c r="A839" s="277">
        <v>838.0</v>
      </c>
      <c r="B839" s="282" t="s">
        <v>7431</v>
      </c>
      <c r="C839" s="279"/>
      <c r="D839" s="280"/>
      <c r="E839" s="281"/>
      <c r="F839" s="281" t="s">
        <v>74</v>
      </c>
      <c r="G839" s="282" t="s">
        <v>75</v>
      </c>
      <c r="H839" s="282"/>
      <c r="I839" s="282"/>
      <c r="J839" s="282" t="s">
        <v>35</v>
      </c>
      <c r="K839" s="282" t="s">
        <v>7432</v>
      </c>
      <c r="L839" s="282"/>
      <c r="M839" s="282"/>
      <c r="N839" s="282"/>
      <c r="O839" s="282"/>
      <c r="P839" s="282"/>
      <c r="Q839" s="277"/>
      <c r="R839" s="277"/>
      <c r="S839" s="277"/>
      <c r="T839" s="277"/>
      <c r="U839" s="282"/>
      <c r="V839" s="282"/>
      <c r="W839" s="282"/>
      <c r="X839" s="282"/>
      <c r="Y839" s="282"/>
      <c r="Z839" s="282"/>
      <c r="AA839" s="282"/>
      <c r="AB839" s="3">
        <f t="shared" si="1"/>
        <v>0</v>
      </c>
      <c r="AC839" s="277"/>
      <c r="AD839" s="276"/>
      <c r="AI839" s="11"/>
      <c r="AJ839" s="11"/>
      <c r="AK839" s="11"/>
      <c r="AO839" s="11"/>
      <c r="AP839" s="11"/>
      <c r="AR839" s="11"/>
      <c r="AS839" s="11"/>
    </row>
    <row r="840" ht="16.5" customHeight="1">
      <c r="A840" s="277">
        <v>839.0</v>
      </c>
      <c r="B840" s="282" t="s">
        <v>7433</v>
      </c>
      <c r="C840" s="279"/>
      <c r="D840" s="280"/>
      <c r="E840" s="281"/>
      <c r="F840" s="281" t="s">
        <v>74</v>
      </c>
      <c r="G840" s="282" t="s">
        <v>75</v>
      </c>
      <c r="H840" s="282"/>
      <c r="I840" s="282"/>
      <c r="J840" s="282" t="s">
        <v>45</v>
      </c>
      <c r="K840" s="282" t="s">
        <v>3294</v>
      </c>
      <c r="L840" s="282"/>
      <c r="M840" s="282"/>
      <c r="N840" s="282"/>
      <c r="O840" s="282"/>
      <c r="P840" s="282"/>
      <c r="Q840" s="277"/>
      <c r="R840" s="277"/>
      <c r="S840" s="277"/>
      <c r="T840" s="277"/>
      <c r="U840" s="282"/>
      <c r="V840" s="282"/>
      <c r="W840" s="282"/>
      <c r="X840" s="282"/>
      <c r="Y840" s="282"/>
      <c r="Z840" s="282"/>
      <c r="AA840" s="282"/>
      <c r="AB840" s="3">
        <f t="shared" si="1"/>
        <v>0</v>
      </c>
      <c r="AC840" s="277"/>
      <c r="AD840" s="276"/>
      <c r="AI840" s="11"/>
      <c r="AJ840" s="11"/>
      <c r="AK840" s="11"/>
      <c r="AO840" s="11"/>
      <c r="AP840" s="11"/>
      <c r="AR840" s="11"/>
      <c r="AS840" s="11"/>
    </row>
    <row r="841" ht="16.5" customHeight="1">
      <c r="A841" s="277">
        <v>840.0</v>
      </c>
      <c r="B841" s="282" t="s">
        <v>7434</v>
      </c>
      <c r="C841" s="279"/>
      <c r="D841" s="280"/>
      <c r="E841" s="281"/>
      <c r="F841" s="281" t="s">
        <v>74</v>
      </c>
      <c r="G841" s="282" t="s">
        <v>75</v>
      </c>
      <c r="H841" s="282"/>
      <c r="I841" s="282"/>
      <c r="J841" s="282" t="s">
        <v>51</v>
      </c>
      <c r="K841" s="282" t="s">
        <v>3294</v>
      </c>
      <c r="L841" s="282"/>
      <c r="M841" s="282"/>
      <c r="N841" s="282"/>
      <c r="O841" s="282"/>
      <c r="P841" s="282"/>
      <c r="Q841" s="277"/>
      <c r="R841" s="277"/>
      <c r="S841" s="277"/>
      <c r="T841" s="277"/>
      <c r="U841" s="282"/>
      <c r="V841" s="282"/>
      <c r="W841" s="282"/>
      <c r="X841" s="282"/>
      <c r="Y841" s="282"/>
      <c r="Z841" s="282"/>
      <c r="AA841" s="282"/>
      <c r="AB841" s="3">
        <f t="shared" si="1"/>
        <v>0</v>
      </c>
      <c r="AC841" s="277"/>
      <c r="AD841" s="276"/>
      <c r="AI841" s="11"/>
      <c r="AJ841" s="11"/>
      <c r="AK841" s="11"/>
      <c r="AO841" s="11"/>
      <c r="AP841" s="11"/>
      <c r="AR841" s="11"/>
      <c r="AS841" s="11"/>
    </row>
    <row r="842" ht="16.5" customHeight="1">
      <c r="A842" s="277">
        <v>841.0</v>
      </c>
      <c r="B842" s="282" t="s">
        <v>7435</v>
      </c>
      <c r="C842" s="279"/>
      <c r="D842" s="280"/>
      <c r="E842" s="281"/>
      <c r="F842" s="281" t="s">
        <v>74</v>
      </c>
      <c r="G842" s="282" t="s">
        <v>75</v>
      </c>
      <c r="H842" s="282"/>
      <c r="I842" s="282"/>
      <c r="J842" s="282" t="s">
        <v>56</v>
      </c>
      <c r="K842" s="282" t="s">
        <v>246</v>
      </c>
      <c r="L842" s="282"/>
      <c r="M842" s="282"/>
      <c r="N842" s="282"/>
      <c r="O842" s="282"/>
      <c r="P842" s="282"/>
      <c r="Q842" s="277"/>
      <c r="R842" s="277"/>
      <c r="S842" s="277"/>
      <c r="T842" s="277"/>
      <c r="U842" s="282"/>
      <c r="V842" s="282"/>
      <c r="W842" s="282"/>
      <c r="X842" s="282"/>
      <c r="Y842" s="282"/>
      <c r="Z842" s="282"/>
      <c r="AA842" s="282"/>
      <c r="AB842" s="3">
        <f t="shared" si="1"/>
        <v>0</v>
      </c>
      <c r="AC842" s="277"/>
      <c r="AD842" s="276"/>
      <c r="AI842" s="11"/>
      <c r="AJ842" s="11"/>
      <c r="AK842" s="11"/>
      <c r="AO842" s="11"/>
      <c r="AP842" s="11"/>
      <c r="AR842" s="11"/>
      <c r="AS842" s="11"/>
    </row>
    <row r="843" ht="16.5" customHeight="1">
      <c r="A843" s="277">
        <v>842.0</v>
      </c>
      <c r="B843" s="282" t="s">
        <v>7436</v>
      </c>
      <c r="C843" s="279"/>
      <c r="D843" s="280"/>
      <c r="E843" s="281"/>
      <c r="F843" s="281" t="s">
        <v>72</v>
      </c>
      <c r="G843" s="282" t="s">
        <v>31</v>
      </c>
      <c r="H843" s="282"/>
      <c r="I843" s="282"/>
      <c r="J843" s="282" t="s">
        <v>35</v>
      </c>
      <c r="K843" s="282"/>
      <c r="L843" s="282"/>
      <c r="M843" s="282"/>
      <c r="N843" s="282"/>
      <c r="O843" s="282"/>
      <c r="P843" s="282"/>
      <c r="Q843" s="277"/>
      <c r="R843" s="277"/>
      <c r="S843" s="277"/>
      <c r="T843" s="277"/>
      <c r="U843" s="282"/>
      <c r="V843" s="282"/>
      <c r="W843" s="282"/>
      <c r="X843" s="282"/>
      <c r="Y843" s="282"/>
      <c r="Z843" s="282"/>
      <c r="AA843" s="282"/>
      <c r="AB843" s="3">
        <f t="shared" si="1"/>
        <v>0</v>
      </c>
      <c r="AC843" s="277"/>
      <c r="AD843" s="276"/>
      <c r="AI843" s="11"/>
      <c r="AJ843" s="11"/>
      <c r="AK843" s="11"/>
      <c r="AO843" s="11"/>
      <c r="AP843" s="11"/>
      <c r="AR843" s="11"/>
      <c r="AS843" s="11"/>
    </row>
    <row r="844" ht="16.5" customHeight="1">
      <c r="A844" s="277">
        <v>843.0</v>
      </c>
      <c r="B844" s="282" t="s">
        <v>7437</v>
      </c>
      <c r="C844" s="279"/>
      <c r="D844" s="280"/>
      <c r="E844" s="281"/>
      <c r="F844" s="281" t="s">
        <v>72</v>
      </c>
      <c r="G844" s="282" t="s">
        <v>31</v>
      </c>
      <c r="H844" s="282"/>
      <c r="I844" s="282"/>
      <c r="J844" s="282" t="s">
        <v>45</v>
      </c>
      <c r="K844" s="282"/>
      <c r="L844" s="282"/>
      <c r="M844" s="282"/>
      <c r="N844" s="282"/>
      <c r="O844" s="282"/>
      <c r="P844" s="282"/>
      <c r="Q844" s="277"/>
      <c r="R844" s="277"/>
      <c r="S844" s="277"/>
      <c r="T844" s="277"/>
      <c r="U844" s="282"/>
      <c r="V844" s="282"/>
      <c r="W844" s="282"/>
      <c r="X844" s="282"/>
      <c r="Y844" s="282"/>
      <c r="Z844" s="282"/>
      <c r="AA844" s="282"/>
      <c r="AB844" s="3">
        <f t="shared" si="1"/>
        <v>0</v>
      </c>
      <c r="AC844" s="277"/>
      <c r="AD844" s="276"/>
      <c r="AI844" s="11"/>
      <c r="AJ844" s="11"/>
      <c r="AK844" s="11"/>
      <c r="AO844" s="11"/>
      <c r="AP844" s="11"/>
      <c r="AR844" s="11"/>
      <c r="AS844" s="11"/>
    </row>
    <row r="845" ht="16.5" customHeight="1">
      <c r="A845" s="277">
        <v>844.0</v>
      </c>
      <c r="B845" s="282" t="s">
        <v>7438</v>
      </c>
      <c r="C845" s="279"/>
      <c r="D845" s="280"/>
      <c r="E845" s="281"/>
      <c r="F845" s="281" t="s">
        <v>72</v>
      </c>
      <c r="G845" s="282" t="s">
        <v>31</v>
      </c>
      <c r="H845" s="282"/>
      <c r="I845" s="282"/>
      <c r="J845" s="282" t="s">
        <v>51</v>
      </c>
      <c r="K845" s="282"/>
      <c r="L845" s="282"/>
      <c r="M845" s="282"/>
      <c r="N845" s="282"/>
      <c r="O845" s="282"/>
      <c r="P845" s="282"/>
      <c r="Q845" s="277"/>
      <c r="R845" s="277"/>
      <c r="S845" s="277"/>
      <c r="T845" s="277"/>
      <c r="U845" s="282"/>
      <c r="V845" s="282"/>
      <c r="W845" s="282"/>
      <c r="X845" s="282"/>
      <c r="Y845" s="282"/>
      <c r="Z845" s="282"/>
      <c r="AA845" s="282"/>
      <c r="AB845" s="3">
        <f t="shared" si="1"/>
        <v>0</v>
      </c>
      <c r="AC845" s="277"/>
      <c r="AD845" s="276"/>
      <c r="AI845" s="11"/>
      <c r="AJ845" s="11"/>
      <c r="AK845" s="11"/>
      <c r="AO845" s="11"/>
      <c r="AP845" s="11"/>
      <c r="AR845" s="11"/>
      <c r="AS845" s="11"/>
    </row>
    <row r="846" ht="16.5" customHeight="1">
      <c r="A846" s="277">
        <v>845.0</v>
      </c>
      <c r="B846" s="282" t="s">
        <v>7439</v>
      </c>
      <c r="C846" s="279"/>
      <c r="D846" s="280"/>
      <c r="E846" s="281"/>
      <c r="F846" s="281" t="s">
        <v>72</v>
      </c>
      <c r="G846" s="282" t="s">
        <v>31</v>
      </c>
      <c r="H846" s="282"/>
      <c r="I846" s="282"/>
      <c r="J846" s="282" t="s">
        <v>56</v>
      </c>
      <c r="K846" s="282"/>
      <c r="L846" s="282"/>
      <c r="M846" s="282"/>
      <c r="N846" s="282"/>
      <c r="O846" s="282"/>
      <c r="P846" s="282"/>
      <c r="Q846" s="277"/>
      <c r="R846" s="277"/>
      <c r="S846" s="277"/>
      <c r="T846" s="277"/>
      <c r="U846" s="282"/>
      <c r="V846" s="282"/>
      <c r="W846" s="282"/>
      <c r="X846" s="282"/>
      <c r="Y846" s="282"/>
      <c r="Z846" s="282"/>
      <c r="AA846" s="282"/>
      <c r="AB846" s="3">
        <f t="shared" si="1"/>
        <v>0</v>
      </c>
      <c r="AC846" s="277"/>
      <c r="AD846" s="276"/>
      <c r="AI846" s="11"/>
      <c r="AJ846" s="11"/>
      <c r="AK846" s="11"/>
      <c r="AO846" s="11"/>
      <c r="AP846" s="11"/>
      <c r="AR846" s="11"/>
      <c r="AS846" s="11"/>
    </row>
    <row r="847" ht="16.5" customHeight="1">
      <c r="A847" s="277">
        <v>846.0</v>
      </c>
      <c r="B847" s="282" t="s">
        <v>7440</v>
      </c>
      <c r="C847" s="279"/>
      <c r="D847" s="280"/>
      <c r="E847" s="281"/>
      <c r="F847" s="281" t="s">
        <v>72</v>
      </c>
      <c r="G847" s="282" t="s">
        <v>74</v>
      </c>
      <c r="H847" s="282"/>
      <c r="I847" s="282" t="s">
        <v>32</v>
      </c>
      <c r="J847" s="282" t="s">
        <v>35</v>
      </c>
      <c r="K847" s="282" t="s">
        <v>3313</v>
      </c>
      <c r="L847" s="282"/>
      <c r="M847" s="282"/>
      <c r="N847" s="282"/>
      <c r="O847" s="282"/>
      <c r="P847" s="282"/>
      <c r="Q847" s="277"/>
      <c r="R847" s="277"/>
      <c r="S847" s="277"/>
      <c r="T847" s="277"/>
      <c r="U847" s="282"/>
      <c r="V847" s="282"/>
      <c r="W847" s="282"/>
      <c r="X847" s="282"/>
      <c r="Y847" s="282"/>
      <c r="Z847" s="282"/>
      <c r="AA847" s="282"/>
      <c r="AB847" s="3">
        <f t="shared" si="1"/>
        <v>0</v>
      </c>
      <c r="AC847" s="277"/>
      <c r="AD847" s="276"/>
      <c r="AI847" s="11"/>
      <c r="AJ847" s="11"/>
      <c r="AK847" s="11"/>
      <c r="AO847" s="11"/>
      <c r="AP847" s="11"/>
      <c r="AR847" s="11"/>
      <c r="AS847" s="11"/>
    </row>
    <row r="848" ht="16.5" customHeight="1">
      <c r="A848" s="277">
        <v>847.0</v>
      </c>
      <c r="B848" s="282" t="s">
        <v>7441</v>
      </c>
      <c r="C848" s="279"/>
      <c r="D848" s="280"/>
      <c r="E848" s="281"/>
      <c r="F848" s="281" t="s">
        <v>72</v>
      </c>
      <c r="G848" s="282" t="s">
        <v>74</v>
      </c>
      <c r="H848" s="282"/>
      <c r="I848" s="282" t="s">
        <v>32</v>
      </c>
      <c r="J848" s="282" t="s">
        <v>45</v>
      </c>
      <c r="K848" s="282"/>
      <c r="L848" s="282"/>
      <c r="M848" s="282"/>
      <c r="N848" s="282"/>
      <c r="O848" s="282"/>
      <c r="P848" s="282"/>
      <c r="Q848" s="277"/>
      <c r="R848" s="277"/>
      <c r="S848" s="277"/>
      <c r="T848" s="277"/>
      <c r="U848" s="282"/>
      <c r="V848" s="282"/>
      <c r="W848" s="282"/>
      <c r="X848" s="282"/>
      <c r="Y848" s="282"/>
      <c r="Z848" s="282"/>
      <c r="AA848" s="282"/>
      <c r="AB848" s="3">
        <f t="shared" si="1"/>
        <v>0</v>
      </c>
      <c r="AC848" s="277"/>
      <c r="AD848" s="276"/>
      <c r="AI848" s="11"/>
      <c r="AJ848" s="11"/>
      <c r="AK848" s="11"/>
      <c r="AO848" s="11"/>
      <c r="AP848" s="11"/>
      <c r="AR848" s="11"/>
      <c r="AS848" s="11"/>
    </row>
    <row r="849" ht="16.5" customHeight="1">
      <c r="A849" s="277">
        <v>848.0</v>
      </c>
      <c r="B849" s="282" t="s">
        <v>7442</v>
      </c>
      <c r="C849" s="279"/>
      <c r="D849" s="280"/>
      <c r="E849" s="281"/>
      <c r="F849" s="281" t="s">
        <v>72</v>
      </c>
      <c r="G849" s="282" t="s">
        <v>74</v>
      </c>
      <c r="H849" s="282"/>
      <c r="I849" s="282" t="s">
        <v>30</v>
      </c>
      <c r="J849" s="282" t="s">
        <v>51</v>
      </c>
      <c r="K849" s="282"/>
      <c r="L849" s="282"/>
      <c r="M849" s="282"/>
      <c r="N849" s="282"/>
      <c r="O849" s="282"/>
      <c r="P849" s="282"/>
      <c r="Q849" s="277"/>
      <c r="R849" s="277"/>
      <c r="S849" s="277"/>
      <c r="T849" s="277"/>
      <c r="U849" s="282"/>
      <c r="V849" s="282"/>
      <c r="W849" s="282"/>
      <c r="X849" s="282"/>
      <c r="Y849" s="282"/>
      <c r="Z849" s="282"/>
      <c r="AA849" s="282"/>
      <c r="AB849" s="3">
        <f t="shared" si="1"/>
        <v>0</v>
      </c>
      <c r="AC849" s="277"/>
      <c r="AD849" s="276"/>
      <c r="AI849" s="11"/>
      <c r="AJ849" s="11"/>
      <c r="AK849" s="11"/>
      <c r="AO849" s="11"/>
      <c r="AP849" s="11"/>
      <c r="AR849" s="11"/>
      <c r="AS849" s="11"/>
    </row>
    <row r="850" ht="16.5" customHeight="1">
      <c r="A850" s="277">
        <v>849.0</v>
      </c>
      <c r="B850" s="282" t="s">
        <v>2197</v>
      </c>
      <c r="C850" s="279"/>
      <c r="D850" s="280"/>
      <c r="E850" s="281"/>
      <c r="F850" s="281" t="s">
        <v>72</v>
      </c>
      <c r="G850" s="282" t="s">
        <v>74</v>
      </c>
      <c r="H850" s="282"/>
      <c r="I850" s="282" t="s">
        <v>30</v>
      </c>
      <c r="J850" s="282" t="s">
        <v>56</v>
      </c>
      <c r="K850" s="282"/>
      <c r="L850" s="282"/>
      <c r="M850" s="282"/>
      <c r="N850" s="282"/>
      <c r="O850" s="282"/>
      <c r="P850" s="282"/>
      <c r="Q850" s="277"/>
      <c r="R850" s="277"/>
      <c r="S850" s="277"/>
      <c r="T850" s="277"/>
      <c r="U850" s="282"/>
      <c r="V850" s="282"/>
      <c r="W850" s="282"/>
      <c r="X850" s="282"/>
      <c r="Y850" s="282"/>
      <c r="Z850" s="282"/>
      <c r="AA850" s="282"/>
      <c r="AB850" s="3">
        <f t="shared" si="1"/>
        <v>0</v>
      </c>
      <c r="AC850" s="277"/>
      <c r="AD850" s="276"/>
      <c r="AI850" s="11"/>
      <c r="AJ850" s="11"/>
      <c r="AK850" s="11"/>
      <c r="AO850" s="11"/>
      <c r="AP850" s="11"/>
      <c r="AR850" s="11"/>
      <c r="AS850" s="11"/>
    </row>
    <row r="851" ht="16.5" customHeight="1">
      <c r="A851" s="277">
        <v>850.0</v>
      </c>
      <c r="B851" s="282" t="s">
        <v>7443</v>
      </c>
      <c r="C851" s="279"/>
      <c r="D851" s="280"/>
      <c r="E851" s="281"/>
      <c r="F851" s="281" t="s">
        <v>92</v>
      </c>
      <c r="G851" s="282"/>
      <c r="H851" s="282"/>
      <c r="I851" s="282"/>
      <c r="J851" s="282" t="s">
        <v>35</v>
      </c>
      <c r="K851" s="282" t="s">
        <v>7444</v>
      </c>
      <c r="L851" s="282"/>
      <c r="M851" s="282"/>
      <c r="N851" s="282"/>
      <c r="O851" s="282"/>
      <c r="P851" s="282"/>
      <c r="Q851" s="277"/>
      <c r="R851" s="277"/>
      <c r="S851" s="277"/>
      <c r="T851" s="277"/>
      <c r="U851" s="282"/>
      <c r="V851" s="282"/>
      <c r="W851" s="282"/>
      <c r="X851" s="282"/>
      <c r="Y851" s="282"/>
      <c r="Z851" s="282"/>
      <c r="AA851" s="282"/>
      <c r="AB851" s="3">
        <f t="shared" si="1"/>
        <v>0</v>
      </c>
      <c r="AC851" s="277"/>
      <c r="AD851" s="276"/>
      <c r="AI851" s="11"/>
      <c r="AJ851" s="11"/>
      <c r="AK851" s="11"/>
      <c r="AO851" s="11"/>
      <c r="AP851" s="11"/>
      <c r="AR851" s="11"/>
      <c r="AS851" s="11"/>
    </row>
    <row r="852" ht="16.5" customHeight="1">
      <c r="A852" s="277">
        <v>851.0</v>
      </c>
      <c r="B852" s="282" t="s">
        <v>2203</v>
      </c>
      <c r="C852" s="279"/>
      <c r="D852" s="280"/>
      <c r="E852" s="281"/>
      <c r="F852" s="281" t="s">
        <v>92</v>
      </c>
      <c r="G852" s="282"/>
      <c r="H852" s="282"/>
      <c r="I852" s="282"/>
      <c r="J852" s="282" t="s">
        <v>45</v>
      </c>
      <c r="K852" s="282" t="s">
        <v>7445</v>
      </c>
      <c r="L852" s="282"/>
      <c r="M852" s="282"/>
      <c r="N852" s="282"/>
      <c r="O852" s="282"/>
      <c r="P852" s="282"/>
      <c r="Q852" s="277"/>
      <c r="R852" s="277"/>
      <c r="S852" s="277"/>
      <c r="T852" s="277"/>
      <c r="U852" s="282"/>
      <c r="V852" s="282"/>
      <c r="W852" s="282"/>
      <c r="X852" s="282"/>
      <c r="Y852" s="282"/>
      <c r="Z852" s="282"/>
      <c r="AA852" s="282"/>
      <c r="AB852" s="3">
        <f t="shared" si="1"/>
        <v>0</v>
      </c>
      <c r="AC852" s="277"/>
      <c r="AD852" s="276"/>
      <c r="AI852" s="11"/>
      <c r="AJ852" s="11"/>
      <c r="AK852" s="11"/>
      <c r="AO852" s="11"/>
      <c r="AP852" s="11"/>
      <c r="AR852" s="11"/>
      <c r="AS852" s="11"/>
    </row>
    <row r="853" ht="16.5" customHeight="1">
      <c r="A853" s="277">
        <v>852.0</v>
      </c>
      <c r="B853" s="282" t="s">
        <v>2205</v>
      </c>
      <c r="C853" s="279"/>
      <c r="D853" s="280"/>
      <c r="E853" s="281"/>
      <c r="F853" s="281" t="s">
        <v>92</v>
      </c>
      <c r="G853" s="282"/>
      <c r="H853" s="282"/>
      <c r="I853" s="282"/>
      <c r="J853" s="282" t="s">
        <v>51</v>
      </c>
      <c r="K853" s="282" t="s">
        <v>7445</v>
      </c>
      <c r="L853" s="282"/>
      <c r="M853" s="282"/>
      <c r="N853" s="282"/>
      <c r="O853" s="282"/>
      <c r="P853" s="282"/>
      <c r="Q853" s="277"/>
      <c r="R853" s="277"/>
      <c r="S853" s="277"/>
      <c r="T853" s="277"/>
      <c r="U853" s="282"/>
      <c r="V853" s="282"/>
      <c r="W853" s="282"/>
      <c r="X853" s="282"/>
      <c r="Y853" s="282"/>
      <c r="Z853" s="282"/>
      <c r="AA853" s="282"/>
      <c r="AB853" s="3">
        <f t="shared" si="1"/>
        <v>0</v>
      </c>
      <c r="AC853" s="277"/>
      <c r="AD853" s="276"/>
      <c r="AI853" s="11"/>
      <c r="AJ853" s="11"/>
      <c r="AK853" s="11"/>
      <c r="AO853" s="11"/>
      <c r="AP853" s="11"/>
      <c r="AR853" s="11"/>
      <c r="AS853" s="11"/>
    </row>
    <row r="854" ht="16.5" customHeight="1">
      <c r="A854" s="277">
        <v>853.0</v>
      </c>
      <c r="B854" s="282" t="s">
        <v>2207</v>
      </c>
      <c r="C854" s="279"/>
      <c r="D854" s="280"/>
      <c r="E854" s="281"/>
      <c r="F854" s="281" t="s">
        <v>92</v>
      </c>
      <c r="G854" s="282"/>
      <c r="H854" s="282"/>
      <c r="I854" s="282"/>
      <c r="J854" s="282" t="s">
        <v>56</v>
      </c>
      <c r="K854" s="282"/>
      <c r="L854" s="282"/>
      <c r="M854" s="282"/>
      <c r="N854" s="282"/>
      <c r="O854" s="282"/>
      <c r="P854" s="282"/>
      <c r="Q854" s="277"/>
      <c r="R854" s="277"/>
      <c r="S854" s="277"/>
      <c r="T854" s="277"/>
      <c r="U854" s="282"/>
      <c r="V854" s="282"/>
      <c r="W854" s="282"/>
      <c r="X854" s="282"/>
      <c r="Y854" s="282"/>
      <c r="Z854" s="282"/>
      <c r="AA854" s="282"/>
      <c r="AB854" s="3">
        <f t="shared" si="1"/>
        <v>0</v>
      </c>
      <c r="AC854" s="277"/>
      <c r="AD854" s="276"/>
      <c r="AI854" s="11"/>
      <c r="AJ854" s="11"/>
      <c r="AK854" s="11"/>
      <c r="AO854" s="11"/>
      <c r="AP854" s="11"/>
      <c r="AR854" s="11"/>
      <c r="AS854" s="11"/>
    </row>
    <row r="855" ht="16.5" customHeight="1">
      <c r="A855" s="277">
        <v>854.0</v>
      </c>
      <c r="B855" s="282" t="s">
        <v>2209</v>
      </c>
      <c r="C855" s="279"/>
      <c r="D855" s="280"/>
      <c r="E855" s="281"/>
      <c r="F855" s="281" t="s">
        <v>170</v>
      </c>
      <c r="G855" s="282"/>
      <c r="H855" s="282"/>
      <c r="I855" s="282"/>
      <c r="J855" s="282" t="s">
        <v>35</v>
      </c>
      <c r="K855" s="282" t="s">
        <v>565</v>
      </c>
      <c r="L855" s="282"/>
      <c r="M855" s="282"/>
      <c r="N855" s="282"/>
      <c r="O855" s="282"/>
      <c r="P855" s="282"/>
      <c r="Q855" s="277"/>
      <c r="R855" s="277"/>
      <c r="S855" s="277"/>
      <c r="T855" s="277"/>
      <c r="U855" s="282"/>
      <c r="V855" s="282"/>
      <c r="W855" s="282"/>
      <c r="X855" s="282"/>
      <c r="Y855" s="282"/>
      <c r="Z855" s="282"/>
      <c r="AA855" s="282"/>
      <c r="AB855" s="3">
        <f t="shared" si="1"/>
        <v>0</v>
      </c>
      <c r="AC855" s="277"/>
      <c r="AD855" s="276"/>
      <c r="AI855" s="11"/>
      <c r="AJ855" s="11"/>
      <c r="AK855" s="11"/>
      <c r="AO855" s="11"/>
      <c r="AP855" s="11"/>
      <c r="AR855" s="11"/>
      <c r="AS855" s="11"/>
    </row>
    <row r="856" ht="16.5" customHeight="1">
      <c r="A856" s="277">
        <v>855.0</v>
      </c>
      <c r="B856" s="282" t="s">
        <v>7446</v>
      </c>
      <c r="C856" s="279"/>
      <c r="D856" s="280"/>
      <c r="E856" s="281"/>
      <c r="F856" s="281" t="s">
        <v>170</v>
      </c>
      <c r="G856" s="282"/>
      <c r="H856" s="282"/>
      <c r="I856" s="282"/>
      <c r="J856" s="282" t="s">
        <v>45</v>
      </c>
      <c r="K856" s="282" t="s">
        <v>565</v>
      </c>
      <c r="L856" s="282"/>
      <c r="M856" s="282"/>
      <c r="N856" s="282"/>
      <c r="O856" s="282"/>
      <c r="P856" s="282"/>
      <c r="Q856" s="277"/>
      <c r="R856" s="277"/>
      <c r="S856" s="277"/>
      <c r="T856" s="277"/>
      <c r="U856" s="282"/>
      <c r="V856" s="282"/>
      <c r="W856" s="282"/>
      <c r="X856" s="282"/>
      <c r="Y856" s="282"/>
      <c r="Z856" s="282"/>
      <c r="AA856" s="282"/>
      <c r="AB856" s="3">
        <f t="shared" si="1"/>
        <v>0</v>
      </c>
      <c r="AC856" s="277"/>
      <c r="AD856" s="276"/>
      <c r="AI856" s="11"/>
      <c r="AJ856" s="11"/>
      <c r="AK856" s="11"/>
      <c r="AO856" s="11"/>
      <c r="AP856" s="11"/>
      <c r="AR856" s="11"/>
      <c r="AS856" s="11"/>
    </row>
    <row r="857" ht="16.5" customHeight="1">
      <c r="A857" s="277">
        <v>856.0</v>
      </c>
      <c r="B857" s="282" t="s">
        <v>2213</v>
      </c>
      <c r="C857" s="279"/>
      <c r="D857" s="280"/>
      <c r="E857" s="281"/>
      <c r="F857" s="281" t="s">
        <v>170</v>
      </c>
      <c r="G857" s="282"/>
      <c r="H857" s="282"/>
      <c r="I857" s="282"/>
      <c r="J857" s="282" t="s">
        <v>51</v>
      </c>
      <c r="K857" s="282" t="s">
        <v>565</v>
      </c>
      <c r="L857" s="282"/>
      <c r="M857" s="282"/>
      <c r="N857" s="282"/>
      <c r="O857" s="282"/>
      <c r="P857" s="282"/>
      <c r="Q857" s="277"/>
      <c r="R857" s="277"/>
      <c r="S857" s="277"/>
      <c r="T857" s="277"/>
      <c r="U857" s="282"/>
      <c r="V857" s="282"/>
      <c r="W857" s="282"/>
      <c r="X857" s="282"/>
      <c r="Y857" s="282"/>
      <c r="Z857" s="282"/>
      <c r="AA857" s="282"/>
      <c r="AB857" s="3">
        <f t="shared" si="1"/>
        <v>0</v>
      </c>
      <c r="AC857" s="277"/>
      <c r="AD857" s="276"/>
      <c r="AI857" s="11"/>
      <c r="AJ857" s="11"/>
      <c r="AK857" s="11"/>
      <c r="AO857" s="11"/>
      <c r="AP857" s="11"/>
      <c r="AR857" s="11"/>
      <c r="AS857" s="11"/>
    </row>
    <row r="858" ht="16.5" customHeight="1">
      <c r="A858" s="277">
        <v>857.0</v>
      </c>
      <c r="B858" s="282" t="s">
        <v>2215</v>
      </c>
      <c r="C858" s="279"/>
      <c r="D858" s="280"/>
      <c r="E858" s="281"/>
      <c r="F858" s="281" t="s">
        <v>170</v>
      </c>
      <c r="G858" s="282"/>
      <c r="H858" s="282"/>
      <c r="I858" s="282"/>
      <c r="J858" s="282" t="s">
        <v>56</v>
      </c>
      <c r="K858" s="282" t="s">
        <v>565</v>
      </c>
      <c r="L858" s="282"/>
      <c r="M858" s="282"/>
      <c r="N858" s="282"/>
      <c r="O858" s="282"/>
      <c r="P858" s="282"/>
      <c r="Q858" s="277"/>
      <c r="R858" s="277"/>
      <c r="S858" s="277"/>
      <c r="T858" s="277"/>
      <c r="U858" s="282"/>
      <c r="V858" s="282"/>
      <c r="W858" s="282"/>
      <c r="X858" s="282"/>
      <c r="Y858" s="282"/>
      <c r="Z858" s="282"/>
      <c r="AA858" s="282"/>
      <c r="AB858" s="3">
        <f t="shared" si="1"/>
        <v>0</v>
      </c>
      <c r="AC858" s="277"/>
      <c r="AD858" s="276"/>
      <c r="AI858" s="11"/>
      <c r="AJ858" s="11"/>
      <c r="AK858" s="11"/>
      <c r="AO858" s="11"/>
      <c r="AP858" s="11"/>
      <c r="AR858" s="11"/>
      <c r="AS858" s="11"/>
    </row>
    <row r="859" ht="16.5" customHeight="1">
      <c r="A859" s="277">
        <v>858.0</v>
      </c>
      <c r="B859" s="282" t="s">
        <v>1842</v>
      </c>
      <c r="C859" s="279"/>
      <c r="D859" s="280"/>
      <c r="E859" s="281"/>
      <c r="F859" s="281" t="s">
        <v>75</v>
      </c>
      <c r="G859" s="282"/>
      <c r="H859" s="282"/>
      <c r="I859" s="282"/>
      <c r="J859" s="282" t="s">
        <v>35</v>
      </c>
      <c r="K859" s="282" t="s">
        <v>7447</v>
      </c>
      <c r="L859" s="282"/>
      <c r="M859" s="282"/>
      <c r="N859" s="282"/>
      <c r="O859" s="282"/>
      <c r="P859" s="282"/>
      <c r="Q859" s="277"/>
      <c r="R859" s="277"/>
      <c r="S859" s="277"/>
      <c r="T859" s="277"/>
      <c r="U859" s="282"/>
      <c r="V859" s="282"/>
      <c r="W859" s="282"/>
      <c r="X859" s="282"/>
      <c r="Y859" s="282"/>
      <c r="Z859" s="282"/>
      <c r="AA859" s="282"/>
      <c r="AB859" s="3">
        <f t="shared" si="1"/>
        <v>0</v>
      </c>
      <c r="AC859" s="277"/>
      <c r="AD859" s="276"/>
      <c r="AI859" s="11"/>
      <c r="AJ859" s="11"/>
      <c r="AK859" s="11"/>
      <c r="AO859" s="11"/>
      <c r="AP859" s="11"/>
      <c r="AR859" s="11"/>
      <c r="AS859" s="11"/>
    </row>
    <row r="860" ht="16.5" customHeight="1">
      <c r="A860" s="277">
        <v>859.0</v>
      </c>
      <c r="B860" s="282" t="s">
        <v>7448</v>
      </c>
      <c r="C860" s="279"/>
      <c r="D860" s="280"/>
      <c r="E860" s="281"/>
      <c r="F860" s="281" t="s">
        <v>75</v>
      </c>
      <c r="G860" s="281" t="s">
        <v>33</v>
      </c>
      <c r="H860" s="282"/>
      <c r="I860" s="282"/>
      <c r="J860" s="282" t="s">
        <v>45</v>
      </c>
      <c r="K860" s="282"/>
      <c r="L860" s="282"/>
      <c r="M860" s="282"/>
      <c r="N860" s="282"/>
      <c r="O860" s="282"/>
      <c r="P860" s="282"/>
      <c r="Q860" s="277"/>
      <c r="R860" s="277"/>
      <c r="S860" s="277"/>
      <c r="T860" s="277"/>
      <c r="U860" s="282"/>
      <c r="V860" s="282"/>
      <c r="W860" s="282"/>
      <c r="X860" s="282"/>
      <c r="Y860" s="282"/>
      <c r="Z860" s="282"/>
      <c r="AA860" s="282"/>
      <c r="AB860" s="3">
        <f t="shared" si="1"/>
        <v>0</v>
      </c>
      <c r="AC860" s="277"/>
      <c r="AD860" s="276"/>
      <c r="AI860" s="11"/>
      <c r="AJ860" s="11"/>
      <c r="AK860" s="11"/>
      <c r="AO860" s="11"/>
      <c r="AP860" s="11"/>
      <c r="AR860" s="11"/>
      <c r="AS860" s="11"/>
    </row>
    <row r="861" ht="16.5" customHeight="1">
      <c r="A861" s="277">
        <v>860.0</v>
      </c>
      <c r="B861" s="282" t="s">
        <v>7449</v>
      </c>
      <c r="C861" s="279"/>
      <c r="D861" s="280"/>
      <c r="E861" s="281"/>
      <c r="F861" s="281" t="s">
        <v>75</v>
      </c>
      <c r="G861" s="281" t="s">
        <v>33</v>
      </c>
      <c r="H861" s="282"/>
      <c r="I861" s="282"/>
      <c r="J861" s="282" t="s">
        <v>51</v>
      </c>
      <c r="K861" s="282"/>
      <c r="L861" s="282"/>
      <c r="M861" s="282"/>
      <c r="N861" s="282"/>
      <c r="O861" s="282"/>
      <c r="P861" s="282"/>
      <c r="Q861" s="277"/>
      <c r="R861" s="277"/>
      <c r="S861" s="277"/>
      <c r="T861" s="277"/>
      <c r="U861" s="282"/>
      <c r="V861" s="282"/>
      <c r="W861" s="282"/>
      <c r="X861" s="282"/>
      <c r="Y861" s="282"/>
      <c r="Z861" s="282"/>
      <c r="AA861" s="282"/>
      <c r="AB861" s="3">
        <f t="shared" si="1"/>
        <v>0</v>
      </c>
      <c r="AC861" s="277"/>
      <c r="AD861" s="276"/>
      <c r="AI861" s="11"/>
      <c r="AJ861" s="11"/>
      <c r="AK861" s="11"/>
      <c r="AO861" s="11"/>
      <c r="AP861" s="11"/>
      <c r="AR861" s="11"/>
      <c r="AS861" s="11"/>
    </row>
    <row r="862" ht="16.5" customHeight="1">
      <c r="A862" s="277">
        <v>861.0</v>
      </c>
      <c r="B862" s="282" t="s">
        <v>249</v>
      </c>
      <c r="C862" s="279"/>
      <c r="D862" s="280"/>
      <c r="E862" s="281"/>
      <c r="F862" s="281" t="s">
        <v>75</v>
      </c>
      <c r="G862" s="282" t="s">
        <v>33</v>
      </c>
      <c r="H862" s="282"/>
      <c r="I862" s="282"/>
      <c r="J862" s="282" t="s">
        <v>56</v>
      </c>
      <c r="K862" s="282" t="s">
        <v>208</v>
      </c>
      <c r="L862" s="282" t="s">
        <v>1850</v>
      </c>
      <c r="M862" s="282"/>
      <c r="N862" s="282"/>
      <c r="O862" s="282"/>
      <c r="P862" s="282"/>
      <c r="Q862" s="277"/>
      <c r="R862" s="277"/>
      <c r="S862" s="277"/>
      <c r="T862" s="277"/>
      <c r="U862" s="282"/>
      <c r="V862" s="282"/>
      <c r="W862" s="282"/>
      <c r="X862" s="282"/>
      <c r="Y862" s="282"/>
      <c r="Z862" s="282"/>
      <c r="AA862" s="282"/>
      <c r="AB862" s="3">
        <f t="shared" si="1"/>
        <v>0</v>
      </c>
      <c r="AC862" s="277"/>
      <c r="AD862" s="276"/>
      <c r="AI862" s="11"/>
      <c r="AJ862" s="11"/>
      <c r="AK862" s="11"/>
      <c r="AO862" s="11"/>
      <c r="AP862" s="11"/>
      <c r="AR862" s="11"/>
      <c r="AS862" s="11"/>
    </row>
    <row r="863" ht="16.5" customHeight="1">
      <c r="A863" s="277">
        <v>862.0</v>
      </c>
      <c r="B863" s="282" t="s">
        <v>7450</v>
      </c>
      <c r="C863" s="279"/>
      <c r="D863" s="280"/>
      <c r="E863" s="281"/>
      <c r="F863" s="281" t="s">
        <v>72</v>
      </c>
      <c r="G863" s="282" t="s">
        <v>73</v>
      </c>
      <c r="H863" s="282"/>
      <c r="I863" s="282" t="s">
        <v>141</v>
      </c>
      <c r="J863" s="282" t="s">
        <v>35</v>
      </c>
      <c r="K863" s="282" t="s">
        <v>359</v>
      </c>
      <c r="L863" s="282"/>
      <c r="M863" s="282"/>
      <c r="N863" s="282"/>
      <c r="O863" s="282"/>
      <c r="P863" s="282"/>
      <c r="Q863" s="277"/>
      <c r="R863" s="277"/>
      <c r="S863" s="277"/>
      <c r="T863" s="277"/>
      <c r="U863" s="282"/>
      <c r="V863" s="282"/>
      <c r="W863" s="282"/>
      <c r="X863" s="282"/>
      <c r="Y863" s="282"/>
      <c r="Z863" s="282"/>
      <c r="AA863" s="282"/>
      <c r="AB863" s="3">
        <f t="shared" si="1"/>
        <v>0</v>
      </c>
      <c r="AC863" s="277"/>
      <c r="AD863" s="276"/>
      <c r="AI863" s="11"/>
      <c r="AJ863" s="11"/>
      <c r="AK863" s="11"/>
      <c r="AO863" s="11"/>
      <c r="AP863" s="11"/>
      <c r="AR863" s="11"/>
      <c r="AS863" s="11"/>
    </row>
    <row r="864" ht="16.5" customHeight="1">
      <c r="A864" s="277">
        <v>863.0</v>
      </c>
      <c r="B864" s="282"/>
      <c r="C864" s="279"/>
      <c r="D864" s="280"/>
      <c r="E864" s="281"/>
      <c r="F864" s="281" t="s">
        <v>72</v>
      </c>
      <c r="G864" s="282" t="s">
        <v>73</v>
      </c>
      <c r="H864" s="282"/>
      <c r="I864" s="282" t="s">
        <v>141</v>
      </c>
      <c r="J864" s="282" t="s">
        <v>45</v>
      </c>
      <c r="K864" s="282"/>
      <c r="L864" s="282"/>
      <c r="M864" s="282"/>
      <c r="N864" s="282"/>
      <c r="O864" s="282"/>
      <c r="P864" s="282"/>
      <c r="Q864" s="277"/>
      <c r="R864" s="277"/>
      <c r="S864" s="277"/>
      <c r="T864" s="277"/>
      <c r="U864" s="282"/>
      <c r="V864" s="282"/>
      <c r="W864" s="282"/>
      <c r="X864" s="282"/>
      <c r="Y864" s="282"/>
      <c r="Z864" s="282"/>
      <c r="AA864" s="282"/>
      <c r="AB864" s="3">
        <f t="shared" si="1"/>
        <v>0</v>
      </c>
      <c r="AC864" s="277"/>
      <c r="AD864" s="276"/>
      <c r="AI864" s="11"/>
      <c r="AJ864" s="11"/>
      <c r="AK864" s="11"/>
      <c r="AO864" s="11"/>
      <c r="AP864" s="11"/>
      <c r="AR864" s="11"/>
      <c r="AS864" s="11"/>
    </row>
    <row r="865" ht="16.5" customHeight="1">
      <c r="A865" s="277">
        <v>864.0</v>
      </c>
      <c r="B865" s="282" t="s">
        <v>7198</v>
      </c>
      <c r="C865" s="279"/>
      <c r="D865" s="280"/>
      <c r="E865" s="281"/>
      <c r="F865" s="281" t="s">
        <v>72</v>
      </c>
      <c r="G865" s="282" t="s">
        <v>73</v>
      </c>
      <c r="H865" s="282"/>
      <c r="I865" s="282" t="s">
        <v>141</v>
      </c>
      <c r="J865" s="282" t="s">
        <v>51</v>
      </c>
      <c r="K865" s="282" t="s">
        <v>359</v>
      </c>
      <c r="L865" s="282"/>
      <c r="M865" s="282"/>
      <c r="N865" s="282"/>
      <c r="O865" s="282"/>
      <c r="P865" s="282"/>
      <c r="Q865" s="277"/>
      <c r="R865" s="277"/>
      <c r="S865" s="277"/>
      <c r="T865" s="277"/>
      <c r="U865" s="282"/>
      <c r="V865" s="282"/>
      <c r="W865" s="282"/>
      <c r="X865" s="282"/>
      <c r="Y865" s="282"/>
      <c r="Z865" s="282"/>
      <c r="AA865" s="282"/>
      <c r="AB865" s="3">
        <f t="shared" si="1"/>
        <v>0</v>
      </c>
      <c r="AC865" s="277"/>
      <c r="AD865" s="276"/>
      <c r="AI865" s="11"/>
      <c r="AJ865" s="11"/>
      <c r="AK865" s="11"/>
      <c r="AO865" s="11"/>
      <c r="AP865" s="11"/>
      <c r="AR865" s="11"/>
      <c r="AS865" s="11"/>
    </row>
    <row r="866" ht="16.5" customHeight="1">
      <c r="A866" s="277">
        <v>865.0</v>
      </c>
      <c r="B866" s="282"/>
      <c r="C866" s="279"/>
      <c r="D866" s="280"/>
      <c r="E866" s="281"/>
      <c r="F866" s="281" t="s">
        <v>72</v>
      </c>
      <c r="G866" s="282" t="s">
        <v>73</v>
      </c>
      <c r="H866" s="282"/>
      <c r="I866" s="282" t="s">
        <v>141</v>
      </c>
      <c r="J866" s="282" t="s">
        <v>56</v>
      </c>
      <c r="K866" s="282"/>
      <c r="L866" s="282"/>
      <c r="M866" s="282"/>
      <c r="N866" s="282"/>
      <c r="O866" s="282"/>
      <c r="P866" s="282"/>
      <c r="Q866" s="277"/>
      <c r="R866" s="277"/>
      <c r="S866" s="277"/>
      <c r="T866" s="277"/>
      <c r="U866" s="282"/>
      <c r="V866" s="282"/>
      <c r="W866" s="282"/>
      <c r="X866" s="282"/>
      <c r="Y866" s="282"/>
      <c r="Z866" s="282"/>
      <c r="AA866" s="282"/>
      <c r="AB866" s="3">
        <f t="shared" si="1"/>
        <v>0</v>
      </c>
      <c r="AC866" s="277"/>
      <c r="AD866" s="276"/>
      <c r="AI866" s="11"/>
      <c r="AJ866" s="11"/>
      <c r="AK866" s="11"/>
      <c r="AO866" s="11"/>
      <c r="AP866" s="11"/>
      <c r="AR866" s="11"/>
      <c r="AS866" s="11"/>
    </row>
    <row r="867" ht="16.5" customHeight="1">
      <c r="A867" s="277">
        <v>866.0</v>
      </c>
      <c r="B867" s="282" t="s">
        <v>2217</v>
      </c>
      <c r="C867" s="279"/>
      <c r="D867" s="280"/>
      <c r="E867" s="281"/>
      <c r="F867" s="281" t="s">
        <v>61</v>
      </c>
      <c r="G867" s="282"/>
      <c r="H867" s="282"/>
      <c r="I867" s="282"/>
      <c r="J867" s="282" t="s">
        <v>35</v>
      </c>
      <c r="K867" s="282" t="s">
        <v>7451</v>
      </c>
      <c r="L867" s="282"/>
      <c r="M867" s="282"/>
      <c r="N867" s="282"/>
      <c r="O867" s="282"/>
      <c r="P867" s="282"/>
      <c r="Q867" s="277"/>
      <c r="R867" s="277"/>
      <c r="S867" s="277"/>
      <c r="T867" s="277"/>
      <c r="U867" s="282"/>
      <c r="V867" s="282"/>
      <c r="W867" s="282"/>
      <c r="X867" s="282"/>
      <c r="Y867" s="282"/>
      <c r="Z867" s="282"/>
      <c r="AA867" s="282"/>
      <c r="AB867" s="3">
        <f t="shared" si="1"/>
        <v>0</v>
      </c>
      <c r="AC867" s="277"/>
      <c r="AD867" s="276"/>
      <c r="AI867" s="11"/>
      <c r="AJ867" s="11"/>
      <c r="AK867" s="11"/>
      <c r="AO867" s="11"/>
      <c r="AP867" s="11"/>
      <c r="AR867" s="11"/>
      <c r="AS867" s="11"/>
    </row>
    <row r="868" ht="16.5" customHeight="1">
      <c r="A868" s="277">
        <v>867.0</v>
      </c>
      <c r="B868" s="282" t="s">
        <v>7452</v>
      </c>
      <c r="C868" s="279"/>
      <c r="D868" s="280"/>
      <c r="E868" s="281"/>
      <c r="F868" s="281" t="s">
        <v>61</v>
      </c>
      <c r="G868" s="281" t="s">
        <v>121</v>
      </c>
      <c r="H868" s="282"/>
      <c r="I868" s="282"/>
      <c r="J868" s="282" t="s">
        <v>45</v>
      </c>
      <c r="K868" s="282" t="s">
        <v>7451</v>
      </c>
      <c r="L868" s="282"/>
      <c r="M868" s="282"/>
      <c r="N868" s="282"/>
      <c r="O868" s="282"/>
      <c r="P868" s="282"/>
      <c r="Q868" s="277"/>
      <c r="R868" s="277"/>
      <c r="S868" s="277"/>
      <c r="T868" s="277"/>
      <c r="U868" s="282"/>
      <c r="V868" s="282"/>
      <c r="W868" s="282"/>
      <c r="X868" s="282"/>
      <c r="Y868" s="282"/>
      <c r="Z868" s="282"/>
      <c r="AA868" s="282"/>
      <c r="AB868" s="3">
        <f t="shared" si="1"/>
        <v>0</v>
      </c>
      <c r="AC868" s="277"/>
      <c r="AD868" s="276"/>
      <c r="AI868" s="11"/>
      <c r="AJ868" s="11"/>
      <c r="AK868" s="11"/>
      <c r="AO868" s="11"/>
      <c r="AP868" s="11"/>
      <c r="AR868" s="11"/>
      <c r="AS868" s="11"/>
    </row>
    <row r="869" ht="16.5" customHeight="1">
      <c r="A869" s="277">
        <v>868.0</v>
      </c>
      <c r="B869" s="282" t="s">
        <v>7453</v>
      </c>
      <c r="C869" s="279"/>
      <c r="D869" s="280"/>
      <c r="E869" s="281"/>
      <c r="F869" s="281" t="s">
        <v>61</v>
      </c>
      <c r="G869" s="281" t="s">
        <v>140</v>
      </c>
      <c r="H869" s="282"/>
      <c r="I869" s="282" t="s">
        <v>139</v>
      </c>
      <c r="J869" s="282" t="s">
        <v>51</v>
      </c>
      <c r="K869" s="282" t="s">
        <v>7454</v>
      </c>
      <c r="L869" s="282"/>
      <c r="M869" s="282"/>
      <c r="N869" s="282"/>
      <c r="O869" s="282"/>
      <c r="P869" s="282"/>
      <c r="Q869" s="277"/>
      <c r="R869" s="277"/>
      <c r="S869" s="277"/>
      <c r="T869" s="277"/>
      <c r="U869" s="282"/>
      <c r="V869" s="282"/>
      <c r="W869" s="282"/>
      <c r="X869" s="282"/>
      <c r="Y869" s="282"/>
      <c r="Z869" s="282"/>
      <c r="AA869" s="282"/>
      <c r="AB869" s="3">
        <f t="shared" si="1"/>
        <v>0</v>
      </c>
      <c r="AC869" s="277"/>
      <c r="AD869" s="276"/>
      <c r="AI869" s="11"/>
      <c r="AJ869" s="11"/>
      <c r="AK869" s="11"/>
      <c r="AO869" s="11"/>
      <c r="AP869" s="11"/>
      <c r="AR869" s="11"/>
      <c r="AS869" s="11"/>
    </row>
    <row r="870" ht="16.5" customHeight="1">
      <c r="A870" s="277">
        <v>869.0</v>
      </c>
      <c r="B870" s="282" t="s">
        <v>7455</v>
      </c>
      <c r="C870" s="279"/>
      <c r="D870" s="280"/>
      <c r="E870" s="281"/>
      <c r="F870" s="281" t="s">
        <v>61</v>
      </c>
      <c r="G870" s="281" t="s">
        <v>121</v>
      </c>
      <c r="H870" s="281"/>
      <c r="I870" s="281" t="s">
        <v>144</v>
      </c>
      <c r="J870" s="282" t="s">
        <v>56</v>
      </c>
      <c r="K870" s="282" t="s">
        <v>7456</v>
      </c>
      <c r="L870" s="282"/>
      <c r="M870" s="282"/>
      <c r="N870" s="282"/>
      <c r="O870" s="282"/>
      <c r="P870" s="282"/>
      <c r="Q870" s="277"/>
      <c r="R870" s="277"/>
      <c r="S870" s="277"/>
      <c r="T870" s="277"/>
      <c r="U870" s="282"/>
      <c r="V870" s="282"/>
      <c r="W870" s="282"/>
      <c r="X870" s="282"/>
      <c r="Y870" s="282"/>
      <c r="Z870" s="282"/>
      <c r="AA870" s="282"/>
      <c r="AB870" s="3">
        <f t="shared" si="1"/>
        <v>0</v>
      </c>
      <c r="AC870" s="277"/>
      <c r="AD870" s="276"/>
      <c r="AI870" s="11"/>
      <c r="AJ870" s="11"/>
      <c r="AK870" s="11"/>
      <c r="AO870" s="11"/>
      <c r="AP870" s="11"/>
      <c r="AR870" s="11"/>
      <c r="AS870" s="11"/>
    </row>
    <row r="871" ht="16.5" customHeight="1">
      <c r="A871" s="277">
        <v>870.0</v>
      </c>
      <c r="B871" s="282" t="s">
        <v>2227</v>
      </c>
      <c r="C871" s="279"/>
      <c r="D871" s="280"/>
      <c r="E871" s="281"/>
      <c r="F871" s="281" t="s">
        <v>48</v>
      </c>
      <c r="G871" s="282" t="s">
        <v>139</v>
      </c>
      <c r="H871" s="282"/>
      <c r="I871" s="282"/>
      <c r="J871" s="282" t="s">
        <v>35</v>
      </c>
      <c r="K871" s="282"/>
      <c r="L871" s="282"/>
      <c r="M871" s="282"/>
      <c r="N871" s="282"/>
      <c r="O871" s="282"/>
      <c r="P871" s="282"/>
      <c r="Q871" s="277"/>
      <c r="R871" s="277"/>
      <c r="S871" s="277"/>
      <c r="T871" s="277"/>
      <c r="U871" s="282"/>
      <c r="V871" s="282"/>
      <c r="W871" s="282"/>
      <c r="X871" s="282"/>
      <c r="Y871" s="282"/>
      <c r="Z871" s="282"/>
      <c r="AA871" s="282"/>
      <c r="AB871" s="3">
        <f t="shared" si="1"/>
        <v>0</v>
      </c>
      <c r="AC871" s="277"/>
      <c r="AD871" s="276"/>
      <c r="AI871" s="11"/>
      <c r="AJ871" s="11"/>
      <c r="AK871" s="11"/>
      <c r="AO871" s="11"/>
      <c r="AP871" s="11"/>
      <c r="AR871" s="11"/>
      <c r="AS871" s="11"/>
    </row>
    <row r="872" ht="16.5" customHeight="1">
      <c r="A872" s="277">
        <v>871.0</v>
      </c>
      <c r="B872" s="282" t="s">
        <v>7457</v>
      </c>
      <c r="C872" s="279"/>
      <c r="D872" s="280"/>
      <c r="E872" s="281"/>
      <c r="F872" s="281" t="s">
        <v>48</v>
      </c>
      <c r="G872" s="282" t="s">
        <v>139</v>
      </c>
      <c r="H872" s="282"/>
      <c r="I872" s="282"/>
      <c r="J872" s="282" t="s">
        <v>45</v>
      </c>
      <c r="K872" s="282"/>
      <c r="L872" s="282"/>
      <c r="M872" s="282"/>
      <c r="N872" s="282"/>
      <c r="O872" s="282"/>
      <c r="P872" s="282"/>
      <c r="Q872" s="277"/>
      <c r="R872" s="277"/>
      <c r="S872" s="277"/>
      <c r="T872" s="277"/>
      <c r="U872" s="282"/>
      <c r="V872" s="282"/>
      <c r="W872" s="282"/>
      <c r="X872" s="282"/>
      <c r="Y872" s="282"/>
      <c r="Z872" s="282"/>
      <c r="AA872" s="282"/>
      <c r="AB872" s="3">
        <f t="shared" si="1"/>
        <v>0</v>
      </c>
      <c r="AC872" s="277"/>
      <c r="AD872" s="276"/>
      <c r="AI872" s="11"/>
      <c r="AJ872" s="11"/>
      <c r="AK872" s="11"/>
      <c r="AO872" s="11"/>
      <c r="AP872" s="11"/>
      <c r="AR872" s="11"/>
      <c r="AS872" s="11"/>
    </row>
    <row r="873" ht="16.5" customHeight="1">
      <c r="A873" s="277">
        <v>872.0</v>
      </c>
      <c r="B873" s="282" t="s">
        <v>7458</v>
      </c>
      <c r="C873" s="279"/>
      <c r="D873" s="280"/>
      <c r="E873" s="281"/>
      <c r="F873" s="281" t="s">
        <v>48</v>
      </c>
      <c r="G873" s="282" t="s">
        <v>139</v>
      </c>
      <c r="H873" s="282"/>
      <c r="I873" s="282"/>
      <c r="J873" s="282" t="s">
        <v>51</v>
      </c>
      <c r="K873" s="282"/>
      <c r="L873" s="282"/>
      <c r="M873" s="282"/>
      <c r="N873" s="282"/>
      <c r="O873" s="282"/>
      <c r="P873" s="282"/>
      <c r="Q873" s="277"/>
      <c r="R873" s="277"/>
      <c r="S873" s="277"/>
      <c r="T873" s="277"/>
      <c r="U873" s="282"/>
      <c r="V873" s="282"/>
      <c r="W873" s="282"/>
      <c r="X873" s="282"/>
      <c r="Y873" s="282"/>
      <c r="Z873" s="282"/>
      <c r="AA873" s="282"/>
      <c r="AB873" s="3">
        <f t="shared" si="1"/>
        <v>0</v>
      </c>
      <c r="AC873" s="277"/>
      <c r="AD873" s="276"/>
      <c r="AI873" s="11"/>
      <c r="AJ873" s="11"/>
      <c r="AK873" s="11"/>
      <c r="AO873" s="11"/>
      <c r="AP873" s="11"/>
      <c r="AR873" s="11"/>
      <c r="AS873" s="11"/>
    </row>
    <row r="874" ht="16.5" customHeight="1">
      <c r="A874" s="277">
        <v>873.0</v>
      </c>
      <c r="B874" s="282" t="s">
        <v>7459</v>
      </c>
      <c r="C874" s="279"/>
      <c r="D874" s="280"/>
      <c r="E874" s="281"/>
      <c r="F874" s="281" t="s">
        <v>48</v>
      </c>
      <c r="G874" s="282" t="s">
        <v>139</v>
      </c>
      <c r="H874" s="282"/>
      <c r="I874" s="282"/>
      <c r="J874" s="282" t="s">
        <v>56</v>
      </c>
      <c r="K874" s="282" t="s">
        <v>242</v>
      </c>
      <c r="L874" s="282" t="s">
        <v>2234</v>
      </c>
      <c r="M874" s="282"/>
      <c r="N874" s="282"/>
      <c r="O874" s="282"/>
      <c r="P874" s="282"/>
      <c r="Q874" s="277"/>
      <c r="R874" s="277"/>
      <c r="S874" s="277"/>
      <c r="T874" s="277"/>
      <c r="U874" s="282"/>
      <c r="V874" s="282"/>
      <c r="W874" s="282"/>
      <c r="X874" s="282"/>
      <c r="Y874" s="282"/>
      <c r="Z874" s="282"/>
      <c r="AA874" s="282"/>
      <c r="AB874" s="3">
        <f t="shared" si="1"/>
        <v>0</v>
      </c>
      <c r="AC874" s="277"/>
      <c r="AD874" s="276"/>
      <c r="AI874" s="11"/>
      <c r="AJ874" s="11"/>
      <c r="AK874" s="11"/>
      <c r="AO874" s="11"/>
      <c r="AP874" s="11"/>
      <c r="AR874" s="11"/>
      <c r="AS874" s="11"/>
    </row>
    <row r="875" ht="16.5" customHeight="1">
      <c r="A875" s="277">
        <v>874.0</v>
      </c>
      <c r="B875" s="282" t="s">
        <v>2236</v>
      </c>
      <c r="C875" s="279"/>
      <c r="D875" s="280"/>
      <c r="E875" s="281"/>
      <c r="F875" s="281" t="s">
        <v>48</v>
      </c>
      <c r="G875" s="282" t="s">
        <v>73</v>
      </c>
      <c r="H875" s="282"/>
      <c r="I875" s="282"/>
      <c r="J875" s="282" t="s">
        <v>35</v>
      </c>
      <c r="K875" s="282" t="s">
        <v>7460</v>
      </c>
      <c r="L875" s="282"/>
      <c r="M875" s="282"/>
      <c r="N875" s="282"/>
      <c r="O875" s="282"/>
      <c r="P875" s="282"/>
      <c r="Q875" s="277"/>
      <c r="R875" s="277"/>
      <c r="S875" s="277"/>
      <c r="T875" s="277"/>
      <c r="U875" s="282"/>
      <c r="V875" s="282"/>
      <c r="W875" s="282"/>
      <c r="X875" s="282"/>
      <c r="Y875" s="282"/>
      <c r="Z875" s="282"/>
      <c r="AA875" s="282"/>
      <c r="AB875" s="3">
        <f t="shared" si="1"/>
        <v>0</v>
      </c>
      <c r="AC875" s="277"/>
      <c r="AD875" s="276"/>
      <c r="AI875" s="11"/>
      <c r="AJ875" s="11"/>
      <c r="AK875" s="11"/>
      <c r="AO875" s="11"/>
      <c r="AP875" s="11"/>
      <c r="AR875" s="11"/>
      <c r="AS875" s="11"/>
    </row>
    <row r="876" ht="16.5" customHeight="1">
      <c r="A876" s="277">
        <v>875.0</v>
      </c>
      <c r="B876" s="282" t="s">
        <v>7461</v>
      </c>
      <c r="C876" s="279"/>
      <c r="D876" s="280"/>
      <c r="E876" s="281"/>
      <c r="F876" s="281" t="s">
        <v>48</v>
      </c>
      <c r="G876" s="282" t="s">
        <v>139</v>
      </c>
      <c r="H876" s="282"/>
      <c r="I876" s="282"/>
      <c r="J876" s="282" t="s">
        <v>45</v>
      </c>
      <c r="K876" s="282" t="s">
        <v>7462</v>
      </c>
      <c r="L876" s="282"/>
      <c r="M876" s="282"/>
      <c r="N876" s="282"/>
      <c r="O876" s="282"/>
      <c r="P876" s="282"/>
      <c r="Q876" s="277"/>
      <c r="R876" s="277"/>
      <c r="S876" s="277"/>
      <c r="T876" s="277"/>
      <c r="U876" s="282"/>
      <c r="V876" s="282"/>
      <c r="W876" s="282"/>
      <c r="X876" s="282"/>
      <c r="Y876" s="282"/>
      <c r="Z876" s="282"/>
      <c r="AA876" s="282"/>
      <c r="AB876" s="3">
        <f t="shared" si="1"/>
        <v>0</v>
      </c>
      <c r="AC876" s="277"/>
      <c r="AD876" s="276"/>
      <c r="AI876" s="11"/>
      <c r="AJ876" s="11"/>
      <c r="AK876" s="11"/>
      <c r="AO876" s="11"/>
      <c r="AP876" s="11"/>
      <c r="AR876" s="11"/>
      <c r="AS876" s="11"/>
    </row>
    <row r="877" ht="16.5" customHeight="1">
      <c r="A877" s="277">
        <v>876.0</v>
      </c>
      <c r="B877" s="282" t="s">
        <v>7463</v>
      </c>
      <c r="C877" s="279"/>
      <c r="D877" s="280"/>
      <c r="E877" s="281"/>
      <c r="F877" s="281" t="s">
        <v>48</v>
      </c>
      <c r="G877" s="282" t="s">
        <v>121</v>
      </c>
      <c r="H877" s="282"/>
      <c r="I877" s="282"/>
      <c r="J877" s="282" t="s">
        <v>51</v>
      </c>
      <c r="K877" s="282"/>
      <c r="L877" s="282"/>
      <c r="M877" s="282"/>
      <c r="N877" s="282"/>
      <c r="O877" s="282"/>
      <c r="P877" s="282"/>
      <c r="Q877" s="277"/>
      <c r="R877" s="277"/>
      <c r="S877" s="277"/>
      <c r="T877" s="277"/>
      <c r="U877" s="282"/>
      <c r="V877" s="282"/>
      <c r="W877" s="282"/>
      <c r="X877" s="282"/>
      <c r="Y877" s="282"/>
      <c r="Z877" s="282"/>
      <c r="AA877" s="282"/>
      <c r="AB877" s="3">
        <f t="shared" si="1"/>
        <v>0</v>
      </c>
      <c r="AC877" s="277"/>
      <c r="AD877" s="276"/>
      <c r="AI877" s="11"/>
      <c r="AJ877" s="11"/>
      <c r="AK877" s="11"/>
      <c r="AO877" s="11"/>
      <c r="AP877" s="11"/>
      <c r="AR877" s="11"/>
      <c r="AS877" s="11"/>
    </row>
    <row r="878" ht="16.5" customHeight="1">
      <c r="A878" s="277">
        <v>877.0</v>
      </c>
      <c r="B878" s="282" t="s">
        <v>7464</v>
      </c>
      <c r="C878" s="279"/>
      <c r="D878" s="280"/>
      <c r="E878" s="281"/>
      <c r="F878" s="281" t="s">
        <v>48</v>
      </c>
      <c r="G878" s="282" t="s">
        <v>121</v>
      </c>
      <c r="H878" s="282"/>
      <c r="I878" s="282"/>
      <c r="J878" s="282" t="s">
        <v>56</v>
      </c>
      <c r="K878" s="282"/>
      <c r="L878" s="282"/>
      <c r="M878" s="282"/>
      <c r="N878" s="282"/>
      <c r="O878" s="282"/>
      <c r="P878" s="282"/>
      <c r="Q878" s="277"/>
      <c r="R878" s="277"/>
      <c r="S878" s="277"/>
      <c r="T878" s="277"/>
      <c r="U878" s="282"/>
      <c r="V878" s="282"/>
      <c r="W878" s="282"/>
      <c r="X878" s="282"/>
      <c r="Y878" s="282"/>
      <c r="Z878" s="282"/>
      <c r="AA878" s="282"/>
      <c r="AB878" s="3">
        <f t="shared" si="1"/>
        <v>0</v>
      </c>
      <c r="AC878" s="277"/>
      <c r="AD878" s="276"/>
      <c r="AI878" s="11"/>
      <c r="AJ878" s="11"/>
      <c r="AK878" s="11"/>
      <c r="AO878" s="11"/>
      <c r="AP878" s="11"/>
      <c r="AR878" s="11"/>
      <c r="AS878" s="11"/>
    </row>
    <row r="879" ht="16.5" customHeight="1">
      <c r="A879" s="277">
        <v>878.0</v>
      </c>
      <c r="B879" s="282" t="s">
        <v>7465</v>
      </c>
      <c r="C879" s="279"/>
      <c r="D879" s="280"/>
      <c r="E879" s="281"/>
      <c r="F879" s="281" t="s">
        <v>61</v>
      </c>
      <c r="G879" s="282"/>
      <c r="H879" s="282"/>
      <c r="I879" s="282"/>
      <c r="J879" s="282" t="s">
        <v>35</v>
      </c>
      <c r="K879" s="282"/>
      <c r="L879" s="282"/>
      <c r="M879" s="282"/>
      <c r="N879" s="282"/>
      <c r="O879" s="282"/>
      <c r="P879" s="282"/>
      <c r="Q879" s="277"/>
      <c r="R879" s="277"/>
      <c r="S879" s="277"/>
      <c r="T879" s="277"/>
      <c r="U879" s="282"/>
      <c r="V879" s="282"/>
      <c r="W879" s="282"/>
      <c r="X879" s="282"/>
      <c r="Y879" s="282"/>
      <c r="Z879" s="282"/>
      <c r="AA879" s="282"/>
      <c r="AB879" s="3">
        <f t="shared" si="1"/>
        <v>0</v>
      </c>
      <c r="AC879" s="277"/>
      <c r="AD879" s="276"/>
      <c r="AI879" s="11"/>
      <c r="AJ879" s="11"/>
      <c r="AK879" s="11"/>
      <c r="AO879" s="11"/>
      <c r="AP879" s="11"/>
      <c r="AR879" s="11"/>
      <c r="AS879" s="11"/>
    </row>
    <row r="880" ht="16.5" customHeight="1">
      <c r="A880" s="277">
        <v>879.0</v>
      </c>
      <c r="B880" s="282" t="s">
        <v>7466</v>
      </c>
      <c r="C880" s="279"/>
      <c r="D880" s="280"/>
      <c r="E880" s="281"/>
      <c r="F880" s="281" t="s">
        <v>61</v>
      </c>
      <c r="G880" s="282" t="s">
        <v>73</v>
      </c>
      <c r="H880" s="282"/>
      <c r="I880" s="282"/>
      <c r="J880" s="282" t="s">
        <v>45</v>
      </c>
      <c r="K880" s="282" t="s">
        <v>7467</v>
      </c>
      <c r="L880" s="282"/>
      <c r="M880" s="282"/>
      <c r="N880" s="282"/>
      <c r="O880" s="282"/>
      <c r="P880" s="282"/>
      <c r="Q880" s="277"/>
      <c r="R880" s="277"/>
      <c r="S880" s="277"/>
      <c r="T880" s="277"/>
      <c r="U880" s="282"/>
      <c r="V880" s="282"/>
      <c r="W880" s="282"/>
      <c r="X880" s="282"/>
      <c r="Y880" s="282"/>
      <c r="Z880" s="282"/>
      <c r="AA880" s="282"/>
      <c r="AB880" s="3">
        <f t="shared" si="1"/>
        <v>0</v>
      </c>
      <c r="AC880" s="277"/>
      <c r="AD880" s="276"/>
      <c r="AI880" s="11"/>
      <c r="AJ880" s="11"/>
      <c r="AK880" s="11"/>
      <c r="AO880" s="11"/>
      <c r="AP880" s="11"/>
      <c r="AR880" s="11"/>
      <c r="AS880" s="11"/>
    </row>
    <row r="881" ht="16.5" customHeight="1">
      <c r="A881" s="277">
        <v>880.0</v>
      </c>
      <c r="B881" s="282" t="s">
        <v>7468</v>
      </c>
      <c r="C881" s="279"/>
      <c r="D881" s="280"/>
      <c r="E881" s="281"/>
      <c r="F881" s="281" t="s">
        <v>61</v>
      </c>
      <c r="G881" s="282" t="s">
        <v>73</v>
      </c>
      <c r="H881" s="282"/>
      <c r="I881" s="282"/>
      <c r="J881" s="282" t="s">
        <v>51</v>
      </c>
      <c r="K881" s="282"/>
      <c r="L881" s="282"/>
      <c r="M881" s="282"/>
      <c r="N881" s="282"/>
      <c r="O881" s="282"/>
      <c r="P881" s="282"/>
      <c r="Q881" s="277"/>
      <c r="R881" s="277"/>
      <c r="S881" s="277"/>
      <c r="T881" s="277"/>
      <c r="U881" s="282"/>
      <c r="V881" s="282"/>
      <c r="W881" s="282"/>
      <c r="X881" s="282"/>
      <c r="Y881" s="282"/>
      <c r="Z881" s="282"/>
      <c r="AA881" s="282"/>
      <c r="AB881" s="3">
        <f t="shared" si="1"/>
        <v>0</v>
      </c>
      <c r="AC881" s="277"/>
      <c r="AD881" s="276"/>
      <c r="AI881" s="11"/>
      <c r="AJ881" s="11"/>
      <c r="AK881" s="11"/>
      <c r="AO881" s="11"/>
      <c r="AP881" s="11"/>
      <c r="AR881" s="11"/>
      <c r="AS881" s="11"/>
    </row>
    <row r="882" ht="16.5" customHeight="1">
      <c r="A882" s="277">
        <v>881.0</v>
      </c>
      <c r="B882" s="282" t="s">
        <v>7469</v>
      </c>
      <c r="C882" s="279"/>
      <c r="D882" s="280"/>
      <c r="E882" s="281"/>
      <c r="F882" s="281" t="s">
        <v>61</v>
      </c>
      <c r="G882" s="282" t="s">
        <v>73</v>
      </c>
      <c r="H882" s="282"/>
      <c r="I882" s="282"/>
      <c r="J882" s="282" t="s">
        <v>56</v>
      </c>
      <c r="K882" s="282"/>
      <c r="L882" s="282"/>
      <c r="M882" s="282"/>
      <c r="N882" s="282"/>
      <c r="O882" s="282"/>
      <c r="P882" s="282"/>
      <c r="Q882" s="277"/>
      <c r="R882" s="277"/>
      <c r="S882" s="277"/>
      <c r="T882" s="277"/>
      <c r="U882" s="282"/>
      <c r="V882" s="282"/>
      <c r="W882" s="282"/>
      <c r="X882" s="282"/>
      <c r="Y882" s="282"/>
      <c r="Z882" s="282"/>
      <c r="AA882" s="282"/>
      <c r="AB882" s="3">
        <f t="shared" si="1"/>
        <v>0</v>
      </c>
      <c r="AC882" s="277"/>
      <c r="AD882" s="276"/>
      <c r="AI882" s="11"/>
      <c r="AJ882" s="11"/>
      <c r="AK882" s="11"/>
      <c r="AO882" s="11"/>
      <c r="AP882" s="11"/>
      <c r="AR882" s="11"/>
      <c r="AS882" s="11"/>
    </row>
    <row r="883" ht="16.5" customHeight="1">
      <c r="A883" s="277">
        <v>882.0</v>
      </c>
      <c r="B883" s="282" t="s">
        <v>7470</v>
      </c>
      <c r="C883" s="279"/>
      <c r="D883" s="280"/>
      <c r="E883" s="281"/>
      <c r="F883" s="281" t="s">
        <v>61</v>
      </c>
      <c r="G883" s="282" t="s">
        <v>6862</v>
      </c>
      <c r="H883" s="282"/>
      <c r="I883" s="282"/>
      <c r="J883" s="282" t="s">
        <v>45</v>
      </c>
      <c r="K883" s="282" t="s">
        <v>7471</v>
      </c>
      <c r="L883" s="282"/>
      <c r="M883" s="282"/>
      <c r="N883" s="282"/>
      <c r="O883" s="282"/>
      <c r="P883" s="282"/>
      <c r="Q883" s="277"/>
      <c r="R883" s="277"/>
      <c r="S883" s="277"/>
      <c r="T883" s="277"/>
      <c r="U883" s="282"/>
      <c r="V883" s="282"/>
      <c r="W883" s="282"/>
      <c r="X883" s="282"/>
      <c r="Y883" s="282"/>
      <c r="Z883" s="282"/>
      <c r="AA883" s="282"/>
      <c r="AB883" s="3">
        <f t="shared" si="1"/>
        <v>0</v>
      </c>
      <c r="AC883" s="277"/>
      <c r="AD883" s="276"/>
      <c r="AI883" s="11"/>
      <c r="AJ883" s="11"/>
      <c r="AK883" s="11"/>
      <c r="AO883" s="11"/>
      <c r="AP883" s="11"/>
      <c r="AR883" s="11"/>
      <c r="AS883" s="11"/>
    </row>
    <row r="884" ht="16.5" customHeight="1">
      <c r="A884" s="277">
        <v>883.0</v>
      </c>
      <c r="B884" s="282" t="s">
        <v>7472</v>
      </c>
      <c r="C884" s="279"/>
      <c r="D884" s="280"/>
      <c r="E884" s="281"/>
      <c r="F884" s="281" t="s">
        <v>61</v>
      </c>
      <c r="G884" s="282" t="s">
        <v>6862</v>
      </c>
      <c r="H884" s="282"/>
      <c r="I884" s="282"/>
      <c r="J884" s="282" t="s">
        <v>51</v>
      </c>
      <c r="K884" s="282"/>
      <c r="L884" s="282"/>
      <c r="M884" s="282"/>
      <c r="N884" s="282"/>
      <c r="O884" s="282"/>
      <c r="P884" s="282"/>
      <c r="Q884" s="277"/>
      <c r="R884" s="277"/>
      <c r="S884" s="277"/>
      <c r="T884" s="277"/>
      <c r="U884" s="282"/>
      <c r="V884" s="282"/>
      <c r="W884" s="282"/>
      <c r="X884" s="282"/>
      <c r="Y884" s="282"/>
      <c r="Z884" s="282"/>
      <c r="AA884" s="282"/>
      <c r="AB884" s="3">
        <f t="shared" si="1"/>
        <v>0</v>
      </c>
      <c r="AC884" s="277"/>
      <c r="AD884" s="276"/>
      <c r="AI884" s="11"/>
      <c r="AJ884" s="11"/>
      <c r="AK884" s="11"/>
      <c r="AO884" s="11"/>
      <c r="AP884" s="11"/>
      <c r="AR884" s="11"/>
      <c r="AS884" s="11"/>
    </row>
    <row r="885" ht="16.5" customHeight="1">
      <c r="A885" s="277">
        <v>884.0</v>
      </c>
      <c r="B885" s="282" t="s">
        <v>7473</v>
      </c>
      <c r="C885" s="279"/>
      <c r="D885" s="280"/>
      <c r="E885" s="281"/>
      <c r="F885" s="281" t="s">
        <v>61</v>
      </c>
      <c r="G885" s="282" t="s">
        <v>6862</v>
      </c>
      <c r="H885" s="282"/>
      <c r="I885" s="282"/>
      <c r="J885" s="282" t="s">
        <v>56</v>
      </c>
      <c r="K885" s="282"/>
      <c r="L885" s="282"/>
      <c r="M885" s="282"/>
      <c r="N885" s="282"/>
      <c r="O885" s="282"/>
      <c r="P885" s="282"/>
      <c r="Q885" s="277"/>
      <c r="R885" s="277"/>
      <c r="S885" s="277"/>
      <c r="T885" s="277"/>
      <c r="U885" s="282"/>
      <c r="V885" s="282"/>
      <c r="W885" s="282"/>
      <c r="X885" s="282"/>
      <c r="Y885" s="282"/>
      <c r="Z885" s="282"/>
      <c r="AA885" s="282"/>
      <c r="AB885" s="3">
        <f t="shared" si="1"/>
        <v>0</v>
      </c>
      <c r="AC885" s="277"/>
      <c r="AD885" s="276"/>
      <c r="AI885" s="11"/>
      <c r="AJ885" s="11"/>
      <c r="AK885" s="11"/>
      <c r="AO885" s="11"/>
      <c r="AP885" s="11"/>
      <c r="AR885" s="11"/>
      <c r="AS885" s="11"/>
    </row>
    <row r="886" ht="16.5" customHeight="1">
      <c r="A886" s="277">
        <v>885.0</v>
      </c>
      <c r="B886" s="282" t="s">
        <v>2244</v>
      </c>
      <c r="C886" s="279"/>
      <c r="D886" s="280"/>
      <c r="E886" s="281"/>
      <c r="F886" s="281" t="s">
        <v>72</v>
      </c>
      <c r="G886" s="282" t="s">
        <v>6862</v>
      </c>
      <c r="H886" s="282"/>
      <c r="I886" s="282"/>
      <c r="J886" s="282" t="s">
        <v>35</v>
      </c>
      <c r="K886" s="282" t="s">
        <v>7474</v>
      </c>
      <c r="L886" s="282"/>
      <c r="M886" s="282"/>
      <c r="N886" s="282"/>
      <c r="O886" s="282"/>
      <c r="P886" s="282"/>
      <c r="Q886" s="277"/>
      <c r="R886" s="277"/>
      <c r="S886" s="277"/>
      <c r="T886" s="277"/>
      <c r="U886" s="282"/>
      <c r="V886" s="282"/>
      <c r="W886" s="282"/>
      <c r="X886" s="282"/>
      <c r="Y886" s="282"/>
      <c r="Z886" s="282"/>
      <c r="AA886" s="282"/>
      <c r="AB886" s="3">
        <f t="shared" si="1"/>
        <v>0</v>
      </c>
      <c r="AC886" s="277"/>
      <c r="AD886" s="276"/>
      <c r="AI886" s="11"/>
      <c r="AJ886" s="11"/>
      <c r="AK886" s="11"/>
      <c r="AO886" s="11"/>
      <c r="AP886" s="11"/>
      <c r="AR886" s="11"/>
      <c r="AS886" s="11"/>
    </row>
    <row r="887" ht="16.5" customHeight="1">
      <c r="A887" s="277">
        <v>886.0</v>
      </c>
      <c r="B887" s="282" t="s">
        <v>7475</v>
      </c>
      <c r="C887" s="279"/>
      <c r="D887" s="280"/>
      <c r="E887" s="281"/>
      <c r="F887" s="281" t="s">
        <v>72</v>
      </c>
      <c r="G887" s="282" t="s">
        <v>6862</v>
      </c>
      <c r="H887" s="282"/>
      <c r="I887" s="282"/>
      <c r="J887" s="282" t="s">
        <v>45</v>
      </c>
      <c r="K887" s="282" t="s">
        <v>7476</v>
      </c>
      <c r="L887" s="282"/>
      <c r="M887" s="282"/>
      <c r="N887" s="282"/>
      <c r="O887" s="282"/>
      <c r="P887" s="282"/>
      <c r="Q887" s="277"/>
      <c r="R887" s="277"/>
      <c r="S887" s="277"/>
      <c r="T887" s="277"/>
      <c r="U887" s="282"/>
      <c r="V887" s="282"/>
      <c r="W887" s="282"/>
      <c r="X887" s="282"/>
      <c r="Y887" s="282"/>
      <c r="Z887" s="282"/>
      <c r="AA887" s="282"/>
      <c r="AB887" s="3">
        <f t="shared" si="1"/>
        <v>0</v>
      </c>
      <c r="AC887" s="277"/>
      <c r="AD887" s="276"/>
      <c r="AI887" s="11"/>
      <c r="AJ887" s="11"/>
      <c r="AK887" s="11"/>
      <c r="AO887" s="11"/>
      <c r="AP887" s="11"/>
      <c r="AR887" s="11"/>
      <c r="AS887" s="11"/>
    </row>
    <row r="888" ht="16.5" customHeight="1">
      <c r="A888" s="277">
        <v>887.0</v>
      </c>
      <c r="B888" s="282" t="s">
        <v>7477</v>
      </c>
      <c r="C888" s="279"/>
      <c r="D888" s="280"/>
      <c r="E888" s="281"/>
      <c r="F888" s="281" t="s">
        <v>72</v>
      </c>
      <c r="G888" s="282" t="s">
        <v>6862</v>
      </c>
      <c r="H888" s="282"/>
      <c r="I888" s="282"/>
      <c r="J888" s="282" t="s">
        <v>51</v>
      </c>
      <c r="K888" s="282"/>
      <c r="L888" s="282"/>
      <c r="M888" s="282"/>
      <c r="N888" s="282"/>
      <c r="O888" s="282"/>
      <c r="P888" s="282"/>
      <c r="Q888" s="277"/>
      <c r="R888" s="277"/>
      <c r="S888" s="277"/>
      <c r="T888" s="277"/>
      <c r="U888" s="282"/>
      <c r="V888" s="282"/>
      <c r="W888" s="282"/>
      <c r="X888" s="282"/>
      <c r="Y888" s="282"/>
      <c r="Z888" s="282"/>
      <c r="AA888" s="282"/>
      <c r="AB888" s="3">
        <f t="shared" si="1"/>
        <v>0</v>
      </c>
      <c r="AC888" s="277"/>
      <c r="AD888" s="276"/>
      <c r="AI888" s="11"/>
      <c r="AJ888" s="11"/>
      <c r="AK888" s="11"/>
      <c r="AO888" s="11"/>
      <c r="AP888" s="11"/>
      <c r="AR888" s="11"/>
      <c r="AS888" s="11"/>
    </row>
    <row r="889" ht="16.5" customHeight="1">
      <c r="A889" s="277">
        <v>888.0</v>
      </c>
      <c r="B889" s="282" t="s">
        <v>7478</v>
      </c>
      <c r="C889" s="279"/>
      <c r="D889" s="280"/>
      <c r="E889" s="281"/>
      <c r="F889" s="281" t="s">
        <v>72</v>
      </c>
      <c r="G889" s="282" t="s">
        <v>6862</v>
      </c>
      <c r="H889" s="282"/>
      <c r="I889" s="282"/>
      <c r="J889" s="282" t="s">
        <v>56</v>
      </c>
      <c r="K889" s="282" t="s">
        <v>7479</v>
      </c>
      <c r="L889" s="282"/>
      <c r="M889" s="282"/>
      <c r="N889" s="282"/>
      <c r="O889" s="282"/>
      <c r="P889" s="282"/>
      <c r="Q889" s="277"/>
      <c r="R889" s="277"/>
      <c r="S889" s="277"/>
      <c r="T889" s="277"/>
      <c r="U889" s="282"/>
      <c r="V889" s="282"/>
      <c r="W889" s="282"/>
      <c r="X889" s="282"/>
      <c r="Y889" s="282"/>
      <c r="Z889" s="282"/>
      <c r="AA889" s="282"/>
      <c r="AB889" s="3">
        <f t="shared" si="1"/>
        <v>0</v>
      </c>
      <c r="AC889" s="277"/>
      <c r="AD889" s="276"/>
      <c r="AI889" s="11"/>
      <c r="AJ889" s="11"/>
      <c r="AK889" s="11"/>
      <c r="AO889" s="11"/>
      <c r="AP889" s="11"/>
      <c r="AR889" s="11"/>
      <c r="AS889" s="11"/>
    </row>
    <row r="890" ht="16.5" customHeight="1">
      <c r="A890" s="277">
        <v>889.0</v>
      </c>
      <c r="B890" s="282" t="s">
        <v>2252</v>
      </c>
      <c r="C890" s="279"/>
      <c r="D890" s="280"/>
      <c r="E890" s="281"/>
      <c r="F890" s="281" t="s">
        <v>72</v>
      </c>
      <c r="G890" s="282" t="s">
        <v>6862</v>
      </c>
      <c r="H890" s="282"/>
      <c r="I890" s="282"/>
      <c r="J890" s="282" t="s">
        <v>35</v>
      </c>
      <c r="K890" s="282" t="s">
        <v>7200</v>
      </c>
      <c r="L890" s="282"/>
      <c r="M890" s="282"/>
      <c r="N890" s="282"/>
      <c r="O890" s="282"/>
      <c r="P890" s="282"/>
      <c r="Q890" s="277"/>
      <c r="R890" s="277"/>
      <c r="S890" s="277"/>
      <c r="T890" s="277"/>
      <c r="U890" s="282"/>
      <c r="V890" s="282"/>
      <c r="W890" s="282"/>
      <c r="X890" s="282"/>
      <c r="Y890" s="282"/>
      <c r="Z890" s="282"/>
      <c r="AA890" s="282"/>
      <c r="AB890" s="3">
        <f t="shared" si="1"/>
        <v>0</v>
      </c>
      <c r="AC890" s="277"/>
      <c r="AD890" s="276"/>
      <c r="AI890" s="11"/>
      <c r="AJ890" s="11"/>
      <c r="AK890" s="11"/>
      <c r="AO890" s="11"/>
      <c r="AP890" s="11"/>
      <c r="AR890" s="11"/>
      <c r="AS890" s="11"/>
    </row>
    <row r="891" ht="16.5" customHeight="1">
      <c r="A891" s="277">
        <v>890.0</v>
      </c>
      <c r="B891" s="282" t="s">
        <v>7480</v>
      </c>
      <c r="C891" s="279"/>
      <c r="D891" s="280"/>
      <c r="E891" s="281"/>
      <c r="F891" s="281" t="s">
        <v>72</v>
      </c>
      <c r="G891" s="282" t="s">
        <v>6862</v>
      </c>
      <c r="H891" s="282"/>
      <c r="I891" s="282"/>
      <c r="J891" s="282" t="s">
        <v>45</v>
      </c>
      <c r="K891" s="282" t="s">
        <v>7481</v>
      </c>
      <c r="L891" s="282"/>
      <c r="M891" s="282"/>
      <c r="N891" s="282"/>
      <c r="O891" s="282"/>
      <c r="P891" s="282"/>
      <c r="Q891" s="277"/>
      <c r="R891" s="277"/>
      <c r="S891" s="277"/>
      <c r="T891" s="277"/>
      <c r="U891" s="282"/>
      <c r="V891" s="282"/>
      <c r="W891" s="282"/>
      <c r="X891" s="282"/>
      <c r="Y891" s="282"/>
      <c r="Z891" s="282"/>
      <c r="AA891" s="282"/>
      <c r="AB891" s="3">
        <f t="shared" si="1"/>
        <v>0</v>
      </c>
      <c r="AC891" s="277"/>
      <c r="AD891" s="276"/>
      <c r="AI891" s="11"/>
      <c r="AJ891" s="11"/>
      <c r="AK891" s="11"/>
      <c r="AO891" s="11"/>
      <c r="AP891" s="11"/>
      <c r="AR891" s="11"/>
      <c r="AS891" s="11"/>
    </row>
    <row r="892" ht="16.5" customHeight="1">
      <c r="A892" s="277">
        <v>891.0</v>
      </c>
      <c r="B892" s="282" t="s">
        <v>7482</v>
      </c>
      <c r="C892" s="279"/>
      <c r="D892" s="280"/>
      <c r="E892" s="281"/>
      <c r="F892" s="281" t="s">
        <v>72</v>
      </c>
      <c r="G892" s="282" t="s">
        <v>6862</v>
      </c>
      <c r="H892" s="282"/>
      <c r="I892" s="282"/>
      <c r="J892" s="282" t="s">
        <v>51</v>
      </c>
      <c r="K892" s="282"/>
      <c r="L892" s="282"/>
      <c r="M892" s="282"/>
      <c r="N892" s="282"/>
      <c r="O892" s="282"/>
      <c r="P892" s="282"/>
      <c r="Q892" s="277"/>
      <c r="R892" s="277"/>
      <c r="S892" s="277"/>
      <c r="T892" s="277"/>
      <c r="U892" s="282"/>
      <c r="V892" s="282"/>
      <c r="W892" s="282"/>
      <c r="X892" s="282"/>
      <c r="Y892" s="282"/>
      <c r="Z892" s="282"/>
      <c r="AA892" s="282"/>
      <c r="AB892" s="3">
        <f t="shared" si="1"/>
        <v>0</v>
      </c>
      <c r="AC892" s="277"/>
      <c r="AD892" s="276"/>
      <c r="AI892" s="11"/>
      <c r="AJ892" s="11"/>
      <c r="AK892" s="11"/>
      <c r="AO892" s="11"/>
      <c r="AP892" s="11"/>
      <c r="AR892" s="11"/>
      <c r="AS892" s="11"/>
    </row>
    <row r="893" ht="16.5" customHeight="1">
      <c r="A893" s="277">
        <v>892.0</v>
      </c>
      <c r="B893" s="282" t="s">
        <v>7483</v>
      </c>
      <c r="C893" s="279"/>
      <c r="D893" s="280"/>
      <c r="E893" s="281"/>
      <c r="F893" s="281" t="s">
        <v>72</v>
      </c>
      <c r="G893" s="282" t="s">
        <v>6862</v>
      </c>
      <c r="H893" s="282"/>
      <c r="I893" s="282"/>
      <c r="J893" s="282" t="s">
        <v>56</v>
      </c>
      <c r="K893" s="282"/>
      <c r="L893" s="282"/>
      <c r="M893" s="282"/>
      <c r="N893" s="282"/>
      <c r="O893" s="282"/>
      <c r="P893" s="282"/>
      <c r="Q893" s="277"/>
      <c r="R893" s="277"/>
      <c r="S893" s="277"/>
      <c r="T893" s="277"/>
      <c r="U893" s="282"/>
      <c r="V893" s="282"/>
      <c r="W893" s="282"/>
      <c r="X893" s="282"/>
      <c r="Y893" s="282"/>
      <c r="Z893" s="282"/>
      <c r="AA893" s="282"/>
      <c r="AB893" s="3">
        <f t="shared" si="1"/>
        <v>0</v>
      </c>
      <c r="AC893" s="277"/>
      <c r="AD893" s="276"/>
      <c r="AI893" s="11"/>
      <c r="AJ893" s="11"/>
      <c r="AK893" s="11"/>
      <c r="AO893" s="11"/>
      <c r="AP893" s="11"/>
      <c r="AR893" s="11"/>
      <c r="AS893" s="11"/>
    </row>
    <row r="894" ht="16.5" customHeight="1">
      <c r="A894" s="277">
        <v>893.0</v>
      </c>
      <c r="B894" s="282" t="s">
        <v>2260</v>
      </c>
      <c r="C894" s="279"/>
      <c r="D894" s="280"/>
      <c r="E894" s="281"/>
      <c r="F894" s="281" t="s">
        <v>48</v>
      </c>
      <c r="G894" s="282" t="s">
        <v>74</v>
      </c>
      <c r="H894" s="282"/>
      <c r="I894" s="282"/>
      <c r="J894" s="282" t="s">
        <v>35</v>
      </c>
      <c r="K894" s="282"/>
      <c r="L894" s="282"/>
      <c r="M894" s="282"/>
      <c r="N894" s="282"/>
      <c r="O894" s="282"/>
      <c r="P894" s="282"/>
      <c r="Q894" s="277"/>
      <c r="R894" s="277"/>
      <c r="S894" s="277"/>
      <c r="T894" s="277"/>
      <c r="U894" s="282"/>
      <c r="V894" s="282"/>
      <c r="W894" s="282"/>
      <c r="X894" s="282"/>
      <c r="Y894" s="282"/>
      <c r="Z894" s="282"/>
      <c r="AA894" s="282"/>
      <c r="AB894" s="3">
        <f t="shared" si="1"/>
        <v>0</v>
      </c>
      <c r="AC894" s="277"/>
      <c r="AD894" s="276"/>
      <c r="AI894" s="11"/>
      <c r="AJ894" s="11"/>
      <c r="AK894" s="11"/>
      <c r="AO894" s="11"/>
      <c r="AP894" s="11"/>
      <c r="AR894" s="11"/>
      <c r="AS894" s="11"/>
    </row>
    <row r="895" ht="16.5" customHeight="1">
      <c r="A895" s="277">
        <v>894.0</v>
      </c>
      <c r="B895" s="282" t="s">
        <v>7484</v>
      </c>
      <c r="C895" s="279"/>
      <c r="D895" s="280"/>
      <c r="E895" s="281"/>
      <c r="F895" s="281" t="s">
        <v>48</v>
      </c>
      <c r="G895" s="282" t="s">
        <v>74</v>
      </c>
      <c r="H895" s="282"/>
      <c r="I895" s="282"/>
      <c r="J895" s="282" t="s">
        <v>45</v>
      </c>
      <c r="K895" s="282" t="s">
        <v>427</v>
      </c>
      <c r="L895" s="282" t="s">
        <v>2261</v>
      </c>
      <c r="M895" s="282" t="s">
        <v>2262</v>
      </c>
      <c r="N895" s="282" t="s">
        <v>2263</v>
      </c>
      <c r="O895" s="282"/>
      <c r="P895" s="282"/>
      <c r="Q895" s="277">
        <v>1.6</v>
      </c>
      <c r="R895" s="277"/>
      <c r="S895" s="277" t="s">
        <v>7485</v>
      </c>
      <c r="T895" s="277" t="s">
        <v>113</v>
      </c>
      <c r="U895" s="282"/>
      <c r="V895" s="282"/>
      <c r="W895" s="282"/>
      <c r="X895" s="282"/>
      <c r="Y895" s="282"/>
      <c r="Z895" s="282"/>
      <c r="AA895" s="282"/>
      <c r="AB895" s="3">
        <f t="shared" si="1"/>
        <v>0</v>
      </c>
      <c r="AC895" s="277"/>
      <c r="AD895" s="276"/>
      <c r="AI895" s="11"/>
      <c r="AJ895" s="11"/>
      <c r="AK895" s="11"/>
      <c r="AO895" s="11"/>
      <c r="AP895" s="11"/>
      <c r="AR895" s="11"/>
      <c r="AS895" s="11"/>
    </row>
    <row r="896" ht="16.5" customHeight="1">
      <c r="A896" s="277">
        <v>895.0</v>
      </c>
      <c r="B896" s="282" t="s">
        <v>7486</v>
      </c>
      <c r="C896" s="279"/>
      <c r="D896" s="280"/>
      <c r="E896" s="281"/>
      <c r="F896" s="281" t="s">
        <v>48</v>
      </c>
      <c r="G896" s="282" t="s">
        <v>74</v>
      </c>
      <c r="H896" s="282"/>
      <c r="I896" s="282"/>
      <c r="J896" s="282" t="s">
        <v>51</v>
      </c>
      <c r="K896" s="282" t="s">
        <v>6624</v>
      </c>
      <c r="L896" s="282" t="s">
        <v>2266</v>
      </c>
      <c r="M896" s="282" t="s">
        <v>2267</v>
      </c>
      <c r="N896" s="282" t="s">
        <v>2268</v>
      </c>
      <c r="O896" s="282"/>
      <c r="P896" s="282"/>
      <c r="Q896" s="277">
        <v>1.8</v>
      </c>
      <c r="R896" s="277"/>
      <c r="S896" s="277" t="s">
        <v>7487</v>
      </c>
      <c r="T896" s="277"/>
      <c r="U896" s="282"/>
      <c r="V896" s="282"/>
      <c r="W896" s="282"/>
      <c r="X896" s="282"/>
      <c r="Y896" s="282"/>
      <c r="Z896" s="282"/>
      <c r="AA896" s="282"/>
      <c r="AB896" s="3">
        <f t="shared" si="1"/>
        <v>0</v>
      </c>
      <c r="AC896" s="277"/>
      <c r="AD896" s="276"/>
      <c r="AI896" s="11"/>
      <c r="AJ896" s="11"/>
      <c r="AK896" s="11"/>
      <c r="AO896" s="11"/>
      <c r="AP896" s="11"/>
      <c r="AR896" s="11"/>
      <c r="AS896" s="11"/>
    </row>
    <row r="897" ht="16.5" customHeight="1">
      <c r="A897" s="277">
        <v>896.0</v>
      </c>
      <c r="B897" s="282" t="s">
        <v>7488</v>
      </c>
      <c r="C897" s="279"/>
      <c r="D897" s="280"/>
      <c r="E897" s="281"/>
      <c r="F897" s="281" t="s">
        <v>48</v>
      </c>
      <c r="G897" s="282" t="s">
        <v>74</v>
      </c>
      <c r="H897" s="282"/>
      <c r="I897" s="282"/>
      <c r="J897" s="282" t="s">
        <v>56</v>
      </c>
      <c r="K897" s="282"/>
      <c r="L897" s="282"/>
      <c r="M897" s="282"/>
      <c r="N897" s="282"/>
      <c r="O897" s="282"/>
      <c r="P897" s="282"/>
      <c r="Q897" s="277"/>
      <c r="R897" s="277"/>
      <c r="S897" s="277"/>
      <c r="T897" s="277"/>
      <c r="U897" s="282"/>
      <c r="V897" s="282"/>
      <c r="W897" s="282"/>
      <c r="X897" s="282"/>
      <c r="Y897" s="282"/>
      <c r="Z897" s="282"/>
      <c r="AA897" s="282"/>
      <c r="AB897" s="3">
        <f t="shared" si="1"/>
        <v>0</v>
      </c>
      <c r="AC897" s="277"/>
      <c r="AD897" s="276"/>
      <c r="AI897" s="11"/>
      <c r="AJ897" s="11"/>
      <c r="AK897" s="11"/>
      <c r="AO897" s="11"/>
      <c r="AP897" s="11"/>
      <c r="AR897" s="11"/>
      <c r="AS897" s="11"/>
    </row>
    <row r="898" ht="16.5" customHeight="1">
      <c r="A898" s="277">
        <v>897.0</v>
      </c>
      <c r="B898" s="282" t="s">
        <v>2274</v>
      </c>
      <c r="C898" s="279"/>
      <c r="D898" s="280"/>
      <c r="E898" s="281"/>
      <c r="F898" s="281" t="s">
        <v>48</v>
      </c>
      <c r="G898" s="281" t="s">
        <v>92</v>
      </c>
      <c r="H898" s="281"/>
      <c r="I898" s="281" t="s">
        <v>34</v>
      </c>
      <c r="J898" s="282" t="s">
        <v>35</v>
      </c>
      <c r="K898" s="282" t="s">
        <v>670</v>
      </c>
      <c r="L898" s="282"/>
      <c r="M898" s="282"/>
      <c r="N898" s="282"/>
      <c r="O898" s="282"/>
      <c r="P898" s="282"/>
      <c r="Q898" s="277"/>
      <c r="R898" s="277"/>
      <c r="S898" s="277"/>
      <c r="T898" s="277"/>
      <c r="U898" s="282"/>
      <c r="V898" s="282"/>
      <c r="W898" s="282"/>
      <c r="X898" s="282"/>
      <c r="Y898" s="282"/>
      <c r="Z898" s="282"/>
      <c r="AA898" s="282"/>
      <c r="AB898" s="3">
        <f t="shared" si="1"/>
        <v>0</v>
      </c>
      <c r="AC898" s="277"/>
      <c r="AD898" s="276"/>
      <c r="AI898" s="11"/>
      <c r="AJ898" s="11"/>
      <c r="AK898" s="11"/>
      <c r="AO898" s="11"/>
      <c r="AP898" s="11"/>
      <c r="AR898" s="11"/>
      <c r="AS898" s="11"/>
    </row>
    <row r="899" ht="16.5" customHeight="1">
      <c r="A899" s="277">
        <v>898.0</v>
      </c>
      <c r="B899" s="282" t="s">
        <v>7489</v>
      </c>
      <c r="C899" s="279"/>
      <c r="D899" s="280"/>
      <c r="E899" s="281"/>
      <c r="F899" s="281" t="s">
        <v>48</v>
      </c>
      <c r="G899" s="281" t="s">
        <v>92</v>
      </c>
      <c r="H899" s="281"/>
      <c r="I899" s="281" t="s">
        <v>34</v>
      </c>
      <c r="J899" s="282" t="s">
        <v>45</v>
      </c>
      <c r="K899" s="282" t="s">
        <v>670</v>
      </c>
      <c r="L899" s="282"/>
      <c r="M899" s="282"/>
      <c r="N899" s="282"/>
      <c r="O899" s="282"/>
      <c r="P899" s="282"/>
      <c r="Q899" s="277"/>
      <c r="R899" s="277"/>
      <c r="S899" s="277"/>
      <c r="T899" s="277"/>
      <c r="U899" s="282"/>
      <c r="V899" s="282"/>
      <c r="W899" s="282"/>
      <c r="X899" s="282"/>
      <c r="Y899" s="282"/>
      <c r="Z899" s="282"/>
      <c r="AA899" s="282"/>
      <c r="AB899" s="3">
        <f t="shared" si="1"/>
        <v>0</v>
      </c>
      <c r="AC899" s="277"/>
      <c r="AD899" s="276"/>
      <c r="AI899" s="11"/>
      <c r="AJ899" s="11"/>
      <c r="AK899" s="11"/>
      <c r="AO899" s="11"/>
      <c r="AP899" s="11"/>
      <c r="AR899" s="11"/>
      <c r="AS899" s="11"/>
    </row>
    <row r="900" ht="16.5" customHeight="1">
      <c r="A900" s="277">
        <v>899.0</v>
      </c>
      <c r="B900" s="282" t="s">
        <v>7490</v>
      </c>
      <c r="C900" s="279"/>
      <c r="D900" s="280"/>
      <c r="E900" s="281"/>
      <c r="F900" s="281" t="s">
        <v>48</v>
      </c>
      <c r="G900" s="281" t="s">
        <v>92</v>
      </c>
      <c r="H900" s="281"/>
      <c r="I900" s="281" t="s">
        <v>34</v>
      </c>
      <c r="J900" s="282" t="s">
        <v>51</v>
      </c>
      <c r="K900" s="282" t="s">
        <v>7491</v>
      </c>
      <c r="L900" s="282"/>
      <c r="M900" s="282"/>
      <c r="N900" s="282"/>
      <c r="O900" s="282"/>
      <c r="P900" s="282"/>
      <c r="Q900" s="277"/>
      <c r="R900" s="277"/>
      <c r="S900" s="277"/>
      <c r="T900" s="277"/>
      <c r="U900" s="282"/>
      <c r="V900" s="282"/>
      <c r="W900" s="282"/>
      <c r="X900" s="282"/>
      <c r="Y900" s="282"/>
      <c r="Z900" s="282"/>
      <c r="AA900" s="282"/>
      <c r="AB900" s="3">
        <f t="shared" si="1"/>
        <v>0</v>
      </c>
      <c r="AC900" s="277"/>
      <c r="AD900" s="276"/>
      <c r="AI900" s="11"/>
      <c r="AJ900" s="11"/>
      <c r="AK900" s="11"/>
      <c r="AO900" s="11"/>
      <c r="AP900" s="11"/>
      <c r="AR900" s="11"/>
      <c r="AS900" s="11"/>
    </row>
    <row r="901" ht="16.5" customHeight="1">
      <c r="A901" s="277">
        <v>900.0</v>
      </c>
      <c r="B901" s="282" t="s">
        <v>7492</v>
      </c>
      <c r="C901" s="279"/>
      <c r="D901" s="280"/>
      <c r="E901" s="281"/>
      <c r="F901" s="281" t="s">
        <v>48</v>
      </c>
      <c r="G901" s="281" t="s">
        <v>92</v>
      </c>
      <c r="H901" s="281"/>
      <c r="I901" s="281" t="s">
        <v>34</v>
      </c>
      <c r="J901" s="282" t="s">
        <v>56</v>
      </c>
      <c r="K901" s="282" t="s">
        <v>670</v>
      </c>
      <c r="L901" s="282"/>
      <c r="M901" s="282"/>
      <c r="N901" s="282"/>
      <c r="O901" s="282"/>
      <c r="P901" s="282"/>
      <c r="Q901" s="277"/>
      <c r="R901" s="277"/>
      <c r="S901" s="277"/>
      <c r="T901" s="277"/>
      <c r="U901" s="282"/>
      <c r="V901" s="282"/>
      <c r="W901" s="282"/>
      <c r="X901" s="282"/>
      <c r="Y901" s="282"/>
      <c r="Z901" s="282"/>
      <c r="AA901" s="282"/>
      <c r="AB901" s="3">
        <f t="shared" si="1"/>
        <v>0</v>
      </c>
      <c r="AC901" s="277"/>
      <c r="AD901" s="276"/>
      <c r="AI901" s="11"/>
      <c r="AJ901" s="11"/>
      <c r="AK901" s="11"/>
      <c r="AO901" s="11"/>
      <c r="AP901" s="11"/>
      <c r="AR901" s="11"/>
      <c r="AS901" s="11"/>
    </row>
    <row r="902" ht="16.5" customHeight="1">
      <c r="A902" s="277">
        <v>901.0</v>
      </c>
      <c r="B902" s="282" t="s">
        <v>7493</v>
      </c>
      <c r="C902" s="279"/>
      <c r="D902" s="280"/>
      <c r="E902" s="281"/>
      <c r="F902" s="281" t="s">
        <v>140</v>
      </c>
      <c r="G902" s="281" t="s">
        <v>139</v>
      </c>
      <c r="H902" s="282"/>
      <c r="I902" s="282"/>
      <c r="J902" s="282" t="s">
        <v>35</v>
      </c>
      <c r="K902" s="282" t="s">
        <v>1247</v>
      </c>
      <c r="L902" s="282"/>
      <c r="M902" s="282"/>
      <c r="N902" s="282"/>
      <c r="O902" s="282"/>
      <c r="P902" s="282"/>
      <c r="Q902" s="277"/>
      <c r="R902" s="277"/>
      <c r="S902" s="277"/>
      <c r="T902" s="277"/>
      <c r="U902" s="282"/>
      <c r="V902" s="282"/>
      <c r="W902" s="282"/>
      <c r="X902" s="282"/>
      <c r="Y902" s="282"/>
      <c r="Z902" s="282"/>
      <c r="AA902" s="282"/>
      <c r="AB902" s="3">
        <f t="shared" si="1"/>
        <v>0</v>
      </c>
      <c r="AC902" s="277"/>
      <c r="AD902" s="276"/>
      <c r="AI902" s="11"/>
      <c r="AJ902" s="11"/>
      <c r="AK902" s="11"/>
      <c r="AO902" s="11"/>
      <c r="AP902" s="11"/>
      <c r="AR902" s="11"/>
      <c r="AS902" s="11"/>
    </row>
    <row r="903" ht="16.5" customHeight="1">
      <c r="A903" s="277">
        <v>902.0</v>
      </c>
      <c r="B903" s="282" t="s">
        <v>7494</v>
      </c>
      <c r="C903" s="279"/>
      <c r="D903" s="280"/>
      <c r="E903" s="281"/>
      <c r="F903" s="281" t="s">
        <v>140</v>
      </c>
      <c r="G903" s="281" t="s">
        <v>92</v>
      </c>
      <c r="H903" s="282"/>
      <c r="I903" s="282" t="s">
        <v>75</v>
      </c>
      <c r="J903" s="282" t="s">
        <v>45</v>
      </c>
      <c r="K903" s="282" t="s">
        <v>7495</v>
      </c>
      <c r="L903" s="282"/>
      <c r="M903" s="282"/>
      <c r="N903" s="282"/>
      <c r="O903" s="282"/>
      <c r="P903" s="282"/>
      <c r="Q903" s="277"/>
      <c r="R903" s="277"/>
      <c r="S903" s="277"/>
      <c r="T903" s="277"/>
      <c r="U903" s="282"/>
      <c r="V903" s="282"/>
      <c r="W903" s="282"/>
      <c r="X903" s="282"/>
      <c r="Y903" s="282"/>
      <c r="Z903" s="282"/>
      <c r="AA903" s="282"/>
      <c r="AB903" s="3">
        <f t="shared" si="1"/>
        <v>0</v>
      </c>
      <c r="AC903" s="277"/>
      <c r="AD903" s="276"/>
      <c r="AI903" s="11"/>
      <c r="AJ903" s="11"/>
      <c r="AK903" s="11"/>
      <c r="AO903" s="11"/>
      <c r="AP903" s="11"/>
      <c r="AR903" s="11"/>
      <c r="AS903" s="11"/>
    </row>
    <row r="904" ht="16.5" customHeight="1">
      <c r="A904" s="277">
        <v>903.0</v>
      </c>
      <c r="B904" s="282" t="s">
        <v>7496</v>
      </c>
      <c r="C904" s="279"/>
      <c r="D904" s="280"/>
      <c r="E904" s="281"/>
      <c r="F904" s="281" t="s">
        <v>140</v>
      </c>
      <c r="G904" s="281" t="s">
        <v>92</v>
      </c>
      <c r="H904" s="282"/>
      <c r="I904" s="282" t="s">
        <v>75</v>
      </c>
      <c r="J904" s="282" t="s">
        <v>51</v>
      </c>
      <c r="K904" s="282" t="s">
        <v>7497</v>
      </c>
      <c r="L904" s="282"/>
      <c r="M904" s="282"/>
      <c r="N904" s="282"/>
      <c r="O904" s="282"/>
      <c r="P904" s="282"/>
      <c r="Q904" s="277"/>
      <c r="R904" s="277"/>
      <c r="S904" s="277"/>
      <c r="T904" s="277"/>
      <c r="U904" s="282"/>
      <c r="V904" s="282"/>
      <c r="W904" s="282"/>
      <c r="X904" s="282"/>
      <c r="Y904" s="282"/>
      <c r="Z904" s="282"/>
      <c r="AA904" s="282"/>
      <c r="AB904" s="3">
        <f t="shared" si="1"/>
        <v>0</v>
      </c>
      <c r="AC904" s="277"/>
      <c r="AD904" s="276"/>
      <c r="AI904" s="11"/>
      <c r="AJ904" s="11"/>
      <c r="AK904" s="11"/>
      <c r="AO904" s="11"/>
      <c r="AP904" s="11"/>
      <c r="AR904" s="11"/>
      <c r="AS904" s="11"/>
    </row>
    <row r="905" ht="16.5" customHeight="1">
      <c r="A905" s="277">
        <v>904.0</v>
      </c>
      <c r="B905" s="282" t="s">
        <v>7498</v>
      </c>
      <c r="C905" s="279"/>
      <c r="D905" s="280"/>
      <c r="E905" s="281"/>
      <c r="F905" s="281" t="s">
        <v>140</v>
      </c>
      <c r="G905" s="281" t="s">
        <v>92</v>
      </c>
      <c r="H905" s="282"/>
      <c r="I905" s="282" t="s">
        <v>74</v>
      </c>
      <c r="J905" s="282" t="s">
        <v>51</v>
      </c>
      <c r="K905" s="282" t="s">
        <v>7497</v>
      </c>
      <c r="L905" s="282"/>
      <c r="M905" s="282"/>
      <c r="N905" s="282"/>
      <c r="O905" s="282"/>
      <c r="P905" s="282"/>
      <c r="Q905" s="277"/>
      <c r="R905" s="277"/>
      <c r="S905" s="277"/>
      <c r="T905" s="277"/>
      <c r="U905" s="282"/>
      <c r="V905" s="282"/>
      <c r="W905" s="282"/>
      <c r="X905" s="282"/>
      <c r="Y905" s="282"/>
      <c r="Z905" s="282"/>
      <c r="AA905" s="282"/>
      <c r="AB905" s="3">
        <f t="shared" si="1"/>
        <v>0</v>
      </c>
      <c r="AC905" s="277"/>
      <c r="AD905" s="276"/>
      <c r="AI905" s="11"/>
      <c r="AJ905" s="11"/>
      <c r="AK905" s="11"/>
      <c r="AO905" s="11"/>
      <c r="AP905" s="11"/>
      <c r="AR905" s="11"/>
      <c r="AS905" s="11"/>
    </row>
    <row r="906" ht="16.5" customHeight="1">
      <c r="A906" s="277">
        <v>905.0</v>
      </c>
      <c r="B906" s="282" t="s">
        <v>7499</v>
      </c>
      <c r="C906" s="279"/>
      <c r="D906" s="280"/>
      <c r="E906" s="281"/>
      <c r="F906" s="281" t="s">
        <v>140</v>
      </c>
      <c r="G906" s="281" t="s">
        <v>92</v>
      </c>
      <c r="H906" s="282"/>
      <c r="I906" s="282" t="s">
        <v>31</v>
      </c>
      <c r="J906" s="282" t="s">
        <v>51</v>
      </c>
      <c r="K906" s="282" t="s">
        <v>7497</v>
      </c>
      <c r="L906" s="282"/>
      <c r="M906" s="282"/>
      <c r="N906" s="282"/>
      <c r="O906" s="282"/>
      <c r="P906" s="282"/>
      <c r="Q906" s="277"/>
      <c r="R906" s="277"/>
      <c r="S906" s="277"/>
      <c r="T906" s="277"/>
      <c r="U906" s="282"/>
      <c r="V906" s="282"/>
      <c r="W906" s="282"/>
      <c r="X906" s="282"/>
      <c r="Y906" s="282"/>
      <c r="Z906" s="282"/>
      <c r="AA906" s="282"/>
      <c r="AB906" s="3">
        <f t="shared" si="1"/>
        <v>0</v>
      </c>
      <c r="AC906" s="277"/>
      <c r="AD906" s="276"/>
      <c r="AI906" s="11"/>
      <c r="AJ906" s="11"/>
      <c r="AK906" s="11"/>
      <c r="AO906" s="11"/>
      <c r="AP906" s="11"/>
      <c r="AR906" s="11"/>
      <c r="AS906" s="11"/>
    </row>
    <row r="907" ht="16.5" customHeight="1">
      <c r="A907" s="277">
        <v>906.0</v>
      </c>
      <c r="B907" s="282" t="s">
        <v>7500</v>
      </c>
      <c r="C907" s="279"/>
      <c r="D907" s="280"/>
      <c r="E907" s="281"/>
      <c r="F907" s="281" t="s">
        <v>140</v>
      </c>
      <c r="G907" s="281" t="s">
        <v>92</v>
      </c>
      <c r="H907" s="282"/>
      <c r="I907" s="282" t="s">
        <v>30</v>
      </c>
      <c r="J907" s="282" t="s">
        <v>51</v>
      </c>
      <c r="K907" s="282" t="s">
        <v>7497</v>
      </c>
      <c r="L907" s="282"/>
      <c r="M907" s="282"/>
      <c r="N907" s="282"/>
      <c r="O907" s="282"/>
      <c r="P907" s="282"/>
      <c r="Q907" s="277"/>
      <c r="R907" s="277"/>
      <c r="S907" s="277"/>
      <c r="T907" s="277"/>
      <c r="U907" s="282"/>
      <c r="V907" s="282"/>
      <c r="W907" s="282"/>
      <c r="X907" s="282"/>
      <c r="Y907" s="282"/>
      <c r="Z907" s="282"/>
      <c r="AA907" s="282"/>
      <c r="AB907" s="3">
        <f t="shared" si="1"/>
        <v>0</v>
      </c>
      <c r="AC907" s="277"/>
      <c r="AD907" s="276"/>
      <c r="AI907" s="11"/>
      <c r="AJ907" s="11"/>
      <c r="AK907" s="11"/>
      <c r="AO907" s="11"/>
      <c r="AP907" s="11"/>
      <c r="AR907" s="11"/>
      <c r="AS907" s="11"/>
    </row>
    <row r="908" ht="16.5" customHeight="1">
      <c r="A908" s="277">
        <v>907.0</v>
      </c>
      <c r="B908" s="282" t="s">
        <v>7501</v>
      </c>
      <c r="C908" s="279"/>
      <c r="D908" s="280"/>
      <c r="E908" s="281"/>
      <c r="F908" s="281" t="s">
        <v>140</v>
      </c>
      <c r="G908" s="281" t="s">
        <v>92</v>
      </c>
      <c r="H908" s="282"/>
      <c r="I908" s="282" t="s">
        <v>32</v>
      </c>
      <c r="J908" s="282" t="s">
        <v>56</v>
      </c>
      <c r="K908" s="282" t="s">
        <v>7497</v>
      </c>
      <c r="L908" s="282"/>
      <c r="M908" s="282"/>
      <c r="N908" s="282"/>
      <c r="O908" s="282"/>
      <c r="P908" s="282"/>
      <c r="Q908" s="277"/>
      <c r="R908" s="277"/>
      <c r="S908" s="277"/>
      <c r="T908" s="277"/>
      <c r="U908" s="282"/>
      <c r="V908" s="282"/>
      <c r="W908" s="282"/>
      <c r="X908" s="282"/>
      <c r="Y908" s="282"/>
      <c r="Z908" s="282"/>
      <c r="AA908" s="282"/>
      <c r="AB908" s="3">
        <f t="shared" si="1"/>
        <v>0</v>
      </c>
      <c r="AC908" s="277"/>
      <c r="AD908" s="276"/>
      <c r="AI908" s="11"/>
      <c r="AJ908" s="11"/>
      <c r="AK908" s="11"/>
      <c r="AO908" s="11"/>
      <c r="AP908" s="11"/>
      <c r="AR908" s="11"/>
      <c r="AS908" s="11"/>
    </row>
    <row r="909" ht="16.5" customHeight="1">
      <c r="A909" s="277">
        <v>908.0</v>
      </c>
      <c r="B909" s="282" t="s">
        <v>138</v>
      </c>
      <c r="C909" s="279"/>
      <c r="D909" s="280"/>
      <c r="E909" s="281"/>
      <c r="F909" s="281" t="s">
        <v>48</v>
      </c>
      <c r="G909" s="282"/>
      <c r="H909" s="282"/>
      <c r="I909" s="282"/>
      <c r="J909" s="282" t="s">
        <v>35</v>
      </c>
      <c r="K909" s="282" t="s">
        <v>142</v>
      </c>
      <c r="L909" s="282"/>
      <c r="M909" s="282"/>
      <c r="N909" s="282"/>
      <c r="O909" s="282"/>
      <c r="P909" s="282"/>
      <c r="Q909" s="277"/>
      <c r="R909" s="277"/>
      <c r="S909" s="277"/>
      <c r="T909" s="277"/>
      <c r="U909" s="282"/>
      <c r="V909" s="282"/>
      <c r="W909" s="282"/>
      <c r="X909" s="282"/>
      <c r="Y909" s="282"/>
      <c r="Z909" s="282"/>
      <c r="AA909" s="282"/>
      <c r="AB909" s="3">
        <f t="shared" si="1"/>
        <v>0</v>
      </c>
      <c r="AC909" s="277"/>
      <c r="AD909" s="276"/>
      <c r="AI909" s="11"/>
      <c r="AJ909" s="11"/>
      <c r="AK909" s="11"/>
      <c r="AO909" s="11"/>
      <c r="AP909" s="11"/>
      <c r="AR909" s="11"/>
      <c r="AS909" s="11"/>
    </row>
    <row r="910" ht="16.5" customHeight="1">
      <c r="A910" s="277">
        <v>909.0</v>
      </c>
      <c r="B910" s="282" t="s">
        <v>7502</v>
      </c>
      <c r="C910" s="279"/>
      <c r="D910" s="280"/>
      <c r="E910" s="281"/>
      <c r="F910" s="281" t="s">
        <v>48</v>
      </c>
      <c r="G910" s="282"/>
      <c r="H910" s="282"/>
      <c r="I910" s="282"/>
      <c r="J910" s="282" t="s">
        <v>45</v>
      </c>
      <c r="K910" s="282"/>
      <c r="L910" s="282"/>
      <c r="M910" s="282"/>
      <c r="N910" s="282"/>
      <c r="O910" s="282"/>
      <c r="P910" s="282"/>
      <c r="Q910" s="277"/>
      <c r="R910" s="277"/>
      <c r="S910" s="277"/>
      <c r="T910" s="277"/>
      <c r="U910" s="282"/>
      <c r="V910" s="282"/>
      <c r="W910" s="282"/>
      <c r="X910" s="282"/>
      <c r="Y910" s="282"/>
      <c r="Z910" s="282"/>
      <c r="AA910" s="282"/>
      <c r="AB910" s="3">
        <f t="shared" si="1"/>
        <v>0</v>
      </c>
      <c r="AC910" s="277"/>
      <c r="AD910" s="276"/>
      <c r="AI910" s="11"/>
      <c r="AJ910" s="11"/>
      <c r="AK910" s="11"/>
      <c r="AO910" s="11"/>
      <c r="AP910" s="11"/>
      <c r="AR910" s="11"/>
      <c r="AS910" s="11"/>
    </row>
    <row r="911" ht="16.5" customHeight="1">
      <c r="A911" s="277">
        <v>910.0</v>
      </c>
      <c r="B911" s="282" t="s">
        <v>7503</v>
      </c>
      <c r="C911" s="279"/>
      <c r="D911" s="280"/>
      <c r="E911" s="281"/>
      <c r="F911" s="281" t="s">
        <v>48</v>
      </c>
      <c r="G911" s="282"/>
      <c r="H911" s="282"/>
      <c r="I911" s="282"/>
      <c r="J911" s="282" t="s">
        <v>51</v>
      </c>
      <c r="K911" s="282"/>
      <c r="L911" s="282"/>
      <c r="M911" s="282"/>
      <c r="N911" s="282"/>
      <c r="O911" s="282"/>
      <c r="P911" s="282"/>
      <c r="Q911" s="277"/>
      <c r="R911" s="277"/>
      <c r="S911" s="277"/>
      <c r="T911" s="277"/>
      <c r="U911" s="282"/>
      <c r="V911" s="282"/>
      <c r="W911" s="282"/>
      <c r="X911" s="282"/>
      <c r="Y911" s="282"/>
      <c r="Z911" s="282"/>
      <c r="AA911" s="282"/>
      <c r="AB911" s="3">
        <f t="shared" si="1"/>
        <v>0</v>
      </c>
      <c r="AC911" s="277"/>
      <c r="AD911" s="276"/>
      <c r="AI911" s="11"/>
      <c r="AJ911" s="11"/>
      <c r="AK911" s="11"/>
      <c r="AO911" s="11"/>
      <c r="AP911" s="11"/>
      <c r="AR911" s="11"/>
      <c r="AS911" s="11"/>
    </row>
    <row r="912" ht="16.5" customHeight="1">
      <c r="A912" s="277">
        <v>911.0</v>
      </c>
      <c r="B912" s="282" t="s">
        <v>7504</v>
      </c>
      <c r="C912" s="279"/>
      <c r="D912" s="280"/>
      <c r="E912" s="281"/>
      <c r="F912" s="281" t="s">
        <v>48</v>
      </c>
      <c r="G912" s="282"/>
      <c r="H912" s="282"/>
      <c r="I912" s="282"/>
      <c r="J912" s="282" t="s">
        <v>56</v>
      </c>
      <c r="K912" s="282"/>
      <c r="L912" s="282"/>
      <c r="M912" s="282"/>
      <c r="N912" s="282"/>
      <c r="O912" s="282"/>
      <c r="P912" s="282"/>
      <c r="Q912" s="277"/>
      <c r="R912" s="277"/>
      <c r="S912" s="277"/>
      <c r="T912" s="277"/>
      <c r="U912" s="282"/>
      <c r="V912" s="282"/>
      <c r="W912" s="282"/>
      <c r="X912" s="282"/>
      <c r="Y912" s="282"/>
      <c r="Z912" s="282"/>
      <c r="AA912" s="282"/>
      <c r="AB912" s="3">
        <f t="shared" si="1"/>
        <v>0</v>
      </c>
      <c r="AC912" s="277"/>
      <c r="AD912" s="276"/>
      <c r="AI912" s="11"/>
      <c r="AJ912" s="11"/>
      <c r="AK912" s="11"/>
      <c r="AO912" s="11"/>
      <c r="AP912" s="11"/>
      <c r="AR912" s="11"/>
      <c r="AS912" s="11"/>
    </row>
    <row r="913" ht="16.5" customHeight="1">
      <c r="A913" s="277">
        <v>912.0</v>
      </c>
      <c r="B913" s="282" t="s">
        <v>7505</v>
      </c>
      <c r="C913" s="279"/>
      <c r="D913" s="280"/>
      <c r="E913" s="281"/>
      <c r="F913" s="281" t="s">
        <v>48</v>
      </c>
      <c r="G913" s="281" t="s">
        <v>75</v>
      </c>
      <c r="H913" s="282"/>
      <c r="I913" s="282"/>
      <c r="J913" s="282" t="s">
        <v>35</v>
      </c>
      <c r="K913" s="282" t="s">
        <v>7506</v>
      </c>
      <c r="L913" s="282"/>
      <c r="M913" s="282"/>
      <c r="N913" s="282"/>
      <c r="O913" s="282"/>
      <c r="P913" s="282"/>
      <c r="Q913" s="277"/>
      <c r="R913" s="277"/>
      <c r="S913" s="277"/>
      <c r="T913" s="277"/>
      <c r="U913" s="282"/>
      <c r="V913" s="282"/>
      <c r="W913" s="282"/>
      <c r="X913" s="282"/>
      <c r="Y913" s="282"/>
      <c r="Z913" s="282"/>
      <c r="AA913" s="282"/>
      <c r="AB913" s="3">
        <f t="shared" si="1"/>
        <v>0</v>
      </c>
      <c r="AC913" s="277"/>
      <c r="AD913" s="276"/>
      <c r="AI913" s="11"/>
      <c r="AJ913" s="11"/>
      <c r="AK913" s="11"/>
      <c r="AO913" s="11"/>
      <c r="AP913" s="11"/>
      <c r="AR913" s="11"/>
      <c r="AS913" s="11"/>
    </row>
    <row r="914" ht="16.5" customHeight="1">
      <c r="A914" s="277">
        <v>913.0</v>
      </c>
      <c r="B914" s="282" t="s">
        <v>7507</v>
      </c>
      <c r="C914" s="279"/>
      <c r="D914" s="280"/>
      <c r="E914" s="281"/>
      <c r="F914" s="281" t="s">
        <v>48</v>
      </c>
      <c r="G914" s="281" t="s">
        <v>75</v>
      </c>
      <c r="H914" s="281"/>
      <c r="I914" s="281" t="s">
        <v>140</v>
      </c>
      <c r="J914" s="282" t="s">
        <v>45</v>
      </c>
      <c r="K914" s="282" t="s">
        <v>7508</v>
      </c>
      <c r="L914" s="282"/>
      <c r="M914" s="282"/>
      <c r="N914" s="282"/>
      <c r="O914" s="282"/>
      <c r="P914" s="282"/>
      <c r="Q914" s="277"/>
      <c r="R914" s="277"/>
      <c r="S914" s="277"/>
      <c r="T914" s="277"/>
      <c r="U914" s="282"/>
      <c r="V914" s="282"/>
      <c r="W914" s="282"/>
      <c r="X914" s="282"/>
      <c r="Y914" s="282"/>
      <c r="Z914" s="282"/>
      <c r="AA914" s="282"/>
      <c r="AB914" s="3">
        <f t="shared" si="1"/>
        <v>0</v>
      </c>
      <c r="AC914" s="277"/>
      <c r="AD914" s="276"/>
      <c r="AI914" s="11"/>
      <c r="AJ914" s="11"/>
      <c r="AK914" s="11"/>
      <c r="AO914" s="11"/>
      <c r="AP914" s="11"/>
      <c r="AR914" s="11"/>
      <c r="AS914" s="11"/>
    </row>
    <row r="915" ht="16.5" customHeight="1">
      <c r="A915" s="277">
        <v>914.0</v>
      </c>
      <c r="B915" s="282" t="s">
        <v>7509</v>
      </c>
      <c r="C915" s="279"/>
      <c r="D915" s="280"/>
      <c r="E915" s="281"/>
      <c r="F915" s="281" t="s">
        <v>48</v>
      </c>
      <c r="G915" s="281" t="s">
        <v>75</v>
      </c>
      <c r="H915" s="282"/>
      <c r="I915" s="282"/>
      <c r="J915" s="282" t="s">
        <v>51</v>
      </c>
      <c r="K915" s="282"/>
      <c r="L915" s="282"/>
      <c r="M915" s="282"/>
      <c r="N915" s="282"/>
      <c r="O915" s="282"/>
      <c r="P915" s="282"/>
      <c r="Q915" s="277"/>
      <c r="R915" s="277"/>
      <c r="S915" s="277"/>
      <c r="T915" s="277"/>
      <c r="U915" s="282"/>
      <c r="V915" s="282"/>
      <c r="W915" s="282"/>
      <c r="X915" s="282"/>
      <c r="Y915" s="282"/>
      <c r="Z915" s="282"/>
      <c r="AA915" s="282"/>
      <c r="AB915" s="3">
        <f t="shared" si="1"/>
        <v>0</v>
      </c>
      <c r="AC915" s="277"/>
      <c r="AD915" s="276"/>
      <c r="AI915" s="11"/>
      <c r="AJ915" s="11"/>
      <c r="AK915" s="11"/>
      <c r="AO915" s="11"/>
      <c r="AP915" s="11"/>
      <c r="AR915" s="11"/>
      <c r="AS915" s="11"/>
    </row>
    <row r="916" ht="16.5" customHeight="1">
      <c r="A916" s="277">
        <v>915.0</v>
      </c>
      <c r="B916" s="282" t="s">
        <v>7510</v>
      </c>
      <c r="C916" s="279"/>
      <c r="D916" s="280"/>
      <c r="E916" s="281"/>
      <c r="F916" s="281" t="s">
        <v>48</v>
      </c>
      <c r="G916" s="281" t="s">
        <v>75</v>
      </c>
      <c r="H916" s="282"/>
      <c r="I916" s="282"/>
      <c r="J916" s="282" t="s">
        <v>56</v>
      </c>
      <c r="K916" s="282" t="s">
        <v>7511</v>
      </c>
      <c r="L916" s="282"/>
      <c r="M916" s="282"/>
      <c r="N916" s="282"/>
      <c r="O916" s="282"/>
      <c r="P916" s="282"/>
      <c r="Q916" s="277"/>
      <c r="R916" s="277"/>
      <c r="S916" s="277"/>
      <c r="T916" s="277"/>
      <c r="U916" s="282"/>
      <c r="V916" s="282"/>
      <c r="W916" s="282"/>
      <c r="X916" s="282"/>
      <c r="Y916" s="282"/>
      <c r="Z916" s="282"/>
      <c r="AA916" s="282"/>
      <c r="AB916" s="3">
        <f t="shared" si="1"/>
        <v>0</v>
      </c>
      <c r="AC916" s="277"/>
      <c r="AD916" s="276"/>
      <c r="AI916" s="11"/>
      <c r="AJ916" s="11"/>
      <c r="AK916" s="11"/>
      <c r="AO916" s="11"/>
      <c r="AP916" s="11"/>
      <c r="AR916" s="11"/>
      <c r="AS916" s="11"/>
    </row>
    <row r="917" ht="16.5" customHeight="1">
      <c r="A917" s="277">
        <v>916.0</v>
      </c>
      <c r="B917" s="282" t="s">
        <v>2316</v>
      </c>
      <c r="C917" s="279"/>
      <c r="D917" s="280"/>
      <c r="E917" s="281"/>
      <c r="F917" s="281" t="s">
        <v>48</v>
      </c>
      <c r="G917" s="281" t="s">
        <v>73</v>
      </c>
      <c r="H917" s="282"/>
      <c r="I917" s="282"/>
      <c r="J917" s="282" t="s">
        <v>35</v>
      </c>
      <c r="K917" s="282" t="s">
        <v>7512</v>
      </c>
      <c r="L917" s="282"/>
      <c r="M917" s="282"/>
      <c r="N917" s="282"/>
      <c r="O917" s="282"/>
      <c r="P917" s="282"/>
      <c r="Q917" s="277"/>
      <c r="R917" s="277"/>
      <c r="S917" s="277"/>
      <c r="T917" s="277"/>
      <c r="U917" s="282"/>
      <c r="V917" s="282"/>
      <c r="W917" s="282"/>
      <c r="X917" s="282"/>
      <c r="Y917" s="282"/>
      <c r="Z917" s="282"/>
      <c r="AA917" s="282"/>
      <c r="AB917" s="3">
        <f t="shared" si="1"/>
        <v>0</v>
      </c>
      <c r="AC917" s="277"/>
      <c r="AD917" s="276"/>
      <c r="AI917" s="11"/>
      <c r="AJ917" s="11"/>
      <c r="AK917" s="11"/>
      <c r="AO917" s="11"/>
      <c r="AP917" s="11"/>
      <c r="AR917" s="11"/>
      <c r="AS917" s="11"/>
    </row>
    <row r="918" ht="16.5" customHeight="1">
      <c r="A918" s="277">
        <v>917.0</v>
      </c>
      <c r="B918" s="282" t="s">
        <v>7513</v>
      </c>
      <c r="C918" s="279"/>
      <c r="D918" s="280"/>
      <c r="E918" s="281"/>
      <c r="F918" s="281" t="s">
        <v>48</v>
      </c>
      <c r="G918" s="281" t="s">
        <v>73</v>
      </c>
      <c r="H918" s="282"/>
      <c r="I918" s="282"/>
      <c r="J918" s="282" t="s">
        <v>45</v>
      </c>
      <c r="K918" s="282" t="s">
        <v>7512</v>
      </c>
      <c r="L918" s="282"/>
      <c r="M918" s="282"/>
      <c r="N918" s="282"/>
      <c r="O918" s="282"/>
      <c r="P918" s="282"/>
      <c r="Q918" s="277"/>
      <c r="R918" s="277"/>
      <c r="S918" s="277"/>
      <c r="T918" s="277"/>
      <c r="U918" s="282"/>
      <c r="V918" s="282"/>
      <c r="W918" s="282"/>
      <c r="X918" s="282"/>
      <c r="Y918" s="282"/>
      <c r="Z918" s="282"/>
      <c r="AA918" s="282"/>
      <c r="AB918" s="3">
        <f t="shared" si="1"/>
        <v>0</v>
      </c>
      <c r="AC918" s="277"/>
      <c r="AD918" s="276"/>
      <c r="AI918" s="11"/>
      <c r="AJ918" s="11"/>
      <c r="AK918" s="11"/>
      <c r="AO918" s="11"/>
      <c r="AP918" s="11"/>
      <c r="AR918" s="11"/>
      <c r="AS918" s="11"/>
    </row>
    <row r="919" ht="16.5" customHeight="1">
      <c r="A919" s="277">
        <v>918.0</v>
      </c>
      <c r="B919" s="282" t="s">
        <v>7514</v>
      </c>
      <c r="C919" s="279"/>
      <c r="D919" s="280"/>
      <c r="E919" s="281"/>
      <c r="F919" s="281" t="s">
        <v>48</v>
      </c>
      <c r="G919" s="281" t="s">
        <v>73</v>
      </c>
      <c r="H919" s="282"/>
      <c r="I919" s="282"/>
      <c r="J919" s="282" t="s">
        <v>51</v>
      </c>
      <c r="K919" s="282" t="s">
        <v>7515</v>
      </c>
      <c r="L919" s="282"/>
      <c r="M919" s="282"/>
      <c r="N919" s="282"/>
      <c r="O919" s="282"/>
      <c r="P919" s="282"/>
      <c r="Q919" s="277"/>
      <c r="R919" s="277"/>
      <c r="S919" s="277"/>
      <c r="T919" s="277"/>
      <c r="U919" s="282"/>
      <c r="V919" s="282"/>
      <c r="W919" s="282"/>
      <c r="X919" s="282"/>
      <c r="Y919" s="282"/>
      <c r="Z919" s="282"/>
      <c r="AA919" s="282"/>
      <c r="AB919" s="3">
        <f t="shared" si="1"/>
        <v>0</v>
      </c>
      <c r="AC919" s="277"/>
      <c r="AD919" s="276"/>
      <c r="AI919" s="11"/>
      <c r="AJ919" s="11"/>
      <c r="AK919" s="11"/>
      <c r="AO919" s="11"/>
      <c r="AP919" s="11"/>
      <c r="AR919" s="11"/>
      <c r="AS919" s="11"/>
    </row>
    <row r="920" ht="16.5" customHeight="1">
      <c r="A920" s="277">
        <v>919.0</v>
      </c>
      <c r="B920" s="282" t="s">
        <v>7516</v>
      </c>
      <c r="C920" s="279"/>
      <c r="D920" s="280"/>
      <c r="E920" s="281"/>
      <c r="F920" s="281" t="s">
        <v>48</v>
      </c>
      <c r="G920" s="281" t="s">
        <v>73</v>
      </c>
      <c r="H920" s="282"/>
      <c r="I920" s="282"/>
      <c r="J920" s="282" t="s">
        <v>56</v>
      </c>
      <c r="K920" s="282" t="s">
        <v>670</v>
      </c>
      <c r="L920" s="282"/>
      <c r="M920" s="282"/>
      <c r="N920" s="282"/>
      <c r="O920" s="282"/>
      <c r="P920" s="282"/>
      <c r="Q920" s="277"/>
      <c r="R920" s="277"/>
      <c r="S920" s="277"/>
      <c r="T920" s="277"/>
      <c r="U920" s="282"/>
      <c r="V920" s="282"/>
      <c r="W920" s="282"/>
      <c r="X920" s="282"/>
      <c r="Y920" s="282"/>
      <c r="Z920" s="282"/>
      <c r="AA920" s="282"/>
      <c r="AB920" s="3">
        <f t="shared" si="1"/>
        <v>0</v>
      </c>
      <c r="AC920" s="277"/>
      <c r="AD920" s="276"/>
      <c r="AI920" s="11"/>
      <c r="AJ920" s="11"/>
      <c r="AK920" s="11"/>
      <c r="AO920" s="11"/>
      <c r="AP920" s="11"/>
      <c r="AR920" s="11"/>
      <c r="AS920" s="11"/>
    </row>
    <row r="921" ht="16.5" customHeight="1">
      <c r="A921" s="277">
        <v>920.0</v>
      </c>
      <c r="B921" s="282" t="s">
        <v>2324</v>
      </c>
      <c r="C921" s="279"/>
      <c r="D921" s="280"/>
      <c r="E921" s="281"/>
      <c r="F921" s="281" t="s">
        <v>140</v>
      </c>
      <c r="G921" s="281" t="s">
        <v>121</v>
      </c>
      <c r="H921" s="282"/>
      <c r="I921" s="282"/>
      <c r="J921" s="282" t="s">
        <v>35</v>
      </c>
      <c r="K921" s="282" t="s">
        <v>7517</v>
      </c>
      <c r="L921" s="282"/>
      <c r="M921" s="282"/>
      <c r="N921" s="282"/>
      <c r="O921" s="282"/>
      <c r="P921" s="282"/>
      <c r="Q921" s="277"/>
      <c r="R921" s="277"/>
      <c r="S921" s="277"/>
      <c r="T921" s="277"/>
      <c r="U921" s="282"/>
      <c r="V921" s="282"/>
      <c r="W921" s="282"/>
      <c r="X921" s="282"/>
      <c r="Y921" s="282"/>
      <c r="Z921" s="282"/>
      <c r="AA921" s="282"/>
      <c r="AB921" s="3">
        <f t="shared" si="1"/>
        <v>0</v>
      </c>
      <c r="AC921" s="277"/>
      <c r="AD921" s="276"/>
      <c r="AI921" s="11"/>
      <c r="AJ921" s="11"/>
      <c r="AK921" s="11"/>
      <c r="AO921" s="11"/>
      <c r="AP921" s="11"/>
      <c r="AR921" s="11"/>
      <c r="AS921" s="11"/>
    </row>
    <row r="922" ht="16.5" customHeight="1">
      <c r="A922" s="277">
        <v>921.0</v>
      </c>
      <c r="B922" s="282" t="s">
        <v>7518</v>
      </c>
      <c r="C922" s="279"/>
      <c r="D922" s="280"/>
      <c r="E922" s="281"/>
      <c r="F922" s="281" t="s">
        <v>140</v>
      </c>
      <c r="G922" s="281" t="s">
        <v>121</v>
      </c>
      <c r="H922" s="282"/>
      <c r="I922" s="282"/>
      <c r="J922" s="282" t="s">
        <v>45</v>
      </c>
      <c r="K922" s="282" t="s">
        <v>7517</v>
      </c>
      <c r="L922" s="282"/>
      <c r="M922" s="282"/>
      <c r="N922" s="282"/>
      <c r="O922" s="282"/>
      <c r="P922" s="282"/>
      <c r="Q922" s="277"/>
      <c r="R922" s="277"/>
      <c r="S922" s="277"/>
      <c r="T922" s="277"/>
      <c r="U922" s="282"/>
      <c r="V922" s="282"/>
      <c r="W922" s="282"/>
      <c r="X922" s="282"/>
      <c r="Y922" s="282"/>
      <c r="Z922" s="282"/>
      <c r="AA922" s="282"/>
      <c r="AB922" s="3">
        <f t="shared" si="1"/>
        <v>0</v>
      </c>
      <c r="AC922" s="277"/>
      <c r="AD922" s="276"/>
      <c r="AI922" s="11"/>
      <c r="AJ922" s="11"/>
      <c r="AK922" s="11"/>
      <c r="AO922" s="11"/>
      <c r="AP922" s="11"/>
      <c r="AR922" s="11"/>
      <c r="AS922" s="11"/>
    </row>
    <row r="923" ht="16.5" customHeight="1">
      <c r="A923" s="277">
        <v>922.0</v>
      </c>
      <c r="B923" s="282" t="s">
        <v>7519</v>
      </c>
      <c r="C923" s="279"/>
      <c r="D923" s="280"/>
      <c r="E923" s="281"/>
      <c r="F923" s="281" t="s">
        <v>140</v>
      </c>
      <c r="G923" s="281" t="s">
        <v>121</v>
      </c>
      <c r="H923" s="282"/>
      <c r="I923" s="282"/>
      <c r="J923" s="282" t="s">
        <v>51</v>
      </c>
      <c r="K923" s="282" t="s">
        <v>7517</v>
      </c>
      <c r="L923" s="282"/>
      <c r="M923" s="282"/>
      <c r="N923" s="282"/>
      <c r="O923" s="282"/>
      <c r="P923" s="282"/>
      <c r="Q923" s="277"/>
      <c r="R923" s="277"/>
      <c r="S923" s="277"/>
      <c r="T923" s="277"/>
      <c r="U923" s="282"/>
      <c r="V923" s="282"/>
      <c r="W923" s="282"/>
      <c r="X923" s="282"/>
      <c r="Y923" s="282"/>
      <c r="Z923" s="282"/>
      <c r="AA923" s="282"/>
      <c r="AB923" s="3">
        <f t="shared" si="1"/>
        <v>0</v>
      </c>
      <c r="AC923" s="277"/>
      <c r="AD923" s="276"/>
      <c r="AI923" s="11"/>
      <c r="AJ923" s="11"/>
      <c r="AK923" s="11"/>
      <c r="AO923" s="11"/>
      <c r="AP923" s="11"/>
      <c r="AR923" s="11"/>
      <c r="AS923" s="11"/>
    </row>
    <row r="924" ht="16.5" customHeight="1">
      <c r="A924" s="277">
        <v>923.0</v>
      </c>
      <c r="B924" s="282" t="s">
        <v>7520</v>
      </c>
      <c r="C924" s="279"/>
      <c r="D924" s="280"/>
      <c r="E924" s="281"/>
      <c r="F924" s="281" t="s">
        <v>140</v>
      </c>
      <c r="G924" s="281" t="s">
        <v>121</v>
      </c>
      <c r="H924" s="282"/>
      <c r="I924" s="282"/>
      <c r="J924" s="282" t="s">
        <v>56</v>
      </c>
      <c r="K924" s="282" t="s">
        <v>7517</v>
      </c>
      <c r="L924" s="282"/>
      <c r="M924" s="282"/>
      <c r="N924" s="282"/>
      <c r="O924" s="282"/>
      <c r="P924" s="282"/>
      <c r="Q924" s="277"/>
      <c r="R924" s="277"/>
      <c r="S924" s="277"/>
      <c r="T924" s="277"/>
      <c r="U924" s="282"/>
      <c r="V924" s="282"/>
      <c r="W924" s="282"/>
      <c r="X924" s="282"/>
      <c r="Y924" s="282"/>
      <c r="Z924" s="282"/>
      <c r="AA924" s="282"/>
      <c r="AB924" s="3">
        <f t="shared" si="1"/>
        <v>0</v>
      </c>
      <c r="AC924" s="277"/>
      <c r="AD924" s="276"/>
      <c r="AI924" s="11"/>
      <c r="AJ924" s="11"/>
      <c r="AK924" s="11"/>
      <c r="AO924" s="11"/>
      <c r="AP924" s="11"/>
      <c r="AR924" s="11"/>
      <c r="AS924" s="11"/>
    </row>
    <row r="925" ht="16.5" customHeight="1">
      <c r="A925" s="277">
        <v>924.0</v>
      </c>
      <c r="B925" s="282" t="s">
        <v>2332</v>
      </c>
      <c r="C925" s="279"/>
      <c r="D925" s="280"/>
      <c r="E925" s="281"/>
      <c r="F925" s="281" t="s">
        <v>72</v>
      </c>
      <c r="G925" s="282" t="s">
        <v>144</v>
      </c>
      <c r="H925" s="282"/>
      <c r="I925" s="282"/>
      <c r="J925" s="282" t="s">
        <v>35</v>
      </c>
      <c r="K925" s="282" t="s">
        <v>7521</v>
      </c>
      <c r="L925" s="282"/>
      <c r="M925" s="282"/>
      <c r="N925" s="282"/>
      <c r="O925" s="282"/>
      <c r="P925" s="282"/>
      <c r="Q925" s="277"/>
      <c r="R925" s="277"/>
      <c r="S925" s="277"/>
      <c r="T925" s="277"/>
      <c r="U925" s="282"/>
      <c r="V925" s="282"/>
      <c r="W925" s="282"/>
      <c r="X925" s="282"/>
      <c r="Y925" s="282"/>
      <c r="Z925" s="282"/>
      <c r="AA925" s="282"/>
      <c r="AB925" s="3">
        <f t="shared" si="1"/>
        <v>0</v>
      </c>
      <c r="AC925" s="277"/>
      <c r="AD925" s="276"/>
      <c r="AI925" s="11"/>
      <c r="AJ925" s="11"/>
      <c r="AK925" s="11"/>
      <c r="AO925" s="11"/>
      <c r="AP925" s="11"/>
      <c r="AR925" s="11"/>
      <c r="AS925" s="11"/>
    </row>
    <row r="926" ht="16.5" customHeight="1">
      <c r="A926" s="277">
        <v>925.0</v>
      </c>
      <c r="B926" s="282" t="s">
        <v>2334</v>
      </c>
      <c r="C926" s="279"/>
      <c r="D926" s="280"/>
      <c r="E926" s="281"/>
      <c r="F926" s="281" t="s">
        <v>72</v>
      </c>
      <c r="G926" s="282" t="s">
        <v>144</v>
      </c>
      <c r="H926" s="282"/>
      <c r="I926" s="282"/>
      <c r="J926" s="282" t="s">
        <v>45</v>
      </c>
      <c r="K926" s="282" t="s">
        <v>7521</v>
      </c>
      <c r="L926" s="282"/>
      <c r="M926" s="282"/>
      <c r="N926" s="282"/>
      <c r="O926" s="282"/>
      <c r="P926" s="282"/>
      <c r="Q926" s="277"/>
      <c r="R926" s="277"/>
      <c r="S926" s="277"/>
      <c r="T926" s="277"/>
      <c r="U926" s="282"/>
      <c r="V926" s="282"/>
      <c r="W926" s="282"/>
      <c r="X926" s="282"/>
      <c r="Y926" s="282"/>
      <c r="Z926" s="282"/>
      <c r="AA926" s="282"/>
      <c r="AB926" s="3">
        <f t="shared" si="1"/>
        <v>0</v>
      </c>
      <c r="AC926" s="277"/>
      <c r="AD926" s="276"/>
      <c r="AI926" s="11"/>
      <c r="AJ926" s="11"/>
      <c r="AK926" s="11"/>
      <c r="AO926" s="11"/>
      <c r="AP926" s="11"/>
      <c r="AR926" s="11"/>
      <c r="AS926" s="11"/>
    </row>
    <row r="927" ht="16.5" customHeight="1">
      <c r="A927" s="277">
        <v>926.0</v>
      </c>
      <c r="B927" s="282" t="s">
        <v>7522</v>
      </c>
      <c r="C927" s="279"/>
      <c r="D927" s="280"/>
      <c r="E927" s="281"/>
      <c r="F927" s="281" t="s">
        <v>72</v>
      </c>
      <c r="G927" s="282" t="s">
        <v>144</v>
      </c>
      <c r="H927" s="282"/>
      <c r="I927" s="282"/>
      <c r="J927" s="282" t="s">
        <v>51</v>
      </c>
      <c r="K927" s="282"/>
      <c r="L927" s="282"/>
      <c r="M927" s="282"/>
      <c r="N927" s="282"/>
      <c r="O927" s="282"/>
      <c r="P927" s="282"/>
      <c r="Q927" s="277"/>
      <c r="R927" s="277"/>
      <c r="S927" s="277"/>
      <c r="T927" s="277"/>
      <c r="U927" s="282"/>
      <c r="V927" s="282"/>
      <c r="W927" s="282"/>
      <c r="X927" s="282"/>
      <c r="Y927" s="282"/>
      <c r="Z927" s="282"/>
      <c r="AA927" s="282"/>
      <c r="AB927" s="3">
        <f t="shared" si="1"/>
        <v>0</v>
      </c>
      <c r="AC927" s="277"/>
      <c r="AD927" s="276"/>
      <c r="AI927" s="11"/>
      <c r="AJ927" s="11"/>
      <c r="AK927" s="11"/>
      <c r="AO927" s="11"/>
      <c r="AP927" s="11"/>
      <c r="AR927" s="11"/>
      <c r="AS927" s="11"/>
    </row>
    <row r="928" ht="16.5" customHeight="1">
      <c r="A928" s="277">
        <v>927.0</v>
      </c>
      <c r="B928" s="282" t="s">
        <v>7523</v>
      </c>
      <c r="C928" s="279"/>
      <c r="D928" s="280"/>
      <c r="E928" s="281"/>
      <c r="F928" s="281" t="s">
        <v>72</v>
      </c>
      <c r="G928" s="282" t="s">
        <v>41</v>
      </c>
      <c r="H928" s="281"/>
      <c r="I928" s="281" t="s">
        <v>144</v>
      </c>
      <c r="J928" s="282" t="s">
        <v>56</v>
      </c>
      <c r="K928" s="282" t="s">
        <v>95</v>
      </c>
      <c r="L928" s="282"/>
      <c r="M928" s="282"/>
      <c r="N928" s="282"/>
      <c r="O928" s="282"/>
      <c r="P928" s="282"/>
      <c r="Q928" s="277"/>
      <c r="R928" s="277"/>
      <c r="S928" s="277"/>
      <c r="T928" s="277"/>
      <c r="U928" s="282"/>
      <c r="V928" s="282"/>
      <c r="W928" s="282"/>
      <c r="X928" s="282"/>
      <c r="Y928" s="282"/>
      <c r="Z928" s="282"/>
      <c r="AA928" s="282"/>
      <c r="AB928" s="3">
        <f t="shared" si="1"/>
        <v>0</v>
      </c>
      <c r="AC928" s="277"/>
      <c r="AD928" s="276"/>
      <c r="AI928" s="11"/>
      <c r="AJ928" s="11"/>
      <c r="AK928" s="11"/>
      <c r="AO928" s="11"/>
      <c r="AP928" s="11"/>
      <c r="AR928" s="11"/>
      <c r="AS928" s="11"/>
    </row>
    <row r="929" ht="16.5" customHeight="1">
      <c r="A929" s="277">
        <v>928.0</v>
      </c>
      <c r="B929" s="282" t="s">
        <v>7524</v>
      </c>
      <c r="C929" s="279"/>
      <c r="D929" s="280"/>
      <c r="E929" s="281"/>
      <c r="F929" s="281" t="s">
        <v>48</v>
      </c>
      <c r="G929" s="281" t="s">
        <v>92</v>
      </c>
      <c r="H929" s="282"/>
      <c r="I929" s="282"/>
      <c r="J929" s="282" t="s">
        <v>35</v>
      </c>
      <c r="K929" s="282"/>
      <c r="L929" s="282"/>
      <c r="M929" s="282"/>
      <c r="N929" s="282"/>
      <c r="O929" s="282"/>
      <c r="P929" s="282"/>
      <c r="Q929" s="277"/>
      <c r="R929" s="277"/>
      <c r="S929" s="277"/>
      <c r="T929" s="277"/>
      <c r="U929" s="282"/>
      <c r="V929" s="282"/>
      <c r="W929" s="282"/>
      <c r="X929" s="282"/>
      <c r="Y929" s="282"/>
      <c r="Z929" s="282"/>
      <c r="AA929" s="282"/>
      <c r="AB929" s="3">
        <f t="shared" si="1"/>
        <v>0</v>
      </c>
      <c r="AC929" s="277"/>
      <c r="AD929" s="276"/>
      <c r="AI929" s="11"/>
      <c r="AJ929" s="11"/>
      <c r="AK929" s="11"/>
      <c r="AO929" s="11"/>
      <c r="AP929" s="11"/>
      <c r="AR929" s="11"/>
      <c r="AS929" s="11"/>
    </row>
    <row r="930" ht="16.5" customHeight="1">
      <c r="A930" s="277">
        <v>929.0</v>
      </c>
      <c r="B930" s="282" t="s">
        <v>7525</v>
      </c>
      <c r="C930" s="279"/>
      <c r="D930" s="280"/>
      <c r="E930" s="281"/>
      <c r="F930" s="281" t="s">
        <v>48</v>
      </c>
      <c r="G930" s="281" t="s">
        <v>92</v>
      </c>
      <c r="H930" s="282"/>
      <c r="I930" s="282"/>
      <c r="J930" s="282" t="s">
        <v>45</v>
      </c>
      <c r="K930" s="282" t="s">
        <v>7526</v>
      </c>
      <c r="L930" s="282"/>
      <c r="M930" s="282"/>
      <c r="N930" s="282"/>
      <c r="O930" s="282"/>
      <c r="P930" s="282"/>
      <c r="Q930" s="277"/>
      <c r="R930" s="277"/>
      <c r="S930" s="277"/>
      <c r="T930" s="277"/>
      <c r="U930" s="282"/>
      <c r="V930" s="282"/>
      <c r="W930" s="282"/>
      <c r="X930" s="282"/>
      <c r="Y930" s="282"/>
      <c r="Z930" s="282"/>
      <c r="AA930" s="282"/>
      <c r="AB930" s="3">
        <f t="shared" si="1"/>
        <v>0</v>
      </c>
      <c r="AC930" s="277"/>
      <c r="AD930" s="276"/>
      <c r="AI930" s="11"/>
      <c r="AJ930" s="11"/>
      <c r="AK930" s="11"/>
      <c r="AO930" s="11"/>
      <c r="AP930" s="11"/>
      <c r="AR930" s="11"/>
      <c r="AS930" s="11"/>
    </row>
    <row r="931" ht="16.5" customHeight="1">
      <c r="A931" s="277">
        <v>930.0</v>
      </c>
      <c r="B931" s="282" t="s">
        <v>7527</v>
      </c>
      <c r="C931" s="279"/>
      <c r="D931" s="280"/>
      <c r="E931" s="281"/>
      <c r="F931" s="281" t="s">
        <v>48</v>
      </c>
      <c r="G931" s="281" t="s">
        <v>92</v>
      </c>
      <c r="H931" s="282"/>
      <c r="I931" s="282"/>
      <c r="J931" s="282" t="s">
        <v>51</v>
      </c>
      <c r="K931" s="282" t="s">
        <v>7528</v>
      </c>
      <c r="L931" s="282"/>
      <c r="M931" s="282"/>
      <c r="N931" s="282"/>
      <c r="O931" s="282"/>
      <c r="P931" s="282"/>
      <c r="Q931" s="277"/>
      <c r="R931" s="277"/>
      <c r="S931" s="277"/>
      <c r="T931" s="277"/>
      <c r="U931" s="282"/>
      <c r="V931" s="282"/>
      <c r="W931" s="282"/>
      <c r="X931" s="282"/>
      <c r="Y931" s="282"/>
      <c r="Z931" s="282"/>
      <c r="AA931" s="282"/>
      <c r="AB931" s="3">
        <f t="shared" si="1"/>
        <v>0</v>
      </c>
      <c r="AC931" s="277"/>
      <c r="AD931" s="276"/>
      <c r="AI931" s="11"/>
      <c r="AJ931" s="11"/>
      <c r="AK931" s="11"/>
      <c r="AO931" s="11"/>
      <c r="AP931" s="11"/>
      <c r="AR931" s="11"/>
      <c r="AS931" s="11"/>
    </row>
    <row r="932" ht="16.5" customHeight="1">
      <c r="A932" s="277">
        <v>931.0</v>
      </c>
      <c r="B932" s="282" t="s">
        <v>2348</v>
      </c>
      <c r="C932" s="279"/>
      <c r="D932" s="280"/>
      <c r="E932" s="281"/>
      <c r="F932" s="281" t="s">
        <v>48</v>
      </c>
      <c r="G932" s="281" t="s">
        <v>92</v>
      </c>
      <c r="H932" s="282"/>
      <c r="I932" s="282"/>
      <c r="J932" s="282" t="s">
        <v>56</v>
      </c>
      <c r="K932" s="282" t="s">
        <v>178</v>
      </c>
      <c r="L932" s="282" t="s">
        <v>2349</v>
      </c>
      <c r="M932" s="282"/>
      <c r="N932" s="282"/>
      <c r="O932" s="282"/>
      <c r="P932" s="282"/>
      <c r="Q932" s="277"/>
      <c r="R932" s="277"/>
      <c r="S932" s="277"/>
      <c r="T932" s="277"/>
      <c r="U932" s="282"/>
      <c r="V932" s="282"/>
      <c r="W932" s="282"/>
      <c r="X932" s="282"/>
      <c r="Y932" s="282"/>
      <c r="Z932" s="282"/>
      <c r="AA932" s="282"/>
      <c r="AB932" s="3">
        <f t="shared" si="1"/>
        <v>0</v>
      </c>
      <c r="AC932" s="277"/>
      <c r="AD932" s="276"/>
      <c r="AI932" s="11"/>
      <c r="AJ932" s="11"/>
      <c r="AK932" s="11"/>
      <c r="AO932" s="11"/>
      <c r="AP932" s="11"/>
      <c r="AR932" s="11"/>
      <c r="AS932" s="11"/>
    </row>
    <row r="933" ht="16.5" customHeight="1">
      <c r="A933" s="277">
        <v>932.0</v>
      </c>
      <c r="B933" s="282" t="s">
        <v>7529</v>
      </c>
      <c r="C933" s="279"/>
      <c r="D933" s="280"/>
      <c r="E933" s="281"/>
      <c r="F933" s="281" t="s">
        <v>48</v>
      </c>
      <c r="G933" s="281" t="s">
        <v>140</v>
      </c>
      <c r="H933" s="282"/>
      <c r="I933" s="282"/>
      <c r="J933" s="282" t="s">
        <v>35</v>
      </c>
      <c r="K933" s="282"/>
      <c r="L933" s="282"/>
      <c r="M933" s="282"/>
      <c r="N933" s="282"/>
      <c r="O933" s="282"/>
      <c r="P933" s="282"/>
      <c r="Q933" s="277"/>
      <c r="R933" s="277"/>
      <c r="S933" s="277"/>
      <c r="T933" s="277"/>
      <c r="U933" s="282"/>
      <c r="V933" s="282"/>
      <c r="W933" s="282"/>
      <c r="X933" s="282"/>
      <c r="Y933" s="282"/>
      <c r="Z933" s="282"/>
      <c r="AA933" s="282"/>
      <c r="AB933" s="3">
        <f t="shared" si="1"/>
        <v>0</v>
      </c>
      <c r="AC933" s="277"/>
      <c r="AD933" s="276"/>
      <c r="AI933" s="11"/>
      <c r="AJ933" s="11"/>
      <c r="AK933" s="11"/>
      <c r="AO933" s="11"/>
      <c r="AP933" s="11"/>
      <c r="AR933" s="11"/>
      <c r="AS933" s="11"/>
    </row>
    <row r="934" ht="16.5" customHeight="1">
      <c r="A934" s="277">
        <v>933.0</v>
      </c>
      <c r="B934" s="282" t="s">
        <v>7530</v>
      </c>
      <c r="C934" s="279"/>
      <c r="D934" s="280"/>
      <c r="E934" s="281"/>
      <c r="F934" s="281" t="s">
        <v>48</v>
      </c>
      <c r="G934" s="281" t="s">
        <v>140</v>
      </c>
      <c r="H934" s="282"/>
      <c r="I934" s="282"/>
      <c r="J934" s="282" t="s">
        <v>45</v>
      </c>
      <c r="K934" s="282"/>
      <c r="L934" s="282"/>
      <c r="M934" s="282"/>
      <c r="N934" s="282"/>
      <c r="O934" s="282"/>
      <c r="P934" s="282"/>
      <c r="Q934" s="277"/>
      <c r="R934" s="277"/>
      <c r="S934" s="277"/>
      <c r="T934" s="277"/>
      <c r="U934" s="282"/>
      <c r="V934" s="282"/>
      <c r="W934" s="282"/>
      <c r="X934" s="282"/>
      <c r="Y934" s="282"/>
      <c r="Z934" s="282"/>
      <c r="AA934" s="282"/>
      <c r="AB934" s="3">
        <f t="shared" si="1"/>
        <v>0</v>
      </c>
      <c r="AC934" s="277"/>
      <c r="AD934" s="276"/>
      <c r="AI934" s="11"/>
      <c r="AJ934" s="11"/>
      <c r="AK934" s="11"/>
      <c r="AO934" s="11"/>
      <c r="AP934" s="11"/>
      <c r="AR934" s="11"/>
      <c r="AS934" s="11"/>
    </row>
    <row r="935" ht="16.5" customHeight="1">
      <c r="A935" s="277">
        <v>934.0</v>
      </c>
      <c r="B935" s="282" t="s">
        <v>7531</v>
      </c>
      <c r="C935" s="279"/>
      <c r="D935" s="280"/>
      <c r="E935" s="281"/>
      <c r="F935" s="281" t="s">
        <v>48</v>
      </c>
      <c r="G935" s="281" t="s">
        <v>140</v>
      </c>
      <c r="H935" s="282"/>
      <c r="I935" s="282"/>
      <c r="J935" s="282" t="s">
        <v>51</v>
      </c>
      <c r="K935" s="282" t="s">
        <v>179</v>
      </c>
      <c r="L935" s="282"/>
      <c r="M935" s="282"/>
      <c r="N935" s="282"/>
      <c r="O935" s="282"/>
      <c r="P935" s="282"/>
      <c r="Q935" s="277"/>
      <c r="R935" s="277"/>
      <c r="S935" s="277"/>
      <c r="T935" s="277"/>
      <c r="U935" s="282"/>
      <c r="V935" s="282"/>
      <c r="W935" s="282"/>
      <c r="X935" s="282"/>
      <c r="Y935" s="282"/>
      <c r="Z935" s="282"/>
      <c r="AA935" s="282"/>
      <c r="AB935" s="3">
        <f t="shared" si="1"/>
        <v>0</v>
      </c>
      <c r="AC935" s="277"/>
      <c r="AD935" s="276"/>
      <c r="AI935" s="11"/>
      <c r="AJ935" s="11"/>
      <c r="AK935" s="11"/>
      <c r="AO935" s="11"/>
      <c r="AP935" s="11"/>
      <c r="AR935" s="11"/>
      <c r="AS935" s="11"/>
    </row>
    <row r="936" ht="16.5" customHeight="1">
      <c r="A936" s="277">
        <v>935.0</v>
      </c>
      <c r="B936" s="282" t="s">
        <v>7532</v>
      </c>
      <c r="C936" s="279"/>
      <c r="D936" s="280"/>
      <c r="E936" s="281"/>
      <c r="F936" s="281" t="s">
        <v>48</v>
      </c>
      <c r="G936" s="281" t="s">
        <v>140</v>
      </c>
      <c r="H936" s="282"/>
      <c r="I936" s="282"/>
      <c r="J936" s="282" t="s">
        <v>56</v>
      </c>
      <c r="K936" s="282" t="s">
        <v>178</v>
      </c>
      <c r="L936" s="282" t="s">
        <v>2314</v>
      </c>
      <c r="M936" s="282"/>
      <c r="N936" s="282"/>
      <c r="O936" s="282"/>
      <c r="P936" s="282"/>
      <c r="Q936" s="277"/>
      <c r="R936" s="277"/>
      <c r="S936" s="277"/>
      <c r="T936" s="277"/>
      <c r="U936" s="282"/>
      <c r="V936" s="282"/>
      <c r="W936" s="282"/>
      <c r="X936" s="282"/>
      <c r="Y936" s="282"/>
      <c r="Z936" s="282"/>
      <c r="AA936" s="282"/>
      <c r="AB936" s="3">
        <f t="shared" si="1"/>
        <v>0</v>
      </c>
      <c r="AC936" s="277"/>
      <c r="AD936" s="276"/>
      <c r="AI936" s="11"/>
      <c r="AJ936" s="11"/>
      <c r="AK936" s="11"/>
      <c r="AO936" s="11"/>
      <c r="AP936" s="11"/>
      <c r="AR936" s="11"/>
      <c r="AS936" s="11"/>
    </row>
    <row r="937" ht="16.5" customHeight="1">
      <c r="A937" s="277">
        <v>936.0</v>
      </c>
      <c r="B937" s="282" t="s">
        <v>2357</v>
      </c>
      <c r="C937" s="279"/>
      <c r="D937" s="280"/>
      <c r="E937" s="281"/>
      <c r="F937" s="281" t="s">
        <v>48</v>
      </c>
      <c r="G937" s="281" t="s">
        <v>31</v>
      </c>
      <c r="H937" s="282"/>
      <c r="I937" s="282"/>
      <c r="J937" s="282" t="s">
        <v>35</v>
      </c>
      <c r="K937" s="282" t="s">
        <v>7533</v>
      </c>
      <c r="L937" s="282"/>
      <c r="M937" s="282"/>
      <c r="N937" s="282"/>
      <c r="O937" s="282"/>
      <c r="P937" s="282"/>
      <c r="Q937" s="277"/>
      <c r="R937" s="277"/>
      <c r="S937" s="277"/>
      <c r="T937" s="277"/>
      <c r="U937" s="282"/>
      <c r="V937" s="282"/>
      <c r="W937" s="282"/>
      <c r="X937" s="282"/>
      <c r="Y937" s="282"/>
      <c r="Z937" s="282"/>
      <c r="AA937" s="282"/>
      <c r="AB937" s="3">
        <f t="shared" si="1"/>
        <v>0</v>
      </c>
      <c r="AC937" s="277"/>
      <c r="AD937" s="276"/>
      <c r="AI937" s="11"/>
      <c r="AJ937" s="11"/>
      <c r="AK937" s="11"/>
      <c r="AO937" s="11"/>
      <c r="AP937" s="11"/>
      <c r="AR937" s="11"/>
      <c r="AS937" s="11"/>
    </row>
    <row r="938" ht="16.5" customHeight="1">
      <c r="A938" s="277">
        <v>937.0</v>
      </c>
      <c r="B938" s="282" t="s">
        <v>7534</v>
      </c>
      <c r="C938" s="279"/>
      <c r="D938" s="280"/>
      <c r="E938" s="281"/>
      <c r="F938" s="281" t="s">
        <v>48</v>
      </c>
      <c r="G938" s="281" t="s">
        <v>31</v>
      </c>
      <c r="H938" s="282"/>
      <c r="I938" s="282"/>
      <c r="J938" s="282" t="s">
        <v>45</v>
      </c>
      <c r="K938" s="282"/>
      <c r="L938" s="282"/>
      <c r="M938" s="282"/>
      <c r="N938" s="282"/>
      <c r="O938" s="282"/>
      <c r="P938" s="282"/>
      <c r="Q938" s="277"/>
      <c r="R938" s="277"/>
      <c r="S938" s="277"/>
      <c r="T938" s="277"/>
      <c r="U938" s="282"/>
      <c r="V938" s="282"/>
      <c r="W938" s="282"/>
      <c r="X938" s="282"/>
      <c r="Y938" s="282"/>
      <c r="Z938" s="282"/>
      <c r="AA938" s="282"/>
      <c r="AB938" s="3">
        <f t="shared" si="1"/>
        <v>0</v>
      </c>
      <c r="AC938" s="277"/>
      <c r="AD938" s="276"/>
      <c r="AI938" s="11"/>
      <c r="AJ938" s="11"/>
      <c r="AK938" s="11"/>
      <c r="AO938" s="11"/>
      <c r="AP938" s="11"/>
      <c r="AR938" s="11"/>
      <c r="AS938" s="11"/>
    </row>
    <row r="939" ht="16.5" customHeight="1">
      <c r="A939" s="277">
        <v>938.0</v>
      </c>
      <c r="B939" s="282" t="s">
        <v>7535</v>
      </c>
      <c r="C939" s="279"/>
      <c r="D939" s="280"/>
      <c r="E939" s="281"/>
      <c r="F939" s="281" t="s">
        <v>48</v>
      </c>
      <c r="G939" s="281" t="s">
        <v>31</v>
      </c>
      <c r="H939" s="282"/>
      <c r="I939" s="282"/>
      <c r="J939" s="282" t="s">
        <v>51</v>
      </c>
      <c r="K939" s="282"/>
      <c r="L939" s="282"/>
      <c r="M939" s="282"/>
      <c r="N939" s="282"/>
      <c r="O939" s="282"/>
      <c r="P939" s="282"/>
      <c r="Q939" s="277"/>
      <c r="R939" s="277"/>
      <c r="S939" s="277"/>
      <c r="T939" s="277"/>
      <c r="U939" s="282"/>
      <c r="V939" s="282"/>
      <c r="W939" s="282"/>
      <c r="X939" s="282"/>
      <c r="Y939" s="282"/>
      <c r="Z939" s="282"/>
      <c r="AA939" s="282"/>
      <c r="AB939" s="3">
        <f t="shared" si="1"/>
        <v>0</v>
      </c>
      <c r="AC939" s="277"/>
      <c r="AD939" s="276"/>
      <c r="AI939" s="11"/>
      <c r="AJ939" s="11"/>
      <c r="AK939" s="11"/>
      <c r="AO939" s="11"/>
      <c r="AP939" s="11"/>
      <c r="AR939" s="11"/>
      <c r="AS939" s="11"/>
    </row>
    <row r="940" ht="16.5" customHeight="1">
      <c r="A940" s="277">
        <v>939.0</v>
      </c>
      <c r="B940" s="282"/>
      <c r="C940" s="279"/>
      <c r="D940" s="280"/>
      <c r="E940" s="281"/>
      <c r="F940" s="281" t="s">
        <v>48</v>
      </c>
      <c r="G940" s="282" t="s">
        <v>41</v>
      </c>
      <c r="H940" s="281"/>
      <c r="I940" s="281" t="s">
        <v>31</v>
      </c>
      <c r="J940" s="282" t="s">
        <v>56</v>
      </c>
      <c r="K940" s="282"/>
      <c r="L940" s="282"/>
      <c r="M940" s="282"/>
      <c r="N940" s="282"/>
      <c r="O940" s="282"/>
      <c r="P940" s="282"/>
      <c r="Q940" s="277"/>
      <c r="R940" s="277"/>
      <c r="S940" s="277"/>
      <c r="T940" s="277"/>
      <c r="U940" s="282"/>
      <c r="V940" s="282"/>
      <c r="W940" s="282"/>
      <c r="X940" s="282"/>
      <c r="Y940" s="282"/>
      <c r="Z940" s="282"/>
      <c r="AA940" s="282"/>
      <c r="AB940" s="3">
        <f t="shared" si="1"/>
        <v>0</v>
      </c>
      <c r="AC940" s="277"/>
      <c r="AD940" s="276"/>
      <c r="AI940" s="11"/>
      <c r="AJ940" s="11"/>
      <c r="AK940" s="11"/>
      <c r="AO940" s="11"/>
      <c r="AP940" s="11"/>
      <c r="AR940" s="11"/>
      <c r="AS940" s="11"/>
    </row>
    <row r="941" ht="16.5" customHeight="1">
      <c r="A941" s="277">
        <v>940.0</v>
      </c>
      <c r="B941" s="282" t="s">
        <v>7536</v>
      </c>
      <c r="C941" s="279"/>
      <c r="D941" s="280"/>
      <c r="E941" s="281"/>
      <c r="F941" s="281" t="s">
        <v>48</v>
      </c>
      <c r="G941" s="282" t="s">
        <v>75</v>
      </c>
      <c r="H941" s="281"/>
      <c r="I941" s="281" t="s">
        <v>31</v>
      </c>
      <c r="J941" s="282" t="s">
        <v>56</v>
      </c>
      <c r="K941" s="282" t="s">
        <v>7537</v>
      </c>
      <c r="L941" s="282"/>
      <c r="M941" s="282"/>
      <c r="N941" s="282"/>
      <c r="O941" s="282"/>
      <c r="P941" s="282"/>
      <c r="Q941" s="277"/>
      <c r="R941" s="277"/>
      <c r="S941" s="277"/>
      <c r="T941" s="277"/>
      <c r="U941" s="282"/>
      <c r="V941" s="282"/>
      <c r="W941" s="282"/>
      <c r="X941" s="282"/>
      <c r="Y941" s="282"/>
      <c r="Z941" s="282"/>
      <c r="AA941" s="282"/>
      <c r="AB941" s="3">
        <f t="shared" si="1"/>
        <v>0</v>
      </c>
      <c r="AC941" s="277"/>
      <c r="AD941" s="276"/>
      <c r="AI941" s="11"/>
      <c r="AJ941" s="11"/>
      <c r="AK941" s="11"/>
      <c r="AO941" s="11"/>
      <c r="AP941" s="11"/>
      <c r="AR941" s="11"/>
      <c r="AS941" s="11"/>
    </row>
    <row r="942" ht="16.5" customHeight="1">
      <c r="A942" s="277">
        <v>941.0</v>
      </c>
      <c r="B942" s="282"/>
      <c r="C942" s="279"/>
      <c r="D942" s="280"/>
      <c r="E942" s="281"/>
      <c r="F942" s="281" t="s">
        <v>48</v>
      </c>
      <c r="G942" s="281" t="s">
        <v>140</v>
      </c>
      <c r="H942" s="281"/>
      <c r="I942" s="281" t="s">
        <v>31</v>
      </c>
      <c r="J942" s="282" t="s">
        <v>56</v>
      </c>
      <c r="K942" s="282"/>
      <c r="L942" s="282"/>
      <c r="M942" s="282"/>
      <c r="N942" s="282"/>
      <c r="O942" s="282"/>
      <c r="P942" s="282"/>
      <c r="Q942" s="277"/>
      <c r="R942" s="277"/>
      <c r="S942" s="277"/>
      <c r="T942" s="277"/>
      <c r="U942" s="282"/>
      <c r="V942" s="282"/>
      <c r="W942" s="282"/>
      <c r="X942" s="282"/>
      <c r="Y942" s="282"/>
      <c r="Z942" s="282"/>
      <c r="AA942" s="282"/>
      <c r="AB942" s="3">
        <f t="shared" si="1"/>
        <v>0</v>
      </c>
      <c r="AC942" s="277"/>
      <c r="AD942" s="276"/>
      <c r="AI942" s="11"/>
      <c r="AJ942" s="11"/>
      <c r="AK942" s="11"/>
      <c r="AO942" s="11"/>
      <c r="AP942" s="11"/>
      <c r="AR942" s="11"/>
      <c r="AS942" s="11"/>
    </row>
    <row r="943" ht="16.5" customHeight="1">
      <c r="A943" s="277">
        <v>942.0</v>
      </c>
      <c r="B943" s="282" t="s">
        <v>2639</v>
      </c>
      <c r="C943" s="279"/>
      <c r="D943" s="280"/>
      <c r="E943" s="282"/>
      <c r="F943" s="281" t="s">
        <v>74</v>
      </c>
      <c r="G943" s="281" t="s">
        <v>140</v>
      </c>
      <c r="H943" s="282"/>
      <c r="I943" s="282"/>
      <c r="J943" s="282" t="s">
        <v>35</v>
      </c>
      <c r="K943" s="282" t="s">
        <v>7538</v>
      </c>
      <c r="L943" s="282"/>
      <c r="M943" s="282"/>
      <c r="N943" s="282"/>
      <c r="O943" s="282"/>
      <c r="P943" s="282"/>
      <c r="Q943" s="277"/>
      <c r="R943" s="277"/>
      <c r="S943" s="277"/>
      <c r="T943" s="277"/>
      <c r="U943" s="282"/>
      <c r="V943" s="282"/>
      <c r="W943" s="282"/>
      <c r="X943" s="282"/>
      <c r="Y943" s="282"/>
      <c r="Z943" s="282"/>
      <c r="AA943" s="282"/>
      <c r="AB943" s="3">
        <f t="shared" si="1"/>
        <v>0</v>
      </c>
      <c r="AC943" s="277"/>
      <c r="AD943" s="276"/>
      <c r="AI943" s="11"/>
      <c r="AJ943" s="11"/>
      <c r="AK943" s="11"/>
      <c r="AO943" s="11"/>
      <c r="AP943" s="11"/>
      <c r="AR943" s="11"/>
      <c r="AS943" s="11"/>
    </row>
    <row r="944" ht="16.5" customHeight="1">
      <c r="A944" s="277">
        <v>943.0</v>
      </c>
      <c r="B944" s="282" t="s">
        <v>7539</v>
      </c>
      <c r="C944" s="279"/>
      <c r="D944" s="280"/>
      <c r="E944" s="282"/>
      <c r="F944" s="281" t="s">
        <v>74</v>
      </c>
      <c r="G944" s="281" t="s">
        <v>140</v>
      </c>
      <c r="H944" s="282"/>
      <c r="I944" s="282"/>
      <c r="J944" s="282" t="s">
        <v>45</v>
      </c>
      <c r="K944" s="282" t="s">
        <v>7540</v>
      </c>
      <c r="L944" s="282"/>
      <c r="M944" s="282"/>
      <c r="N944" s="282"/>
      <c r="O944" s="282"/>
      <c r="P944" s="282"/>
      <c r="Q944" s="277"/>
      <c r="R944" s="277"/>
      <c r="S944" s="277"/>
      <c r="T944" s="277"/>
      <c r="U944" s="282"/>
      <c r="V944" s="282"/>
      <c r="W944" s="282"/>
      <c r="X944" s="282"/>
      <c r="Y944" s="282"/>
      <c r="Z944" s="282"/>
      <c r="AA944" s="282"/>
      <c r="AB944" s="3">
        <f t="shared" si="1"/>
        <v>0</v>
      </c>
      <c r="AC944" s="277"/>
      <c r="AD944" s="276"/>
      <c r="AI944" s="11"/>
      <c r="AJ944" s="11"/>
      <c r="AK944" s="11"/>
      <c r="AO944" s="11"/>
      <c r="AP944" s="11"/>
      <c r="AR944" s="11"/>
      <c r="AS944" s="11"/>
    </row>
    <row r="945" ht="16.5" customHeight="1">
      <c r="A945" s="277">
        <v>944.0</v>
      </c>
      <c r="B945" s="282" t="s">
        <v>7541</v>
      </c>
      <c r="C945" s="279"/>
      <c r="D945" s="280"/>
      <c r="E945" s="282"/>
      <c r="F945" s="281" t="s">
        <v>74</v>
      </c>
      <c r="G945" s="281" t="s">
        <v>140</v>
      </c>
      <c r="H945" s="282"/>
      <c r="I945" s="282"/>
      <c r="J945" s="282" t="s">
        <v>51</v>
      </c>
      <c r="K945" s="282" t="s">
        <v>7540</v>
      </c>
      <c r="L945" s="282"/>
      <c r="M945" s="282"/>
      <c r="N945" s="282"/>
      <c r="O945" s="282"/>
      <c r="P945" s="282"/>
      <c r="Q945" s="277"/>
      <c r="R945" s="277"/>
      <c r="S945" s="277"/>
      <c r="T945" s="277"/>
      <c r="U945" s="282"/>
      <c r="V945" s="282"/>
      <c r="W945" s="282"/>
      <c r="X945" s="282"/>
      <c r="Y945" s="282"/>
      <c r="Z945" s="282"/>
      <c r="AA945" s="282"/>
      <c r="AB945" s="3">
        <f t="shared" si="1"/>
        <v>0</v>
      </c>
      <c r="AC945" s="277"/>
      <c r="AD945" s="276"/>
      <c r="AI945" s="11"/>
      <c r="AJ945" s="11"/>
      <c r="AK945" s="11"/>
      <c r="AO945" s="11"/>
      <c r="AP945" s="11"/>
      <c r="AR945" s="11"/>
      <c r="AS945" s="11"/>
    </row>
    <row r="946" ht="16.5" customHeight="1">
      <c r="A946" s="277">
        <v>945.0</v>
      </c>
      <c r="B946" s="282" t="s">
        <v>7542</v>
      </c>
      <c r="C946" s="279"/>
      <c r="D946" s="280"/>
      <c r="E946" s="282"/>
      <c r="F946" s="281" t="s">
        <v>74</v>
      </c>
      <c r="G946" s="281" t="s">
        <v>140</v>
      </c>
      <c r="H946" s="282"/>
      <c r="I946" s="282"/>
      <c r="J946" s="282" t="s">
        <v>56</v>
      </c>
      <c r="K946" s="282" t="s">
        <v>7540</v>
      </c>
      <c r="L946" s="282"/>
      <c r="M946" s="282"/>
      <c r="N946" s="282"/>
      <c r="O946" s="282"/>
      <c r="P946" s="282"/>
      <c r="Q946" s="277"/>
      <c r="R946" s="277"/>
      <c r="S946" s="277"/>
      <c r="T946" s="277"/>
      <c r="U946" s="282"/>
      <c r="V946" s="282"/>
      <c r="W946" s="282"/>
      <c r="X946" s="282"/>
      <c r="Y946" s="282"/>
      <c r="Z946" s="282"/>
      <c r="AA946" s="282"/>
      <c r="AB946" s="3">
        <f t="shared" si="1"/>
        <v>0</v>
      </c>
      <c r="AC946" s="277"/>
      <c r="AD946" s="276"/>
      <c r="AI946" s="11"/>
      <c r="AJ946" s="11"/>
      <c r="AK946" s="11"/>
      <c r="AO946" s="11"/>
      <c r="AP946" s="11"/>
      <c r="AR946" s="11"/>
      <c r="AS946" s="11"/>
    </row>
    <row r="947" ht="16.5" customHeight="1">
      <c r="A947" s="277">
        <v>946.0</v>
      </c>
      <c r="B947" s="282" t="s">
        <v>7543</v>
      </c>
      <c r="C947" s="279"/>
      <c r="D947" s="280"/>
      <c r="E947" s="282"/>
      <c r="F947" s="281" t="s">
        <v>74</v>
      </c>
      <c r="G947" s="281" t="s">
        <v>73</v>
      </c>
      <c r="H947" s="282"/>
      <c r="I947" s="282"/>
      <c r="J947" s="282" t="s">
        <v>35</v>
      </c>
      <c r="K947" s="282" t="s">
        <v>7544</v>
      </c>
      <c r="L947" s="282" t="s">
        <v>7545</v>
      </c>
      <c r="M947" s="282" t="s">
        <v>7546</v>
      </c>
      <c r="N947" s="282" t="s">
        <v>3144</v>
      </c>
      <c r="O947" s="282"/>
      <c r="P947" s="282"/>
      <c r="Q947" s="277">
        <v>0.3</v>
      </c>
      <c r="R947" s="277"/>
      <c r="S947" s="277" t="s">
        <v>6784</v>
      </c>
      <c r="T947" s="277" t="s">
        <v>105</v>
      </c>
      <c r="U947" s="282"/>
      <c r="V947" s="282">
        <v>98.0</v>
      </c>
      <c r="W947" s="282">
        <v>60.0</v>
      </c>
      <c r="X947" s="282">
        <v>155.0</v>
      </c>
      <c r="Y947" s="282">
        <v>65.0</v>
      </c>
      <c r="Z947" s="282">
        <v>155.0</v>
      </c>
      <c r="AA947" s="282">
        <v>60.0</v>
      </c>
      <c r="AB947" s="3">
        <f t="shared" si="1"/>
        <v>593</v>
      </c>
      <c r="AC947" s="277"/>
      <c r="AD947" s="276"/>
      <c r="AI947" s="11"/>
      <c r="AJ947" s="11"/>
      <c r="AK947" s="11"/>
      <c r="AO947" s="11"/>
      <c r="AP947" s="11"/>
      <c r="AR947" s="11"/>
      <c r="AS947" s="11"/>
    </row>
    <row r="948" ht="16.5" customHeight="1">
      <c r="A948" s="277">
        <v>947.0</v>
      </c>
      <c r="B948" s="282" t="s">
        <v>7547</v>
      </c>
      <c r="C948" s="279"/>
      <c r="D948" s="280"/>
      <c r="E948" s="282"/>
      <c r="F948" s="281" t="s">
        <v>74</v>
      </c>
      <c r="G948" s="281" t="s">
        <v>73</v>
      </c>
      <c r="H948" s="282"/>
      <c r="I948" s="282"/>
      <c r="J948" s="282" t="s">
        <v>45</v>
      </c>
      <c r="K948" s="282" t="s">
        <v>7548</v>
      </c>
      <c r="L948" s="282"/>
      <c r="M948" s="282"/>
      <c r="N948" s="282"/>
      <c r="O948" s="282"/>
      <c r="P948" s="282"/>
      <c r="Q948" s="277"/>
      <c r="R948" s="277"/>
      <c r="S948" s="277"/>
      <c r="T948" s="277"/>
      <c r="U948" s="282"/>
      <c r="V948" s="282"/>
      <c r="W948" s="282"/>
      <c r="X948" s="282"/>
      <c r="Y948" s="282"/>
      <c r="Z948" s="282"/>
      <c r="AA948" s="282"/>
      <c r="AB948" s="3">
        <f t="shared" si="1"/>
        <v>0</v>
      </c>
      <c r="AC948" s="277"/>
      <c r="AD948" s="276"/>
      <c r="AI948" s="11"/>
      <c r="AJ948" s="11"/>
      <c r="AK948" s="11"/>
      <c r="AO948" s="11"/>
      <c r="AP948" s="11"/>
      <c r="AR948" s="11"/>
      <c r="AS948" s="11"/>
    </row>
    <row r="949" ht="16.5" customHeight="1">
      <c r="A949" s="277">
        <v>948.0</v>
      </c>
      <c r="B949" s="282" t="s">
        <v>7549</v>
      </c>
      <c r="C949" s="279"/>
      <c r="D949" s="280"/>
      <c r="E949" s="282"/>
      <c r="F949" s="281" t="s">
        <v>74</v>
      </c>
      <c r="G949" s="281" t="s">
        <v>73</v>
      </c>
      <c r="H949" s="282"/>
      <c r="I949" s="282" t="s">
        <v>121</v>
      </c>
      <c r="J949" s="282" t="s">
        <v>51</v>
      </c>
      <c r="K949" s="282" t="s">
        <v>7550</v>
      </c>
      <c r="L949" s="282"/>
      <c r="M949" s="282"/>
      <c r="N949" s="282"/>
      <c r="O949" s="282"/>
      <c r="P949" s="282"/>
      <c r="Q949" s="277"/>
      <c r="R949" s="277"/>
      <c r="S949" s="277"/>
      <c r="T949" s="277"/>
      <c r="U949" s="282"/>
      <c r="V949" s="282"/>
      <c r="W949" s="282"/>
      <c r="X949" s="282"/>
      <c r="Y949" s="282"/>
      <c r="Z949" s="282"/>
      <c r="AA949" s="282"/>
      <c r="AB949" s="3">
        <f t="shared" si="1"/>
        <v>0</v>
      </c>
      <c r="AC949" s="277"/>
      <c r="AD949" s="276"/>
      <c r="AI949" s="11"/>
      <c r="AJ949" s="11"/>
      <c r="AK949" s="11"/>
      <c r="AO949" s="11"/>
      <c r="AP949" s="11"/>
      <c r="AR949" s="11"/>
      <c r="AS949" s="11"/>
    </row>
    <row r="950" ht="16.5" customHeight="1">
      <c r="A950" s="277">
        <v>949.0</v>
      </c>
      <c r="B950" s="282" t="s">
        <v>7551</v>
      </c>
      <c r="C950" s="279"/>
      <c r="D950" s="280"/>
      <c r="E950" s="282"/>
      <c r="F950" s="281" t="s">
        <v>74</v>
      </c>
      <c r="G950" s="281" t="s">
        <v>73</v>
      </c>
      <c r="H950" s="282"/>
      <c r="I950" s="282"/>
      <c r="J950" s="282" t="s">
        <v>56</v>
      </c>
      <c r="K950" s="282" t="s">
        <v>7552</v>
      </c>
      <c r="L950" s="282"/>
      <c r="M950" s="282"/>
      <c r="N950" s="282"/>
      <c r="O950" s="282"/>
      <c r="P950" s="282"/>
      <c r="Q950" s="277"/>
      <c r="R950" s="277"/>
      <c r="S950" s="277"/>
      <c r="T950" s="277"/>
      <c r="U950" s="282"/>
      <c r="V950" s="282"/>
      <c r="W950" s="282"/>
      <c r="X950" s="282"/>
      <c r="Y950" s="282"/>
      <c r="Z950" s="282"/>
      <c r="AA950" s="282"/>
      <c r="AB950" s="3">
        <f t="shared" si="1"/>
        <v>0</v>
      </c>
      <c r="AC950" s="277"/>
      <c r="AD950" s="276"/>
      <c r="AI950" s="11"/>
      <c r="AJ950" s="11"/>
      <c r="AK950" s="11"/>
      <c r="AO950" s="11"/>
      <c r="AP950" s="11"/>
      <c r="AR950" s="11"/>
      <c r="AS950" s="11"/>
    </row>
    <row r="951" ht="16.5" customHeight="1">
      <c r="A951" s="277">
        <v>950.0</v>
      </c>
      <c r="B951" s="282"/>
      <c r="C951" s="279"/>
      <c r="D951" s="280"/>
      <c r="E951" s="282"/>
      <c r="F951" s="282"/>
      <c r="G951" s="281" t="s">
        <v>73</v>
      </c>
      <c r="H951" s="282"/>
      <c r="I951" s="282" t="s">
        <v>121</v>
      </c>
      <c r="J951" s="282" t="s">
        <v>56</v>
      </c>
      <c r="K951" s="282"/>
      <c r="L951" s="282"/>
      <c r="M951" s="282"/>
      <c r="N951" s="282"/>
      <c r="O951" s="282"/>
      <c r="P951" s="282"/>
      <c r="Q951" s="277"/>
      <c r="R951" s="277"/>
      <c r="S951" s="277"/>
      <c r="T951" s="277"/>
      <c r="U951" s="282"/>
      <c r="V951" s="282"/>
      <c r="W951" s="282"/>
      <c r="X951" s="282"/>
      <c r="Y951" s="282"/>
      <c r="Z951" s="282"/>
      <c r="AA951" s="282"/>
      <c r="AB951" s="3">
        <f t="shared" si="1"/>
        <v>0</v>
      </c>
      <c r="AC951" s="277"/>
      <c r="AD951" s="276"/>
      <c r="AI951" s="11"/>
      <c r="AJ951" s="11"/>
      <c r="AK951" s="11"/>
      <c r="AO951" s="11"/>
      <c r="AP951" s="11"/>
      <c r="AR951" s="11"/>
      <c r="AS951" s="11"/>
    </row>
    <row r="952" ht="16.5" customHeight="1">
      <c r="A952" s="277">
        <v>951.0</v>
      </c>
      <c r="B952" s="282" t="s">
        <v>7553</v>
      </c>
      <c r="C952" s="279"/>
      <c r="D952" s="280"/>
      <c r="E952" s="282"/>
      <c r="F952" s="281" t="s">
        <v>139</v>
      </c>
      <c r="G952" s="281" t="s">
        <v>33</v>
      </c>
      <c r="H952" s="282"/>
      <c r="I952" s="282"/>
      <c r="J952" s="282" t="s">
        <v>35</v>
      </c>
      <c r="K952" s="282"/>
      <c r="L952" s="282"/>
      <c r="M952" s="282"/>
      <c r="N952" s="282"/>
      <c r="O952" s="282"/>
      <c r="P952" s="282"/>
      <c r="Q952" s="277"/>
      <c r="R952" s="277"/>
      <c r="S952" s="277"/>
      <c r="T952" s="277"/>
      <c r="U952" s="282"/>
      <c r="V952" s="282"/>
      <c r="W952" s="282"/>
      <c r="X952" s="282"/>
      <c r="Y952" s="282"/>
      <c r="Z952" s="282"/>
      <c r="AA952" s="282"/>
      <c r="AB952" s="3">
        <f t="shared" si="1"/>
        <v>0</v>
      </c>
      <c r="AC952" s="277"/>
      <c r="AD952" s="276"/>
      <c r="AI952" s="11"/>
      <c r="AJ952" s="11"/>
      <c r="AK952" s="11"/>
      <c r="AO952" s="11"/>
      <c r="AP952" s="11"/>
      <c r="AR952" s="11"/>
      <c r="AS952" s="11"/>
    </row>
    <row r="953" ht="16.5" customHeight="1">
      <c r="A953" s="277">
        <v>952.0</v>
      </c>
      <c r="B953" s="282" t="s">
        <v>7554</v>
      </c>
      <c r="C953" s="279"/>
      <c r="D953" s="280"/>
      <c r="E953" s="282"/>
      <c r="F953" s="281" t="s">
        <v>139</v>
      </c>
      <c r="G953" s="281" t="s">
        <v>33</v>
      </c>
      <c r="H953" s="282"/>
      <c r="I953" s="282"/>
      <c r="J953" s="282" t="s">
        <v>45</v>
      </c>
      <c r="K953" s="282"/>
      <c r="L953" s="282"/>
      <c r="M953" s="282"/>
      <c r="N953" s="282"/>
      <c r="O953" s="282"/>
      <c r="P953" s="282"/>
      <c r="Q953" s="277"/>
      <c r="R953" s="277"/>
      <c r="S953" s="277"/>
      <c r="T953" s="277"/>
      <c r="U953" s="282"/>
      <c r="V953" s="282"/>
      <c r="W953" s="282"/>
      <c r="X953" s="282"/>
      <c r="Y953" s="282"/>
      <c r="Z953" s="282"/>
      <c r="AA953" s="282"/>
      <c r="AB953" s="3">
        <f t="shared" si="1"/>
        <v>0</v>
      </c>
      <c r="AC953" s="277"/>
      <c r="AD953" s="276"/>
      <c r="AI953" s="11"/>
      <c r="AJ953" s="11"/>
      <c r="AK953" s="11"/>
      <c r="AO953" s="11"/>
      <c r="AP953" s="11"/>
      <c r="AR953" s="11"/>
      <c r="AS953" s="11"/>
    </row>
    <row r="954" ht="16.5" customHeight="1">
      <c r="A954" s="277">
        <v>953.0</v>
      </c>
      <c r="B954" s="282" t="s">
        <v>7555</v>
      </c>
      <c r="C954" s="279"/>
      <c r="D954" s="280"/>
      <c r="E954" s="282"/>
      <c r="F954" s="281" t="s">
        <v>139</v>
      </c>
      <c r="G954" s="281" t="s">
        <v>33</v>
      </c>
      <c r="H954" s="282"/>
      <c r="I954" s="282"/>
      <c r="J954" s="282" t="s">
        <v>51</v>
      </c>
      <c r="K954" s="282"/>
      <c r="L954" s="282"/>
      <c r="M954" s="282"/>
      <c r="N954" s="282"/>
      <c r="O954" s="282"/>
      <c r="P954" s="282"/>
      <c r="Q954" s="277"/>
      <c r="R954" s="277"/>
      <c r="S954" s="277"/>
      <c r="T954" s="277"/>
      <c r="U954" s="282"/>
      <c r="V954" s="282"/>
      <c r="W954" s="282"/>
      <c r="X954" s="282"/>
      <c r="Y954" s="282"/>
      <c r="Z954" s="282"/>
      <c r="AA954" s="282"/>
      <c r="AB954" s="3">
        <f t="shared" si="1"/>
        <v>0</v>
      </c>
      <c r="AC954" s="277"/>
      <c r="AD954" s="276"/>
      <c r="AI954" s="11"/>
      <c r="AJ954" s="11"/>
      <c r="AK954" s="11"/>
      <c r="AO954" s="11"/>
      <c r="AP954" s="11"/>
      <c r="AR954" s="11"/>
      <c r="AS954" s="11"/>
    </row>
    <row r="955" ht="16.5" customHeight="1">
      <c r="A955" s="277">
        <v>954.0</v>
      </c>
      <c r="B955" s="282" t="s">
        <v>7556</v>
      </c>
      <c r="C955" s="279"/>
      <c r="D955" s="280"/>
      <c r="E955" s="282"/>
      <c r="F955" s="281" t="s">
        <v>139</v>
      </c>
      <c r="G955" s="281" t="s">
        <v>33</v>
      </c>
      <c r="H955" s="282"/>
      <c r="I955" s="282"/>
      <c r="J955" s="282" t="s">
        <v>56</v>
      </c>
      <c r="K955" s="282"/>
      <c r="L955" s="282"/>
      <c r="M955" s="282"/>
      <c r="N955" s="282"/>
      <c r="O955" s="282"/>
      <c r="P955" s="282"/>
      <c r="Q955" s="277"/>
      <c r="R955" s="277"/>
      <c r="S955" s="277"/>
      <c r="T955" s="277"/>
      <c r="U955" s="282"/>
      <c r="V955" s="282"/>
      <c r="W955" s="282"/>
      <c r="X955" s="282"/>
      <c r="Y955" s="282"/>
      <c r="Z955" s="282"/>
      <c r="AA955" s="282"/>
      <c r="AB955" s="3">
        <f t="shared" si="1"/>
        <v>0</v>
      </c>
      <c r="AC955" s="277"/>
      <c r="AD955" s="276"/>
      <c r="AI955" s="11"/>
      <c r="AJ955" s="11"/>
      <c r="AK955" s="11"/>
      <c r="AO955" s="11"/>
      <c r="AP955" s="11"/>
      <c r="AR955" s="11"/>
      <c r="AS955" s="11"/>
    </row>
    <row r="956" ht="16.5" customHeight="1">
      <c r="A956" s="277">
        <v>955.0</v>
      </c>
      <c r="B956" s="282" t="s">
        <v>2381</v>
      </c>
      <c r="C956" s="279"/>
      <c r="D956" s="280"/>
      <c r="E956" s="282"/>
      <c r="F956" s="281" t="s">
        <v>41</v>
      </c>
      <c r="G956" s="281" t="s">
        <v>75</v>
      </c>
      <c r="H956" s="281" t="s">
        <v>74</v>
      </c>
      <c r="I956" s="281" t="s">
        <v>31</v>
      </c>
      <c r="J956" s="282" t="s">
        <v>35</v>
      </c>
      <c r="K956" s="282"/>
      <c r="L956" s="282"/>
      <c r="M956" s="282"/>
      <c r="N956" s="282"/>
      <c r="O956" s="282"/>
      <c r="P956" s="282"/>
      <c r="Q956" s="277"/>
      <c r="R956" s="277"/>
      <c r="S956" s="277"/>
      <c r="T956" s="277"/>
      <c r="U956" s="282"/>
      <c r="V956" s="282"/>
      <c r="W956" s="282"/>
      <c r="X956" s="282"/>
      <c r="Y956" s="282"/>
      <c r="Z956" s="282"/>
      <c r="AA956" s="282"/>
      <c r="AB956" s="3">
        <f t="shared" si="1"/>
        <v>0</v>
      </c>
      <c r="AC956" s="277"/>
      <c r="AD956" s="276"/>
      <c r="AI956" s="11"/>
      <c r="AJ956" s="11"/>
      <c r="AK956" s="11"/>
      <c r="AO956" s="11"/>
      <c r="AP956" s="11"/>
      <c r="AR956" s="11"/>
      <c r="AS956" s="11"/>
    </row>
    <row r="957" ht="16.5" customHeight="1">
      <c r="A957" s="277">
        <v>956.0</v>
      </c>
      <c r="B957" s="282" t="s">
        <v>7557</v>
      </c>
      <c r="C957" s="279"/>
      <c r="D957" s="280"/>
      <c r="E957" s="282"/>
      <c r="F957" s="281" t="s">
        <v>41</v>
      </c>
      <c r="G957" s="281" t="s">
        <v>75</v>
      </c>
      <c r="H957" s="281" t="s">
        <v>74</v>
      </c>
      <c r="I957" s="281" t="s">
        <v>31</v>
      </c>
      <c r="J957" s="282" t="s">
        <v>45</v>
      </c>
      <c r="K957" s="282" t="s">
        <v>3313</v>
      </c>
      <c r="L957" s="282"/>
      <c r="M957" s="282"/>
      <c r="N957" s="282"/>
      <c r="O957" s="282"/>
      <c r="P957" s="282"/>
      <c r="Q957" s="277"/>
      <c r="R957" s="277"/>
      <c r="S957" s="277"/>
      <c r="T957" s="277"/>
      <c r="U957" s="282"/>
      <c r="V957" s="282"/>
      <c r="W957" s="282"/>
      <c r="X957" s="282"/>
      <c r="Y957" s="282"/>
      <c r="Z957" s="282"/>
      <c r="AA957" s="282"/>
      <c r="AB957" s="3">
        <f t="shared" si="1"/>
        <v>0</v>
      </c>
      <c r="AC957" s="277"/>
      <c r="AD957" s="276"/>
      <c r="AI957" s="11"/>
      <c r="AJ957" s="11"/>
      <c r="AK957" s="11"/>
      <c r="AO957" s="11"/>
      <c r="AP957" s="11"/>
      <c r="AR957" s="11"/>
      <c r="AS957" s="11"/>
    </row>
    <row r="958" ht="16.5" customHeight="1">
      <c r="A958" s="277">
        <v>957.0</v>
      </c>
      <c r="B958" s="282" t="s">
        <v>7558</v>
      </c>
      <c r="C958" s="279"/>
      <c r="D958" s="280"/>
      <c r="E958" s="282"/>
      <c r="F958" s="281" t="s">
        <v>41</v>
      </c>
      <c r="G958" s="281" t="s">
        <v>75</v>
      </c>
      <c r="H958" s="281" t="s">
        <v>74</v>
      </c>
      <c r="I958" s="281" t="s">
        <v>31</v>
      </c>
      <c r="J958" s="282" t="s">
        <v>51</v>
      </c>
      <c r="K958" s="282" t="s">
        <v>3313</v>
      </c>
      <c r="L958" s="282"/>
      <c r="M958" s="282"/>
      <c r="N958" s="282"/>
      <c r="O958" s="282"/>
      <c r="P958" s="282"/>
      <c r="Q958" s="277"/>
      <c r="R958" s="277"/>
      <c r="S958" s="277"/>
      <c r="T958" s="277"/>
      <c r="U958" s="282"/>
      <c r="V958" s="282"/>
      <c r="W958" s="282"/>
      <c r="X958" s="282"/>
      <c r="Y958" s="282"/>
      <c r="Z958" s="282"/>
      <c r="AA958" s="282"/>
      <c r="AB958" s="3">
        <f t="shared" si="1"/>
        <v>0</v>
      </c>
      <c r="AC958" s="277"/>
      <c r="AD958" s="276"/>
      <c r="AI958" s="11"/>
      <c r="AJ958" s="11"/>
      <c r="AK958" s="11"/>
      <c r="AO958" s="11"/>
      <c r="AP958" s="11"/>
      <c r="AR958" s="11"/>
      <c r="AS958" s="11"/>
    </row>
    <row r="959" ht="16.5" customHeight="1">
      <c r="A959" s="277">
        <v>958.0</v>
      </c>
      <c r="B959" s="282" t="s">
        <v>7559</v>
      </c>
      <c r="C959" s="279"/>
      <c r="D959" s="280"/>
      <c r="E959" s="282"/>
      <c r="F959" s="281" t="s">
        <v>41</v>
      </c>
      <c r="G959" s="281" t="s">
        <v>75</v>
      </c>
      <c r="H959" s="281" t="s">
        <v>74</v>
      </c>
      <c r="I959" s="281" t="s">
        <v>31</v>
      </c>
      <c r="J959" s="282" t="s">
        <v>56</v>
      </c>
      <c r="K959" s="282" t="s">
        <v>7560</v>
      </c>
      <c r="L959" s="282"/>
      <c r="M959" s="282"/>
      <c r="N959" s="282"/>
      <c r="O959" s="282"/>
      <c r="P959" s="282"/>
      <c r="Q959" s="277"/>
      <c r="R959" s="277"/>
      <c r="S959" s="277"/>
      <c r="T959" s="277"/>
      <c r="U959" s="282"/>
      <c r="V959" s="282"/>
      <c r="W959" s="282"/>
      <c r="X959" s="282"/>
      <c r="Y959" s="282"/>
      <c r="Z959" s="282"/>
      <c r="AA959" s="282"/>
      <c r="AB959" s="3">
        <f t="shared" si="1"/>
        <v>0</v>
      </c>
      <c r="AC959" s="277"/>
      <c r="AD959" s="276"/>
      <c r="AI959" s="11"/>
      <c r="AJ959" s="11"/>
      <c r="AK959" s="11"/>
      <c r="AO959" s="11"/>
      <c r="AP959" s="11"/>
      <c r="AR959" s="11"/>
      <c r="AS959" s="11"/>
    </row>
    <row r="960" ht="16.5" customHeight="1">
      <c r="A960" s="277">
        <v>959.0</v>
      </c>
      <c r="B960" s="282" t="s">
        <v>2389</v>
      </c>
      <c r="C960" s="279"/>
      <c r="D960" s="280"/>
      <c r="E960" s="282"/>
      <c r="F960" s="281" t="s">
        <v>73</v>
      </c>
      <c r="G960" s="281" t="s">
        <v>32</v>
      </c>
      <c r="H960" s="282"/>
      <c r="I960" s="282"/>
      <c r="J960" s="282" t="s">
        <v>35</v>
      </c>
      <c r="K960" s="282" t="s">
        <v>7561</v>
      </c>
      <c r="L960" s="282"/>
      <c r="M960" s="282"/>
      <c r="N960" s="282"/>
      <c r="O960" s="282"/>
      <c r="P960" s="282"/>
      <c r="Q960" s="277"/>
      <c r="R960" s="277"/>
      <c r="S960" s="277"/>
      <c r="T960" s="277"/>
      <c r="U960" s="282"/>
      <c r="V960" s="282"/>
      <c r="W960" s="282"/>
      <c r="X960" s="282"/>
      <c r="Y960" s="282"/>
      <c r="Z960" s="282"/>
      <c r="AA960" s="282"/>
      <c r="AB960" s="3">
        <f t="shared" si="1"/>
        <v>0</v>
      </c>
      <c r="AC960" s="277"/>
      <c r="AD960" s="276"/>
      <c r="AI960" s="11"/>
      <c r="AJ960" s="11"/>
      <c r="AK960" s="11"/>
      <c r="AO960" s="11"/>
      <c r="AP960" s="11"/>
      <c r="AR960" s="11"/>
      <c r="AS960" s="11"/>
    </row>
    <row r="961" ht="16.5" customHeight="1">
      <c r="A961" s="277">
        <v>960.0</v>
      </c>
      <c r="B961" s="282" t="s">
        <v>7562</v>
      </c>
      <c r="C961" s="279"/>
      <c r="D961" s="280"/>
      <c r="E961" s="282"/>
      <c r="F961" s="281" t="s">
        <v>73</v>
      </c>
      <c r="G961" s="281" t="s">
        <v>32</v>
      </c>
      <c r="H961" s="282"/>
      <c r="I961" s="282"/>
      <c r="J961" s="282" t="s">
        <v>45</v>
      </c>
      <c r="K961" s="282"/>
      <c r="L961" s="282"/>
      <c r="M961" s="282"/>
      <c r="N961" s="282"/>
      <c r="O961" s="282"/>
      <c r="P961" s="282"/>
      <c r="Q961" s="277"/>
      <c r="R961" s="277"/>
      <c r="S961" s="277"/>
      <c r="T961" s="277"/>
      <c r="U961" s="282"/>
      <c r="V961" s="282"/>
      <c r="W961" s="282"/>
      <c r="X961" s="282"/>
      <c r="Y961" s="282"/>
      <c r="Z961" s="282"/>
      <c r="AA961" s="282"/>
      <c r="AB961" s="3">
        <f t="shared" si="1"/>
        <v>0</v>
      </c>
      <c r="AC961" s="277"/>
      <c r="AD961" s="276"/>
      <c r="AI961" s="11"/>
      <c r="AJ961" s="11"/>
      <c r="AK961" s="11"/>
      <c r="AO961" s="11"/>
      <c r="AP961" s="11"/>
      <c r="AR961" s="11"/>
      <c r="AS961" s="11"/>
    </row>
    <row r="962" ht="16.5" customHeight="1">
      <c r="A962" s="277">
        <v>961.0</v>
      </c>
      <c r="B962" s="282" t="s">
        <v>7563</v>
      </c>
      <c r="C962" s="279"/>
      <c r="D962" s="280"/>
      <c r="E962" s="282"/>
      <c r="F962" s="281" t="s">
        <v>73</v>
      </c>
      <c r="G962" s="281" t="s">
        <v>32</v>
      </c>
      <c r="H962" s="282"/>
      <c r="I962" s="282"/>
      <c r="J962" s="282" t="s">
        <v>51</v>
      </c>
      <c r="K962" s="282"/>
      <c r="L962" s="282"/>
      <c r="M962" s="282"/>
      <c r="N962" s="282"/>
      <c r="O962" s="282"/>
      <c r="P962" s="282"/>
      <c r="Q962" s="277"/>
      <c r="R962" s="277"/>
      <c r="S962" s="277"/>
      <c r="T962" s="277"/>
      <c r="U962" s="282"/>
      <c r="V962" s="282"/>
      <c r="W962" s="282"/>
      <c r="X962" s="282"/>
      <c r="Y962" s="282"/>
      <c r="Z962" s="282"/>
      <c r="AA962" s="282"/>
      <c r="AB962" s="3">
        <f t="shared" si="1"/>
        <v>0</v>
      </c>
      <c r="AC962" s="277"/>
      <c r="AD962" s="276"/>
      <c r="AI962" s="11"/>
      <c r="AJ962" s="11"/>
      <c r="AK962" s="11"/>
      <c r="AO962" s="11"/>
      <c r="AP962" s="11"/>
      <c r="AR962" s="11"/>
      <c r="AS962" s="11"/>
    </row>
    <row r="963" ht="16.5" customHeight="1">
      <c r="A963" s="277">
        <v>962.0</v>
      </c>
      <c r="B963" s="282" t="s">
        <v>7564</v>
      </c>
      <c r="C963" s="279"/>
      <c r="D963" s="280"/>
      <c r="E963" s="282"/>
      <c r="F963" s="281" t="s">
        <v>73</v>
      </c>
      <c r="G963" s="281" t="s">
        <v>32</v>
      </c>
      <c r="H963" s="282"/>
      <c r="I963" s="282"/>
      <c r="J963" s="282" t="s">
        <v>56</v>
      </c>
      <c r="K963" s="282" t="s">
        <v>7565</v>
      </c>
      <c r="L963" s="282"/>
      <c r="M963" s="282"/>
      <c r="N963" s="282"/>
      <c r="O963" s="282"/>
      <c r="P963" s="282"/>
      <c r="Q963" s="277"/>
      <c r="R963" s="277"/>
      <c r="S963" s="277"/>
      <c r="T963" s="277"/>
      <c r="U963" s="282"/>
      <c r="V963" s="282"/>
      <c r="W963" s="282"/>
      <c r="X963" s="282"/>
      <c r="Y963" s="282"/>
      <c r="Z963" s="282"/>
      <c r="AA963" s="282"/>
      <c r="AB963" s="3">
        <f t="shared" si="1"/>
        <v>0</v>
      </c>
      <c r="AC963" s="277"/>
      <c r="AD963" s="276"/>
      <c r="AI963" s="11"/>
      <c r="AJ963" s="11"/>
      <c r="AK963" s="11"/>
      <c r="AO963" s="11"/>
      <c r="AP963" s="11"/>
      <c r="AR963" s="11"/>
      <c r="AS963" s="11"/>
    </row>
    <row r="964" ht="16.5" customHeight="1">
      <c r="A964" s="277">
        <v>963.0</v>
      </c>
      <c r="B964" s="282" t="s">
        <v>2397</v>
      </c>
      <c r="C964" s="279"/>
      <c r="D964" s="280"/>
      <c r="E964" s="282"/>
      <c r="F964" s="281" t="s">
        <v>41</v>
      </c>
      <c r="G964" s="281" t="s">
        <v>92</v>
      </c>
      <c r="H964" s="282"/>
      <c r="I964" s="282"/>
      <c r="J964" s="282" t="s">
        <v>35</v>
      </c>
      <c r="K964" s="282" t="s">
        <v>7566</v>
      </c>
      <c r="L964" s="282"/>
      <c r="M964" s="282"/>
      <c r="N964" s="282"/>
      <c r="O964" s="282"/>
      <c r="P964" s="282"/>
      <c r="Q964" s="277"/>
      <c r="R964" s="277"/>
      <c r="S964" s="277"/>
      <c r="T964" s="277"/>
      <c r="U964" s="282"/>
      <c r="V964" s="282"/>
      <c r="W964" s="282"/>
      <c r="X964" s="282"/>
      <c r="Y964" s="282"/>
      <c r="Z964" s="282"/>
      <c r="AA964" s="282"/>
      <c r="AB964" s="3">
        <f t="shared" si="1"/>
        <v>0</v>
      </c>
      <c r="AC964" s="277"/>
      <c r="AD964" s="276"/>
      <c r="AI964" s="11"/>
      <c r="AJ964" s="11"/>
      <c r="AK964" s="11"/>
      <c r="AO964" s="11"/>
      <c r="AP964" s="11"/>
      <c r="AR964" s="11"/>
      <c r="AS964" s="11"/>
    </row>
    <row r="965" ht="16.5" customHeight="1">
      <c r="A965" s="277">
        <v>964.0</v>
      </c>
      <c r="B965" s="282" t="s">
        <v>7567</v>
      </c>
      <c r="C965" s="279"/>
      <c r="D965" s="280"/>
      <c r="E965" s="282"/>
      <c r="F965" s="281" t="s">
        <v>41</v>
      </c>
      <c r="G965" s="281" t="s">
        <v>92</v>
      </c>
      <c r="H965" s="282"/>
      <c r="I965" s="282"/>
      <c r="J965" s="282" t="s">
        <v>45</v>
      </c>
      <c r="K965" s="282" t="s">
        <v>7566</v>
      </c>
      <c r="L965" s="282"/>
      <c r="M965" s="282"/>
      <c r="N965" s="282"/>
      <c r="O965" s="282"/>
      <c r="P965" s="282"/>
      <c r="Q965" s="277"/>
      <c r="R965" s="277"/>
      <c r="S965" s="277"/>
      <c r="T965" s="277"/>
      <c r="U965" s="282"/>
      <c r="V965" s="282"/>
      <c r="W965" s="282"/>
      <c r="X965" s="282"/>
      <c r="Y965" s="282"/>
      <c r="Z965" s="282"/>
      <c r="AA965" s="282"/>
      <c r="AB965" s="3">
        <f t="shared" si="1"/>
        <v>0</v>
      </c>
      <c r="AC965" s="277"/>
      <c r="AD965" s="276"/>
      <c r="AI965" s="11"/>
      <c r="AJ965" s="11"/>
      <c r="AK965" s="11"/>
      <c r="AO965" s="11"/>
      <c r="AP965" s="11"/>
      <c r="AR965" s="11"/>
      <c r="AS965" s="11"/>
    </row>
    <row r="966" ht="16.5" customHeight="1">
      <c r="A966" s="277">
        <v>965.0</v>
      </c>
      <c r="B966" s="282" t="s">
        <v>7568</v>
      </c>
      <c r="C966" s="279"/>
      <c r="D966" s="280"/>
      <c r="E966" s="282"/>
      <c r="F966" s="281" t="s">
        <v>41</v>
      </c>
      <c r="G966" s="281" t="s">
        <v>92</v>
      </c>
      <c r="H966" s="282"/>
      <c r="I966" s="282"/>
      <c r="J966" s="282" t="s">
        <v>51</v>
      </c>
      <c r="K966" s="282" t="s">
        <v>7566</v>
      </c>
      <c r="L966" s="282"/>
      <c r="M966" s="282"/>
      <c r="N966" s="282"/>
      <c r="O966" s="282"/>
      <c r="P966" s="282"/>
      <c r="Q966" s="277"/>
      <c r="R966" s="277"/>
      <c r="S966" s="277"/>
      <c r="T966" s="277"/>
      <c r="U966" s="282"/>
      <c r="V966" s="282"/>
      <c r="W966" s="282"/>
      <c r="X966" s="282"/>
      <c r="Y966" s="282"/>
      <c r="Z966" s="282"/>
      <c r="AA966" s="282"/>
      <c r="AB966" s="3">
        <f t="shared" si="1"/>
        <v>0</v>
      </c>
      <c r="AC966" s="277"/>
      <c r="AD966" s="276"/>
      <c r="AI966" s="11"/>
      <c r="AJ966" s="11"/>
      <c r="AK966" s="11"/>
      <c r="AO966" s="11"/>
      <c r="AP966" s="11"/>
      <c r="AR966" s="11"/>
      <c r="AS966" s="11"/>
    </row>
    <row r="967" ht="16.5" customHeight="1">
      <c r="A967" s="277">
        <v>966.0</v>
      </c>
      <c r="B967" s="282" t="s">
        <v>7569</v>
      </c>
      <c r="C967" s="279"/>
      <c r="D967" s="280"/>
      <c r="E967" s="282"/>
      <c r="F967" s="281" t="s">
        <v>41</v>
      </c>
      <c r="G967" s="281" t="s">
        <v>92</v>
      </c>
      <c r="H967" s="282"/>
      <c r="I967" s="282"/>
      <c r="J967" s="282" t="s">
        <v>56</v>
      </c>
      <c r="K967" s="282" t="s">
        <v>95</v>
      </c>
      <c r="L967" s="282"/>
      <c r="M967" s="282"/>
      <c r="N967" s="282"/>
      <c r="O967" s="282"/>
      <c r="P967" s="282"/>
      <c r="Q967" s="277"/>
      <c r="R967" s="277"/>
      <c r="S967" s="277"/>
      <c r="T967" s="277"/>
      <c r="U967" s="282"/>
      <c r="V967" s="282"/>
      <c r="W967" s="282"/>
      <c r="X967" s="282"/>
      <c r="Y967" s="282"/>
      <c r="Z967" s="282"/>
      <c r="AA967" s="282"/>
      <c r="AB967" s="3">
        <f t="shared" si="1"/>
        <v>0</v>
      </c>
      <c r="AC967" s="277"/>
      <c r="AD967" s="276"/>
      <c r="AI967" s="11"/>
      <c r="AJ967" s="11"/>
      <c r="AK967" s="11"/>
      <c r="AO967" s="11"/>
      <c r="AP967" s="11"/>
      <c r="AR967" s="11"/>
      <c r="AS967" s="11"/>
    </row>
    <row r="968" ht="16.5" customHeight="1">
      <c r="A968" s="277">
        <v>967.0</v>
      </c>
      <c r="B968" s="282" t="s">
        <v>2406</v>
      </c>
      <c r="C968" s="279"/>
      <c r="D968" s="280"/>
      <c r="E968" s="282"/>
      <c r="F968" s="281" t="s">
        <v>74</v>
      </c>
      <c r="G968" s="282" t="s">
        <v>31</v>
      </c>
      <c r="H968" s="282"/>
      <c r="I968" s="282"/>
      <c r="J968" s="282" t="s">
        <v>35</v>
      </c>
      <c r="K968" s="282" t="s">
        <v>1403</v>
      </c>
      <c r="L968" s="282"/>
      <c r="M968" s="282"/>
      <c r="N968" s="282"/>
      <c r="O968" s="282"/>
      <c r="P968" s="282"/>
      <c r="Q968" s="277"/>
      <c r="R968" s="277"/>
      <c r="S968" s="277"/>
      <c r="T968" s="277"/>
      <c r="U968" s="282"/>
      <c r="V968" s="282"/>
      <c r="W968" s="282"/>
      <c r="X968" s="282"/>
      <c r="Y968" s="282"/>
      <c r="Z968" s="282"/>
      <c r="AA968" s="282"/>
      <c r="AB968" s="3">
        <f t="shared" si="1"/>
        <v>0</v>
      </c>
      <c r="AC968" s="277"/>
      <c r="AD968" s="276"/>
      <c r="AI968" s="11"/>
      <c r="AJ968" s="11"/>
      <c r="AK968" s="11"/>
      <c r="AO968" s="11"/>
      <c r="AP968" s="11"/>
      <c r="AR968" s="11"/>
      <c r="AS968" s="11"/>
    </row>
    <row r="969" ht="16.5" customHeight="1">
      <c r="A969" s="277">
        <v>968.0</v>
      </c>
      <c r="B969" s="282" t="s">
        <v>7570</v>
      </c>
      <c r="C969" s="279"/>
      <c r="D969" s="280"/>
      <c r="E969" s="282"/>
      <c r="F969" s="281" t="s">
        <v>74</v>
      </c>
      <c r="G969" s="282" t="s">
        <v>31</v>
      </c>
      <c r="H969" s="282"/>
      <c r="I969" s="282"/>
      <c r="J969" s="282" t="s">
        <v>45</v>
      </c>
      <c r="K969" s="282" t="s">
        <v>7571</v>
      </c>
      <c r="L969" s="282"/>
      <c r="M969" s="282"/>
      <c r="N969" s="282"/>
      <c r="O969" s="282"/>
      <c r="P969" s="282"/>
      <c r="Q969" s="277"/>
      <c r="R969" s="277"/>
      <c r="S969" s="277"/>
      <c r="T969" s="277"/>
      <c r="U969" s="282"/>
      <c r="V969" s="282"/>
      <c r="W969" s="282"/>
      <c r="X969" s="282"/>
      <c r="Y969" s="282"/>
      <c r="Z969" s="282"/>
      <c r="AA969" s="282"/>
      <c r="AB969" s="3">
        <f t="shared" si="1"/>
        <v>0</v>
      </c>
      <c r="AC969" s="277"/>
      <c r="AD969" s="276"/>
      <c r="AI969" s="11"/>
      <c r="AJ969" s="11"/>
      <c r="AK969" s="11"/>
      <c r="AO969" s="11"/>
      <c r="AP969" s="11"/>
      <c r="AR969" s="11"/>
      <c r="AS969" s="11"/>
    </row>
    <row r="970" ht="16.5" customHeight="1">
      <c r="A970" s="277">
        <v>969.0</v>
      </c>
      <c r="B970" s="282" t="s">
        <v>7572</v>
      </c>
      <c r="C970" s="279"/>
      <c r="D970" s="280"/>
      <c r="E970" s="282"/>
      <c r="F970" s="281" t="s">
        <v>74</v>
      </c>
      <c r="G970" s="282" t="s">
        <v>31</v>
      </c>
      <c r="H970" s="282"/>
      <c r="I970" s="282"/>
      <c r="J970" s="282" t="s">
        <v>51</v>
      </c>
      <c r="K970" s="282" t="s">
        <v>7573</v>
      </c>
      <c r="L970" s="282"/>
      <c r="M970" s="282"/>
      <c r="N970" s="282"/>
      <c r="O970" s="282"/>
      <c r="P970" s="282"/>
      <c r="Q970" s="277"/>
      <c r="R970" s="277"/>
      <c r="S970" s="277"/>
      <c r="T970" s="277"/>
      <c r="U970" s="282"/>
      <c r="V970" s="282"/>
      <c r="W970" s="282"/>
      <c r="X970" s="282"/>
      <c r="Y970" s="282"/>
      <c r="Z970" s="282"/>
      <c r="AA970" s="282"/>
      <c r="AB970" s="3">
        <f t="shared" si="1"/>
        <v>0</v>
      </c>
      <c r="AC970" s="277"/>
      <c r="AD970" s="276"/>
      <c r="AI970" s="11"/>
      <c r="AJ970" s="11"/>
      <c r="AK970" s="11"/>
      <c r="AO970" s="11"/>
      <c r="AP970" s="11"/>
      <c r="AR970" s="11"/>
      <c r="AS970" s="11"/>
    </row>
    <row r="971" ht="16.5" customHeight="1">
      <c r="A971" s="277">
        <v>970.0</v>
      </c>
      <c r="B971" s="282" t="s">
        <v>2412</v>
      </c>
      <c r="C971" s="279"/>
      <c r="D971" s="280"/>
      <c r="E971" s="282"/>
      <c r="F971" s="281" t="s">
        <v>74</v>
      </c>
      <c r="G971" s="282" t="s">
        <v>31</v>
      </c>
      <c r="H971" s="282"/>
      <c r="I971" s="282"/>
      <c r="J971" s="282" t="s">
        <v>56</v>
      </c>
      <c r="K971" s="282" t="s">
        <v>7574</v>
      </c>
      <c r="L971" s="282"/>
      <c r="M971" s="282"/>
      <c r="N971" s="282"/>
      <c r="O971" s="282"/>
      <c r="P971" s="282"/>
      <c r="Q971" s="277"/>
      <c r="R971" s="277"/>
      <c r="S971" s="277"/>
      <c r="T971" s="277"/>
      <c r="U971" s="282"/>
      <c r="V971" s="282"/>
      <c r="W971" s="282"/>
      <c r="X971" s="282"/>
      <c r="Y971" s="282"/>
      <c r="Z971" s="282"/>
      <c r="AA971" s="282"/>
      <c r="AB971" s="3">
        <f t="shared" si="1"/>
        <v>0</v>
      </c>
      <c r="AC971" s="277"/>
      <c r="AD971" s="276"/>
      <c r="AI971" s="11"/>
      <c r="AJ971" s="11"/>
      <c r="AK971" s="11"/>
      <c r="AO971" s="11"/>
      <c r="AP971" s="11"/>
      <c r="AR971" s="11"/>
      <c r="AS971" s="11"/>
    </row>
    <row r="972" ht="16.5" customHeight="1">
      <c r="A972" s="277">
        <v>971.0</v>
      </c>
      <c r="B972" s="282" t="s">
        <v>2414</v>
      </c>
      <c r="C972" s="279"/>
      <c r="D972" s="280"/>
      <c r="E972" s="282"/>
      <c r="F972" s="281" t="s">
        <v>140</v>
      </c>
      <c r="G972" s="281" t="s">
        <v>139</v>
      </c>
      <c r="H972" s="281" t="s">
        <v>121</v>
      </c>
      <c r="I972" s="281" t="s">
        <v>144</v>
      </c>
      <c r="J972" s="282" t="s">
        <v>35</v>
      </c>
      <c r="K972" s="282" t="s">
        <v>7575</v>
      </c>
      <c r="L972" s="282"/>
      <c r="M972" s="282"/>
      <c r="N972" s="282"/>
      <c r="O972" s="282"/>
      <c r="P972" s="282"/>
      <c r="Q972" s="277"/>
      <c r="R972" s="277"/>
      <c r="S972" s="277"/>
      <c r="T972" s="277"/>
      <c r="U972" s="282"/>
      <c r="V972" s="282"/>
      <c r="W972" s="282"/>
      <c r="X972" s="282"/>
      <c r="Y972" s="282"/>
      <c r="Z972" s="282"/>
      <c r="AA972" s="282"/>
      <c r="AB972" s="3">
        <f t="shared" si="1"/>
        <v>0</v>
      </c>
      <c r="AC972" s="277"/>
      <c r="AD972" s="276"/>
      <c r="AI972" s="11"/>
      <c r="AJ972" s="11"/>
      <c r="AK972" s="11"/>
      <c r="AO972" s="11"/>
      <c r="AP972" s="11"/>
      <c r="AR972" s="11"/>
      <c r="AS972" s="11"/>
    </row>
    <row r="973" ht="16.5" customHeight="1">
      <c r="A973" s="277">
        <v>972.0</v>
      </c>
      <c r="B973" s="282" t="s">
        <v>7576</v>
      </c>
      <c r="C973" s="279"/>
      <c r="D973" s="280"/>
      <c r="E973" s="282"/>
      <c r="F973" s="281" t="s">
        <v>140</v>
      </c>
      <c r="G973" s="281" t="s">
        <v>139</v>
      </c>
      <c r="H973" s="281" t="s">
        <v>121</v>
      </c>
      <c r="I973" s="281" t="s">
        <v>144</v>
      </c>
      <c r="J973" s="282" t="s">
        <v>45</v>
      </c>
      <c r="K973" s="282" t="s">
        <v>7575</v>
      </c>
      <c r="L973" s="282"/>
      <c r="M973" s="282"/>
      <c r="N973" s="282"/>
      <c r="O973" s="282"/>
      <c r="P973" s="282"/>
      <c r="Q973" s="277"/>
      <c r="R973" s="277"/>
      <c r="S973" s="277"/>
      <c r="T973" s="277"/>
      <c r="U973" s="282"/>
      <c r="V973" s="282"/>
      <c r="W973" s="282"/>
      <c r="X973" s="282"/>
      <c r="Y973" s="282"/>
      <c r="Z973" s="282"/>
      <c r="AA973" s="282"/>
      <c r="AB973" s="3">
        <f t="shared" si="1"/>
        <v>0</v>
      </c>
      <c r="AC973" s="277"/>
      <c r="AD973" s="276"/>
      <c r="AI973" s="11"/>
      <c r="AJ973" s="11"/>
      <c r="AK973" s="11"/>
      <c r="AO973" s="11"/>
      <c r="AP973" s="11"/>
      <c r="AR973" s="11"/>
      <c r="AS973" s="11"/>
    </row>
    <row r="974" ht="16.5" customHeight="1">
      <c r="A974" s="277">
        <v>973.0</v>
      </c>
      <c r="B974" s="282" t="s">
        <v>7577</v>
      </c>
      <c r="C974" s="279"/>
      <c r="D974" s="280"/>
      <c r="E974" s="282"/>
      <c r="F974" s="281" t="s">
        <v>140</v>
      </c>
      <c r="G974" s="281" t="s">
        <v>139</v>
      </c>
      <c r="H974" s="281" t="s">
        <v>121</v>
      </c>
      <c r="I974" s="281" t="s">
        <v>144</v>
      </c>
      <c r="J974" s="282" t="s">
        <v>51</v>
      </c>
      <c r="K974" s="282" t="s">
        <v>7578</v>
      </c>
      <c r="L974" s="282"/>
      <c r="M974" s="282"/>
      <c r="N974" s="282"/>
      <c r="O974" s="282"/>
      <c r="P974" s="282"/>
      <c r="Q974" s="277"/>
      <c r="R974" s="277"/>
      <c r="S974" s="277"/>
      <c r="T974" s="277"/>
      <c r="U974" s="282"/>
      <c r="V974" s="282"/>
      <c r="W974" s="282"/>
      <c r="X974" s="282"/>
      <c r="Y974" s="282"/>
      <c r="Z974" s="282"/>
      <c r="AA974" s="282"/>
      <c r="AB974" s="3">
        <f t="shared" si="1"/>
        <v>0</v>
      </c>
      <c r="AC974" s="277"/>
      <c r="AD974" s="276"/>
      <c r="AI974" s="11"/>
      <c r="AJ974" s="11"/>
      <c r="AK974" s="11"/>
      <c r="AO974" s="11"/>
      <c r="AP974" s="11"/>
      <c r="AR974" s="11"/>
      <c r="AS974" s="11"/>
    </row>
    <row r="975" ht="16.5" customHeight="1">
      <c r="A975" s="277">
        <v>974.0</v>
      </c>
      <c r="B975" s="282" t="s">
        <v>7579</v>
      </c>
      <c r="C975" s="279"/>
      <c r="D975" s="280"/>
      <c r="E975" s="282"/>
      <c r="F975" s="281" t="s">
        <v>140</v>
      </c>
      <c r="G975" s="281" t="s">
        <v>139</v>
      </c>
      <c r="H975" s="281" t="s">
        <v>121</v>
      </c>
      <c r="I975" s="281" t="s">
        <v>144</v>
      </c>
      <c r="J975" s="282" t="s">
        <v>56</v>
      </c>
      <c r="K975" s="282" t="s">
        <v>6860</v>
      </c>
      <c r="L975" s="282"/>
      <c r="M975" s="282"/>
      <c r="N975" s="282"/>
      <c r="O975" s="282"/>
      <c r="P975" s="282"/>
      <c r="Q975" s="277"/>
      <c r="R975" s="277"/>
      <c r="S975" s="277"/>
      <c r="T975" s="277"/>
      <c r="U975" s="282"/>
      <c r="V975" s="282"/>
      <c r="W975" s="282"/>
      <c r="X975" s="282"/>
      <c r="Y975" s="282"/>
      <c r="Z975" s="282"/>
      <c r="AA975" s="282"/>
      <c r="AB975" s="3">
        <f t="shared" si="1"/>
        <v>0</v>
      </c>
      <c r="AC975" s="277"/>
      <c r="AD975" s="276"/>
      <c r="AI975" s="11"/>
      <c r="AJ975" s="11"/>
      <c r="AK975" s="11"/>
      <c r="AO975" s="11"/>
      <c r="AP975" s="11"/>
      <c r="AR975" s="11"/>
      <c r="AS975" s="11"/>
    </row>
    <row r="976" ht="16.5" customHeight="1">
      <c r="A976" s="277">
        <v>975.0</v>
      </c>
      <c r="B976" s="282" t="s">
        <v>2422</v>
      </c>
      <c r="C976" s="279" t="s">
        <v>6317</v>
      </c>
      <c r="D976" s="280"/>
      <c r="E976" s="282"/>
      <c r="F976" s="281" t="s">
        <v>72</v>
      </c>
      <c r="G976" s="282" t="s">
        <v>74</v>
      </c>
      <c r="H976" s="281" t="s">
        <v>34</v>
      </c>
      <c r="I976" s="281" t="s">
        <v>41</v>
      </c>
      <c r="J976" s="282" t="s">
        <v>35</v>
      </c>
      <c r="K976" s="282" t="s">
        <v>6422</v>
      </c>
      <c r="L976" s="282"/>
      <c r="M976" s="282"/>
      <c r="N976" s="282"/>
      <c r="O976" s="282"/>
      <c r="P976" s="282"/>
      <c r="Q976" s="277"/>
      <c r="R976" s="277"/>
      <c r="S976" s="277"/>
      <c r="T976" s="277"/>
      <c r="U976" s="282"/>
      <c r="V976" s="282"/>
      <c r="W976" s="282"/>
      <c r="X976" s="282"/>
      <c r="Y976" s="282"/>
      <c r="Z976" s="282"/>
      <c r="AA976" s="282"/>
      <c r="AB976" s="3">
        <f t="shared" si="1"/>
        <v>0</v>
      </c>
      <c r="AC976" s="277"/>
      <c r="AD976" s="276"/>
      <c r="AI976" s="11"/>
      <c r="AJ976" s="11"/>
      <c r="AK976" s="11"/>
      <c r="AO976" s="11"/>
      <c r="AP976" s="11"/>
      <c r="AR976" s="11"/>
      <c r="AS976" s="11"/>
    </row>
    <row r="977" ht="16.5" customHeight="1">
      <c r="A977" s="277">
        <v>976.0</v>
      </c>
      <c r="B977" s="282" t="s">
        <v>7580</v>
      </c>
      <c r="C977" s="279"/>
      <c r="D977" s="280"/>
      <c r="E977" s="282"/>
      <c r="F977" s="281" t="s">
        <v>72</v>
      </c>
      <c r="G977" s="282" t="s">
        <v>74</v>
      </c>
      <c r="H977" s="281" t="s">
        <v>34</v>
      </c>
      <c r="I977" s="281" t="s">
        <v>41</v>
      </c>
      <c r="J977" s="282" t="s">
        <v>45</v>
      </c>
      <c r="K977" s="282" t="s">
        <v>6422</v>
      </c>
      <c r="L977" s="282"/>
      <c r="M977" s="282"/>
      <c r="N977" s="282"/>
      <c r="O977" s="282"/>
      <c r="P977" s="282"/>
      <c r="Q977" s="277"/>
      <c r="R977" s="277"/>
      <c r="S977" s="277"/>
      <c r="T977" s="277"/>
      <c r="U977" s="282"/>
      <c r="V977" s="282"/>
      <c r="W977" s="282"/>
      <c r="X977" s="282"/>
      <c r="Y977" s="282"/>
      <c r="Z977" s="282"/>
      <c r="AA977" s="282"/>
      <c r="AB977" s="3">
        <f t="shared" si="1"/>
        <v>0</v>
      </c>
      <c r="AC977" s="277"/>
      <c r="AD977" s="276"/>
      <c r="AI977" s="11"/>
      <c r="AJ977" s="11"/>
      <c r="AK977" s="11"/>
      <c r="AO977" s="11"/>
      <c r="AP977" s="11"/>
      <c r="AR977" s="11"/>
      <c r="AS977" s="11"/>
    </row>
    <row r="978" ht="16.5" customHeight="1">
      <c r="A978" s="277">
        <v>977.0</v>
      </c>
      <c r="B978" s="282" t="s">
        <v>7581</v>
      </c>
      <c r="C978" s="279"/>
      <c r="D978" s="280"/>
      <c r="E978" s="282"/>
      <c r="F978" s="281" t="s">
        <v>72</v>
      </c>
      <c r="G978" s="282" t="s">
        <v>74</v>
      </c>
      <c r="H978" s="281" t="s">
        <v>34</v>
      </c>
      <c r="I978" s="281" t="s">
        <v>41</v>
      </c>
      <c r="J978" s="282" t="s">
        <v>51</v>
      </c>
      <c r="K978" s="282" t="s">
        <v>6422</v>
      </c>
      <c r="L978" s="282"/>
      <c r="M978" s="282"/>
      <c r="N978" s="282"/>
      <c r="O978" s="282"/>
      <c r="P978" s="282"/>
      <c r="Q978" s="277"/>
      <c r="R978" s="277"/>
      <c r="S978" s="277"/>
      <c r="T978" s="277"/>
      <c r="U978" s="282"/>
      <c r="V978" s="282"/>
      <c r="W978" s="282"/>
      <c r="X978" s="282"/>
      <c r="Y978" s="282"/>
      <c r="Z978" s="282"/>
      <c r="AA978" s="282"/>
      <c r="AB978" s="3">
        <f t="shared" si="1"/>
        <v>0</v>
      </c>
      <c r="AC978" s="277"/>
      <c r="AD978" s="276"/>
      <c r="AI978" s="11"/>
      <c r="AJ978" s="11"/>
      <c r="AK978" s="11"/>
      <c r="AO978" s="11"/>
      <c r="AP978" s="11"/>
      <c r="AR978" s="11"/>
      <c r="AS978" s="11"/>
    </row>
    <row r="979" ht="16.5" customHeight="1">
      <c r="A979" s="277">
        <v>978.0</v>
      </c>
      <c r="B979" s="282" t="s">
        <v>7582</v>
      </c>
      <c r="C979" s="279"/>
      <c r="D979" s="280"/>
      <c r="E979" s="282"/>
      <c r="F979" s="281" t="s">
        <v>72</v>
      </c>
      <c r="G979" s="282" t="s">
        <v>74</v>
      </c>
      <c r="H979" s="281" t="s">
        <v>34</v>
      </c>
      <c r="I979" s="281" t="s">
        <v>41</v>
      </c>
      <c r="J979" s="282" t="s">
        <v>56</v>
      </c>
      <c r="K979" s="282" t="s">
        <v>6432</v>
      </c>
      <c r="L979" s="282"/>
      <c r="M979" s="282"/>
      <c r="N979" s="282"/>
      <c r="O979" s="282"/>
      <c r="P979" s="282"/>
      <c r="Q979" s="277"/>
      <c r="R979" s="277"/>
      <c r="S979" s="277"/>
      <c r="T979" s="277"/>
      <c r="U979" s="282"/>
      <c r="V979" s="282"/>
      <c r="W979" s="282"/>
      <c r="X979" s="282"/>
      <c r="Y979" s="282"/>
      <c r="Z979" s="282"/>
      <c r="AA979" s="282"/>
      <c r="AB979" s="3">
        <f t="shared" si="1"/>
        <v>0</v>
      </c>
      <c r="AC979" s="277"/>
      <c r="AD979" s="276"/>
      <c r="AI979" s="11"/>
      <c r="AJ979" s="11"/>
      <c r="AK979" s="11"/>
      <c r="AO979" s="11"/>
      <c r="AP979" s="11"/>
      <c r="AR979" s="11"/>
      <c r="AS979" s="11"/>
    </row>
    <row r="980" ht="16.5" customHeight="1">
      <c r="A980" s="277">
        <v>979.0</v>
      </c>
      <c r="B980" s="282" t="s">
        <v>2431</v>
      </c>
      <c r="C980" s="279"/>
      <c r="D980" s="280"/>
      <c r="E980" s="282"/>
      <c r="F980" s="281" t="s">
        <v>30</v>
      </c>
      <c r="G980" s="281" t="s">
        <v>170</v>
      </c>
      <c r="H980" s="282"/>
      <c r="I980" s="282"/>
      <c r="J980" s="282" t="s">
        <v>35</v>
      </c>
      <c r="K980" s="282" t="s">
        <v>580</v>
      </c>
      <c r="L980" s="282"/>
      <c r="M980" s="282"/>
      <c r="N980" s="282"/>
      <c r="O980" s="282"/>
      <c r="P980" s="282"/>
      <c r="Q980" s="277"/>
      <c r="R980" s="277"/>
      <c r="S980" s="277"/>
      <c r="T980" s="277"/>
      <c r="U980" s="282"/>
      <c r="V980" s="282"/>
      <c r="W980" s="282"/>
      <c r="X980" s="282"/>
      <c r="Y980" s="282"/>
      <c r="Z980" s="282"/>
      <c r="AA980" s="282"/>
      <c r="AB980" s="3">
        <f t="shared" si="1"/>
        <v>0</v>
      </c>
      <c r="AC980" s="277"/>
      <c r="AD980" s="276"/>
      <c r="AI980" s="11"/>
      <c r="AJ980" s="11"/>
      <c r="AK980" s="11"/>
      <c r="AO980" s="11"/>
      <c r="AP980" s="11"/>
      <c r="AR980" s="11"/>
      <c r="AS980" s="11"/>
    </row>
    <row r="981" ht="16.5" customHeight="1">
      <c r="A981" s="277">
        <v>980.0</v>
      </c>
      <c r="B981" s="282" t="s">
        <v>7583</v>
      </c>
      <c r="C981" s="279"/>
      <c r="D981" s="280"/>
      <c r="E981" s="282"/>
      <c r="F981" s="281" t="s">
        <v>30</v>
      </c>
      <c r="G981" s="281" t="s">
        <v>170</v>
      </c>
      <c r="H981" s="282"/>
      <c r="I981" s="282"/>
      <c r="J981" s="282" t="s">
        <v>45</v>
      </c>
      <c r="K981" s="282" t="s">
        <v>580</v>
      </c>
      <c r="L981" s="282"/>
      <c r="M981" s="282"/>
      <c r="N981" s="282"/>
      <c r="O981" s="282"/>
      <c r="P981" s="282"/>
      <c r="Q981" s="277"/>
      <c r="R981" s="277"/>
      <c r="S981" s="277"/>
      <c r="T981" s="277"/>
      <c r="U981" s="282"/>
      <c r="V981" s="282"/>
      <c r="W981" s="282"/>
      <c r="X981" s="282"/>
      <c r="Y981" s="282"/>
      <c r="Z981" s="282"/>
      <c r="AA981" s="282"/>
      <c r="AB981" s="3">
        <f t="shared" si="1"/>
        <v>0</v>
      </c>
      <c r="AC981" s="277"/>
      <c r="AD981" s="276"/>
      <c r="AI981" s="11"/>
      <c r="AJ981" s="11"/>
      <c r="AK981" s="11"/>
      <c r="AO981" s="11"/>
      <c r="AP981" s="11"/>
      <c r="AR981" s="11"/>
      <c r="AS981" s="11"/>
    </row>
    <row r="982" ht="16.5" customHeight="1">
      <c r="A982" s="277">
        <v>981.0</v>
      </c>
      <c r="B982" s="282" t="s">
        <v>2435</v>
      </c>
      <c r="C982" s="279"/>
      <c r="D982" s="280"/>
      <c r="E982" s="282"/>
      <c r="F982" s="281" t="s">
        <v>30</v>
      </c>
      <c r="G982" s="281" t="s">
        <v>170</v>
      </c>
      <c r="H982" s="282"/>
      <c r="I982" s="282"/>
      <c r="J982" s="282" t="s">
        <v>51</v>
      </c>
      <c r="K982" s="282" t="s">
        <v>580</v>
      </c>
      <c r="L982" s="282"/>
      <c r="M982" s="282"/>
      <c r="N982" s="282"/>
      <c r="O982" s="282"/>
      <c r="P982" s="282"/>
      <c r="Q982" s="277"/>
      <c r="R982" s="277"/>
      <c r="S982" s="277"/>
      <c r="T982" s="277"/>
      <c r="U982" s="282"/>
      <c r="V982" s="282"/>
      <c r="W982" s="282"/>
      <c r="X982" s="282"/>
      <c r="Y982" s="282"/>
      <c r="Z982" s="282"/>
      <c r="AA982" s="282"/>
      <c r="AB982" s="3">
        <f t="shared" si="1"/>
        <v>0</v>
      </c>
      <c r="AC982" s="277"/>
      <c r="AD982" s="276"/>
      <c r="AI982" s="11"/>
      <c r="AJ982" s="11"/>
      <c r="AK982" s="11"/>
      <c r="AO982" s="11"/>
      <c r="AP982" s="11"/>
      <c r="AR982" s="11"/>
      <c r="AS982" s="11"/>
    </row>
    <row r="983" ht="16.5" customHeight="1">
      <c r="A983" s="277">
        <v>982.0</v>
      </c>
      <c r="B983" s="282" t="s">
        <v>2437</v>
      </c>
      <c r="C983" s="279"/>
      <c r="D983" s="280"/>
      <c r="E983" s="282"/>
      <c r="F983" s="281" t="s">
        <v>30</v>
      </c>
      <c r="G983" s="281" t="s">
        <v>170</v>
      </c>
      <c r="H983" s="282"/>
      <c r="I983" s="282"/>
      <c r="J983" s="282" t="s">
        <v>56</v>
      </c>
      <c r="K983" s="282" t="s">
        <v>580</v>
      </c>
      <c r="L983" s="282"/>
      <c r="M983" s="282"/>
      <c r="N983" s="282"/>
      <c r="O983" s="282"/>
      <c r="P983" s="282"/>
      <c r="Q983" s="277"/>
      <c r="R983" s="277"/>
      <c r="S983" s="277"/>
      <c r="T983" s="277"/>
      <c r="U983" s="282"/>
      <c r="V983" s="282"/>
      <c r="W983" s="282"/>
      <c r="X983" s="282"/>
      <c r="Y983" s="282"/>
      <c r="Z983" s="282"/>
      <c r="AA983" s="282"/>
      <c r="AB983" s="3">
        <f t="shared" si="1"/>
        <v>0</v>
      </c>
      <c r="AC983" s="277"/>
      <c r="AD983" s="276"/>
      <c r="AI983" s="11"/>
      <c r="AJ983" s="11"/>
      <c r="AK983" s="11"/>
      <c r="AO983" s="11"/>
      <c r="AP983" s="11"/>
      <c r="AR983" s="11"/>
      <c r="AS983" s="11"/>
    </row>
    <row r="984" ht="16.5" customHeight="1">
      <c r="A984" s="277">
        <v>983.0</v>
      </c>
      <c r="B984" s="282" t="s">
        <v>2439</v>
      </c>
      <c r="C984" s="279"/>
      <c r="D984" s="280"/>
      <c r="E984" s="282"/>
      <c r="F984" s="281" t="s">
        <v>30</v>
      </c>
      <c r="G984" s="281" t="s">
        <v>170</v>
      </c>
      <c r="H984" s="282"/>
      <c r="I984" s="282"/>
      <c r="J984" s="282" t="s">
        <v>64</v>
      </c>
      <c r="K984" s="282" t="s">
        <v>580</v>
      </c>
      <c r="L984" s="282"/>
      <c r="M984" s="282"/>
      <c r="N984" s="282"/>
      <c r="O984" s="282"/>
      <c r="P984" s="282"/>
      <c r="Q984" s="277"/>
      <c r="R984" s="277"/>
      <c r="S984" s="277"/>
      <c r="T984" s="277"/>
      <c r="U984" s="282"/>
      <c r="V984" s="282"/>
      <c r="W984" s="282"/>
      <c r="X984" s="282"/>
      <c r="Y984" s="282"/>
      <c r="Z984" s="282"/>
      <c r="AA984" s="282"/>
      <c r="AB984" s="3">
        <f t="shared" si="1"/>
        <v>0</v>
      </c>
      <c r="AC984" s="277"/>
      <c r="AD984" s="276"/>
      <c r="AI984" s="11"/>
      <c r="AJ984" s="11"/>
      <c r="AK984" s="11"/>
      <c r="AO984" s="11"/>
      <c r="AP984" s="11"/>
      <c r="AR984" s="11"/>
      <c r="AS984" s="11"/>
    </row>
    <row r="985" ht="16.5" customHeight="1">
      <c r="A985" s="277">
        <v>984.0</v>
      </c>
      <c r="B985" s="282" t="s">
        <v>2441</v>
      </c>
      <c r="C985" s="279"/>
      <c r="D985" s="280"/>
      <c r="E985" s="282"/>
      <c r="F985" s="281" t="s">
        <v>75</v>
      </c>
      <c r="G985" s="281" t="s">
        <v>34</v>
      </c>
      <c r="H985" s="281" t="s">
        <v>74</v>
      </c>
      <c r="I985" s="281" t="s">
        <v>31</v>
      </c>
      <c r="J985" s="282" t="s">
        <v>35</v>
      </c>
      <c r="K985" s="282" t="s">
        <v>7584</v>
      </c>
      <c r="L985" s="282"/>
      <c r="M985" s="282"/>
      <c r="N985" s="282"/>
      <c r="O985" s="282"/>
      <c r="P985" s="282"/>
      <c r="Q985" s="277"/>
      <c r="R985" s="277"/>
      <c r="S985" s="277"/>
      <c r="T985" s="277"/>
      <c r="U985" s="282"/>
      <c r="V985" s="282"/>
      <c r="W985" s="282"/>
      <c r="X985" s="282"/>
      <c r="Y985" s="282"/>
      <c r="Z985" s="282"/>
      <c r="AA985" s="282"/>
      <c r="AB985" s="3">
        <f t="shared" si="1"/>
        <v>0</v>
      </c>
      <c r="AC985" s="277"/>
      <c r="AD985" s="276"/>
      <c r="AI985" s="11"/>
      <c r="AJ985" s="11"/>
      <c r="AK985" s="11"/>
      <c r="AO985" s="11"/>
      <c r="AP985" s="11"/>
      <c r="AR985" s="11"/>
      <c r="AS985" s="11"/>
    </row>
    <row r="986" ht="16.5" customHeight="1">
      <c r="A986" s="277">
        <v>985.0</v>
      </c>
      <c r="B986" s="281" t="s">
        <v>7585</v>
      </c>
      <c r="C986" s="279"/>
      <c r="D986" s="280"/>
      <c r="E986" s="282"/>
      <c r="F986" s="281" t="s">
        <v>48</v>
      </c>
      <c r="G986" s="281" t="s">
        <v>61</v>
      </c>
      <c r="H986" s="281" t="s">
        <v>72</v>
      </c>
      <c r="I986" s="281" t="s">
        <v>73</v>
      </c>
      <c r="J986" s="281" t="s">
        <v>45</v>
      </c>
      <c r="K986" s="281" t="s">
        <v>7586</v>
      </c>
      <c r="L986" s="282"/>
      <c r="M986" s="282"/>
      <c r="N986" s="282"/>
      <c r="O986" s="282"/>
      <c r="P986" s="282"/>
      <c r="Q986" s="277"/>
      <c r="R986" s="277"/>
      <c r="S986" s="277"/>
      <c r="T986" s="277"/>
      <c r="U986" s="282"/>
      <c r="V986" s="282"/>
      <c r="W986" s="282"/>
      <c r="X986" s="282"/>
      <c r="Y986" s="282"/>
      <c r="Z986" s="282"/>
      <c r="AA986" s="282"/>
      <c r="AB986" s="3">
        <f t="shared" si="1"/>
        <v>0</v>
      </c>
      <c r="AC986" s="277"/>
      <c r="AD986" s="276"/>
      <c r="AI986" s="11"/>
      <c r="AJ986" s="11"/>
      <c r="AK986" s="11"/>
      <c r="AO986" s="11"/>
      <c r="AP986" s="11"/>
      <c r="AR986" s="11"/>
      <c r="AS986" s="11"/>
    </row>
    <row r="987" ht="16.5" customHeight="1">
      <c r="A987" s="277">
        <v>986.0</v>
      </c>
      <c r="B987" s="281" t="s">
        <v>7587</v>
      </c>
      <c r="C987" s="279"/>
      <c r="D987" s="280"/>
      <c r="E987" s="282"/>
      <c r="F987" s="281" t="s">
        <v>140</v>
      </c>
      <c r="G987" s="281" t="s">
        <v>121</v>
      </c>
      <c r="H987" s="281" t="s">
        <v>92</v>
      </c>
      <c r="I987" s="281" t="s">
        <v>32</v>
      </c>
      <c r="J987" s="281" t="s">
        <v>51</v>
      </c>
      <c r="K987" s="281" t="s">
        <v>7588</v>
      </c>
      <c r="L987" s="282"/>
      <c r="M987" s="282"/>
      <c r="N987" s="282"/>
      <c r="O987" s="282"/>
      <c r="P987" s="282"/>
      <c r="Q987" s="277"/>
      <c r="R987" s="277"/>
      <c r="S987" s="277"/>
      <c r="T987" s="277"/>
      <c r="U987" s="282"/>
      <c r="V987" s="282"/>
      <c r="W987" s="282"/>
      <c r="X987" s="282"/>
      <c r="Y987" s="282"/>
      <c r="Z987" s="282"/>
      <c r="AA987" s="282"/>
      <c r="AB987" s="3">
        <f t="shared" si="1"/>
        <v>0</v>
      </c>
      <c r="AC987" s="277"/>
      <c r="AD987" s="276"/>
      <c r="AI987" s="11"/>
      <c r="AJ987" s="11"/>
      <c r="AK987" s="11"/>
      <c r="AO987" s="11"/>
      <c r="AP987" s="11"/>
      <c r="AR987" s="11"/>
      <c r="AS987" s="11"/>
    </row>
    <row r="988" ht="16.5" customHeight="1">
      <c r="A988" s="277">
        <v>987.0</v>
      </c>
      <c r="B988" s="281" t="s">
        <v>7589</v>
      </c>
      <c r="C988" s="279"/>
      <c r="D988" s="280"/>
      <c r="E988" s="282"/>
      <c r="F988" s="281" t="s">
        <v>33</v>
      </c>
      <c r="G988" s="281" t="s">
        <v>144</v>
      </c>
      <c r="H988" s="281" t="s">
        <v>101</v>
      </c>
      <c r="I988" s="281" t="s">
        <v>41</v>
      </c>
      <c r="J988" s="281" t="s">
        <v>56</v>
      </c>
      <c r="K988" s="281" t="s">
        <v>7590</v>
      </c>
      <c r="L988" s="282"/>
      <c r="M988" s="282"/>
      <c r="N988" s="282"/>
      <c r="O988" s="282"/>
      <c r="P988" s="282"/>
      <c r="Q988" s="277"/>
      <c r="R988" s="277"/>
      <c r="S988" s="277"/>
      <c r="T988" s="277"/>
      <c r="U988" s="282"/>
      <c r="V988" s="282"/>
      <c r="W988" s="282"/>
      <c r="X988" s="282"/>
      <c r="Y988" s="282"/>
      <c r="Z988" s="282"/>
      <c r="AA988" s="282"/>
      <c r="AB988" s="3">
        <f t="shared" si="1"/>
        <v>0</v>
      </c>
      <c r="AC988" s="277"/>
      <c r="AD988" s="276"/>
      <c r="AI988" s="11"/>
      <c r="AJ988" s="11"/>
      <c r="AK988" s="11"/>
      <c r="AO988" s="11"/>
      <c r="AP988" s="11"/>
      <c r="AR988" s="11"/>
      <c r="AS988" s="11"/>
    </row>
    <row r="989" ht="16.5" customHeight="1">
      <c r="A989" s="277">
        <v>988.0</v>
      </c>
      <c r="B989" s="281" t="s">
        <v>7591</v>
      </c>
      <c r="C989" s="279"/>
      <c r="D989" s="280"/>
      <c r="E989" s="282"/>
      <c r="F989" s="281" t="s">
        <v>139</v>
      </c>
      <c r="G989" s="281" t="s">
        <v>30</v>
      </c>
      <c r="H989" s="281" t="s">
        <v>75</v>
      </c>
      <c r="I989" s="282"/>
      <c r="J989" s="281" t="s">
        <v>56</v>
      </c>
      <c r="K989" s="281" t="s">
        <v>57</v>
      </c>
      <c r="L989" s="281" t="s">
        <v>2450</v>
      </c>
      <c r="M989" s="282"/>
      <c r="N989" s="282"/>
      <c r="O989" s="282"/>
      <c r="P989" s="282"/>
      <c r="Q989" s="277"/>
      <c r="R989" s="277"/>
      <c r="S989" s="277"/>
      <c r="T989" s="277"/>
      <c r="U989" s="282"/>
      <c r="V989" s="282"/>
      <c r="W989" s="282"/>
      <c r="X989" s="282"/>
      <c r="Y989" s="282"/>
      <c r="Z989" s="282"/>
      <c r="AA989" s="282"/>
      <c r="AB989" s="3">
        <f t="shared" si="1"/>
        <v>0</v>
      </c>
      <c r="AC989" s="277"/>
      <c r="AD989" s="276"/>
      <c r="AI989" s="11"/>
      <c r="AJ989" s="11"/>
      <c r="AK989" s="11"/>
      <c r="AO989" s="11"/>
      <c r="AP989" s="11"/>
      <c r="AR989" s="11"/>
      <c r="AS989" s="11"/>
    </row>
    <row r="990" ht="16.5" customHeight="1">
      <c r="A990" s="277">
        <v>989.0</v>
      </c>
      <c r="B990" s="281" t="s">
        <v>2452</v>
      </c>
      <c r="C990" s="279"/>
      <c r="D990" s="280"/>
      <c r="E990" s="282"/>
      <c r="F990" s="281" t="s">
        <v>170</v>
      </c>
      <c r="G990" s="282"/>
      <c r="H990" s="282"/>
      <c r="I990" s="282"/>
      <c r="J990" s="281" t="s">
        <v>64</v>
      </c>
      <c r="K990" s="281" t="s">
        <v>7586</v>
      </c>
      <c r="L990" s="282"/>
      <c r="M990" s="282"/>
      <c r="N990" s="282"/>
      <c r="O990" s="282"/>
      <c r="P990" s="282"/>
      <c r="Q990" s="277"/>
      <c r="R990" s="277"/>
      <c r="S990" s="277"/>
      <c r="T990" s="277"/>
      <c r="U990" s="282"/>
      <c r="V990" s="282"/>
      <c r="W990" s="282"/>
      <c r="X990" s="282"/>
      <c r="Y990" s="282"/>
      <c r="Z990" s="282"/>
      <c r="AA990" s="282"/>
      <c r="AB990" s="3">
        <f t="shared" si="1"/>
        <v>0</v>
      </c>
      <c r="AC990" s="277"/>
      <c r="AD990" s="276"/>
      <c r="AI990" s="11"/>
      <c r="AJ990" s="11"/>
      <c r="AK990" s="11"/>
      <c r="AO990" s="11"/>
      <c r="AP990" s="11"/>
      <c r="AR990" s="11"/>
      <c r="AS990" s="11"/>
    </row>
    <row r="991" ht="16.5" customHeight="1">
      <c r="A991" s="277">
        <v>990.0</v>
      </c>
      <c r="B991" s="282"/>
      <c r="C991" s="279"/>
      <c r="D991" s="280"/>
      <c r="E991" s="282"/>
      <c r="F991" s="282"/>
      <c r="G991" s="282"/>
      <c r="H991" s="282"/>
      <c r="I991" s="282"/>
      <c r="J991" s="282"/>
      <c r="K991" s="282"/>
      <c r="L991" s="282"/>
      <c r="M991" s="282"/>
      <c r="N991" s="282"/>
      <c r="O991" s="282"/>
      <c r="P991" s="282"/>
      <c r="Q991" s="277"/>
      <c r="R991" s="277"/>
      <c r="S991" s="277"/>
      <c r="T991" s="277"/>
      <c r="U991" s="282"/>
      <c r="V991" s="282"/>
      <c r="W991" s="282"/>
      <c r="X991" s="282"/>
      <c r="Y991" s="282"/>
      <c r="Z991" s="282"/>
      <c r="AA991" s="282"/>
      <c r="AB991" s="3">
        <f t="shared" si="1"/>
        <v>0</v>
      </c>
      <c r="AC991" s="277"/>
      <c r="AD991" s="276"/>
      <c r="AI991" s="11"/>
      <c r="AJ991" s="11"/>
      <c r="AK991" s="11"/>
      <c r="AO991" s="11"/>
      <c r="AP991" s="11"/>
      <c r="AR991" s="11"/>
      <c r="AS991" s="11"/>
    </row>
    <row r="992" ht="16.5" customHeight="1">
      <c r="A992" s="277">
        <v>991.0</v>
      </c>
      <c r="B992" s="282"/>
      <c r="C992" s="279"/>
      <c r="D992" s="280"/>
      <c r="E992" s="282"/>
      <c r="F992" s="282"/>
      <c r="G992" s="282"/>
      <c r="H992" s="282"/>
      <c r="I992" s="282"/>
      <c r="J992" s="282"/>
      <c r="K992" s="282"/>
      <c r="L992" s="282"/>
      <c r="M992" s="282"/>
      <c r="N992" s="282"/>
      <c r="O992" s="282"/>
      <c r="P992" s="282"/>
      <c r="Q992" s="277"/>
      <c r="R992" s="277"/>
      <c r="S992" s="277"/>
      <c r="T992" s="277"/>
      <c r="U992" s="282"/>
      <c r="V992" s="282"/>
      <c r="W992" s="282"/>
      <c r="X992" s="282"/>
      <c r="Y992" s="282"/>
      <c r="Z992" s="282"/>
      <c r="AA992" s="282"/>
      <c r="AB992" s="3">
        <f t="shared" si="1"/>
        <v>0</v>
      </c>
      <c r="AC992" s="277"/>
      <c r="AD992" s="276"/>
      <c r="AI992" s="11"/>
      <c r="AJ992" s="11"/>
      <c r="AK992" s="11"/>
      <c r="AO992" s="11"/>
      <c r="AP992" s="11"/>
      <c r="AR992" s="11"/>
      <c r="AS992" s="11"/>
    </row>
    <row r="993" ht="16.5" customHeight="1">
      <c r="A993" s="277">
        <v>992.0</v>
      </c>
      <c r="B993" s="282"/>
      <c r="C993" s="279"/>
      <c r="D993" s="280"/>
      <c r="E993" s="282"/>
      <c r="F993" s="282"/>
      <c r="G993" s="282"/>
      <c r="H993" s="282"/>
      <c r="I993" s="282"/>
      <c r="J993" s="282"/>
      <c r="K993" s="282"/>
      <c r="L993" s="282"/>
      <c r="M993" s="282"/>
      <c r="N993" s="282"/>
      <c r="O993" s="282"/>
      <c r="P993" s="282"/>
      <c r="Q993" s="277"/>
      <c r="R993" s="277"/>
      <c r="S993" s="277"/>
      <c r="T993" s="277"/>
      <c r="U993" s="282"/>
      <c r="V993" s="282"/>
      <c r="W993" s="282"/>
      <c r="X993" s="282"/>
      <c r="Y993" s="282"/>
      <c r="Z993" s="282"/>
      <c r="AA993" s="282"/>
      <c r="AB993" s="3">
        <f t="shared" si="1"/>
        <v>0</v>
      </c>
      <c r="AC993" s="277"/>
      <c r="AD993" s="276"/>
      <c r="AI993" s="11"/>
      <c r="AJ993" s="11"/>
      <c r="AK993" s="11"/>
      <c r="AO993" s="11"/>
      <c r="AP993" s="11"/>
      <c r="AR993" s="11"/>
      <c r="AS993" s="11"/>
    </row>
    <row r="994" ht="16.5" customHeight="1">
      <c r="A994" s="277">
        <v>993.0</v>
      </c>
      <c r="B994" s="282"/>
      <c r="C994" s="279"/>
      <c r="D994" s="280"/>
      <c r="E994" s="282"/>
      <c r="F994" s="282"/>
      <c r="G994" s="282"/>
      <c r="H994" s="282"/>
      <c r="I994" s="282"/>
      <c r="J994" s="282"/>
      <c r="K994" s="282"/>
      <c r="L994" s="282"/>
      <c r="M994" s="282"/>
      <c r="N994" s="282"/>
      <c r="O994" s="282"/>
      <c r="P994" s="282"/>
      <c r="Q994" s="277"/>
      <c r="R994" s="277"/>
      <c r="S994" s="277"/>
      <c r="T994" s="277"/>
      <c r="U994" s="282"/>
      <c r="V994" s="282"/>
      <c r="W994" s="282"/>
      <c r="X994" s="282"/>
      <c r="Y994" s="282"/>
      <c r="Z994" s="282"/>
      <c r="AA994" s="282"/>
      <c r="AB994" s="3">
        <f t="shared" si="1"/>
        <v>0</v>
      </c>
      <c r="AC994" s="277"/>
      <c r="AD994" s="276"/>
      <c r="AI994" s="11"/>
      <c r="AJ994" s="11"/>
      <c r="AK994" s="11"/>
      <c r="AO994" s="11"/>
      <c r="AP994" s="11"/>
      <c r="AR994" s="11"/>
      <c r="AS994" s="11"/>
    </row>
    <row r="995" ht="16.5" customHeight="1">
      <c r="A995" s="277">
        <v>994.0</v>
      </c>
      <c r="B995" s="282"/>
      <c r="C995" s="279"/>
      <c r="D995" s="280"/>
      <c r="E995" s="282"/>
      <c r="F995" s="282"/>
      <c r="G995" s="282"/>
      <c r="H995" s="282"/>
      <c r="I995" s="282"/>
      <c r="J995" s="282"/>
      <c r="K995" s="282"/>
      <c r="L995" s="282"/>
      <c r="M995" s="282"/>
      <c r="N995" s="282"/>
      <c r="O995" s="282"/>
      <c r="P995" s="282"/>
      <c r="Q995" s="277"/>
      <c r="R995" s="277"/>
      <c r="S995" s="277"/>
      <c r="T995" s="277"/>
      <c r="U995" s="282"/>
      <c r="V995" s="282"/>
      <c r="W995" s="282"/>
      <c r="X995" s="282"/>
      <c r="Y995" s="282"/>
      <c r="Z995" s="282"/>
      <c r="AA995" s="282"/>
      <c r="AB995" s="3">
        <f t="shared" si="1"/>
        <v>0</v>
      </c>
      <c r="AC995" s="277"/>
      <c r="AD995" s="276"/>
      <c r="AI995" s="11"/>
      <c r="AJ995" s="11"/>
      <c r="AK995" s="11"/>
      <c r="AO995" s="11"/>
      <c r="AP995" s="11"/>
      <c r="AR995" s="11"/>
      <c r="AS995" s="11"/>
    </row>
    <row r="996" ht="16.5" customHeight="1">
      <c r="A996" s="277">
        <v>995.0</v>
      </c>
      <c r="B996" s="282"/>
      <c r="C996" s="279"/>
      <c r="D996" s="280"/>
      <c r="E996" s="282"/>
      <c r="F996" s="282"/>
      <c r="G996" s="282"/>
      <c r="H996" s="282"/>
      <c r="I996" s="282"/>
      <c r="J996" s="282"/>
      <c r="K996" s="282"/>
      <c r="L996" s="282"/>
      <c r="M996" s="282"/>
      <c r="N996" s="282"/>
      <c r="O996" s="282"/>
      <c r="P996" s="282"/>
      <c r="Q996" s="277"/>
      <c r="R996" s="277"/>
      <c r="S996" s="277"/>
      <c r="T996" s="277"/>
      <c r="U996" s="282"/>
      <c r="V996" s="282"/>
      <c r="W996" s="282"/>
      <c r="X996" s="282"/>
      <c r="Y996" s="282"/>
      <c r="Z996" s="282"/>
      <c r="AA996" s="282"/>
      <c r="AB996" s="3">
        <f t="shared" si="1"/>
        <v>0</v>
      </c>
      <c r="AC996" s="277"/>
      <c r="AD996" s="276"/>
      <c r="AI996" s="11"/>
      <c r="AJ996" s="11"/>
      <c r="AK996" s="11"/>
      <c r="AO996" s="11"/>
      <c r="AP996" s="11"/>
      <c r="AR996" s="11"/>
      <c r="AS996" s="11"/>
    </row>
    <row r="997" ht="16.5" customHeight="1">
      <c r="A997" s="277">
        <v>996.0</v>
      </c>
      <c r="B997" s="282"/>
      <c r="C997" s="279"/>
      <c r="D997" s="280"/>
      <c r="E997" s="282"/>
      <c r="F997" s="282"/>
      <c r="G997" s="282"/>
      <c r="H997" s="282"/>
      <c r="I997" s="282"/>
      <c r="J997" s="282"/>
      <c r="K997" s="282"/>
      <c r="L997" s="282"/>
      <c r="M997" s="282"/>
      <c r="N997" s="282"/>
      <c r="O997" s="282"/>
      <c r="P997" s="282"/>
      <c r="Q997" s="277"/>
      <c r="R997" s="277"/>
      <c r="S997" s="277"/>
      <c r="T997" s="277"/>
      <c r="U997" s="282"/>
      <c r="V997" s="282"/>
      <c r="W997" s="282"/>
      <c r="X997" s="282"/>
      <c r="Y997" s="282"/>
      <c r="Z997" s="282"/>
      <c r="AA997" s="282"/>
      <c r="AB997" s="3">
        <f t="shared" si="1"/>
        <v>0</v>
      </c>
      <c r="AC997" s="277"/>
      <c r="AD997" s="276"/>
      <c r="AI997" s="11"/>
      <c r="AJ997" s="11"/>
      <c r="AK997" s="11"/>
      <c r="AO997" s="11"/>
      <c r="AP997" s="11"/>
      <c r="AR997" s="11"/>
      <c r="AS997" s="11"/>
    </row>
    <row r="998" ht="16.5" customHeight="1">
      <c r="A998" s="277">
        <v>997.0</v>
      </c>
      <c r="B998" s="282"/>
      <c r="C998" s="279"/>
      <c r="D998" s="280"/>
      <c r="E998" s="282"/>
      <c r="F998" s="282"/>
      <c r="G998" s="282"/>
      <c r="H998" s="282"/>
      <c r="I998" s="282"/>
      <c r="J998" s="282"/>
      <c r="K998" s="282"/>
      <c r="L998" s="282"/>
      <c r="M998" s="282"/>
      <c r="N998" s="282"/>
      <c r="O998" s="282"/>
      <c r="P998" s="282"/>
      <c r="Q998" s="277"/>
      <c r="R998" s="277"/>
      <c r="S998" s="277"/>
      <c r="T998" s="277"/>
      <c r="U998" s="282"/>
      <c r="V998" s="282"/>
      <c r="W998" s="282"/>
      <c r="X998" s="282"/>
      <c r="Y998" s="282"/>
      <c r="Z998" s="282"/>
      <c r="AA998" s="282"/>
      <c r="AB998" s="3">
        <f t="shared" si="1"/>
        <v>0</v>
      </c>
      <c r="AC998" s="277"/>
      <c r="AD998" s="276"/>
      <c r="AI998" s="11"/>
      <c r="AJ998" s="11"/>
      <c r="AK998" s="11"/>
      <c r="AO998" s="11"/>
      <c r="AP998" s="11"/>
      <c r="AR998" s="11"/>
      <c r="AS998" s="11"/>
    </row>
    <row r="999" ht="16.5" customHeight="1">
      <c r="A999" s="277">
        <v>998.0</v>
      </c>
      <c r="B999" s="282"/>
      <c r="C999" s="279"/>
      <c r="D999" s="280"/>
      <c r="E999" s="282"/>
      <c r="F999" s="282"/>
      <c r="G999" s="282"/>
      <c r="H999" s="282"/>
      <c r="I999" s="282"/>
      <c r="J999" s="282"/>
      <c r="K999" s="282"/>
      <c r="L999" s="282"/>
      <c r="M999" s="282"/>
      <c r="N999" s="282"/>
      <c r="O999" s="282"/>
      <c r="P999" s="282"/>
      <c r="Q999" s="277"/>
      <c r="R999" s="277"/>
      <c r="S999" s="277"/>
      <c r="T999" s="277"/>
      <c r="U999" s="282"/>
      <c r="V999" s="282"/>
      <c r="W999" s="282"/>
      <c r="X999" s="282"/>
      <c r="Y999" s="282"/>
      <c r="Z999" s="282"/>
      <c r="AA999" s="282"/>
      <c r="AB999" s="3">
        <f t="shared" si="1"/>
        <v>0</v>
      </c>
      <c r="AC999" s="277"/>
      <c r="AD999" s="276"/>
      <c r="AI999" s="11"/>
      <c r="AJ999" s="11"/>
      <c r="AK999" s="11"/>
      <c r="AO999" s="11"/>
      <c r="AP999" s="11"/>
      <c r="AR999" s="11"/>
      <c r="AS999" s="11"/>
    </row>
    <row r="1000" ht="16.5" customHeight="1">
      <c r="A1000" s="277">
        <v>999.0</v>
      </c>
      <c r="B1000" s="282"/>
      <c r="C1000" s="279"/>
      <c r="D1000" s="280"/>
      <c r="E1000" s="282"/>
      <c r="F1000" s="282"/>
      <c r="G1000" s="282"/>
      <c r="H1000" s="282"/>
      <c r="I1000" s="282"/>
      <c r="J1000" s="282"/>
      <c r="K1000" s="282"/>
      <c r="L1000" s="282"/>
      <c r="M1000" s="282"/>
      <c r="N1000" s="282"/>
      <c r="O1000" s="282"/>
      <c r="P1000" s="282"/>
      <c r="Q1000" s="277"/>
      <c r="R1000" s="277"/>
      <c r="S1000" s="277"/>
      <c r="T1000" s="277"/>
      <c r="U1000" s="282"/>
      <c r="V1000" s="282"/>
      <c r="W1000" s="282"/>
      <c r="X1000" s="282"/>
      <c r="Y1000" s="282"/>
      <c r="Z1000" s="282"/>
      <c r="AA1000" s="282"/>
      <c r="AB1000" s="3">
        <f t="shared" si="1"/>
        <v>0</v>
      </c>
      <c r="AC1000" s="277"/>
      <c r="AD1000" s="276"/>
      <c r="AI1000" s="11"/>
      <c r="AJ1000" s="11"/>
      <c r="AK1000" s="11"/>
      <c r="AO1000" s="11"/>
      <c r="AP1000" s="11"/>
      <c r="AR1000" s="11"/>
      <c r="AS1000" s="11"/>
    </row>
    <row r="1001" ht="16.5" customHeight="1">
      <c r="A1001" s="277">
        <v>1000.0</v>
      </c>
      <c r="B1001" s="282"/>
      <c r="C1001" s="279"/>
      <c r="D1001" s="280"/>
      <c r="E1001" s="282"/>
      <c r="F1001" s="282"/>
      <c r="G1001" s="282"/>
      <c r="H1001" s="282"/>
      <c r="I1001" s="282"/>
      <c r="J1001" s="282"/>
      <c r="K1001" s="282"/>
      <c r="L1001" s="282"/>
      <c r="M1001" s="282"/>
      <c r="N1001" s="282"/>
      <c r="O1001" s="282"/>
      <c r="P1001" s="282"/>
      <c r="Q1001" s="277"/>
      <c r="R1001" s="277"/>
      <c r="S1001" s="277"/>
      <c r="T1001" s="277"/>
      <c r="U1001" s="282"/>
      <c r="V1001" s="282"/>
      <c r="W1001" s="282"/>
      <c r="X1001" s="282"/>
      <c r="Y1001" s="282"/>
      <c r="Z1001" s="282"/>
      <c r="AA1001" s="282"/>
      <c r="AB1001" s="3">
        <f t="shared" si="1"/>
        <v>0</v>
      </c>
      <c r="AC1001" s="277"/>
      <c r="AD1001" s="276"/>
      <c r="AI1001" s="11"/>
      <c r="AJ1001" s="11"/>
      <c r="AK1001" s="11"/>
      <c r="AO1001" s="11"/>
      <c r="AP1001" s="11"/>
      <c r="AR1001" s="11"/>
      <c r="AS1001" s="11"/>
    </row>
    <row r="1002" ht="16.5" customHeight="1">
      <c r="A1002" s="277">
        <v>1001.0</v>
      </c>
      <c r="B1002" s="282"/>
      <c r="C1002" s="279"/>
      <c r="D1002" s="280"/>
      <c r="E1002" s="282"/>
      <c r="F1002" s="282"/>
      <c r="G1002" s="282"/>
      <c r="H1002" s="282"/>
      <c r="I1002" s="282"/>
      <c r="J1002" s="282"/>
      <c r="K1002" s="282"/>
      <c r="L1002" s="282"/>
      <c r="M1002" s="282"/>
      <c r="N1002" s="282"/>
      <c r="O1002" s="282"/>
      <c r="P1002" s="282"/>
      <c r="Q1002" s="277"/>
      <c r="R1002" s="277"/>
      <c r="S1002" s="277"/>
      <c r="T1002" s="277"/>
      <c r="U1002" s="282"/>
      <c r="V1002" s="282"/>
      <c r="W1002" s="282"/>
      <c r="X1002" s="282"/>
      <c r="Y1002" s="282"/>
      <c r="Z1002" s="282"/>
      <c r="AA1002" s="282"/>
      <c r="AB1002" s="3">
        <f t="shared" si="1"/>
        <v>0</v>
      </c>
      <c r="AC1002" s="277"/>
      <c r="AD1002" s="276"/>
      <c r="AI1002" s="11"/>
      <c r="AJ1002" s="11"/>
      <c r="AK1002" s="11"/>
      <c r="AO1002" s="11"/>
      <c r="AP1002" s="11"/>
      <c r="AR1002" s="11"/>
      <c r="AS1002" s="11"/>
    </row>
    <row r="1003" ht="16.5" customHeight="1">
      <c r="A1003" s="277">
        <v>1002.0</v>
      </c>
      <c r="B1003" s="282"/>
      <c r="C1003" s="279"/>
      <c r="D1003" s="280"/>
      <c r="E1003" s="282"/>
      <c r="F1003" s="282"/>
      <c r="G1003" s="282"/>
      <c r="H1003" s="282"/>
      <c r="I1003" s="282"/>
      <c r="J1003" s="282"/>
      <c r="K1003" s="282"/>
      <c r="L1003" s="282"/>
      <c r="M1003" s="282"/>
      <c r="N1003" s="282"/>
      <c r="O1003" s="282"/>
      <c r="P1003" s="282"/>
      <c r="Q1003" s="277"/>
      <c r="R1003" s="277"/>
      <c r="S1003" s="277"/>
      <c r="T1003" s="277"/>
      <c r="U1003" s="282"/>
      <c r="V1003" s="282"/>
      <c r="W1003" s="282"/>
      <c r="X1003" s="282"/>
      <c r="Y1003" s="282"/>
      <c r="Z1003" s="282"/>
      <c r="AA1003" s="282"/>
      <c r="AB1003" s="3">
        <f t="shared" si="1"/>
        <v>0</v>
      </c>
      <c r="AC1003" s="277"/>
      <c r="AD1003" s="276"/>
      <c r="AI1003" s="11"/>
      <c r="AJ1003" s="11"/>
      <c r="AK1003" s="11"/>
      <c r="AO1003" s="11"/>
      <c r="AP1003" s="11"/>
      <c r="AR1003" s="11"/>
      <c r="AS1003" s="11"/>
    </row>
    <row r="1004" ht="16.5" customHeight="1">
      <c r="A1004" s="277">
        <v>1003.0</v>
      </c>
      <c r="B1004" s="282"/>
      <c r="C1004" s="279"/>
      <c r="D1004" s="280"/>
      <c r="E1004" s="282"/>
      <c r="F1004" s="282"/>
      <c r="G1004" s="282"/>
      <c r="H1004" s="282"/>
      <c r="I1004" s="282"/>
      <c r="J1004" s="282"/>
      <c r="K1004" s="282"/>
      <c r="L1004" s="282"/>
      <c r="M1004" s="282"/>
      <c r="N1004" s="282"/>
      <c r="O1004" s="282"/>
      <c r="P1004" s="282"/>
      <c r="Q1004" s="277"/>
      <c r="R1004" s="277"/>
      <c r="S1004" s="277"/>
      <c r="T1004" s="277"/>
      <c r="U1004" s="282"/>
      <c r="V1004" s="282"/>
      <c r="W1004" s="282"/>
      <c r="X1004" s="282"/>
      <c r="Y1004" s="282"/>
      <c r="Z1004" s="282"/>
      <c r="AA1004" s="282"/>
      <c r="AB1004" s="3">
        <f t="shared" si="1"/>
        <v>0</v>
      </c>
      <c r="AC1004" s="277"/>
      <c r="AD1004" s="276"/>
      <c r="AI1004" s="11"/>
      <c r="AJ1004" s="11"/>
      <c r="AK1004" s="11"/>
      <c r="AO1004" s="11"/>
      <c r="AP1004" s="11"/>
      <c r="AR1004" s="11"/>
      <c r="AS1004" s="11"/>
    </row>
    <row r="1005" ht="16.5" customHeight="1">
      <c r="A1005" s="277">
        <v>1004.0</v>
      </c>
      <c r="B1005" s="282"/>
      <c r="C1005" s="279"/>
      <c r="D1005" s="280"/>
      <c r="E1005" s="282"/>
      <c r="F1005" s="282"/>
      <c r="G1005" s="282"/>
      <c r="H1005" s="282"/>
      <c r="I1005" s="282"/>
      <c r="J1005" s="282"/>
      <c r="K1005" s="282"/>
      <c r="L1005" s="282"/>
      <c r="M1005" s="282"/>
      <c r="N1005" s="282"/>
      <c r="O1005" s="282"/>
      <c r="P1005" s="282"/>
      <c r="Q1005" s="277"/>
      <c r="R1005" s="277"/>
      <c r="S1005" s="277"/>
      <c r="T1005" s="277"/>
      <c r="U1005" s="282"/>
      <c r="V1005" s="282"/>
      <c r="W1005" s="282"/>
      <c r="X1005" s="282"/>
      <c r="Y1005" s="282"/>
      <c r="Z1005" s="282"/>
      <c r="AA1005" s="282"/>
      <c r="AB1005" s="3">
        <f t="shared" si="1"/>
        <v>0</v>
      </c>
      <c r="AC1005" s="277"/>
      <c r="AD1005" s="276"/>
      <c r="AI1005" s="11"/>
      <c r="AJ1005" s="11"/>
      <c r="AK1005" s="11"/>
      <c r="AO1005" s="11"/>
      <c r="AP1005" s="11"/>
      <c r="AR1005" s="11"/>
      <c r="AS1005" s="11"/>
    </row>
    <row r="1006" ht="16.5" customHeight="1">
      <c r="A1006" s="277">
        <v>1005.0</v>
      </c>
      <c r="B1006" s="282"/>
      <c r="C1006" s="279"/>
      <c r="D1006" s="280"/>
      <c r="E1006" s="282"/>
      <c r="F1006" s="282"/>
      <c r="G1006" s="282"/>
      <c r="H1006" s="282"/>
      <c r="I1006" s="282"/>
      <c r="J1006" s="282"/>
      <c r="K1006" s="282"/>
      <c r="L1006" s="282"/>
      <c r="M1006" s="282"/>
      <c r="N1006" s="282"/>
      <c r="O1006" s="282"/>
      <c r="P1006" s="282"/>
      <c r="Q1006" s="277"/>
      <c r="R1006" s="277"/>
      <c r="S1006" s="277"/>
      <c r="T1006" s="277"/>
      <c r="U1006" s="282"/>
      <c r="V1006" s="282"/>
      <c r="W1006" s="282"/>
      <c r="X1006" s="282"/>
      <c r="Y1006" s="282"/>
      <c r="Z1006" s="282"/>
      <c r="AA1006" s="282"/>
      <c r="AB1006" s="3">
        <f t="shared" si="1"/>
        <v>0</v>
      </c>
      <c r="AC1006" s="277"/>
      <c r="AD1006" s="276"/>
      <c r="AI1006" s="11"/>
      <c r="AJ1006" s="11"/>
      <c r="AK1006" s="11"/>
      <c r="AO1006" s="11"/>
      <c r="AP1006" s="11"/>
      <c r="AR1006" s="11"/>
      <c r="AS1006" s="11"/>
    </row>
    <row r="1007" ht="16.5" customHeight="1">
      <c r="A1007" s="277">
        <v>1006.0</v>
      </c>
      <c r="B1007" s="282"/>
      <c r="C1007" s="279"/>
      <c r="D1007" s="280"/>
      <c r="E1007" s="282"/>
      <c r="F1007" s="282"/>
      <c r="G1007" s="282"/>
      <c r="H1007" s="282"/>
      <c r="I1007" s="282"/>
      <c r="J1007" s="282"/>
      <c r="K1007" s="282"/>
      <c r="L1007" s="282"/>
      <c r="M1007" s="282"/>
      <c r="N1007" s="282"/>
      <c r="O1007" s="282"/>
      <c r="P1007" s="282"/>
      <c r="Q1007" s="277"/>
      <c r="R1007" s="277"/>
      <c r="S1007" s="277"/>
      <c r="T1007" s="277"/>
      <c r="U1007" s="282"/>
      <c r="V1007" s="282"/>
      <c r="W1007" s="282"/>
      <c r="X1007" s="282"/>
      <c r="Y1007" s="282"/>
      <c r="Z1007" s="282"/>
      <c r="AA1007" s="282"/>
      <c r="AB1007" s="3">
        <f t="shared" si="1"/>
        <v>0</v>
      </c>
      <c r="AC1007" s="277"/>
      <c r="AD1007" s="276"/>
      <c r="AI1007" s="11"/>
      <c r="AJ1007" s="11"/>
      <c r="AK1007" s="11"/>
      <c r="AO1007" s="11"/>
      <c r="AP1007" s="11"/>
      <c r="AR1007" s="11"/>
      <c r="AS1007" s="11"/>
    </row>
    <row r="1008" ht="16.5" customHeight="1">
      <c r="A1008" s="277">
        <v>1007.0</v>
      </c>
      <c r="B1008" s="282"/>
      <c r="C1008" s="279"/>
      <c r="D1008" s="280"/>
      <c r="E1008" s="282"/>
      <c r="F1008" s="282"/>
      <c r="G1008" s="282"/>
      <c r="H1008" s="282"/>
      <c r="I1008" s="282"/>
      <c r="J1008" s="282"/>
      <c r="K1008" s="282"/>
      <c r="L1008" s="282"/>
      <c r="M1008" s="282"/>
      <c r="N1008" s="282"/>
      <c r="O1008" s="282"/>
      <c r="P1008" s="282"/>
      <c r="Q1008" s="277"/>
      <c r="R1008" s="277"/>
      <c r="S1008" s="277"/>
      <c r="T1008" s="277"/>
      <c r="U1008" s="282"/>
      <c r="V1008" s="282"/>
      <c r="W1008" s="282"/>
      <c r="X1008" s="282"/>
      <c r="Y1008" s="282"/>
      <c r="Z1008" s="282"/>
      <c r="AA1008" s="282"/>
      <c r="AB1008" s="3">
        <f t="shared" si="1"/>
        <v>0</v>
      </c>
      <c r="AC1008" s="277"/>
      <c r="AD1008" s="276"/>
      <c r="AI1008" s="11"/>
      <c r="AJ1008" s="11"/>
      <c r="AK1008" s="11"/>
      <c r="AO1008" s="11"/>
      <c r="AP1008" s="11"/>
      <c r="AR1008" s="11"/>
      <c r="AS1008" s="11"/>
    </row>
    <row r="1009" ht="16.5" customHeight="1">
      <c r="A1009" s="277">
        <v>1008.0</v>
      </c>
      <c r="B1009" s="282"/>
      <c r="C1009" s="279"/>
      <c r="D1009" s="280"/>
      <c r="E1009" s="282"/>
      <c r="F1009" s="282"/>
      <c r="G1009" s="282"/>
      <c r="H1009" s="282"/>
      <c r="I1009" s="282"/>
      <c r="J1009" s="282"/>
      <c r="K1009" s="282"/>
      <c r="L1009" s="282"/>
      <c r="M1009" s="282"/>
      <c r="N1009" s="282"/>
      <c r="O1009" s="282"/>
      <c r="P1009" s="282"/>
      <c r="Q1009" s="277"/>
      <c r="R1009" s="277"/>
      <c r="S1009" s="277"/>
      <c r="T1009" s="277"/>
      <c r="U1009" s="282"/>
      <c r="V1009" s="282"/>
      <c r="W1009" s="282"/>
      <c r="X1009" s="282"/>
      <c r="Y1009" s="282"/>
      <c r="Z1009" s="282"/>
      <c r="AA1009" s="282"/>
      <c r="AB1009" s="3">
        <f t="shared" si="1"/>
        <v>0</v>
      </c>
      <c r="AC1009" s="277"/>
      <c r="AD1009" s="276"/>
      <c r="AI1009" s="11"/>
      <c r="AJ1009" s="11"/>
      <c r="AK1009" s="11"/>
      <c r="AO1009" s="11"/>
      <c r="AP1009" s="11"/>
      <c r="AR1009" s="11"/>
      <c r="AS1009" s="11"/>
    </row>
    <row r="1010" ht="16.5" customHeight="1">
      <c r="A1010" s="277">
        <v>1009.0</v>
      </c>
      <c r="B1010" s="282" t="s">
        <v>2454</v>
      </c>
      <c r="C1010" s="279"/>
      <c r="D1010" s="280"/>
      <c r="E1010" s="282"/>
      <c r="F1010" s="281" t="s">
        <v>61</v>
      </c>
      <c r="G1010" s="281" t="s">
        <v>73</v>
      </c>
      <c r="H1010" s="281" t="s">
        <v>92</v>
      </c>
      <c r="I1010" s="282"/>
      <c r="J1010" s="282" t="s">
        <v>35</v>
      </c>
      <c r="K1010" s="282" t="s">
        <v>7592</v>
      </c>
      <c r="L1010" s="282" t="s">
        <v>2455</v>
      </c>
      <c r="M1010" s="282" t="s">
        <v>2456</v>
      </c>
      <c r="N1010" s="282" t="s">
        <v>1114</v>
      </c>
      <c r="O1010" s="282"/>
      <c r="P1010" s="282"/>
      <c r="Q1010" s="277">
        <v>0.3</v>
      </c>
      <c r="R1010" s="277"/>
      <c r="S1010" s="277"/>
      <c r="T1010" s="277"/>
      <c r="U1010" s="282"/>
      <c r="V1010" s="282"/>
      <c r="W1010" s="282"/>
      <c r="X1010" s="282"/>
      <c r="Y1010" s="282"/>
      <c r="Z1010" s="282"/>
      <c r="AA1010" s="282"/>
      <c r="AB1010" s="3">
        <f t="shared" si="1"/>
        <v>0</v>
      </c>
      <c r="AC1010" s="277"/>
      <c r="AD1010" s="276"/>
      <c r="AI1010" s="11"/>
      <c r="AJ1010" s="11"/>
      <c r="AK1010" s="11"/>
      <c r="AO1010" s="11"/>
      <c r="AP1010" s="11"/>
      <c r="AR1010" s="11"/>
      <c r="AS1010" s="11"/>
    </row>
    <row r="1011" ht="16.5" customHeight="1">
      <c r="A1011" s="277">
        <v>1010.0</v>
      </c>
      <c r="B1011" s="282" t="s">
        <v>7593</v>
      </c>
      <c r="C1011" s="279"/>
      <c r="D1011" s="280"/>
      <c r="E1011" s="282"/>
      <c r="F1011" s="281" t="s">
        <v>61</v>
      </c>
      <c r="G1011" s="281" t="s">
        <v>73</v>
      </c>
      <c r="H1011" s="281" t="s">
        <v>92</v>
      </c>
      <c r="I1011" s="282"/>
      <c r="J1011" s="282" t="s">
        <v>45</v>
      </c>
      <c r="K1011" s="282" t="s">
        <v>7592</v>
      </c>
      <c r="L1011" s="282"/>
      <c r="M1011" s="282"/>
      <c r="N1011" s="282"/>
      <c r="O1011" s="282"/>
      <c r="P1011" s="282"/>
      <c r="Q1011" s="277"/>
      <c r="R1011" s="277"/>
      <c r="S1011" s="277"/>
      <c r="T1011" s="277"/>
      <c r="U1011" s="282"/>
      <c r="V1011" s="282"/>
      <c r="W1011" s="282"/>
      <c r="X1011" s="282"/>
      <c r="Y1011" s="282"/>
      <c r="Z1011" s="282"/>
      <c r="AA1011" s="282"/>
      <c r="AB1011" s="3">
        <f t="shared" si="1"/>
        <v>0</v>
      </c>
      <c r="AC1011" s="277"/>
      <c r="AD1011" s="276"/>
      <c r="AI1011" s="11"/>
      <c r="AJ1011" s="11"/>
      <c r="AK1011" s="11"/>
      <c r="AO1011" s="11"/>
      <c r="AP1011" s="11"/>
      <c r="AR1011" s="11"/>
      <c r="AS1011" s="11"/>
    </row>
    <row r="1012" ht="16.5" customHeight="1">
      <c r="A1012" s="277">
        <v>1011.0</v>
      </c>
      <c r="B1012" s="282" t="s">
        <v>7594</v>
      </c>
      <c r="C1012" s="279"/>
      <c r="D1012" s="280"/>
      <c r="E1012" s="282"/>
      <c r="F1012" s="281" t="s">
        <v>61</v>
      </c>
      <c r="G1012" s="281" t="s">
        <v>73</v>
      </c>
      <c r="H1012" s="281" t="s">
        <v>92</v>
      </c>
      <c r="I1012" s="282"/>
      <c r="J1012" s="282" t="s">
        <v>51</v>
      </c>
      <c r="K1012" s="282" t="s">
        <v>7592</v>
      </c>
      <c r="L1012" s="282"/>
      <c r="M1012" s="282"/>
      <c r="N1012" s="282"/>
      <c r="O1012" s="282"/>
      <c r="P1012" s="282"/>
      <c r="Q1012" s="277"/>
      <c r="R1012" s="277"/>
      <c r="S1012" s="277"/>
      <c r="T1012" s="277"/>
      <c r="U1012" s="282"/>
      <c r="V1012" s="282"/>
      <c r="W1012" s="282"/>
      <c r="X1012" s="282"/>
      <c r="Y1012" s="282"/>
      <c r="Z1012" s="282"/>
      <c r="AA1012" s="282"/>
      <c r="AB1012" s="3">
        <f t="shared" si="1"/>
        <v>0</v>
      </c>
      <c r="AC1012" s="277"/>
      <c r="AD1012" s="276"/>
      <c r="AI1012" s="11"/>
      <c r="AJ1012" s="11"/>
      <c r="AK1012" s="11"/>
      <c r="AO1012" s="11"/>
      <c r="AP1012" s="11"/>
      <c r="AR1012" s="11"/>
      <c r="AS1012" s="11"/>
    </row>
    <row r="1013" ht="16.5" customHeight="1">
      <c r="A1013" s="277">
        <v>1012.0</v>
      </c>
      <c r="B1013" s="282" t="s">
        <v>7595</v>
      </c>
      <c r="C1013" s="279"/>
      <c r="D1013" s="280"/>
      <c r="E1013" s="282"/>
      <c r="F1013" s="281" t="s">
        <v>61</v>
      </c>
      <c r="G1013" s="281" t="s">
        <v>73</v>
      </c>
      <c r="H1013" s="281" t="s">
        <v>92</v>
      </c>
      <c r="I1013" s="282"/>
      <c r="J1013" s="282" t="s">
        <v>56</v>
      </c>
      <c r="K1013" s="282" t="s">
        <v>242</v>
      </c>
      <c r="L1013" s="282" t="s">
        <v>2463</v>
      </c>
      <c r="M1013" s="282"/>
      <c r="N1013" s="282"/>
      <c r="O1013" s="282"/>
      <c r="P1013" s="282"/>
      <c r="Q1013" s="277"/>
      <c r="R1013" s="277"/>
      <c r="S1013" s="277"/>
      <c r="T1013" s="277"/>
      <c r="U1013" s="282"/>
      <c r="V1013" s="282"/>
      <c r="W1013" s="282"/>
      <c r="X1013" s="282"/>
      <c r="Y1013" s="282"/>
      <c r="Z1013" s="282"/>
      <c r="AA1013" s="282"/>
      <c r="AB1013" s="3">
        <f t="shared" si="1"/>
        <v>0</v>
      </c>
      <c r="AC1013" s="277"/>
      <c r="AD1013" s="276"/>
      <c r="AI1013" s="11"/>
      <c r="AJ1013" s="11"/>
      <c r="AK1013" s="11"/>
      <c r="AO1013" s="11"/>
      <c r="AP1013" s="11"/>
      <c r="AR1013" s="11"/>
      <c r="AS1013" s="11"/>
    </row>
    <row r="1014" ht="16.5" customHeight="1">
      <c r="A1014" s="277">
        <v>1013.0</v>
      </c>
      <c r="B1014" s="282" t="s">
        <v>7596</v>
      </c>
      <c r="C1014" s="279"/>
      <c r="D1014" s="280"/>
      <c r="E1014" s="282"/>
      <c r="F1014" s="281" t="s">
        <v>61</v>
      </c>
      <c r="G1014" s="282" t="s">
        <v>31</v>
      </c>
      <c r="H1014" s="282"/>
      <c r="I1014" s="282"/>
      <c r="J1014" s="282" t="s">
        <v>35</v>
      </c>
      <c r="K1014" s="282" t="s">
        <v>1403</v>
      </c>
      <c r="L1014" s="282"/>
      <c r="M1014" s="282"/>
      <c r="N1014" s="282"/>
      <c r="O1014" s="282"/>
      <c r="P1014" s="282"/>
      <c r="Q1014" s="277"/>
      <c r="R1014" s="277"/>
      <c r="S1014" s="277"/>
      <c r="T1014" s="277"/>
      <c r="U1014" s="282"/>
      <c r="V1014" s="282"/>
      <c r="W1014" s="282"/>
      <c r="X1014" s="282"/>
      <c r="Y1014" s="282"/>
      <c r="Z1014" s="282"/>
      <c r="AA1014" s="282"/>
      <c r="AB1014" s="3">
        <f t="shared" si="1"/>
        <v>0</v>
      </c>
      <c r="AC1014" s="277"/>
      <c r="AD1014" s="276"/>
      <c r="AI1014" s="11"/>
      <c r="AJ1014" s="11"/>
      <c r="AK1014" s="11"/>
      <c r="AO1014" s="11"/>
      <c r="AP1014" s="11"/>
      <c r="AR1014" s="11"/>
      <c r="AS1014" s="11"/>
    </row>
    <row r="1015" ht="16.5" customHeight="1">
      <c r="A1015" s="277">
        <v>1014.0</v>
      </c>
      <c r="B1015" s="282" t="s">
        <v>7597</v>
      </c>
      <c r="C1015" s="279"/>
      <c r="D1015" s="280"/>
      <c r="E1015" s="282"/>
      <c r="F1015" s="281" t="s">
        <v>61</v>
      </c>
      <c r="G1015" s="282" t="s">
        <v>31</v>
      </c>
      <c r="H1015" s="282"/>
      <c r="I1015" s="282"/>
      <c r="J1015" s="282" t="s">
        <v>45</v>
      </c>
      <c r="K1015" s="282" t="s">
        <v>1403</v>
      </c>
      <c r="L1015" s="282"/>
      <c r="M1015" s="282"/>
      <c r="N1015" s="282"/>
      <c r="O1015" s="282"/>
      <c r="P1015" s="282"/>
      <c r="Q1015" s="277"/>
      <c r="R1015" s="277"/>
      <c r="S1015" s="277"/>
      <c r="T1015" s="277"/>
      <c r="U1015" s="282"/>
      <c r="V1015" s="282"/>
      <c r="W1015" s="282"/>
      <c r="X1015" s="282"/>
      <c r="Y1015" s="282"/>
      <c r="Z1015" s="282"/>
      <c r="AA1015" s="282"/>
      <c r="AB1015" s="3">
        <f t="shared" si="1"/>
        <v>0</v>
      </c>
      <c r="AC1015" s="277"/>
      <c r="AD1015" s="276"/>
      <c r="AI1015" s="11"/>
      <c r="AJ1015" s="11"/>
      <c r="AK1015" s="11"/>
      <c r="AO1015" s="11"/>
      <c r="AP1015" s="11"/>
      <c r="AR1015" s="11"/>
      <c r="AS1015" s="11"/>
    </row>
    <row r="1016" ht="16.5" customHeight="1">
      <c r="A1016" s="277">
        <v>1015.0</v>
      </c>
      <c r="B1016" s="282" t="s">
        <v>7598</v>
      </c>
      <c r="C1016" s="279"/>
      <c r="D1016" s="280"/>
      <c r="E1016" s="282"/>
      <c r="F1016" s="281" t="s">
        <v>61</v>
      </c>
      <c r="G1016" s="282" t="s">
        <v>31</v>
      </c>
      <c r="H1016" s="282"/>
      <c r="I1016" s="282"/>
      <c r="J1016" s="282" t="s">
        <v>51</v>
      </c>
      <c r="K1016" s="282" t="s">
        <v>7571</v>
      </c>
      <c r="L1016" s="282"/>
      <c r="M1016" s="282"/>
      <c r="N1016" s="282"/>
      <c r="O1016" s="282"/>
      <c r="P1016" s="282"/>
      <c r="Q1016" s="277"/>
      <c r="R1016" s="277"/>
      <c r="S1016" s="277"/>
      <c r="T1016" s="277"/>
      <c r="U1016" s="282"/>
      <c r="V1016" s="282"/>
      <c r="W1016" s="282"/>
      <c r="X1016" s="282"/>
      <c r="Y1016" s="282"/>
      <c r="Z1016" s="282"/>
      <c r="AA1016" s="282"/>
      <c r="AB1016" s="3">
        <f t="shared" si="1"/>
        <v>0</v>
      </c>
      <c r="AC1016" s="277"/>
      <c r="AD1016" s="276"/>
      <c r="AI1016" s="11"/>
      <c r="AJ1016" s="11"/>
      <c r="AK1016" s="11"/>
      <c r="AO1016" s="11"/>
      <c r="AP1016" s="11"/>
      <c r="AR1016" s="11"/>
      <c r="AS1016" s="11"/>
    </row>
    <row r="1017" ht="16.5" customHeight="1">
      <c r="A1017" s="277">
        <v>1016.0</v>
      </c>
      <c r="B1017" s="282" t="s">
        <v>7599</v>
      </c>
      <c r="C1017" s="279"/>
      <c r="D1017" s="280"/>
      <c r="E1017" s="282"/>
      <c r="F1017" s="281" t="s">
        <v>61</v>
      </c>
      <c r="G1017" s="282" t="s">
        <v>31</v>
      </c>
      <c r="H1017" s="282"/>
      <c r="I1017" s="282"/>
      <c r="J1017" s="282" t="s">
        <v>56</v>
      </c>
      <c r="K1017" s="282"/>
      <c r="L1017" s="282"/>
      <c r="M1017" s="282"/>
      <c r="N1017" s="282"/>
      <c r="O1017" s="282"/>
      <c r="P1017" s="282"/>
      <c r="Q1017" s="277"/>
      <c r="R1017" s="277"/>
      <c r="S1017" s="277"/>
      <c r="T1017" s="277"/>
      <c r="U1017" s="282"/>
      <c r="V1017" s="282"/>
      <c r="W1017" s="282"/>
      <c r="X1017" s="282"/>
      <c r="Y1017" s="282"/>
      <c r="Z1017" s="282"/>
      <c r="AA1017" s="282"/>
      <c r="AB1017" s="3">
        <f t="shared" si="1"/>
        <v>0</v>
      </c>
      <c r="AC1017" s="277"/>
      <c r="AD1017" s="276"/>
      <c r="AI1017" s="11"/>
      <c r="AJ1017" s="11"/>
      <c r="AK1017" s="11"/>
      <c r="AO1017" s="11"/>
      <c r="AP1017" s="11"/>
      <c r="AR1017" s="11"/>
      <c r="AS1017" s="11"/>
    </row>
    <row r="1018" ht="16.5" customHeight="1">
      <c r="A1018" s="277">
        <v>1017.0</v>
      </c>
      <c r="B1018" s="282" t="s">
        <v>2465</v>
      </c>
      <c r="C1018" s="279"/>
      <c r="D1018" s="280"/>
      <c r="E1018" s="282"/>
      <c r="F1018" s="281" t="s">
        <v>61</v>
      </c>
      <c r="G1018" s="282" t="s">
        <v>31</v>
      </c>
      <c r="H1018" s="282"/>
      <c r="I1018" s="282" t="s">
        <v>41</v>
      </c>
      <c r="J1018" s="282" t="s">
        <v>35</v>
      </c>
      <c r="K1018" s="282" t="s">
        <v>7600</v>
      </c>
      <c r="L1018" s="282"/>
      <c r="M1018" s="282"/>
      <c r="N1018" s="282"/>
      <c r="O1018" s="282"/>
      <c r="P1018" s="282"/>
      <c r="Q1018" s="277"/>
      <c r="R1018" s="277"/>
      <c r="S1018" s="277"/>
      <c r="T1018" s="277"/>
      <c r="U1018" s="282"/>
      <c r="V1018" s="282"/>
      <c r="W1018" s="282"/>
      <c r="X1018" s="282"/>
      <c r="Y1018" s="282"/>
      <c r="Z1018" s="282"/>
      <c r="AA1018" s="282"/>
      <c r="AB1018" s="3">
        <f t="shared" si="1"/>
        <v>0</v>
      </c>
      <c r="AC1018" s="277"/>
      <c r="AD1018" s="276"/>
      <c r="AI1018" s="11"/>
      <c r="AJ1018" s="11"/>
      <c r="AK1018" s="11"/>
      <c r="AO1018" s="11"/>
      <c r="AP1018" s="11"/>
      <c r="AR1018" s="11"/>
      <c r="AS1018" s="11"/>
    </row>
    <row r="1019" ht="16.5" customHeight="1">
      <c r="A1019" s="277">
        <v>1018.0</v>
      </c>
      <c r="B1019" s="282" t="s">
        <v>7601</v>
      </c>
      <c r="C1019" s="279"/>
      <c r="D1019" s="280"/>
      <c r="E1019" s="282"/>
      <c r="F1019" s="281" t="s">
        <v>61</v>
      </c>
      <c r="G1019" s="282" t="s">
        <v>31</v>
      </c>
      <c r="H1019" s="282"/>
      <c r="I1019" s="282" t="s">
        <v>30</v>
      </c>
      <c r="J1019" s="282" t="s">
        <v>45</v>
      </c>
      <c r="K1019" s="282" t="s">
        <v>7571</v>
      </c>
      <c r="L1019" s="282"/>
      <c r="M1019" s="282"/>
      <c r="N1019" s="282"/>
      <c r="O1019" s="282"/>
      <c r="P1019" s="282"/>
      <c r="Q1019" s="277"/>
      <c r="R1019" s="277"/>
      <c r="S1019" s="277"/>
      <c r="T1019" s="277"/>
      <c r="U1019" s="282"/>
      <c r="V1019" s="282"/>
      <c r="W1019" s="282"/>
      <c r="X1019" s="282"/>
      <c r="Y1019" s="282"/>
      <c r="Z1019" s="282"/>
      <c r="AA1019" s="282"/>
      <c r="AB1019" s="3">
        <f t="shared" si="1"/>
        <v>0</v>
      </c>
      <c r="AC1019" s="277"/>
      <c r="AD1019" s="276"/>
      <c r="AI1019" s="11"/>
      <c r="AJ1019" s="11"/>
      <c r="AK1019" s="11"/>
      <c r="AO1019" s="11"/>
      <c r="AP1019" s="11"/>
      <c r="AR1019" s="11"/>
      <c r="AS1019" s="11"/>
    </row>
    <row r="1020" ht="16.5" customHeight="1">
      <c r="A1020" s="277">
        <v>1019.0</v>
      </c>
      <c r="B1020" s="282" t="s">
        <v>7602</v>
      </c>
      <c r="C1020" s="279"/>
      <c r="D1020" s="280"/>
      <c r="E1020" s="282"/>
      <c r="F1020" s="281" t="s">
        <v>61</v>
      </c>
      <c r="G1020" s="282" t="s">
        <v>31</v>
      </c>
      <c r="H1020" s="282"/>
      <c r="I1020" s="282"/>
      <c r="J1020" s="282" t="s">
        <v>51</v>
      </c>
      <c r="K1020" s="282" t="s">
        <v>7571</v>
      </c>
      <c r="L1020" s="282"/>
      <c r="M1020" s="282"/>
      <c r="N1020" s="282"/>
      <c r="O1020" s="282"/>
      <c r="P1020" s="282"/>
      <c r="Q1020" s="277"/>
      <c r="R1020" s="277"/>
      <c r="S1020" s="277"/>
      <c r="T1020" s="277"/>
      <c r="U1020" s="282"/>
      <c r="V1020" s="282"/>
      <c r="W1020" s="282"/>
      <c r="X1020" s="282"/>
      <c r="Y1020" s="282"/>
      <c r="Z1020" s="282"/>
      <c r="AA1020" s="282"/>
      <c r="AB1020" s="3">
        <f t="shared" si="1"/>
        <v>0</v>
      </c>
      <c r="AC1020" s="277"/>
      <c r="AD1020" s="276"/>
      <c r="AI1020" s="11"/>
      <c r="AJ1020" s="11"/>
      <c r="AK1020" s="11"/>
      <c r="AO1020" s="11"/>
      <c r="AP1020" s="11"/>
      <c r="AR1020" s="11"/>
      <c r="AS1020" s="11"/>
    </row>
    <row r="1021" ht="16.5" customHeight="1">
      <c r="A1021" s="277">
        <v>1020.0</v>
      </c>
      <c r="B1021" s="282" t="s">
        <v>7603</v>
      </c>
      <c r="C1021" s="279"/>
      <c r="D1021" s="280"/>
      <c r="E1021" s="282"/>
      <c r="F1021" s="281" t="s">
        <v>61</v>
      </c>
      <c r="G1021" s="282" t="s">
        <v>31</v>
      </c>
      <c r="H1021" s="282"/>
      <c r="I1021" s="282"/>
      <c r="J1021" s="282" t="s">
        <v>56</v>
      </c>
      <c r="K1021" s="282" t="s">
        <v>7571</v>
      </c>
      <c r="L1021" s="282"/>
      <c r="M1021" s="282"/>
      <c r="N1021" s="282"/>
      <c r="O1021" s="282"/>
      <c r="P1021" s="282"/>
      <c r="Q1021" s="277"/>
      <c r="R1021" s="277"/>
      <c r="S1021" s="277"/>
      <c r="T1021" s="277"/>
      <c r="U1021" s="282"/>
      <c r="V1021" s="282"/>
      <c r="W1021" s="282"/>
      <c r="X1021" s="282"/>
      <c r="Y1021" s="282"/>
      <c r="Z1021" s="282"/>
      <c r="AA1021" s="282"/>
      <c r="AB1021" s="3">
        <f t="shared" si="1"/>
        <v>0</v>
      </c>
      <c r="AC1021" s="277"/>
      <c r="AD1021" s="276"/>
      <c r="AI1021" s="11"/>
      <c r="AJ1021" s="11"/>
      <c r="AK1021" s="11"/>
      <c r="AO1021" s="11"/>
      <c r="AP1021" s="11"/>
      <c r="AR1021" s="11"/>
      <c r="AS1021" s="11"/>
    </row>
    <row r="1022" ht="16.5" customHeight="1">
      <c r="A1022" s="277">
        <v>1021.0</v>
      </c>
      <c r="B1022" s="282" t="s">
        <v>2473</v>
      </c>
      <c r="C1022" s="279"/>
      <c r="D1022" s="280"/>
      <c r="E1022" s="282"/>
      <c r="F1022" s="281" t="s">
        <v>61</v>
      </c>
      <c r="G1022" s="281" t="s">
        <v>121</v>
      </c>
      <c r="H1022" s="282"/>
      <c r="I1022" s="282"/>
      <c r="J1022" s="282" t="s">
        <v>35</v>
      </c>
      <c r="K1022" s="282"/>
      <c r="L1022" s="282"/>
      <c r="M1022" s="282"/>
      <c r="N1022" s="282"/>
      <c r="O1022" s="282"/>
      <c r="P1022" s="282"/>
      <c r="Q1022" s="277"/>
      <c r="R1022" s="277"/>
      <c r="S1022" s="277"/>
      <c r="T1022" s="277"/>
      <c r="U1022" s="282"/>
      <c r="V1022" s="282"/>
      <c r="W1022" s="282"/>
      <c r="X1022" s="282"/>
      <c r="Y1022" s="282"/>
      <c r="Z1022" s="282"/>
      <c r="AA1022" s="282"/>
      <c r="AB1022" s="3">
        <f t="shared" si="1"/>
        <v>0</v>
      </c>
      <c r="AC1022" s="277"/>
      <c r="AD1022" s="276"/>
      <c r="AI1022" s="11"/>
      <c r="AJ1022" s="11"/>
      <c r="AK1022" s="11"/>
      <c r="AO1022" s="11"/>
      <c r="AP1022" s="11"/>
      <c r="AR1022" s="11"/>
      <c r="AS1022" s="11"/>
    </row>
    <row r="1023" ht="16.5" customHeight="1">
      <c r="A1023" s="277">
        <v>1022.0</v>
      </c>
      <c r="B1023" s="282" t="s">
        <v>7604</v>
      </c>
      <c r="C1023" s="279"/>
      <c r="D1023" s="280"/>
      <c r="E1023" s="282"/>
      <c r="F1023" s="281" t="s">
        <v>61</v>
      </c>
      <c r="G1023" s="281" t="s">
        <v>121</v>
      </c>
      <c r="H1023" s="282"/>
      <c r="I1023" s="282"/>
      <c r="J1023" s="282" t="s">
        <v>45</v>
      </c>
      <c r="K1023" s="282" t="s">
        <v>7605</v>
      </c>
      <c r="L1023" s="282"/>
      <c r="M1023" s="282"/>
      <c r="N1023" s="282"/>
      <c r="O1023" s="282"/>
      <c r="P1023" s="282"/>
      <c r="Q1023" s="277"/>
      <c r="R1023" s="277"/>
      <c r="S1023" s="277"/>
      <c r="T1023" s="277"/>
      <c r="U1023" s="282"/>
      <c r="V1023" s="282"/>
      <c r="W1023" s="282"/>
      <c r="X1023" s="282"/>
      <c r="Y1023" s="282"/>
      <c r="Z1023" s="282"/>
      <c r="AA1023" s="282"/>
      <c r="AB1023" s="3">
        <f t="shared" si="1"/>
        <v>0</v>
      </c>
      <c r="AC1023" s="277"/>
      <c r="AD1023" s="276"/>
      <c r="AI1023" s="11"/>
      <c r="AJ1023" s="11"/>
      <c r="AK1023" s="11"/>
      <c r="AO1023" s="11"/>
      <c r="AP1023" s="11"/>
      <c r="AR1023" s="11"/>
      <c r="AS1023" s="11"/>
    </row>
    <row r="1024" ht="16.5" customHeight="1">
      <c r="A1024" s="277">
        <v>1023.0</v>
      </c>
      <c r="B1024" s="282" t="s">
        <v>7606</v>
      </c>
      <c r="C1024" s="279"/>
      <c r="D1024" s="280"/>
      <c r="E1024" s="282"/>
      <c r="F1024" s="281" t="s">
        <v>61</v>
      </c>
      <c r="G1024" s="281" t="s">
        <v>121</v>
      </c>
      <c r="H1024" s="282"/>
      <c r="I1024" s="282"/>
      <c r="J1024" s="282" t="s">
        <v>51</v>
      </c>
      <c r="K1024" s="282" t="s">
        <v>7607</v>
      </c>
      <c r="L1024" s="282"/>
      <c r="M1024" s="282"/>
      <c r="N1024" s="282"/>
      <c r="O1024" s="282"/>
      <c r="P1024" s="282"/>
      <c r="Q1024" s="277"/>
      <c r="R1024" s="277"/>
      <c r="S1024" s="277"/>
      <c r="T1024" s="277"/>
      <c r="U1024" s="282"/>
      <c r="V1024" s="282"/>
      <c r="W1024" s="282"/>
      <c r="X1024" s="282"/>
      <c r="Y1024" s="282"/>
      <c r="Z1024" s="282"/>
      <c r="AA1024" s="282"/>
      <c r="AB1024" s="3">
        <f t="shared" si="1"/>
        <v>0</v>
      </c>
      <c r="AC1024" s="277"/>
      <c r="AD1024" s="276"/>
      <c r="AI1024" s="11"/>
      <c r="AJ1024" s="11"/>
      <c r="AK1024" s="11"/>
      <c r="AO1024" s="11"/>
      <c r="AP1024" s="11"/>
      <c r="AR1024" s="11"/>
      <c r="AS1024" s="11"/>
    </row>
    <row r="1025" ht="16.5" customHeight="1">
      <c r="A1025" s="277">
        <v>1024.0</v>
      </c>
      <c r="B1025" s="282" t="s">
        <v>7608</v>
      </c>
      <c r="C1025" s="279"/>
      <c r="D1025" s="280"/>
      <c r="E1025" s="282"/>
      <c r="F1025" s="281" t="s">
        <v>61</v>
      </c>
      <c r="G1025" s="281" t="s">
        <v>121</v>
      </c>
      <c r="H1025" s="282"/>
      <c r="I1025" s="282"/>
      <c r="J1025" s="282" t="s">
        <v>56</v>
      </c>
      <c r="K1025" s="282"/>
      <c r="L1025" s="282"/>
      <c r="M1025" s="282"/>
      <c r="N1025" s="282"/>
      <c r="O1025" s="282"/>
      <c r="P1025" s="282"/>
      <c r="Q1025" s="277"/>
      <c r="R1025" s="277"/>
      <c r="S1025" s="277"/>
      <c r="T1025" s="277"/>
      <c r="U1025" s="282"/>
      <c r="V1025" s="282"/>
      <c r="W1025" s="282"/>
      <c r="X1025" s="282"/>
      <c r="Y1025" s="282"/>
      <c r="Z1025" s="282"/>
      <c r="AA1025" s="282"/>
      <c r="AB1025" s="3">
        <f t="shared" si="1"/>
        <v>0</v>
      </c>
      <c r="AC1025" s="277"/>
      <c r="AD1025" s="276"/>
      <c r="AI1025" s="11"/>
      <c r="AJ1025" s="11"/>
      <c r="AK1025" s="11"/>
      <c r="AO1025" s="11"/>
      <c r="AP1025" s="11"/>
      <c r="AR1025" s="11"/>
      <c r="AS1025" s="11"/>
    </row>
    <row r="1026" ht="16.5" customHeight="1">
      <c r="A1026" s="277">
        <v>1025.0</v>
      </c>
      <c r="B1026" s="282" t="s">
        <v>7609</v>
      </c>
      <c r="C1026" s="279"/>
      <c r="D1026" s="280"/>
      <c r="E1026" s="282"/>
      <c r="F1026" s="281" t="s">
        <v>61</v>
      </c>
      <c r="G1026" s="281" t="s">
        <v>121</v>
      </c>
      <c r="H1026" s="282"/>
      <c r="I1026" s="282"/>
      <c r="J1026" s="282" t="s">
        <v>56</v>
      </c>
      <c r="K1026" s="282" t="s">
        <v>7610</v>
      </c>
      <c r="L1026" s="282"/>
      <c r="M1026" s="282"/>
      <c r="N1026" s="282"/>
      <c r="O1026" s="282"/>
      <c r="P1026" s="282"/>
      <c r="Q1026" s="277"/>
      <c r="R1026" s="277"/>
      <c r="S1026" s="277"/>
      <c r="T1026" s="277"/>
      <c r="U1026" s="282"/>
      <c r="V1026" s="282"/>
      <c r="W1026" s="282"/>
      <c r="X1026" s="282"/>
      <c r="Y1026" s="282"/>
      <c r="Z1026" s="282"/>
      <c r="AA1026" s="282"/>
      <c r="AB1026" s="3">
        <f t="shared" si="1"/>
        <v>0</v>
      </c>
      <c r="AC1026" s="277"/>
      <c r="AD1026" s="276"/>
      <c r="AI1026" s="11"/>
      <c r="AJ1026" s="11"/>
      <c r="AK1026" s="11"/>
      <c r="AO1026" s="11"/>
      <c r="AP1026" s="11"/>
      <c r="AR1026" s="11"/>
      <c r="AS1026" s="11"/>
    </row>
    <row r="1027" ht="16.5" customHeight="1">
      <c r="A1027" s="277">
        <v>1026.0</v>
      </c>
      <c r="B1027" s="282" t="s">
        <v>7611</v>
      </c>
      <c r="C1027" s="279"/>
      <c r="D1027" s="280"/>
      <c r="E1027" s="282"/>
      <c r="F1027" s="281" t="s">
        <v>48</v>
      </c>
      <c r="G1027" s="282" t="s">
        <v>75</v>
      </c>
      <c r="H1027" s="282"/>
      <c r="I1027" s="282"/>
      <c r="J1027" s="282" t="s">
        <v>35</v>
      </c>
      <c r="K1027" s="282"/>
      <c r="L1027" s="282"/>
      <c r="M1027" s="282"/>
      <c r="N1027" s="282"/>
      <c r="O1027" s="282"/>
      <c r="P1027" s="282"/>
      <c r="Q1027" s="277"/>
      <c r="R1027" s="277"/>
      <c r="S1027" s="277"/>
      <c r="T1027" s="277"/>
      <c r="U1027" s="282"/>
      <c r="V1027" s="282"/>
      <c r="W1027" s="282"/>
      <c r="X1027" s="282"/>
      <c r="Y1027" s="282"/>
      <c r="Z1027" s="282"/>
      <c r="AA1027" s="282"/>
      <c r="AB1027" s="3">
        <f t="shared" si="1"/>
        <v>0</v>
      </c>
      <c r="AC1027" s="277"/>
      <c r="AD1027" s="276"/>
      <c r="AI1027" s="11"/>
      <c r="AJ1027" s="11"/>
      <c r="AK1027" s="11"/>
      <c r="AO1027" s="11"/>
      <c r="AP1027" s="11"/>
      <c r="AR1027" s="11"/>
      <c r="AS1027" s="11"/>
    </row>
    <row r="1028" ht="16.5" customHeight="1">
      <c r="A1028" s="277">
        <v>1027.0</v>
      </c>
      <c r="B1028" s="282" t="s">
        <v>7612</v>
      </c>
      <c r="C1028" s="279"/>
      <c r="D1028" s="280"/>
      <c r="E1028" s="282"/>
      <c r="F1028" s="281" t="s">
        <v>48</v>
      </c>
      <c r="G1028" s="282" t="s">
        <v>75</v>
      </c>
      <c r="H1028" s="282"/>
      <c r="I1028" s="282"/>
      <c r="J1028" s="282" t="s">
        <v>45</v>
      </c>
      <c r="K1028" s="282" t="s">
        <v>7613</v>
      </c>
      <c r="L1028" s="282"/>
      <c r="M1028" s="282"/>
      <c r="N1028" s="282"/>
      <c r="O1028" s="282"/>
      <c r="P1028" s="282"/>
      <c r="Q1028" s="277"/>
      <c r="R1028" s="277"/>
      <c r="S1028" s="277"/>
      <c r="T1028" s="277"/>
      <c r="U1028" s="282"/>
      <c r="V1028" s="282"/>
      <c r="W1028" s="282"/>
      <c r="X1028" s="282"/>
      <c r="Y1028" s="282"/>
      <c r="Z1028" s="282"/>
      <c r="AA1028" s="282"/>
      <c r="AB1028" s="3">
        <f t="shared" si="1"/>
        <v>0</v>
      </c>
      <c r="AC1028" s="277"/>
      <c r="AD1028" s="276"/>
      <c r="AI1028" s="11"/>
      <c r="AJ1028" s="11"/>
      <c r="AK1028" s="11"/>
      <c r="AO1028" s="11"/>
      <c r="AP1028" s="11"/>
      <c r="AR1028" s="11"/>
      <c r="AS1028" s="11"/>
    </row>
    <row r="1029" ht="16.5" customHeight="1">
      <c r="A1029" s="277">
        <v>1028.0</v>
      </c>
      <c r="B1029" s="282" t="s">
        <v>7614</v>
      </c>
      <c r="C1029" s="279"/>
      <c r="D1029" s="280"/>
      <c r="E1029" s="282"/>
      <c r="F1029" s="281" t="s">
        <v>48</v>
      </c>
      <c r="G1029" s="282" t="s">
        <v>75</v>
      </c>
      <c r="H1029" s="282"/>
      <c r="I1029" s="282"/>
      <c r="J1029" s="282" t="s">
        <v>51</v>
      </c>
      <c r="K1029" s="282"/>
      <c r="L1029" s="282"/>
      <c r="M1029" s="282"/>
      <c r="N1029" s="282"/>
      <c r="O1029" s="282"/>
      <c r="P1029" s="282"/>
      <c r="Q1029" s="277"/>
      <c r="R1029" s="277"/>
      <c r="S1029" s="277"/>
      <c r="T1029" s="277"/>
      <c r="U1029" s="282"/>
      <c r="V1029" s="282"/>
      <c r="W1029" s="282"/>
      <c r="X1029" s="282"/>
      <c r="Y1029" s="282"/>
      <c r="Z1029" s="282"/>
      <c r="AA1029" s="282"/>
      <c r="AB1029" s="3">
        <f t="shared" si="1"/>
        <v>0</v>
      </c>
      <c r="AC1029" s="277"/>
      <c r="AD1029" s="276"/>
      <c r="AI1029" s="11"/>
      <c r="AJ1029" s="11"/>
      <c r="AK1029" s="11"/>
      <c r="AO1029" s="11"/>
      <c r="AP1029" s="11"/>
      <c r="AR1029" s="11"/>
      <c r="AS1029" s="11"/>
    </row>
    <row r="1030" ht="16.5" customHeight="1">
      <c r="A1030" s="277">
        <v>1029.0</v>
      </c>
      <c r="B1030" s="282" t="s">
        <v>7615</v>
      </c>
      <c r="C1030" s="279"/>
      <c r="D1030" s="280"/>
      <c r="E1030" s="282"/>
      <c r="F1030" s="281" t="s">
        <v>48</v>
      </c>
      <c r="G1030" s="282" t="s">
        <v>75</v>
      </c>
      <c r="H1030" s="282"/>
      <c r="I1030" s="282"/>
      <c r="J1030" s="282" t="s">
        <v>56</v>
      </c>
      <c r="K1030" s="282"/>
      <c r="L1030" s="282"/>
      <c r="M1030" s="282"/>
      <c r="N1030" s="282"/>
      <c r="O1030" s="282"/>
      <c r="P1030" s="282"/>
      <c r="Q1030" s="277"/>
      <c r="R1030" s="277"/>
      <c r="S1030" s="277"/>
      <c r="T1030" s="277"/>
      <c r="U1030" s="282"/>
      <c r="V1030" s="282"/>
      <c r="W1030" s="282"/>
      <c r="X1030" s="282"/>
      <c r="Y1030" s="282"/>
      <c r="Z1030" s="282"/>
      <c r="AA1030" s="282"/>
      <c r="AB1030" s="3">
        <f t="shared" si="1"/>
        <v>0</v>
      </c>
      <c r="AC1030" s="277"/>
      <c r="AD1030" s="276"/>
      <c r="AI1030" s="11"/>
      <c r="AJ1030" s="11"/>
      <c r="AK1030" s="11"/>
      <c r="AO1030" s="11"/>
      <c r="AP1030" s="11"/>
      <c r="AR1030" s="11"/>
      <c r="AS1030" s="11"/>
    </row>
    <row r="1031" ht="16.5" customHeight="1">
      <c r="A1031" s="277">
        <v>1030.0</v>
      </c>
      <c r="B1031" s="282" t="s">
        <v>2491</v>
      </c>
      <c r="C1031" s="279"/>
      <c r="D1031" s="280"/>
      <c r="E1031" s="282"/>
      <c r="F1031" s="281" t="s">
        <v>73</v>
      </c>
      <c r="G1031" s="282" t="s">
        <v>61</v>
      </c>
      <c r="H1031" s="281" t="s">
        <v>41</v>
      </c>
      <c r="I1031" s="282"/>
      <c r="J1031" s="282" t="s">
        <v>35</v>
      </c>
      <c r="K1031" s="282" t="s">
        <v>7616</v>
      </c>
      <c r="L1031" s="282"/>
      <c r="M1031" s="282"/>
      <c r="N1031" s="282"/>
      <c r="O1031" s="282"/>
      <c r="P1031" s="282"/>
      <c r="Q1031" s="277"/>
      <c r="R1031" s="277"/>
      <c r="S1031" s="277"/>
      <c r="T1031" s="277"/>
      <c r="U1031" s="282"/>
      <c r="V1031" s="282"/>
      <c r="W1031" s="282"/>
      <c r="X1031" s="282"/>
      <c r="Y1031" s="282"/>
      <c r="Z1031" s="282"/>
      <c r="AA1031" s="282"/>
      <c r="AB1031" s="3">
        <f t="shared" si="1"/>
        <v>0</v>
      </c>
      <c r="AC1031" s="277"/>
      <c r="AD1031" s="276"/>
      <c r="AI1031" s="11"/>
      <c r="AJ1031" s="11"/>
      <c r="AK1031" s="11"/>
      <c r="AO1031" s="11"/>
      <c r="AP1031" s="11"/>
      <c r="AR1031" s="11"/>
      <c r="AS1031" s="11"/>
    </row>
    <row r="1032" ht="16.5" customHeight="1">
      <c r="A1032" s="277">
        <v>1031.0</v>
      </c>
      <c r="B1032" s="282" t="s">
        <v>7617</v>
      </c>
      <c r="C1032" s="279"/>
      <c r="D1032" s="280"/>
      <c r="E1032" s="282"/>
      <c r="F1032" s="281" t="s">
        <v>73</v>
      </c>
      <c r="G1032" s="282" t="s">
        <v>61</v>
      </c>
      <c r="H1032" s="281" t="s">
        <v>41</v>
      </c>
      <c r="I1032" s="282"/>
      <c r="J1032" s="282" t="s">
        <v>45</v>
      </c>
      <c r="K1032" s="282" t="s">
        <v>7616</v>
      </c>
      <c r="L1032" s="282"/>
      <c r="M1032" s="282"/>
      <c r="N1032" s="282"/>
      <c r="O1032" s="282"/>
      <c r="P1032" s="282"/>
      <c r="Q1032" s="277"/>
      <c r="R1032" s="277"/>
      <c r="S1032" s="277"/>
      <c r="T1032" s="277"/>
      <c r="U1032" s="282"/>
      <c r="V1032" s="282"/>
      <c r="W1032" s="282"/>
      <c r="X1032" s="282"/>
      <c r="Y1032" s="282"/>
      <c r="Z1032" s="282"/>
      <c r="AA1032" s="282"/>
      <c r="AB1032" s="3">
        <f t="shared" si="1"/>
        <v>0</v>
      </c>
      <c r="AC1032" s="277"/>
      <c r="AD1032" s="276"/>
      <c r="AI1032" s="11"/>
      <c r="AJ1032" s="11"/>
      <c r="AK1032" s="11"/>
      <c r="AO1032" s="11"/>
      <c r="AP1032" s="11"/>
      <c r="AR1032" s="11"/>
      <c r="AS1032" s="11"/>
    </row>
    <row r="1033" ht="16.5" customHeight="1">
      <c r="A1033" s="277">
        <v>1032.0</v>
      </c>
      <c r="B1033" s="282" t="s">
        <v>7618</v>
      </c>
      <c r="C1033" s="279"/>
      <c r="D1033" s="280"/>
      <c r="E1033" s="282"/>
      <c r="F1033" s="281" t="s">
        <v>73</v>
      </c>
      <c r="G1033" s="282" t="s">
        <v>61</v>
      </c>
      <c r="H1033" s="281" t="s">
        <v>41</v>
      </c>
      <c r="I1033" s="282"/>
      <c r="J1033" s="282" t="s">
        <v>51</v>
      </c>
      <c r="K1033" s="282" t="s">
        <v>7616</v>
      </c>
      <c r="L1033" s="282"/>
      <c r="M1033" s="282"/>
      <c r="N1033" s="282"/>
      <c r="O1033" s="282"/>
      <c r="P1033" s="282"/>
      <c r="Q1033" s="277"/>
      <c r="R1033" s="277"/>
      <c r="S1033" s="277"/>
      <c r="T1033" s="277"/>
      <c r="U1033" s="282"/>
      <c r="V1033" s="282"/>
      <c r="W1033" s="282"/>
      <c r="X1033" s="282"/>
      <c r="Y1033" s="282"/>
      <c r="Z1033" s="282"/>
      <c r="AA1033" s="282"/>
      <c r="AB1033" s="3">
        <f t="shared" si="1"/>
        <v>0</v>
      </c>
      <c r="AC1033" s="277"/>
      <c r="AD1033" s="276"/>
      <c r="AI1033" s="11"/>
      <c r="AJ1033" s="11"/>
      <c r="AK1033" s="11"/>
      <c r="AO1033" s="11"/>
      <c r="AP1033" s="11"/>
      <c r="AR1033" s="11"/>
      <c r="AS1033" s="11"/>
    </row>
    <row r="1034" ht="16.5" customHeight="1">
      <c r="A1034" s="277">
        <v>1033.0</v>
      </c>
      <c r="B1034" s="282" t="s">
        <v>7619</v>
      </c>
      <c r="C1034" s="279"/>
      <c r="D1034" s="280"/>
      <c r="E1034" s="282"/>
      <c r="F1034" s="281" t="s">
        <v>73</v>
      </c>
      <c r="G1034" s="282" t="s">
        <v>144</v>
      </c>
      <c r="H1034" s="281" t="s">
        <v>74</v>
      </c>
      <c r="I1034" s="281" t="s">
        <v>41</v>
      </c>
      <c r="J1034" s="282" t="s">
        <v>56</v>
      </c>
      <c r="K1034" s="282" t="s">
        <v>7616</v>
      </c>
      <c r="L1034" s="282"/>
      <c r="M1034" s="282"/>
      <c r="N1034" s="282"/>
      <c r="O1034" s="282"/>
      <c r="P1034" s="282"/>
      <c r="Q1034" s="277"/>
      <c r="R1034" s="277"/>
      <c r="S1034" s="277"/>
      <c r="T1034" s="277"/>
      <c r="U1034" s="282"/>
      <c r="V1034" s="282"/>
      <c r="W1034" s="282"/>
      <c r="X1034" s="282"/>
      <c r="Y1034" s="282"/>
      <c r="Z1034" s="282"/>
      <c r="AA1034" s="282"/>
      <c r="AB1034" s="3">
        <f t="shared" si="1"/>
        <v>0</v>
      </c>
      <c r="AC1034" s="277"/>
      <c r="AD1034" s="276"/>
      <c r="AI1034" s="11"/>
      <c r="AJ1034" s="11"/>
      <c r="AK1034" s="11"/>
      <c r="AO1034" s="11"/>
      <c r="AP1034" s="11"/>
      <c r="AR1034" s="11"/>
      <c r="AS1034" s="11"/>
    </row>
    <row r="1035" ht="16.5" customHeight="1">
      <c r="A1035" s="277">
        <v>1034.0</v>
      </c>
      <c r="B1035" s="282" t="s">
        <v>2499</v>
      </c>
      <c r="C1035" s="279"/>
      <c r="D1035" s="280"/>
      <c r="E1035" s="282"/>
      <c r="F1035" s="281" t="s">
        <v>74</v>
      </c>
      <c r="G1035" s="282" t="s">
        <v>33</v>
      </c>
      <c r="H1035" s="282"/>
      <c r="I1035" s="282"/>
      <c r="J1035" s="282" t="s">
        <v>35</v>
      </c>
      <c r="K1035" s="282" t="s">
        <v>7620</v>
      </c>
      <c r="L1035" s="282"/>
      <c r="M1035" s="282"/>
      <c r="N1035" s="282"/>
      <c r="O1035" s="282"/>
      <c r="P1035" s="282"/>
      <c r="Q1035" s="277"/>
      <c r="R1035" s="277"/>
      <c r="S1035" s="277"/>
      <c r="T1035" s="277"/>
      <c r="U1035" s="282"/>
      <c r="V1035" s="282"/>
      <c r="W1035" s="282"/>
      <c r="X1035" s="282"/>
      <c r="Y1035" s="282"/>
      <c r="Z1035" s="282"/>
      <c r="AA1035" s="282"/>
      <c r="AB1035" s="3">
        <f t="shared" si="1"/>
        <v>0</v>
      </c>
      <c r="AC1035" s="277"/>
      <c r="AD1035" s="276"/>
      <c r="AI1035" s="11"/>
      <c r="AJ1035" s="11"/>
      <c r="AK1035" s="11"/>
      <c r="AO1035" s="11"/>
      <c r="AP1035" s="11"/>
      <c r="AR1035" s="11"/>
      <c r="AS1035" s="11"/>
    </row>
    <row r="1036" ht="16.5" customHeight="1">
      <c r="A1036" s="277">
        <v>1035.0</v>
      </c>
      <c r="B1036" s="282" t="s">
        <v>7621</v>
      </c>
      <c r="C1036" s="279"/>
      <c r="D1036" s="280"/>
      <c r="E1036" s="282"/>
      <c r="F1036" s="281" t="s">
        <v>74</v>
      </c>
      <c r="G1036" s="282" t="s">
        <v>33</v>
      </c>
      <c r="H1036" s="282"/>
      <c r="I1036" s="282"/>
      <c r="J1036" s="282" t="s">
        <v>45</v>
      </c>
      <c r="K1036" s="282" t="s">
        <v>7620</v>
      </c>
      <c r="L1036" s="282"/>
      <c r="M1036" s="282"/>
      <c r="N1036" s="282"/>
      <c r="O1036" s="282"/>
      <c r="P1036" s="282"/>
      <c r="Q1036" s="277"/>
      <c r="R1036" s="277"/>
      <c r="S1036" s="277"/>
      <c r="T1036" s="277"/>
      <c r="U1036" s="282"/>
      <c r="V1036" s="282"/>
      <c r="W1036" s="282"/>
      <c r="X1036" s="282"/>
      <c r="Y1036" s="282"/>
      <c r="Z1036" s="282"/>
      <c r="AA1036" s="282"/>
      <c r="AB1036" s="3">
        <f t="shared" si="1"/>
        <v>0</v>
      </c>
      <c r="AC1036" s="277"/>
      <c r="AD1036" s="276"/>
      <c r="AI1036" s="11"/>
      <c r="AJ1036" s="11"/>
      <c r="AK1036" s="11"/>
      <c r="AO1036" s="11"/>
      <c r="AP1036" s="11"/>
      <c r="AR1036" s="11"/>
      <c r="AS1036" s="11"/>
    </row>
    <row r="1037" ht="16.5" customHeight="1">
      <c r="A1037" s="277">
        <v>1036.0</v>
      </c>
      <c r="B1037" s="282" t="s">
        <v>7622</v>
      </c>
      <c r="C1037" s="279"/>
      <c r="D1037" s="280"/>
      <c r="E1037" s="282"/>
      <c r="F1037" s="281" t="s">
        <v>74</v>
      </c>
      <c r="G1037" s="282" t="s">
        <v>33</v>
      </c>
      <c r="H1037" s="282"/>
      <c r="I1037" s="282"/>
      <c r="J1037" s="282" t="s">
        <v>51</v>
      </c>
      <c r="K1037" s="282" t="s">
        <v>7620</v>
      </c>
      <c r="L1037" s="282"/>
      <c r="M1037" s="282"/>
      <c r="N1037" s="282"/>
      <c r="O1037" s="282"/>
      <c r="P1037" s="282"/>
      <c r="Q1037" s="277"/>
      <c r="R1037" s="277"/>
      <c r="S1037" s="277"/>
      <c r="T1037" s="277"/>
      <c r="U1037" s="282"/>
      <c r="V1037" s="282"/>
      <c r="W1037" s="282"/>
      <c r="X1037" s="282"/>
      <c r="Y1037" s="282"/>
      <c r="Z1037" s="282"/>
      <c r="AA1037" s="282"/>
      <c r="AB1037" s="3">
        <f t="shared" si="1"/>
        <v>0</v>
      </c>
      <c r="AC1037" s="277"/>
      <c r="AD1037" s="276"/>
      <c r="AI1037" s="11"/>
      <c r="AJ1037" s="11"/>
      <c r="AK1037" s="11"/>
      <c r="AO1037" s="11"/>
      <c r="AP1037" s="11"/>
      <c r="AR1037" s="11"/>
      <c r="AS1037" s="11"/>
    </row>
    <row r="1038" ht="16.5" customHeight="1">
      <c r="A1038" s="277">
        <v>1037.0</v>
      </c>
      <c r="B1038" s="282" t="s">
        <v>7623</v>
      </c>
      <c r="C1038" s="279"/>
      <c r="D1038" s="280"/>
      <c r="E1038" s="282"/>
      <c r="F1038" s="281" t="s">
        <v>74</v>
      </c>
      <c r="G1038" s="282" t="s">
        <v>33</v>
      </c>
      <c r="H1038" s="282"/>
      <c r="I1038" s="282"/>
      <c r="J1038" s="282" t="s">
        <v>56</v>
      </c>
      <c r="K1038" s="282" t="s">
        <v>246</v>
      </c>
      <c r="L1038" s="282"/>
      <c r="M1038" s="282"/>
      <c r="N1038" s="282"/>
      <c r="O1038" s="282"/>
      <c r="P1038" s="282"/>
      <c r="Q1038" s="277"/>
      <c r="R1038" s="277"/>
      <c r="S1038" s="277"/>
      <c r="T1038" s="277"/>
      <c r="U1038" s="282"/>
      <c r="V1038" s="282"/>
      <c r="W1038" s="282"/>
      <c r="X1038" s="282"/>
      <c r="Y1038" s="282"/>
      <c r="Z1038" s="282"/>
      <c r="AA1038" s="282"/>
      <c r="AB1038" s="3">
        <f t="shared" si="1"/>
        <v>0</v>
      </c>
      <c r="AC1038" s="277"/>
      <c r="AD1038" s="276"/>
      <c r="AI1038" s="11"/>
      <c r="AJ1038" s="11"/>
      <c r="AK1038" s="11"/>
      <c r="AO1038" s="11"/>
      <c r="AP1038" s="11"/>
      <c r="AR1038" s="11"/>
      <c r="AS1038" s="11"/>
    </row>
    <row r="1039" ht="16.5" customHeight="1">
      <c r="A1039" s="277">
        <v>1038.0</v>
      </c>
      <c r="B1039" s="282" t="s">
        <v>2507</v>
      </c>
      <c r="C1039" s="279"/>
      <c r="D1039" s="280"/>
      <c r="E1039" s="282"/>
      <c r="F1039" s="281" t="s">
        <v>73</v>
      </c>
      <c r="G1039" s="281" t="s">
        <v>61</v>
      </c>
      <c r="H1039" s="282"/>
      <c r="I1039" s="282"/>
      <c r="J1039" s="282" t="s">
        <v>35</v>
      </c>
      <c r="K1039" s="282"/>
      <c r="L1039" s="282"/>
      <c r="M1039" s="282"/>
      <c r="N1039" s="282"/>
      <c r="O1039" s="282"/>
      <c r="P1039" s="282"/>
      <c r="Q1039" s="277"/>
      <c r="R1039" s="277"/>
      <c r="S1039" s="277"/>
      <c r="T1039" s="277"/>
      <c r="U1039" s="282"/>
      <c r="V1039" s="282"/>
      <c r="W1039" s="282"/>
      <c r="X1039" s="282"/>
      <c r="Y1039" s="282"/>
      <c r="Z1039" s="282"/>
      <c r="AA1039" s="282"/>
      <c r="AB1039" s="3">
        <f t="shared" si="1"/>
        <v>0</v>
      </c>
      <c r="AC1039" s="277"/>
      <c r="AD1039" s="276"/>
      <c r="AI1039" s="11"/>
      <c r="AJ1039" s="11"/>
      <c r="AK1039" s="11"/>
      <c r="AO1039" s="11"/>
      <c r="AP1039" s="11"/>
      <c r="AR1039" s="11"/>
      <c r="AS1039" s="11"/>
    </row>
    <row r="1040" ht="16.5" customHeight="1">
      <c r="A1040" s="277">
        <v>1039.0</v>
      </c>
      <c r="B1040" s="282" t="s">
        <v>7624</v>
      </c>
      <c r="C1040" s="279"/>
      <c r="D1040" s="280"/>
      <c r="E1040" s="282"/>
      <c r="F1040" s="281" t="s">
        <v>73</v>
      </c>
      <c r="G1040" s="281" t="s">
        <v>61</v>
      </c>
      <c r="H1040" s="282"/>
      <c r="I1040" s="282" t="s">
        <v>33</v>
      </c>
      <c r="J1040" s="282" t="s">
        <v>35</v>
      </c>
      <c r="K1040" s="282"/>
      <c r="L1040" s="282"/>
      <c r="M1040" s="282"/>
      <c r="N1040" s="282"/>
      <c r="O1040" s="282"/>
      <c r="P1040" s="282"/>
      <c r="Q1040" s="277"/>
      <c r="R1040" s="277"/>
      <c r="S1040" s="277"/>
      <c r="T1040" s="277"/>
      <c r="U1040" s="282"/>
      <c r="V1040" s="282"/>
      <c r="W1040" s="282"/>
      <c r="X1040" s="282"/>
      <c r="Y1040" s="282"/>
      <c r="Z1040" s="282"/>
      <c r="AA1040" s="282"/>
      <c r="AB1040" s="3">
        <f t="shared" si="1"/>
        <v>0</v>
      </c>
      <c r="AC1040" s="277"/>
      <c r="AD1040" s="276"/>
      <c r="AI1040" s="11"/>
      <c r="AJ1040" s="11"/>
      <c r="AK1040" s="11"/>
      <c r="AO1040" s="11"/>
      <c r="AP1040" s="11"/>
      <c r="AR1040" s="11"/>
      <c r="AS1040" s="11"/>
    </row>
    <row r="1041" ht="16.5" customHeight="1">
      <c r="A1041" s="277">
        <v>1040.0</v>
      </c>
      <c r="B1041" s="282" t="s">
        <v>7625</v>
      </c>
      <c r="C1041" s="279"/>
      <c r="D1041" s="280"/>
      <c r="E1041" s="282"/>
      <c r="F1041" s="281" t="s">
        <v>73</v>
      </c>
      <c r="G1041" s="281" t="s">
        <v>61</v>
      </c>
      <c r="H1041" s="282"/>
      <c r="I1041" s="282" t="s">
        <v>144</v>
      </c>
      <c r="J1041" s="282" t="s">
        <v>45</v>
      </c>
      <c r="K1041" s="282"/>
      <c r="L1041" s="282"/>
      <c r="M1041" s="282"/>
      <c r="N1041" s="282"/>
      <c r="O1041" s="282"/>
      <c r="P1041" s="282"/>
      <c r="Q1041" s="277"/>
      <c r="R1041" s="277"/>
      <c r="S1041" s="277"/>
      <c r="T1041" s="277"/>
      <c r="U1041" s="282"/>
      <c r="V1041" s="282"/>
      <c r="W1041" s="282"/>
      <c r="X1041" s="282"/>
      <c r="Y1041" s="282"/>
      <c r="Z1041" s="282"/>
      <c r="AA1041" s="282"/>
      <c r="AB1041" s="3">
        <f t="shared" si="1"/>
        <v>0</v>
      </c>
      <c r="AC1041" s="277"/>
      <c r="AD1041" s="276"/>
      <c r="AI1041" s="11"/>
      <c r="AJ1041" s="11"/>
      <c r="AK1041" s="11"/>
      <c r="AO1041" s="11"/>
      <c r="AP1041" s="11"/>
      <c r="AR1041" s="11"/>
      <c r="AS1041" s="11"/>
    </row>
    <row r="1042" ht="16.5" customHeight="1">
      <c r="A1042" s="277">
        <v>1041.0</v>
      </c>
      <c r="B1042" s="282" t="s">
        <v>100</v>
      </c>
      <c r="C1042" s="279"/>
      <c r="D1042" s="280"/>
      <c r="E1042" s="282"/>
      <c r="F1042" s="281" t="s">
        <v>73</v>
      </c>
      <c r="G1042" s="281" t="s">
        <v>61</v>
      </c>
      <c r="H1042" s="282"/>
      <c r="I1042" s="282"/>
      <c r="J1042" s="282" t="s">
        <v>45</v>
      </c>
      <c r="K1042" s="282"/>
      <c r="L1042" s="282"/>
      <c r="M1042" s="282"/>
      <c r="N1042" s="282"/>
      <c r="O1042" s="282"/>
      <c r="P1042" s="282"/>
      <c r="Q1042" s="277"/>
      <c r="R1042" s="277"/>
      <c r="S1042" s="277"/>
      <c r="T1042" s="277"/>
      <c r="U1042" s="282"/>
      <c r="V1042" s="282"/>
      <c r="W1042" s="282"/>
      <c r="X1042" s="282"/>
      <c r="Y1042" s="282"/>
      <c r="Z1042" s="282"/>
      <c r="AA1042" s="282"/>
      <c r="AB1042" s="3">
        <f t="shared" si="1"/>
        <v>0</v>
      </c>
      <c r="AC1042" s="277"/>
      <c r="AD1042" s="276"/>
      <c r="AI1042" s="11"/>
      <c r="AJ1042" s="11"/>
      <c r="AK1042" s="11"/>
      <c r="AO1042" s="11"/>
      <c r="AP1042" s="11"/>
      <c r="AR1042" s="11"/>
      <c r="AS1042" s="11"/>
    </row>
    <row r="1043" ht="16.5" customHeight="1">
      <c r="A1043" s="277">
        <v>1042.0</v>
      </c>
      <c r="B1043" s="282" t="s">
        <v>7626</v>
      </c>
      <c r="C1043" s="279"/>
      <c r="D1043" s="280"/>
      <c r="E1043" s="282"/>
      <c r="F1043" s="281" t="s">
        <v>73</v>
      </c>
      <c r="G1043" s="281" t="s">
        <v>61</v>
      </c>
      <c r="H1043" s="282"/>
      <c r="I1043" s="282"/>
      <c r="J1043" s="282" t="s">
        <v>51</v>
      </c>
      <c r="K1043" s="282" t="s">
        <v>7627</v>
      </c>
      <c r="L1043" s="282"/>
      <c r="M1043" s="282"/>
      <c r="N1043" s="282"/>
      <c r="O1043" s="282"/>
      <c r="P1043" s="282"/>
      <c r="Q1043" s="277"/>
      <c r="R1043" s="277"/>
      <c r="S1043" s="277"/>
      <c r="T1043" s="277"/>
      <c r="U1043" s="282"/>
      <c r="V1043" s="282"/>
      <c r="W1043" s="282"/>
      <c r="X1043" s="282"/>
      <c r="Y1043" s="282"/>
      <c r="Z1043" s="282"/>
      <c r="AA1043" s="282"/>
      <c r="AB1043" s="3">
        <f t="shared" si="1"/>
        <v>0</v>
      </c>
      <c r="AC1043" s="277"/>
      <c r="AD1043" s="276"/>
      <c r="AI1043" s="11"/>
      <c r="AJ1043" s="11"/>
      <c r="AK1043" s="11"/>
      <c r="AO1043" s="11"/>
      <c r="AP1043" s="11"/>
      <c r="AR1043" s="11"/>
      <c r="AS1043" s="11"/>
    </row>
    <row r="1044" ht="16.5" customHeight="1">
      <c r="A1044" s="277">
        <v>1043.0</v>
      </c>
      <c r="B1044" s="282" t="s">
        <v>2513</v>
      </c>
      <c r="C1044" s="279"/>
      <c r="D1044" s="280"/>
      <c r="E1044" s="282"/>
      <c r="F1044" s="281" t="s">
        <v>73</v>
      </c>
      <c r="G1044" s="281" t="s">
        <v>61</v>
      </c>
      <c r="H1044" s="282"/>
      <c r="I1044" s="282"/>
      <c r="J1044" s="282" t="s">
        <v>56</v>
      </c>
      <c r="K1044" s="282"/>
      <c r="L1044" s="282"/>
      <c r="M1044" s="282"/>
      <c r="N1044" s="282"/>
      <c r="O1044" s="282"/>
      <c r="P1044" s="282"/>
      <c r="Q1044" s="277"/>
      <c r="R1044" s="277"/>
      <c r="S1044" s="277"/>
      <c r="T1044" s="277"/>
      <c r="U1044" s="282"/>
      <c r="V1044" s="282"/>
      <c r="W1044" s="282"/>
      <c r="X1044" s="282"/>
      <c r="Y1044" s="282"/>
      <c r="Z1044" s="282"/>
      <c r="AA1044" s="282"/>
      <c r="AB1044" s="3">
        <f t="shared" si="1"/>
        <v>0</v>
      </c>
      <c r="AC1044" s="277"/>
      <c r="AD1044" s="276"/>
      <c r="AI1044" s="11"/>
      <c r="AJ1044" s="11"/>
      <c r="AK1044" s="11"/>
      <c r="AO1044" s="11"/>
      <c r="AP1044" s="11"/>
      <c r="AR1044" s="11"/>
      <c r="AS1044" s="11"/>
    </row>
    <row r="1045" ht="16.5" customHeight="1">
      <c r="A1045" s="277">
        <v>1044.0</v>
      </c>
      <c r="B1045" s="282" t="s">
        <v>7628</v>
      </c>
      <c r="C1045" s="279"/>
      <c r="D1045" s="280"/>
      <c r="E1045" s="282"/>
      <c r="F1045" s="281" t="s">
        <v>61</v>
      </c>
      <c r="G1045" s="282" t="s">
        <v>75</v>
      </c>
      <c r="H1045" s="282" t="s">
        <v>74</v>
      </c>
      <c r="I1045" s="282"/>
      <c r="J1045" s="282" t="s">
        <v>35</v>
      </c>
      <c r="K1045" s="282"/>
      <c r="L1045" s="282"/>
      <c r="M1045" s="282"/>
      <c r="N1045" s="282"/>
      <c r="O1045" s="282"/>
      <c r="P1045" s="282"/>
      <c r="Q1045" s="277"/>
      <c r="R1045" s="277"/>
      <c r="S1045" s="277"/>
      <c r="T1045" s="277"/>
      <c r="U1045" s="282"/>
      <c r="V1045" s="282"/>
      <c r="W1045" s="282"/>
      <c r="X1045" s="282"/>
      <c r="Y1045" s="282"/>
      <c r="Z1045" s="282"/>
      <c r="AA1045" s="282"/>
      <c r="AB1045" s="3">
        <f t="shared" si="1"/>
        <v>0</v>
      </c>
      <c r="AC1045" s="277"/>
      <c r="AD1045" s="276"/>
      <c r="AI1045" s="11"/>
      <c r="AJ1045" s="11"/>
      <c r="AK1045" s="11"/>
      <c r="AO1045" s="11"/>
      <c r="AP1045" s="11"/>
      <c r="AR1045" s="11"/>
      <c r="AS1045" s="11"/>
    </row>
    <row r="1046" ht="16.5" customHeight="1">
      <c r="A1046" s="277">
        <v>1045.0</v>
      </c>
      <c r="B1046" s="282" t="s">
        <v>7629</v>
      </c>
      <c r="C1046" s="279"/>
      <c r="D1046" s="280"/>
      <c r="E1046" s="282"/>
      <c r="F1046" s="281" t="s">
        <v>61</v>
      </c>
      <c r="G1046" s="282" t="s">
        <v>75</v>
      </c>
      <c r="H1046" s="282" t="s">
        <v>74</v>
      </c>
      <c r="I1046" s="282"/>
      <c r="J1046" s="282" t="s">
        <v>45</v>
      </c>
      <c r="K1046" s="282"/>
      <c r="L1046" s="282"/>
      <c r="M1046" s="282"/>
      <c r="N1046" s="282"/>
      <c r="O1046" s="282"/>
      <c r="P1046" s="282"/>
      <c r="Q1046" s="277"/>
      <c r="R1046" s="277"/>
      <c r="S1046" s="277"/>
      <c r="T1046" s="277"/>
      <c r="U1046" s="282"/>
      <c r="V1046" s="282"/>
      <c r="W1046" s="282"/>
      <c r="X1046" s="282"/>
      <c r="Y1046" s="282"/>
      <c r="Z1046" s="282"/>
      <c r="AA1046" s="282"/>
      <c r="AB1046" s="3">
        <f t="shared" si="1"/>
        <v>0</v>
      </c>
      <c r="AC1046" s="277"/>
      <c r="AD1046" s="276"/>
      <c r="AI1046" s="11"/>
      <c r="AJ1046" s="11"/>
      <c r="AK1046" s="11"/>
      <c r="AO1046" s="11"/>
      <c r="AP1046" s="11"/>
      <c r="AR1046" s="11"/>
      <c r="AS1046" s="11"/>
    </row>
    <row r="1047" ht="16.5" customHeight="1">
      <c r="A1047" s="277">
        <v>1046.0</v>
      </c>
      <c r="B1047" s="282" t="s">
        <v>7630</v>
      </c>
      <c r="C1047" s="279"/>
      <c r="D1047" s="280"/>
      <c r="E1047" s="282"/>
      <c r="F1047" s="281" t="s">
        <v>61</v>
      </c>
      <c r="G1047" s="282" t="s">
        <v>75</v>
      </c>
      <c r="H1047" s="282" t="s">
        <v>74</v>
      </c>
      <c r="I1047" s="282"/>
      <c r="J1047" s="282" t="s">
        <v>51</v>
      </c>
      <c r="K1047" s="282"/>
      <c r="L1047" s="282"/>
      <c r="M1047" s="282"/>
      <c r="N1047" s="282"/>
      <c r="O1047" s="282"/>
      <c r="P1047" s="282"/>
      <c r="Q1047" s="277"/>
      <c r="R1047" s="277"/>
      <c r="S1047" s="277"/>
      <c r="T1047" s="277"/>
      <c r="U1047" s="282"/>
      <c r="V1047" s="282"/>
      <c r="W1047" s="282"/>
      <c r="X1047" s="282"/>
      <c r="Y1047" s="282"/>
      <c r="Z1047" s="282"/>
      <c r="AA1047" s="282"/>
      <c r="AB1047" s="3">
        <f t="shared" si="1"/>
        <v>0</v>
      </c>
      <c r="AC1047" s="277"/>
      <c r="AD1047" s="276"/>
      <c r="AI1047" s="11"/>
      <c r="AJ1047" s="11"/>
      <c r="AK1047" s="11"/>
      <c r="AO1047" s="11"/>
      <c r="AP1047" s="11"/>
      <c r="AR1047" s="11"/>
      <c r="AS1047" s="11"/>
    </row>
    <row r="1048" ht="16.5" customHeight="1">
      <c r="A1048" s="277">
        <v>1047.0</v>
      </c>
      <c r="B1048" s="282" t="s">
        <v>7631</v>
      </c>
      <c r="C1048" s="279"/>
      <c r="D1048" s="280"/>
      <c r="E1048" s="282"/>
      <c r="F1048" s="281" t="s">
        <v>61</v>
      </c>
      <c r="G1048" s="282" t="s">
        <v>75</v>
      </c>
      <c r="H1048" s="282" t="s">
        <v>74</v>
      </c>
      <c r="I1048" s="282"/>
      <c r="J1048" s="282" t="s">
        <v>56</v>
      </c>
      <c r="K1048" s="282"/>
      <c r="L1048" s="282"/>
      <c r="M1048" s="282"/>
      <c r="N1048" s="282"/>
      <c r="O1048" s="282"/>
      <c r="P1048" s="282"/>
      <c r="Q1048" s="277"/>
      <c r="R1048" s="277"/>
      <c r="S1048" s="277"/>
      <c r="T1048" s="277"/>
      <c r="U1048" s="282"/>
      <c r="V1048" s="282"/>
      <c r="W1048" s="282"/>
      <c r="X1048" s="282"/>
      <c r="Y1048" s="282"/>
      <c r="Z1048" s="282"/>
      <c r="AA1048" s="282"/>
      <c r="AB1048" s="3">
        <f t="shared" si="1"/>
        <v>0</v>
      </c>
      <c r="AC1048" s="277"/>
      <c r="AD1048" s="276"/>
      <c r="AI1048" s="11"/>
      <c r="AJ1048" s="11"/>
      <c r="AK1048" s="11"/>
      <c r="AO1048" s="11"/>
      <c r="AP1048" s="11"/>
      <c r="AR1048" s="11"/>
      <c r="AS1048" s="11"/>
    </row>
    <row r="1049" ht="16.5" customHeight="1">
      <c r="A1049" s="277">
        <v>1048.0</v>
      </c>
      <c r="B1049" s="282" t="s">
        <v>7632</v>
      </c>
      <c r="C1049" s="279"/>
      <c r="D1049" s="280"/>
      <c r="E1049" s="282"/>
      <c r="F1049" s="281" t="s">
        <v>61</v>
      </c>
      <c r="G1049" s="282" t="s">
        <v>75</v>
      </c>
      <c r="H1049" s="282" t="s">
        <v>74</v>
      </c>
      <c r="I1049" s="282"/>
      <c r="J1049" s="282" t="s">
        <v>56</v>
      </c>
      <c r="K1049" s="282"/>
      <c r="L1049" s="282"/>
      <c r="M1049" s="282"/>
      <c r="N1049" s="282"/>
      <c r="O1049" s="282"/>
      <c r="P1049" s="282"/>
      <c r="Q1049" s="277"/>
      <c r="R1049" s="277"/>
      <c r="S1049" s="277"/>
      <c r="T1049" s="277"/>
      <c r="U1049" s="282"/>
      <c r="V1049" s="282"/>
      <c r="W1049" s="282"/>
      <c r="X1049" s="282"/>
      <c r="Y1049" s="282"/>
      <c r="Z1049" s="282"/>
      <c r="AA1049" s="282"/>
      <c r="AB1049" s="3">
        <f t="shared" si="1"/>
        <v>0</v>
      </c>
      <c r="AC1049" s="277"/>
      <c r="AD1049" s="276"/>
      <c r="AI1049" s="11"/>
      <c r="AJ1049" s="11"/>
      <c r="AK1049" s="11"/>
      <c r="AO1049" s="11"/>
      <c r="AP1049" s="11"/>
      <c r="AR1049" s="11"/>
      <c r="AS1049" s="11"/>
    </row>
    <row r="1050" ht="16.5" customHeight="1">
      <c r="A1050" s="277">
        <v>1049.0</v>
      </c>
      <c r="B1050" s="282" t="s">
        <v>2524</v>
      </c>
      <c r="C1050" s="279"/>
      <c r="D1050" s="280"/>
      <c r="E1050" s="282"/>
      <c r="F1050" s="281" t="s">
        <v>140</v>
      </c>
      <c r="G1050" s="281" t="s">
        <v>34</v>
      </c>
      <c r="H1050" s="281" t="s">
        <v>32</v>
      </c>
      <c r="I1050" s="281" t="s">
        <v>30</v>
      </c>
      <c r="J1050" s="282" t="s">
        <v>35</v>
      </c>
      <c r="K1050" s="282"/>
      <c r="L1050" s="282"/>
      <c r="M1050" s="282"/>
      <c r="N1050" s="282"/>
      <c r="O1050" s="282"/>
      <c r="P1050" s="282"/>
      <c r="Q1050" s="277"/>
      <c r="R1050" s="277"/>
      <c r="S1050" s="277"/>
      <c r="T1050" s="277"/>
      <c r="U1050" s="282"/>
      <c r="V1050" s="282"/>
      <c r="W1050" s="282"/>
      <c r="X1050" s="282"/>
      <c r="Y1050" s="282"/>
      <c r="Z1050" s="282"/>
      <c r="AA1050" s="282"/>
      <c r="AB1050" s="3">
        <f t="shared" si="1"/>
        <v>0</v>
      </c>
      <c r="AC1050" s="277"/>
      <c r="AD1050" s="276"/>
      <c r="AI1050" s="11"/>
      <c r="AJ1050" s="11"/>
      <c r="AK1050" s="11"/>
      <c r="AO1050" s="11"/>
      <c r="AP1050" s="11"/>
      <c r="AR1050" s="11"/>
      <c r="AS1050" s="11"/>
    </row>
    <row r="1051" ht="16.5" customHeight="1">
      <c r="A1051" s="277">
        <v>1050.0</v>
      </c>
      <c r="B1051" s="282" t="s">
        <v>7633</v>
      </c>
      <c r="C1051" s="279"/>
      <c r="D1051" s="280"/>
      <c r="E1051" s="282"/>
      <c r="F1051" s="281" t="s">
        <v>140</v>
      </c>
      <c r="G1051" s="281" t="s">
        <v>34</v>
      </c>
      <c r="H1051" s="281" t="s">
        <v>32</v>
      </c>
      <c r="I1051" s="281" t="s">
        <v>30</v>
      </c>
      <c r="J1051" s="282" t="s">
        <v>45</v>
      </c>
      <c r="K1051" s="282" t="s">
        <v>301</v>
      </c>
      <c r="L1051" s="282"/>
      <c r="M1051" s="282"/>
      <c r="N1051" s="282"/>
      <c r="O1051" s="282"/>
      <c r="P1051" s="282"/>
      <c r="Q1051" s="277"/>
      <c r="R1051" s="277"/>
      <c r="S1051" s="277"/>
      <c r="T1051" s="277"/>
      <c r="U1051" s="282"/>
      <c r="V1051" s="282"/>
      <c r="W1051" s="282"/>
      <c r="X1051" s="282"/>
      <c r="Y1051" s="282"/>
      <c r="Z1051" s="282"/>
      <c r="AA1051" s="282"/>
      <c r="AB1051" s="3">
        <f t="shared" si="1"/>
        <v>0</v>
      </c>
      <c r="AC1051" s="277"/>
      <c r="AD1051" s="276"/>
      <c r="AI1051" s="11"/>
      <c r="AJ1051" s="11"/>
      <c r="AK1051" s="11"/>
      <c r="AO1051" s="11"/>
      <c r="AP1051" s="11"/>
      <c r="AR1051" s="11"/>
      <c r="AS1051" s="11"/>
    </row>
    <row r="1052" ht="16.5" customHeight="1">
      <c r="A1052" s="277">
        <v>1051.0</v>
      </c>
      <c r="B1052" s="282" t="s">
        <v>7634</v>
      </c>
      <c r="C1052" s="279"/>
      <c r="D1052" s="280"/>
      <c r="E1052" s="282"/>
      <c r="F1052" s="281" t="s">
        <v>140</v>
      </c>
      <c r="G1052" s="281" t="s">
        <v>34</v>
      </c>
      <c r="H1052" s="281" t="s">
        <v>32</v>
      </c>
      <c r="I1052" s="281" t="s">
        <v>30</v>
      </c>
      <c r="J1052" s="282" t="s">
        <v>51</v>
      </c>
      <c r="K1052" s="282" t="s">
        <v>301</v>
      </c>
      <c r="L1052" s="282"/>
      <c r="M1052" s="282"/>
      <c r="N1052" s="282"/>
      <c r="O1052" s="282"/>
      <c r="P1052" s="282"/>
      <c r="Q1052" s="277"/>
      <c r="R1052" s="277"/>
      <c r="S1052" s="277"/>
      <c r="T1052" s="277"/>
      <c r="U1052" s="282"/>
      <c r="V1052" s="282"/>
      <c r="W1052" s="282"/>
      <c r="X1052" s="282"/>
      <c r="Y1052" s="282"/>
      <c r="Z1052" s="282"/>
      <c r="AA1052" s="282"/>
      <c r="AB1052" s="3">
        <f t="shared" si="1"/>
        <v>0</v>
      </c>
      <c r="AC1052" s="277"/>
      <c r="AD1052" s="276"/>
      <c r="AI1052" s="11"/>
      <c r="AJ1052" s="11"/>
      <c r="AK1052" s="11"/>
      <c r="AO1052" s="11"/>
      <c r="AP1052" s="11"/>
      <c r="AR1052" s="11"/>
      <c r="AS1052" s="11"/>
    </row>
    <row r="1053" ht="16.5" customHeight="1">
      <c r="A1053" s="277">
        <v>1052.0</v>
      </c>
      <c r="B1053" s="282" t="s">
        <v>7635</v>
      </c>
      <c r="C1053" s="279"/>
      <c r="D1053" s="280"/>
      <c r="E1053" s="282"/>
      <c r="F1053" s="281" t="s">
        <v>140</v>
      </c>
      <c r="G1053" s="281" t="s">
        <v>34</v>
      </c>
      <c r="H1053" s="281" t="s">
        <v>32</v>
      </c>
      <c r="I1053" s="281" t="s">
        <v>30</v>
      </c>
      <c r="J1053" s="282" t="s">
        <v>56</v>
      </c>
      <c r="K1053" s="282"/>
      <c r="L1053" s="282"/>
      <c r="M1053" s="282"/>
      <c r="N1053" s="282"/>
      <c r="O1053" s="282"/>
      <c r="P1053" s="282"/>
      <c r="Q1053" s="277"/>
      <c r="R1053" s="277"/>
      <c r="S1053" s="277"/>
      <c r="T1053" s="277"/>
      <c r="U1053" s="282"/>
      <c r="V1053" s="282"/>
      <c r="W1053" s="282"/>
      <c r="X1053" s="282"/>
      <c r="Y1053" s="282"/>
      <c r="Z1053" s="282"/>
      <c r="AA1053" s="282"/>
      <c r="AB1053" s="3">
        <f t="shared" si="1"/>
        <v>0</v>
      </c>
      <c r="AC1053" s="277"/>
      <c r="AD1053" s="276"/>
      <c r="AI1053" s="11"/>
      <c r="AJ1053" s="11"/>
      <c r="AK1053" s="11"/>
      <c r="AO1053" s="11"/>
      <c r="AP1053" s="11"/>
      <c r="AR1053" s="11"/>
      <c r="AS1053" s="11"/>
    </row>
    <row r="1054" ht="16.5" customHeight="1">
      <c r="A1054" s="277">
        <v>1053.0</v>
      </c>
      <c r="B1054" s="282" t="s">
        <v>2532</v>
      </c>
      <c r="C1054" s="279"/>
      <c r="D1054" s="280"/>
      <c r="E1054" s="282"/>
      <c r="F1054" s="281" t="s">
        <v>48</v>
      </c>
      <c r="G1054" s="282" t="s">
        <v>30</v>
      </c>
      <c r="H1054" s="282"/>
      <c r="I1054" s="282"/>
      <c r="J1054" s="282" t="s">
        <v>35</v>
      </c>
      <c r="K1054" s="282" t="s">
        <v>7636</v>
      </c>
      <c r="L1054" s="282" t="s">
        <v>2533</v>
      </c>
      <c r="M1054" s="282" t="s">
        <v>2535</v>
      </c>
      <c r="N1054" s="282" t="s">
        <v>2536</v>
      </c>
      <c r="O1054" s="282"/>
      <c r="P1054" s="282"/>
      <c r="Q1054" s="277">
        <v>0.6</v>
      </c>
      <c r="R1054" s="277"/>
      <c r="S1054" s="277"/>
      <c r="T1054" s="277"/>
      <c r="U1054" s="282" t="s">
        <v>7637</v>
      </c>
      <c r="V1054" s="282"/>
      <c r="W1054" s="282"/>
      <c r="X1054" s="282"/>
      <c r="Y1054" s="282"/>
      <c r="Z1054" s="282"/>
      <c r="AA1054" s="282"/>
      <c r="AB1054" s="3">
        <f t="shared" si="1"/>
        <v>0</v>
      </c>
      <c r="AC1054" s="277"/>
      <c r="AD1054" s="276"/>
      <c r="AI1054" s="11"/>
      <c r="AJ1054" s="11"/>
      <c r="AK1054" s="11"/>
      <c r="AO1054" s="11"/>
      <c r="AP1054" s="11"/>
      <c r="AR1054" s="11"/>
      <c r="AS1054" s="11"/>
    </row>
    <row r="1055" ht="16.5" customHeight="1">
      <c r="A1055" s="277">
        <v>1054.0</v>
      </c>
      <c r="B1055" s="282" t="s">
        <v>7638</v>
      </c>
      <c r="C1055" s="279"/>
      <c r="D1055" s="280"/>
      <c r="E1055" s="282"/>
      <c r="F1055" s="281" t="s">
        <v>48</v>
      </c>
      <c r="G1055" s="282" t="s">
        <v>30</v>
      </c>
      <c r="H1055" s="282"/>
      <c r="I1055" s="282"/>
      <c r="J1055" s="282" t="s">
        <v>45</v>
      </c>
      <c r="K1055" s="282"/>
      <c r="L1055" s="282"/>
      <c r="M1055" s="282"/>
      <c r="N1055" s="282"/>
      <c r="O1055" s="282"/>
      <c r="P1055" s="282"/>
      <c r="Q1055" s="277"/>
      <c r="R1055" s="277"/>
      <c r="S1055" s="277"/>
      <c r="T1055" s="277"/>
      <c r="U1055" s="282"/>
      <c r="V1055" s="282"/>
      <c r="W1055" s="282"/>
      <c r="X1055" s="282"/>
      <c r="Y1055" s="282"/>
      <c r="Z1055" s="282"/>
      <c r="AA1055" s="282"/>
      <c r="AB1055" s="3">
        <f t="shared" si="1"/>
        <v>0</v>
      </c>
      <c r="AC1055" s="277"/>
      <c r="AD1055" s="276"/>
      <c r="AI1055" s="11"/>
      <c r="AJ1055" s="11"/>
      <c r="AK1055" s="11"/>
      <c r="AO1055" s="11"/>
      <c r="AP1055" s="11"/>
      <c r="AR1055" s="11"/>
      <c r="AS1055" s="11"/>
    </row>
    <row r="1056" ht="16.5" customHeight="1">
      <c r="A1056" s="277">
        <v>1055.0</v>
      </c>
      <c r="B1056" s="282" t="s">
        <v>7639</v>
      </c>
      <c r="C1056" s="279"/>
      <c r="D1056" s="280"/>
      <c r="E1056" s="282"/>
      <c r="F1056" s="281" t="s">
        <v>48</v>
      </c>
      <c r="G1056" s="282" t="s">
        <v>30</v>
      </c>
      <c r="H1056" s="282"/>
      <c r="I1056" s="282"/>
      <c r="J1056" s="282" t="s">
        <v>51</v>
      </c>
      <c r="K1056" s="282" t="s">
        <v>7640</v>
      </c>
      <c r="L1056" s="282"/>
      <c r="M1056" s="282"/>
      <c r="N1056" s="282"/>
      <c r="O1056" s="282"/>
      <c r="P1056" s="282"/>
      <c r="Q1056" s="277"/>
      <c r="R1056" s="277"/>
      <c r="S1056" s="277"/>
      <c r="T1056" s="277"/>
      <c r="U1056" s="282"/>
      <c r="V1056" s="282"/>
      <c r="W1056" s="282"/>
      <c r="X1056" s="282"/>
      <c r="Y1056" s="282"/>
      <c r="Z1056" s="282"/>
      <c r="AA1056" s="282"/>
      <c r="AB1056" s="3">
        <f t="shared" si="1"/>
        <v>0</v>
      </c>
      <c r="AC1056" s="277"/>
      <c r="AD1056" s="276"/>
      <c r="AI1056" s="11"/>
      <c r="AJ1056" s="11"/>
      <c r="AK1056" s="11"/>
      <c r="AO1056" s="11"/>
      <c r="AP1056" s="11"/>
      <c r="AR1056" s="11"/>
      <c r="AS1056" s="11"/>
    </row>
    <row r="1057" ht="16.5" customHeight="1">
      <c r="A1057" s="277">
        <v>1056.0</v>
      </c>
      <c r="B1057" s="282" t="s">
        <v>7641</v>
      </c>
      <c r="C1057" s="279"/>
      <c r="D1057" s="280"/>
      <c r="E1057" s="282"/>
      <c r="F1057" s="281" t="s">
        <v>48</v>
      </c>
      <c r="G1057" s="282" t="s">
        <v>30</v>
      </c>
      <c r="H1057" s="281" t="s">
        <v>140</v>
      </c>
      <c r="I1057" s="282"/>
      <c r="J1057" s="282" t="s">
        <v>56</v>
      </c>
      <c r="K1057" s="282"/>
      <c r="L1057" s="282"/>
      <c r="M1057" s="282"/>
      <c r="N1057" s="282"/>
      <c r="O1057" s="282"/>
      <c r="P1057" s="282"/>
      <c r="Q1057" s="277"/>
      <c r="R1057" s="277"/>
      <c r="S1057" s="277"/>
      <c r="T1057" s="277"/>
      <c r="U1057" s="282"/>
      <c r="V1057" s="282"/>
      <c r="W1057" s="282"/>
      <c r="X1057" s="282"/>
      <c r="Y1057" s="282"/>
      <c r="Z1057" s="282"/>
      <c r="AA1057" s="282"/>
      <c r="AB1057" s="3">
        <f t="shared" si="1"/>
        <v>0</v>
      </c>
      <c r="AC1057" s="277"/>
      <c r="AD1057" s="276"/>
      <c r="AI1057" s="11"/>
      <c r="AJ1057" s="11"/>
      <c r="AK1057" s="11"/>
      <c r="AO1057" s="11"/>
      <c r="AP1057" s="11"/>
      <c r="AR1057" s="11"/>
      <c r="AS1057" s="11"/>
    </row>
    <row r="1058" ht="16.5" customHeight="1">
      <c r="A1058" s="277">
        <v>1057.0</v>
      </c>
      <c r="B1058" s="282" t="s">
        <v>2544</v>
      </c>
      <c r="C1058" s="279"/>
      <c r="D1058" s="280"/>
      <c r="E1058" s="282"/>
      <c r="F1058" s="281" t="s">
        <v>33</v>
      </c>
      <c r="G1058" s="282"/>
      <c r="H1058" s="282"/>
      <c r="I1058" s="282"/>
      <c r="J1058" s="282" t="s">
        <v>35</v>
      </c>
      <c r="K1058" s="282"/>
      <c r="L1058" s="282"/>
      <c r="M1058" s="282"/>
      <c r="N1058" s="282"/>
      <c r="O1058" s="282"/>
      <c r="P1058" s="282"/>
      <c r="Q1058" s="277"/>
      <c r="R1058" s="277"/>
      <c r="S1058" s="277"/>
      <c r="T1058" s="277"/>
      <c r="U1058" s="282"/>
      <c r="V1058" s="282"/>
      <c r="W1058" s="282"/>
      <c r="X1058" s="282"/>
      <c r="Y1058" s="282"/>
      <c r="Z1058" s="282"/>
      <c r="AA1058" s="282"/>
      <c r="AB1058" s="3">
        <f t="shared" si="1"/>
        <v>0</v>
      </c>
      <c r="AC1058" s="277"/>
      <c r="AD1058" s="276"/>
      <c r="AI1058" s="11"/>
      <c r="AJ1058" s="11"/>
      <c r="AK1058" s="11"/>
      <c r="AO1058" s="11"/>
      <c r="AP1058" s="11"/>
      <c r="AR1058" s="11"/>
      <c r="AS1058" s="11"/>
    </row>
    <row r="1059" ht="16.5" customHeight="1">
      <c r="A1059" s="277">
        <v>1058.0</v>
      </c>
      <c r="B1059" s="282" t="s">
        <v>7642</v>
      </c>
      <c r="C1059" s="279"/>
      <c r="D1059" s="280"/>
      <c r="E1059" s="282"/>
      <c r="F1059" s="281" t="s">
        <v>33</v>
      </c>
      <c r="G1059" s="282" t="s">
        <v>30</v>
      </c>
      <c r="H1059" s="282"/>
      <c r="I1059" s="282"/>
      <c r="J1059" s="282" t="s">
        <v>45</v>
      </c>
      <c r="K1059" s="282" t="s">
        <v>7643</v>
      </c>
      <c r="L1059" s="282"/>
      <c r="M1059" s="282"/>
      <c r="N1059" s="282"/>
      <c r="O1059" s="282"/>
      <c r="P1059" s="282"/>
      <c r="Q1059" s="277"/>
      <c r="R1059" s="277"/>
      <c r="S1059" s="277"/>
      <c r="T1059" s="277"/>
      <c r="U1059" s="282"/>
      <c r="V1059" s="282"/>
      <c r="W1059" s="282"/>
      <c r="X1059" s="282"/>
      <c r="Y1059" s="282"/>
      <c r="Z1059" s="282"/>
      <c r="AA1059" s="282"/>
      <c r="AB1059" s="3">
        <f t="shared" si="1"/>
        <v>0</v>
      </c>
      <c r="AC1059" s="277"/>
      <c r="AD1059" s="276"/>
      <c r="AI1059" s="11"/>
      <c r="AJ1059" s="11"/>
      <c r="AK1059" s="11"/>
      <c r="AO1059" s="11"/>
      <c r="AP1059" s="11"/>
      <c r="AR1059" s="11"/>
      <c r="AS1059" s="11"/>
    </row>
    <row r="1060" ht="16.5" customHeight="1">
      <c r="A1060" s="277">
        <v>1059.0</v>
      </c>
      <c r="B1060" s="282" t="s">
        <v>7644</v>
      </c>
      <c r="C1060" s="279"/>
      <c r="D1060" s="280"/>
      <c r="E1060" s="282"/>
      <c r="F1060" s="281" t="s">
        <v>33</v>
      </c>
      <c r="G1060" s="282" t="s">
        <v>144</v>
      </c>
      <c r="H1060" s="282"/>
      <c r="I1060" s="282"/>
      <c r="J1060" s="282" t="s">
        <v>51</v>
      </c>
      <c r="K1060" s="282"/>
      <c r="L1060" s="282"/>
      <c r="M1060" s="282"/>
      <c r="N1060" s="282"/>
      <c r="O1060" s="282"/>
      <c r="P1060" s="282"/>
      <c r="Q1060" s="277"/>
      <c r="R1060" s="277"/>
      <c r="S1060" s="277"/>
      <c r="T1060" s="277"/>
      <c r="U1060" s="282"/>
      <c r="V1060" s="282"/>
      <c r="W1060" s="282"/>
      <c r="X1060" s="282"/>
      <c r="Y1060" s="282"/>
      <c r="Z1060" s="282"/>
      <c r="AA1060" s="282"/>
      <c r="AB1060" s="3">
        <f t="shared" si="1"/>
        <v>0</v>
      </c>
      <c r="AC1060" s="277"/>
      <c r="AD1060" s="276"/>
      <c r="AI1060" s="11"/>
      <c r="AJ1060" s="11"/>
      <c r="AK1060" s="11"/>
      <c r="AO1060" s="11"/>
      <c r="AP1060" s="11"/>
      <c r="AR1060" s="11"/>
      <c r="AS1060" s="11"/>
    </row>
    <row r="1061" ht="16.5" customHeight="1">
      <c r="A1061" s="277">
        <v>1060.0</v>
      </c>
      <c r="B1061" s="282" t="s">
        <v>7645</v>
      </c>
      <c r="C1061" s="279"/>
      <c r="D1061" s="280"/>
      <c r="E1061" s="282"/>
      <c r="F1061" s="281" t="s">
        <v>33</v>
      </c>
      <c r="G1061" s="282" t="s">
        <v>144</v>
      </c>
      <c r="H1061" s="282"/>
      <c r="I1061" s="282"/>
      <c r="J1061" s="282" t="s">
        <v>56</v>
      </c>
      <c r="K1061" s="282"/>
      <c r="L1061" s="282"/>
      <c r="M1061" s="282"/>
      <c r="N1061" s="282"/>
      <c r="O1061" s="282"/>
      <c r="P1061" s="282"/>
      <c r="Q1061" s="277"/>
      <c r="R1061" s="277"/>
      <c r="S1061" s="277"/>
      <c r="T1061" s="277"/>
      <c r="U1061" s="282"/>
      <c r="V1061" s="282"/>
      <c r="W1061" s="282"/>
      <c r="X1061" s="282"/>
      <c r="Y1061" s="282"/>
      <c r="Z1061" s="282"/>
      <c r="AA1061" s="282"/>
      <c r="AB1061" s="3">
        <f t="shared" si="1"/>
        <v>0</v>
      </c>
      <c r="AC1061" s="277"/>
      <c r="AD1061" s="276"/>
      <c r="AI1061" s="11"/>
      <c r="AJ1061" s="11"/>
      <c r="AK1061" s="11"/>
      <c r="AO1061" s="11"/>
      <c r="AP1061" s="11"/>
      <c r="AR1061" s="11"/>
      <c r="AS1061" s="11"/>
    </row>
    <row r="1062" ht="16.5" customHeight="1">
      <c r="A1062" s="277">
        <v>1061.0</v>
      </c>
      <c r="B1062" s="282" t="s">
        <v>2558</v>
      </c>
      <c r="C1062" s="279"/>
      <c r="D1062" s="280"/>
      <c r="E1062" s="282"/>
      <c r="F1062" s="281" t="s">
        <v>33</v>
      </c>
      <c r="G1062" s="281" t="s">
        <v>144</v>
      </c>
      <c r="H1062" s="281" t="s">
        <v>30</v>
      </c>
      <c r="I1062" s="282"/>
      <c r="J1062" s="282" t="s">
        <v>64</v>
      </c>
      <c r="K1062" s="282" t="s">
        <v>208</v>
      </c>
      <c r="L1062" s="282" t="s">
        <v>2559</v>
      </c>
      <c r="M1062" s="282"/>
      <c r="N1062" s="282"/>
      <c r="O1062" s="282"/>
      <c r="P1062" s="282"/>
      <c r="Q1062" s="277"/>
      <c r="R1062" s="277"/>
      <c r="S1062" s="277"/>
      <c r="T1062" s="277"/>
      <c r="U1062" s="282"/>
      <c r="V1062" s="282"/>
      <c r="W1062" s="282"/>
      <c r="X1062" s="282"/>
      <c r="Y1062" s="282"/>
      <c r="Z1062" s="282"/>
      <c r="AA1062" s="282"/>
      <c r="AB1062" s="3">
        <f t="shared" si="1"/>
        <v>0</v>
      </c>
      <c r="AC1062" s="277"/>
      <c r="AD1062" s="276"/>
      <c r="AI1062" s="11"/>
      <c r="AJ1062" s="11"/>
      <c r="AK1062" s="11"/>
      <c r="AO1062" s="11"/>
      <c r="AP1062" s="11"/>
      <c r="AR1062" s="11"/>
      <c r="AS1062" s="11"/>
    </row>
    <row r="1063" ht="16.5" customHeight="1">
      <c r="A1063" s="277">
        <v>1062.0</v>
      </c>
      <c r="B1063" s="282" t="s">
        <v>2561</v>
      </c>
      <c r="C1063" s="279"/>
      <c r="D1063" s="280"/>
      <c r="E1063" s="282"/>
      <c r="F1063" s="281" t="s">
        <v>92</v>
      </c>
      <c r="G1063" s="281" t="s">
        <v>144</v>
      </c>
      <c r="H1063" s="281" t="s">
        <v>48</v>
      </c>
      <c r="I1063" s="281" t="s">
        <v>33</v>
      </c>
      <c r="J1063" s="282" t="s">
        <v>64</v>
      </c>
      <c r="K1063" s="282" t="s">
        <v>216</v>
      </c>
      <c r="L1063" s="282" t="s">
        <v>2562</v>
      </c>
      <c r="M1063" s="282"/>
      <c r="N1063" s="282"/>
      <c r="O1063" s="282"/>
      <c r="P1063" s="282"/>
      <c r="Q1063" s="277"/>
      <c r="R1063" s="277"/>
      <c r="S1063" s="277"/>
      <c r="T1063" s="277"/>
      <c r="U1063" s="282"/>
      <c r="V1063" s="282"/>
      <c r="W1063" s="282"/>
      <c r="X1063" s="282"/>
      <c r="Y1063" s="282"/>
      <c r="Z1063" s="282"/>
      <c r="AA1063" s="282"/>
      <c r="AB1063" s="3">
        <f t="shared" si="1"/>
        <v>0</v>
      </c>
      <c r="AC1063" s="277"/>
      <c r="AD1063" s="276"/>
      <c r="AI1063" s="11"/>
      <c r="AJ1063" s="11"/>
      <c r="AK1063" s="11"/>
      <c r="AO1063" s="11"/>
      <c r="AP1063" s="11"/>
      <c r="AR1063" s="11"/>
      <c r="AS1063" s="11"/>
    </row>
    <row r="1064" ht="16.5" customHeight="1">
      <c r="A1064" s="277">
        <v>1063.0</v>
      </c>
      <c r="B1064" s="282" t="s">
        <v>2565</v>
      </c>
      <c r="C1064" s="279"/>
      <c r="D1064" s="280"/>
      <c r="E1064" s="282"/>
      <c r="F1064" s="281" t="s">
        <v>75</v>
      </c>
      <c r="G1064" s="281" t="s">
        <v>74</v>
      </c>
      <c r="H1064" s="281" t="s">
        <v>139</v>
      </c>
      <c r="I1064" s="282"/>
      <c r="J1064" s="282" t="s">
        <v>35</v>
      </c>
      <c r="K1064" s="282" t="s">
        <v>7646</v>
      </c>
      <c r="L1064" s="282"/>
      <c r="M1064" s="282"/>
      <c r="N1064" s="282"/>
      <c r="O1064" s="282"/>
      <c r="P1064" s="282"/>
      <c r="Q1064" s="277"/>
      <c r="R1064" s="277"/>
      <c r="S1064" s="277"/>
      <c r="T1064" s="277"/>
      <c r="U1064" s="282"/>
      <c r="V1064" s="282"/>
      <c r="W1064" s="282"/>
      <c r="X1064" s="282"/>
      <c r="Y1064" s="282"/>
      <c r="Z1064" s="282"/>
      <c r="AA1064" s="282"/>
      <c r="AB1064" s="3">
        <f t="shared" si="1"/>
        <v>0</v>
      </c>
      <c r="AC1064" s="277"/>
      <c r="AD1064" s="276"/>
      <c r="AI1064" s="11"/>
      <c r="AJ1064" s="11"/>
      <c r="AK1064" s="11"/>
      <c r="AO1064" s="11"/>
      <c r="AP1064" s="11"/>
      <c r="AR1064" s="11"/>
      <c r="AS1064" s="11"/>
    </row>
    <row r="1065" ht="16.5" customHeight="1">
      <c r="A1065" s="277">
        <v>1064.0</v>
      </c>
      <c r="B1065" s="282" t="s">
        <v>7647</v>
      </c>
      <c r="C1065" s="279"/>
      <c r="D1065" s="280"/>
      <c r="E1065" s="282"/>
      <c r="F1065" s="281" t="s">
        <v>75</v>
      </c>
      <c r="G1065" s="281" t="s">
        <v>74</v>
      </c>
      <c r="H1065" s="281" t="s">
        <v>139</v>
      </c>
      <c r="I1065" s="282"/>
      <c r="J1065" s="282" t="s">
        <v>45</v>
      </c>
      <c r="K1065" s="282" t="s">
        <v>7646</v>
      </c>
      <c r="L1065" s="282"/>
      <c r="M1065" s="282"/>
      <c r="N1065" s="282"/>
      <c r="O1065" s="282"/>
      <c r="P1065" s="282"/>
      <c r="Q1065" s="277"/>
      <c r="R1065" s="277"/>
      <c r="S1065" s="277"/>
      <c r="T1065" s="277"/>
      <c r="U1065" s="282"/>
      <c r="V1065" s="282"/>
      <c r="W1065" s="282"/>
      <c r="X1065" s="282"/>
      <c r="Y1065" s="282"/>
      <c r="Z1065" s="282"/>
      <c r="AA1065" s="282"/>
      <c r="AB1065" s="3">
        <f t="shared" si="1"/>
        <v>0</v>
      </c>
      <c r="AC1065" s="277"/>
      <c r="AD1065" s="276"/>
      <c r="AI1065" s="11"/>
      <c r="AJ1065" s="11"/>
      <c r="AK1065" s="11"/>
      <c r="AO1065" s="11"/>
      <c r="AP1065" s="11"/>
      <c r="AR1065" s="11"/>
      <c r="AS1065" s="11"/>
    </row>
    <row r="1066" ht="16.5" customHeight="1">
      <c r="A1066" s="277">
        <v>1065.0</v>
      </c>
      <c r="B1066" s="282" t="s">
        <v>7648</v>
      </c>
      <c r="C1066" s="279"/>
      <c r="D1066" s="280"/>
      <c r="E1066" s="282"/>
      <c r="F1066" s="281" t="s">
        <v>75</v>
      </c>
      <c r="G1066" s="281" t="s">
        <v>74</v>
      </c>
      <c r="H1066" s="281" t="s">
        <v>139</v>
      </c>
      <c r="I1066" s="282"/>
      <c r="J1066" s="282" t="s">
        <v>51</v>
      </c>
      <c r="K1066" s="282" t="s">
        <v>7646</v>
      </c>
      <c r="L1066" s="282"/>
      <c r="M1066" s="282"/>
      <c r="N1066" s="282"/>
      <c r="O1066" s="282"/>
      <c r="P1066" s="282"/>
      <c r="Q1066" s="277"/>
      <c r="R1066" s="277"/>
      <c r="S1066" s="277"/>
      <c r="T1066" s="277"/>
      <c r="U1066" s="282"/>
      <c r="V1066" s="282"/>
      <c r="W1066" s="282"/>
      <c r="X1066" s="282"/>
      <c r="Y1066" s="282"/>
      <c r="Z1066" s="282"/>
      <c r="AA1066" s="282"/>
      <c r="AB1066" s="3">
        <f t="shared" si="1"/>
        <v>0</v>
      </c>
      <c r="AC1066" s="277"/>
      <c r="AD1066" s="276"/>
      <c r="AI1066" s="11"/>
      <c r="AJ1066" s="11"/>
      <c r="AK1066" s="11"/>
      <c r="AO1066" s="11"/>
      <c r="AP1066" s="11"/>
      <c r="AR1066" s="11"/>
      <c r="AS1066" s="11"/>
    </row>
    <row r="1067" ht="16.5" customHeight="1">
      <c r="A1067" s="277">
        <v>1066.0</v>
      </c>
      <c r="B1067" s="282" t="s">
        <v>7649</v>
      </c>
      <c r="C1067" s="279"/>
      <c r="D1067" s="280"/>
      <c r="E1067" s="282"/>
      <c r="F1067" s="281" t="s">
        <v>75</v>
      </c>
      <c r="G1067" s="281" t="s">
        <v>74</v>
      </c>
      <c r="H1067" s="281" t="s">
        <v>139</v>
      </c>
      <c r="I1067" s="282" t="s">
        <v>30</v>
      </c>
      <c r="J1067" s="282" t="s">
        <v>56</v>
      </c>
      <c r="K1067" s="282" t="s">
        <v>7646</v>
      </c>
      <c r="L1067" s="282"/>
      <c r="M1067" s="282"/>
      <c r="N1067" s="282"/>
      <c r="O1067" s="282"/>
      <c r="P1067" s="282"/>
      <c r="Q1067" s="277"/>
      <c r="R1067" s="277"/>
      <c r="S1067" s="277"/>
      <c r="T1067" s="277"/>
      <c r="U1067" s="282"/>
      <c r="V1067" s="282"/>
      <c r="W1067" s="282"/>
      <c r="X1067" s="282"/>
      <c r="Y1067" s="282"/>
      <c r="Z1067" s="282"/>
      <c r="AA1067" s="282"/>
      <c r="AB1067" s="3">
        <f t="shared" si="1"/>
        <v>0</v>
      </c>
      <c r="AC1067" s="277"/>
      <c r="AD1067" s="276"/>
      <c r="AI1067" s="11"/>
      <c r="AJ1067" s="11"/>
      <c r="AK1067" s="11"/>
      <c r="AO1067" s="11"/>
      <c r="AP1067" s="11"/>
      <c r="AR1067" s="11"/>
      <c r="AS1067" s="11"/>
    </row>
    <row r="1068" ht="16.5" customHeight="1">
      <c r="A1068" s="277">
        <v>1067.0</v>
      </c>
      <c r="B1068" s="282" t="s">
        <v>7650</v>
      </c>
      <c r="C1068" s="279"/>
      <c r="D1068" s="280"/>
      <c r="E1068" s="282"/>
      <c r="F1068" s="281" t="s">
        <v>75</v>
      </c>
      <c r="G1068" s="282" t="s">
        <v>33</v>
      </c>
      <c r="H1068" s="281" t="s">
        <v>48</v>
      </c>
      <c r="I1068" s="282" t="s">
        <v>139</v>
      </c>
      <c r="J1068" s="282" t="s">
        <v>45</v>
      </c>
      <c r="K1068" s="282" t="s">
        <v>7646</v>
      </c>
      <c r="L1068" s="282"/>
      <c r="M1068" s="282"/>
      <c r="N1068" s="282"/>
      <c r="O1068" s="282"/>
      <c r="P1068" s="282"/>
      <c r="Q1068" s="277"/>
      <c r="R1068" s="277"/>
      <c r="S1068" s="277"/>
      <c r="T1068" s="277"/>
      <c r="U1068" s="282"/>
      <c r="V1068" s="282"/>
      <c r="W1068" s="282"/>
      <c r="X1068" s="282"/>
      <c r="Y1068" s="282"/>
      <c r="Z1068" s="282"/>
      <c r="AA1068" s="282"/>
      <c r="AB1068" s="3">
        <f t="shared" si="1"/>
        <v>0</v>
      </c>
      <c r="AC1068" s="277"/>
      <c r="AD1068" s="276"/>
      <c r="AI1068" s="11"/>
      <c r="AJ1068" s="11"/>
      <c r="AK1068" s="11"/>
      <c r="AO1068" s="11"/>
      <c r="AP1068" s="11"/>
      <c r="AR1068" s="11"/>
      <c r="AS1068" s="11"/>
    </row>
    <row r="1069" ht="16.5" customHeight="1">
      <c r="A1069" s="277">
        <v>1068.0</v>
      </c>
      <c r="B1069" s="282" t="s">
        <v>7651</v>
      </c>
      <c r="C1069" s="279"/>
      <c r="D1069" s="280"/>
      <c r="E1069" s="282"/>
      <c r="F1069" s="281" t="s">
        <v>75</v>
      </c>
      <c r="G1069" s="282" t="s">
        <v>33</v>
      </c>
      <c r="H1069" s="281" t="s">
        <v>48</v>
      </c>
      <c r="I1069" s="282" t="s">
        <v>139</v>
      </c>
      <c r="J1069" s="282" t="s">
        <v>51</v>
      </c>
      <c r="K1069" s="282" t="s">
        <v>7646</v>
      </c>
      <c r="L1069" s="282"/>
      <c r="M1069" s="282"/>
      <c r="N1069" s="282"/>
      <c r="O1069" s="282"/>
      <c r="P1069" s="282"/>
      <c r="Q1069" s="277"/>
      <c r="R1069" s="277"/>
      <c r="S1069" s="277"/>
      <c r="T1069" s="277"/>
      <c r="U1069" s="282"/>
      <c r="V1069" s="282"/>
      <c r="W1069" s="282"/>
      <c r="X1069" s="282"/>
      <c r="Y1069" s="282"/>
      <c r="Z1069" s="282"/>
      <c r="AA1069" s="282"/>
      <c r="AB1069" s="3">
        <f t="shared" si="1"/>
        <v>0</v>
      </c>
      <c r="AC1069" s="277"/>
      <c r="AD1069" s="276"/>
      <c r="AI1069" s="11"/>
      <c r="AJ1069" s="11"/>
      <c r="AK1069" s="11"/>
      <c r="AO1069" s="11"/>
      <c r="AP1069" s="11"/>
      <c r="AR1069" s="11"/>
      <c r="AS1069" s="11"/>
    </row>
    <row r="1070" ht="16.5" customHeight="1">
      <c r="A1070" s="277">
        <v>1069.0</v>
      </c>
      <c r="B1070" s="282" t="s">
        <v>7652</v>
      </c>
      <c r="C1070" s="279"/>
      <c r="D1070" s="280"/>
      <c r="E1070" s="282"/>
      <c r="F1070" s="281" t="s">
        <v>75</v>
      </c>
      <c r="G1070" s="282" t="s">
        <v>33</v>
      </c>
      <c r="H1070" s="281" t="s">
        <v>48</v>
      </c>
      <c r="I1070" s="282" t="s">
        <v>139</v>
      </c>
      <c r="J1070" s="282" t="s">
        <v>56</v>
      </c>
      <c r="K1070" s="282" t="s">
        <v>178</v>
      </c>
      <c r="L1070" s="282" t="s">
        <v>2581</v>
      </c>
      <c r="M1070" s="282"/>
      <c r="N1070" s="282"/>
      <c r="O1070" s="282"/>
      <c r="P1070" s="282"/>
      <c r="Q1070" s="277"/>
      <c r="R1070" s="277"/>
      <c r="S1070" s="277"/>
      <c r="T1070" s="277"/>
      <c r="U1070" s="282"/>
      <c r="V1070" s="282"/>
      <c r="W1070" s="282"/>
      <c r="X1070" s="282"/>
      <c r="Y1070" s="282"/>
      <c r="Z1070" s="282"/>
      <c r="AA1070" s="282"/>
      <c r="AB1070" s="3">
        <f t="shared" si="1"/>
        <v>0</v>
      </c>
      <c r="AC1070" s="277"/>
      <c r="AD1070" s="276"/>
      <c r="AI1070" s="11"/>
      <c r="AJ1070" s="11"/>
      <c r="AK1070" s="11"/>
      <c r="AO1070" s="11"/>
      <c r="AP1070" s="11"/>
      <c r="AR1070" s="11"/>
      <c r="AS1070" s="11"/>
    </row>
    <row r="1071" ht="16.5" customHeight="1">
      <c r="A1071" s="277">
        <v>1070.0</v>
      </c>
      <c r="B1071" s="282" t="s">
        <v>2583</v>
      </c>
      <c r="C1071" s="279"/>
      <c r="D1071" s="280"/>
      <c r="E1071" s="282"/>
      <c r="F1071" s="281" t="s">
        <v>75</v>
      </c>
      <c r="G1071" s="281" t="s">
        <v>73</v>
      </c>
      <c r="H1071" s="281" t="s">
        <v>92</v>
      </c>
      <c r="I1071" s="282"/>
      <c r="J1071" s="282" t="s">
        <v>35</v>
      </c>
      <c r="K1071" s="282" t="s">
        <v>7653</v>
      </c>
      <c r="L1071" s="282" t="s">
        <v>2584</v>
      </c>
      <c r="M1071" s="282" t="s">
        <v>2586</v>
      </c>
      <c r="N1071" s="282" t="s">
        <v>2587</v>
      </c>
      <c r="O1071" s="282"/>
      <c r="P1071" s="282"/>
      <c r="Q1071" s="277">
        <v>1.0</v>
      </c>
      <c r="R1071" s="277"/>
      <c r="S1071" s="277" t="s">
        <v>7654</v>
      </c>
      <c r="T1071" s="277" t="s">
        <v>109</v>
      </c>
      <c r="U1071" s="282"/>
      <c r="V1071" s="282">
        <v>130.0</v>
      </c>
      <c r="W1071" s="282">
        <v>94.0</v>
      </c>
      <c r="X1071" s="282">
        <v>81.0</v>
      </c>
      <c r="Y1071" s="282">
        <v>60.0</v>
      </c>
      <c r="Z1071" s="282">
        <v>70.0</v>
      </c>
      <c r="AA1071" s="282">
        <v>100.0</v>
      </c>
      <c r="AB1071" s="3">
        <f t="shared" si="1"/>
        <v>535</v>
      </c>
      <c r="AC1071" s="277"/>
      <c r="AD1071" s="276"/>
      <c r="AI1071" s="11"/>
      <c r="AJ1071" s="11"/>
      <c r="AK1071" s="11"/>
      <c r="AO1071" s="11"/>
      <c r="AP1071" s="11"/>
      <c r="AR1071" s="11"/>
      <c r="AS1071" s="11"/>
    </row>
    <row r="1072" ht="16.5" customHeight="1">
      <c r="A1072" s="277">
        <v>1071.0</v>
      </c>
      <c r="B1072" s="282" t="s">
        <v>7655</v>
      </c>
      <c r="C1072" s="279"/>
      <c r="D1072" s="280"/>
      <c r="E1072" s="282"/>
      <c r="F1072" s="281" t="s">
        <v>75</v>
      </c>
      <c r="G1072" s="281" t="s">
        <v>73</v>
      </c>
      <c r="H1072" s="281" t="s">
        <v>92</v>
      </c>
      <c r="I1072" s="282"/>
      <c r="J1072" s="282" t="s">
        <v>45</v>
      </c>
      <c r="K1072" s="282" t="s">
        <v>7656</v>
      </c>
      <c r="L1072" s="282"/>
      <c r="M1072" s="282"/>
      <c r="N1072" s="282"/>
      <c r="O1072" s="282"/>
      <c r="P1072" s="282"/>
      <c r="Q1072" s="277"/>
      <c r="R1072" s="277"/>
      <c r="S1072" s="277"/>
      <c r="T1072" s="277"/>
      <c r="U1072" s="282"/>
      <c r="V1072" s="282"/>
      <c r="W1072" s="282"/>
      <c r="X1072" s="282"/>
      <c r="Y1072" s="282"/>
      <c r="Z1072" s="282"/>
      <c r="AA1072" s="282"/>
      <c r="AB1072" s="3">
        <f t="shared" si="1"/>
        <v>0</v>
      </c>
      <c r="AC1072" s="277"/>
      <c r="AD1072" s="276"/>
      <c r="AI1072" s="11"/>
      <c r="AJ1072" s="11"/>
      <c r="AK1072" s="11"/>
      <c r="AO1072" s="11"/>
      <c r="AP1072" s="11"/>
      <c r="AR1072" s="11"/>
      <c r="AS1072" s="11"/>
    </row>
    <row r="1073" ht="16.5" customHeight="1">
      <c r="A1073" s="277">
        <v>1072.0</v>
      </c>
      <c r="B1073" s="282" t="s">
        <v>7657</v>
      </c>
      <c r="C1073" s="279"/>
      <c r="D1073" s="280"/>
      <c r="E1073" s="282"/>
      <c r="F1073" s="281" t="s">
        <v>75</v>
      </c>
      <c r="G1073" s="281" t="s">
        <v>73</v>
      </c>
      <c r="H1073" s="281" t="s">
        <v>92</v>
      </c>
      <c r="I1073" s="282"/>
      <c r="J1073" s="282" t="s">
        <v>51</v>
      </c>
      <c r="K1073" s="282"/>
      <c r="L1073" s="282"/>
      <c r="M1073" s="282"/>
      <c r="N1073" s="282"/>
      <c r="O1073" s="282"/>
      <c r="P1073" s="282"/>
      <c r="Q1073" s="277"/>
      <c r="R1073" s="277"/>
      <c r="S1073" s="277"/>
      <c r="T1073" s="277"/>
      <c r="U1073" s="282"/>
      <c r="V1073" s="282"/>
      <c r="W1073" s="282"/>
      <c r="X1073" s="282"/>
      <c r="Y1073" s="282"/>
      <c r="Z1073" s="282"/>
      <c r="AA1073" s="282"/>
      <c r="AB1073" s="3">
        <f t="shared" si="1"/>
        <v>0</v>
      </c>
      <c r="AC1073" s="277"/>
      <c r="AD1073" s="276"/>
      <c r="AI1073" s="11"/>
      <c r="AJ1073" s="11"/>
      <c r="AK1073" s="11"/>
      <c r="AO1073" s="11"/>
      <c r="AP1073" s="11"/>
      <c r="AR1073" s="11"/>
      <c r="AS1073" s="11"/>
    </row>
    <row r="1074" ht="16.5" customHeight="1">
      <c r="A1074" s="277">
        <v>1073.0</v>
      </c>
      <c r="B1074" s="282"/>
      <c r="C1074" s="279"/>
      <c r="D1074" s="280"/>
      <c r="E1074" s="282"/>
      <c r="F1074" s="281" t="s">
        <v>75</v>
      </c>
      <c r="G1074" s="281" t="s">
        <v>73</v>
      </c>
      <c r="H1074" s="281" t="s">
        <v>92</v>
      </c>
      <c r="I1074" s="282"/>
      <c r="J1074" s="282" t="s">
        <v>56</v>
      </c>
      <c r="K1074" s="282"/>
      <c r="L1074" s="282"/>
      <c r="M1074" s="282"/>
      <c r="N1074" s="282"/>
      <c r="O1074" s="282"/>
      <c r="P1074" s="282"/>
      <c r="Q1074" s="277"/>
      <c r="R1074" s="277"/>
      <c r="S1074" s="277"/>
      <c r="T1074" s="277"/>
      <c r="U1074" s="282"/>
      <c r="V1074" s="282"/>
      <c r="W1074" s="282"/>
      <c r="X1074" s="282"/>
      <c r="Y1074" s="282"/>
      <c r="Z1074" s="282"/>
      <c r="AA1074" s="282"/>
      <c r="AB1074" s="3">
        <f t="shared" si="1"/>
        <v>0</v>
      </c>
      <c r="AC1074" s="277"/>
      <c r="AD1074" s="276"/>
      <c r="AI1074" s="11"/>
      <c r="AJ1074" s="11"/>
      <c r="AK1074" s="11"/>
      <c r="AO1074" s="11"/>
      <c r="AP1074" s="11"/>
      <c r="AR1074" s="11"/>
      <c r="AS1074" s="11"/>
    </row>
    <row r="1075" ht="16.5" customHeight="1">
      <c r="A1075" s="277">
        <v>1074.0</v>
      </c>
      <c r="B1075" s="282" t="s">
        <v>7658</v>
      </c>
      <c r="C1075" s="279"/>
      <c r="D1075" s="280"/>
      <c r="E1075" s="282"/>
      <c r="F1075" s="281" t="s">
        <v>48</v>
      </c>
      <c r="G1075" s="282" t="s">
        <v>33</v>
      </c>
      <c r="H1075" s="281"/>
      <c r="I1075" s="282"/>
      <c r="J1075" s="282" t="s">
        <v>35</v>
      </c>
      <c r="K1075" s="282" t="s">
        <v>316</v>
      </c>
      <c r="L1075" s="282"/>
      <c r="M1075" s="282"/>
      <c r="N1075" s="282"/>
      <c r="O1075" s="282"/>
      <c r="P1075" s="282"/>
      <c r="Q1075" s="277"/>
      <c r="R1075" s="277"/>
      <c r="S1075" s="277"/>
      <c r="T1075" s="277"/>
      <c r="U1075" s="282"/>
      <c r="V1075" s="282"/>
      <c r="W1075" s="282"/>
      <c r="X1075" s="282"/>
      <c r="Y1075" s="282"/>
      <c r="Z1075" s="282"/>
      <c r="AA1075" s="282"/>
      <c r="AB1075" s="3">
        <f t="shared" si="1"/>
        <v>0</v>
      </c>
      <c r="AC1075" s="277"/>
      <c r="AD1075" s="276"/>
      <c r="AI1075" s="11"/>
      <c r="AJ1075" s="11"/>
      <c r="AK1075" s="11"/>
      <c r="AO1075" s="11"/>
      <c r="AP1075" s="11"/>
      <c r="AR1075" s="11"/>
      <c r="AS1075" s="11"/>
    </row>
    <row r="1076" ht="16.5" customHeight="1">
      <c r="A1076" s="277">
        <v>1075.0</v>
      </c>
      <c r="B1076" s="282" t="s">
        <v>7659</v>
      </c>
      <c r="C1076" s="279"/>
      <c r="D1076" s="280"/>
      <c r="E1076" s="282"/>
      <c r="F1076" s="281" t="s">
        <v>48</v>
      </c>
      <c r="G1076" s="282" t="s">
        <v>33</v>
      </c>
      <c r="H1076" s="282"/>
      <c r="I1076" s="282"/>
      <c r="J1076" s="282" t="s">
        <v>45</v>
      </c>
      <c r="K1076" s="282" t="s">
        <v>316</v>
      </c>
      <c r="L1076" s="282"/>
      <c r="M1076" s="282"/>
      <c r="N1076" s="282"/>
      <c r="O1076" s="282"/>
      <c r="P1076" s="282"/>
      <c r="Q1076" s="277"/>
      <c r="R1076" s="277"/>
      <c r="S1076" s="277"/>
      <c r="T1076" s="277"/>
      <c r="U1076" s="282"/>
      <c r="V1076" s="282"/>
      <c r="W1076" s="282"/>
      <c r="X1076" s="282"/>
      <c r="Y1076" s="282"/>
      <c r="Z1076" s="282"/>
      <c r="AA1076" s="282"/>
      <c r="AB1076" s="3">
        <f t="shared" si="1"/>
        <v>0</v>
      </c>
      <c r="AC1076" s="277"/>
      <c r="AD1076" s="276"/>
      <c r="AI1076" s="11"/>
      <c r="AJ1076" s="11"/>
      <c r="AK1076" s="11"/>
      <c r="AO1076" s="11"/>
      <c r="AP1076" s="11"/>
      <c r="AR1076" s="11"/>
      <c r="AS1076" s="11"/>
    </row>
    <row r="1077" ht="16.5" customHeight="1">
      <c r="A1077" s="277">
        <v>1076.0</v>
      </c>
      <c r="B1077" s="282" t="s">
        <v>7660</v>
      </c>
      <c r="C1077" s="279"/>
      <c r="D1077" s="280"/>
      <c r="E1077" s="282"/>
      <c r="F1077" s="281" t="s">
        <v>48</v>
      </c>
      <c r="G1077" s="282" t="s">
        <v>33</v>
      </c>
      <c r="H1077" s="282"/>
      <c r="I1077" s="282"/>
      <c r="J1077" s="282" t="s">
        <v>51</v>
      </c>
      <c r="K1077" s="282" t="s">
        <v>316</v>
      </c>
      <c r="L1077" s="282"/>
      <c r="M1077" s="282"/>
      <c r="N1077" s="282"/>
      <c r="O1077" s="282"/>
      <c r="P1077" s="282"/>
      <c r="Q1077" s="277"/>
      <c r="R1077" s="277"/>
      <c r="S1077" s="277"/>
      <c r="T1077" s="277"/>
      <c r="U1077" s="282"/>
      <c r="V1077" s="282"/>
      <c r="W1077" s="282"/>
      <c r="X1077" s="282"/>
      <c r="Y1077" s="282"/>
      <c r="Z1077" s="282"/>
      <c r="AA1077" s="282"/>
      <c r="AB1077" s="3">
        <f t="shared" si="1"/>
        <v>0</v>
      </c>
      <c r="AC1077" s="277"/>
      <c r="AD1077" s="276"/>
      <c r="AI1077" s="11"/>
      <c r="AJ1077" s="11"/>
      <c r="AK1077" s="11"/>
      <c r="AO1077" s="11"/>
      <c r="AP1077" s="11"/>
      <c r="AR1077" s="11"/>
      <c r="AS1077" s="11"/>
    </row>
    <row r="1078" ht="16.5" customHeight="1">
      <c r="A1078" s="277">
        <v>1077.0</v>
      </c>
      <c r="B1078" s="282" t="s">
        <v>7661</v>
      </c>
      <c r="C1078" s="279"/>
      <c r="D1078" s="280"/>
      <c r="E1078" s="282"/>
      <c r="F1078" s="281" t="s">
        <v>48</v>
      </c>
      <c r="G1078" s="282" t="s">
        <v>33</v>
      </c>
      <c r="H1078" s="282"/>
      <c r="I1078" s="282"/>
      <c r="J1078" s="282" t="s">
        <v>56</v>
      </c>
      <c r="K1078" s="282"/>
      <c r="L1078" s="282"/>
      <c r="M1078" s="282"/>
      <c r="N1078" s="282"/>
      <c r="O1078" s="282"/>
      <c r="P1078" s="282"/>
      <c r="Q1078" s="277"/>
      <c r="R1078" s="277"/>
      <c r="S1078" s="277"/>
      <c r="T1078" s="277"/>
      <c r="U1078" s="282"/>
      <c r="V1078" s="282"/>
      <c r="W1078" s="282"/>
      <c r="X1078" s="282"/>
      <c r="Y1078" s="282"/>
      <c r="Z1078" s="282"/>
      <c r="AA1078" s="282"/>
      <c r="AB1078" s="3">
        <f t="shared" si="1"/>
        <v>0</v>
      </c>
      <c r="AC1078" s="277"/>
      <c r="AD1078" s="276"/>
      <c r="AI1078" s="11"/>
      <c r="AJ1078" s="11"/>
      <c r="AK1078" s="11"/>
      <c r="AO1078" s="11"/>
      <c r="AP1078" s="11"/>
      <c r="AR1078" s="11"/>
      <c r="AS1078" s="11"/>
    </row>
    <row r="1079" ht="16.5" customHeight="1">
      <c r="A1079" s="277">
        <v>1078.0</v>
      </c>
      <c r="B1079" s="282" t="s">
        <v>2594</v>
      </c>
      <c r="C1079" s="279"/>
      <c r="D1079" s="280"/>
      <c r="E1079" s="282"/>
      <c r="F1079" s="281" t="s">
        <v>48</v>
      </c>
      <c r="G1079" s="281" t="s">
        <v>92</v>
      </c>
      <c r="H1079" s="281" t="s">
        <v>75</v>
      </c>
      <c r="I1079" s="282"/>
      <c r="J1079" s="282" t="s">
        <v>35</v>
      </c>
      <c r="K1079" s="282" t="s">
        <v>7662</v>
      </c>
      <c r="L1079" s="282"/>
      <c r="M1079" s="282"/>
      <c r="N1079" s="282"/>
      <c r="O1079" s="282"/>
      <c r="P1079" s="282"/>
      <c r="Q1079" s="277"/>
      <c r="R1079" s="277"/>
      <c r="S1079" s="277"/>
      <c r="T1079" s="277"/>
      <c r="U1079" s="282"/>
      <c r="V1079" s="282"/>
      <c r="W1079" s="282"/>
      <c r="X1079" s="282"/>
      <c r="Y1079" s="282"/>
      <c r="Z1079" s="282"/>
      <c r="AA1079" s="282"/>
      <c r="AB1079" s="3">
        <f t="shared" si="1"/>
        <v>0</v>
      </c>
      <c r="AC1079" s="277"/>
      <c r="AD1079" s="276"/>
      <c r="AI1079" s="11"/>
      <c r="AJ1079" s="11"/>
      <c r="AK1079" s="11"/>
      <c r="AO1079" s="11"/>
      <c r="AP1079" s="11"/>
      <c r="AR1079" s="11"/>
      <c r="AS1079" s="11"/>
    </row>
    <row r="1080" ht="16.5" customHeight="1">
      <c r="A1080" s="277">
        <v>1079.0</v>
      </c>
      <c r="B1080" s="282" t="s">
        <v>7663</v>
      </c>
      <c r="C1080" s="279"/>
      <c r="D1080" s="280"/>
      <c r="E1080" s="282"/>
      <c r="F1080" s="281" t="s">
        <v>48</v>
      </c>
      <c r="G1080" s="281" t="s">
        <v>92</v>
      </c>
      <c r="H1080" s="281" t="s">
        <v>32</v>
      </c>
      <c r="I1080" s="282"/>
      <c r="J1080" s="282" t="s">
        <v>45</v>
      </c>
      <c r="K1080" s="282" t="s">
        <v>7664</v>
      </c>
      <c r="L1080" s="282"/>
      <c r="M1080" s="282"/>
      <c r="N1080" s="282"/>
      <c r="O1080" s="282"/>
      <c r="P1080" s="282"/>
      <c r="Q1080" s="277"/>
      <c r="R1080" s="277"/>
      <c r="S1080" s="277"/>
      <c r="T1080" s="277"/>
      <c r="U1080" s="282"/>
      <c r="V1080" s="282"/>
      <c r="W1080" s="282"/>
      <c r="X1080" s="282"/>
      <c r="Y1080" s="282"/>
      <c r="Z1080" s="282"/>
      <c r="AA1080" s="282"/>
      <c r="AB1080" s="3">
        <f t="shared" si="1"/>
        <v>0</v>
      </c>
      <c r="AC1080" s="277"/>
      <c r="AD1080" s="276"/>
      <c r="AI1080" s="11"/>
      <c r="AJ1080" s="11"/>
      <c r="AK1080" s="11"/>
      <c r="AO1080" s="11"/>
      <c r="AP1080" s="11"/>
      <c r="AR1080" s="11"/>
      <c r="AS1080" s="11"/>
    </row>
    <row r="1081" ht="16.5" customHeight="1">
      <c r="A1081" s="277">
        <v>1080.0</v>
      </c>
      <c r="B1081" s="282" t="s">
        <v>7665</v>
      </c>
      <c r="C1081" s="279"/>
      <c r="D1081" s="280"/>
      <c r="E1081" s="282"/>
      <c r="F1081" s="281" t="s">
        <v>48</v>
      </c>
      <c r="G1081" s="281" t="s">
        <v>92</v>
      </c>
      <c r="H1081" s="282"/>
      <c r="I1081" s="282"/>
      <c r="J1081" s="282" t="s">
        <v>51</v>
      </c>
      <c r="K1081" s="282" t="s">
        <v>7666</v>
      </c>
      <c r="L1081" s="282"/>
      <c r="M1081" s="282"/>
      <c r="N1081" s="282"/>
      <c r="O1081" s="282"/>
      <c r="P1081" s="282"/>
      <c r="Q1081" s="277"/>
      <c r="R1081" s="277"/>
      <c r="S1081" s="277"/>
      <c r="T1081" s="277"/>
      <c r="U1081" s="282"/>
      <c r="V1081" s="282"/>
      <c r="W1081" s="282"/>
      <c r="X1081" s="282"/>
      <c r="Y1081" s="282"/>
      <c r="Z1081" s="282"/>
      <c r="AA1081" s="282"/>
      <c r="AB1081" s="3">
        <f t="shared" si="1"/>
        <v>0</v>
      </c>
      <c r="AC1081" s="277"/>
      <c r="AD1081" s="276"/>
      <c r="AI1081" s="11"/>
      <c r="AJ1081" s="11"/>
      <c r="AK1081" s="11"/>
      <c r="AO1081" s="11"/>
      <c r="AP1081" s="11"/>
      <c r="AR1081" s="11"/>
      <c r="AS1081" s="11"/>
    </row>
    <row r="1082" ht="16.5" customHeight="1">
      <c r="A1082" s="277">
        <v>1081.0</v>
      </c>
      <c r="B1082" s="282"/>
      <c r="C1082" s="279"/>
      <c r="D1082" s="280"/>
      <c r="E1082" s="282"/>
      <c r="F1082" s="281" t="s">
        <v>48</v>
      </c>
      <c r="G1082" s="281" t="s">
        <v>92</v>
      </c>
      <c r="H1082" s="282"/>
      <c r="I1082" s="282"/>
      <c r="J1082" s="282" t="s">
        <v>56</v>
      </c>
      <c r="K1082" s="282"/>
      <c r="L1082" s="282"/>
      <c r="M1082" s="282"/>
      <c r="N1082" s="282"/>
      <c r="O1082" s="282"/>
      <c r="P1082" s="282"/>
      <c r="Q1082" s="277"/>
      <c r="R1082" s="277"/>
      <c r="S1082" s="277"/>
      <c r="T1082" s="277"/>
      <c r="U1082" s="282"/>
      <c r="V1082" s="282"/>
      <c r="W1082" s="282"/>
      <c r="X1082" s="282"/>
      <c r="Y1082" s="282"/>
      <c r="Z1082" s="282"/>
      <c r="AA1082" s="282"/>
      <c r="AB1082" s="3">
        <f t="shared" si="1"/>
        <v>0</v>
      </c>
      <c r="AC1082" s="277"/>
      <c r="AD1082" s="276"/>
      <c r="AI1082" s="11"/>
      <c r="AJ1082" s="11"/>
      <c r="AK1082" s="11"/>
      <c r="AO1082" s="11"/>
      <c r="AP1082" s="11"/>
      <c r="AR1082" s="11"/>
      <c r="AS1082" s="11"/>
    </row>
    <row r="1083" ht="16.5" customHeight="1">
      <c r="A1083" s="277">
        <v>1082.0</v>
      </c>
      <c r="B1083" s="282" t="s">
        <v>2602</v>
      </c>
      <c r="C1083" s="279"/>
      <c r="D1083" s="280"/>
      <c r="E1083" s="282"/>
      <c r="F1083" s="281" t="s">
        <v>140</v>
      </c>
      <c r="G1083" s="281" t="s">
        <v>92</v>
      </c>
      <c r="H1083" s="282"/>
      <c r="I1083" s="282"/>
      <c r="J1083" s="282" t="s">
        <v>35</v>
      </c>
      <c r="K1083" s="282"/>
      <c r="L1083" s="282"/>
      <c r="M1083" s="282"/>
      <c r="N1083" s="282"/>
      <c r="O1083" s="282"/>
      <c r="P1083" s="282"/>
      <c r="Q1083" s="277"/>
      <c r="R1083" s="277"/>
      <c r="S1083" s="277"/>
      <c r="T1083" s="277"/>
      <c r="U1083" s="282"/>
      <c r="V1083" s="282"/>
      <c r="W1083" s="282"/>
      <c r="X1083" s="282"/>
      <c r="Y1083" s="282"/>
      <c r="Z1083" s="282"/>
      <c r="AA1083" s="282"/>
      <c r="AB1083" s="3">
        <f t="shared" si="1"/>
        <v>0</v>
      </c>
      <c r="AC1083" s="277"/>
      <c r="AD1083" s="276"/>
      <c r="AI1083" s="11"/>
      <c r="AJ1083" s="11"/>
      <c r="AK1083" s="11"/>
      <c r="AO1083" s="11"/>
      <c r="AP1083" s="11"/>
      <c r="AR1083" s="11"/>
      <c r="AS1083" s="11"/>
    </row>
    <row r="1084" ht="16.5" customHeight="1">
      <c r="A1084" s="277">
        <v>1083.0</v>
      </c>
      <c r="B1084" s="282" t="s">
        <v>7667</v>
      </c>
      <c r="C1084" s="279"/>
      <c r="D1084" s="280"/>
      <c r="E1084" s="282"/>
      <c r="F1084" s="281" t="s">
        <v>140</v>
      </c>
      <c r="G1084" s="282" t="s">
        <v>121</v>
      </c>
      <c r="H1084" s="281" t="s">
        <v>92</v>
      </c>
      <c r="I1084" s="282"/>
      <c r="J1084" s="282" t="s">
        <v>45</v>
      </c>
      <c r="K1084" s="282" t="s">
        <v>7668</v>
      </c>
      <c r="L1084" s="282"/>
      <c r="M1084" s="282"/>
      <c r="N1084" s="282"/>
      <c r="O1084" s="282"/>
      <c r="P1084" s="282"/>
      <c r="Q1084" s="277"/>
      <c r="R1084" s="277"/>
      <c r="S1084" s="277"/>
      <c r="T1084" s="277"/>
      <c r="U1084" s="282"/>
      <c r="V1084" s="282"/>
      <c r="W1084" s="282"/>
      <c r="X1084" s="282"/>
      <c r="Y1084" s="282"/>
      <c r="Z1084" s="282"/>
      <c r="AA1084" s="282"/>
      <c r="AB1084" s="3">
        <f t="shared" si="1"/>
        <v>0</v>
      </c>
      <c r="AC1084" s="277"/>
      <c r="AD1084" s="276"/>
      <c r="AI1084" s="11"/>
      <c r="AJ1084" s="11"/>
      <c r="AK1084" s="11"/>
      <c r="AO1084" s="11"/>
      <c r="AP1084" s="11"/>
      <c r="AR1084" s="11"/>
      <c r="AS1084" s="11"/>
    </row>
    <row r="1085" ht="16.5" customHeight="1">
      <c r="A1085" s="277">
        <v>1084.0</v>
      </c>
      <c r="B1085" s="282" t="s">
        <v>7669</v>
      </c>
      <c r="C1085" s="279"/>
      <c r="D1085" s="280"/>
      <c r="E1085" s="282"/>
      <c r="F1085" s="281" t="s">
        <v>140</v>
      </c>
      <c r="G1085" s="282" t="s">
        <v>121</v>
      </c>
      <c r="H1085" s="281" t="s">
        <v>92</v>
      </c>
      <c r="I1085" s="282"/>
      <c r="J1085" s="282" t="s">
        <v>51</v>
      </c>
      <c r="K1085" s="282" t="s">
        <v>7670</v>
      </c>
      <c r="L1085" s="282"/>
      <c r="M1085" s="282"/>
      <c r="N1085" s="282"/>
      <c r="O1085" s="282"/>
      <c r="P1085" s="282"/>
      <c r="Q1085" s="277"/>
      <c r="R1085" s="277"/>
      <c r="S1085" s="277"/>
      <c r="T1085" s="277"/>
      <c r="U1085" s="282"/>
      <c r="V1085" s="282"/>
      <c r="W1085" s="282"/>
      <c r="X1085" s="282"/>
      <c r="Y1085" s="282"/>
      <c r="Z1085" s="282"/>
      <c r="AA1085" s="282"/>
      <c r="AB1085" s="3">
        <f t="shared" si="1"/>
        <v>0</v>
      </c>
      <c r="AC1085" s="277"/>
      <c r="AD1085" s="276"/>
      <c r="AI1085" s="11"/>
      <c r="AJ1085" s="11"/>
      <c r="AK1085" s="11"/>
      <c r="AO1085" s="11"/>
      <c r="AP1085" s="11"/>
      <c r="AR1085" s="11"/>
      <c r="AS1085" s="11"/>
    </row>
    <row r="1086" ht="16.5" customHeight="1">
      <c r="A1086" s="277">
        <v>1085.0</v>
      </c>
      <c r="B1086" s="282" t="s">
        <v>7671</v>
      </c>
      <c r="C1086" s="279"/>
      <c r="D1086" s="280"/>
      <c r="E1086" s="282"/>
      <c r="F1086" s="281" t="s">
        <v>140</v>
      </c>
      <c r="G1086" s="282" t="s">
        <v>121</v>
      </c>
      <c r="H1086" s="281" t="s">
        <v>92</v>
      </c>
      <c r="I1086" s="282"/>
      <c r="J1086" s="282" t="s">
        <v>56</v>
      </c>
      <c r="K1086" s="282" t="s">
        <v>7672</v>
      </c>
      <c r="L1086" s="282"/>
      <c r="M1086" s="282"/>
      <c r="N1086" s="282"/>
      <c r="O1086" s="282"/>
      <c r="P1086" s="282"/>
      <c r="Q1086" s="277"/>
      <c r="R1086" s="277"/>
      <c r="S1086" s="277"/>
      <c r="T1086" s="277"/>
      <c r="U1086" s="282"/>
      <c r="V1086" s="282"/>
      <c r="W1086" s="282"/>
      <c r="X1086" s="282"/>
      <c r="Y1086" s="282"/>
      <c r="Z1086" s="282"/>
      <c r="AA1086" s="282"/>
      <c r="AB1086" s="3">
        <f t="shared" si="1"/>
        <v>0</v>
      </c>
      <c r="AC1086" s="277"/>
      <c r="AD1086" s="276"/>
      <c r="AI1086" s="11"/>
      <c r="AJ1086" s="11"/>
      <c r="AK1086" s="11"/>
      <c r="AO1086" s="11"/>
      <c r="AP1086" s="11"/>
      <c r="AR1086" s="11"/>
      <c r="AS1086" s="11"/>
    </row>
    <row r="1087" ht="16.5" customHeight="1">
      <c r="A1087" s="277">
        <v>1086.0</v>
      </c>
      <c r="B1087" s="282" t="s">
        <v>2611</v>
      </c>
      <c r="C1087" s="279"/>
      <c r="D1087" s="280"/>
      <c r="E1087" s="282"/>
      <c r="F1087" s="281" t="s">
        <v>48</v>
      </c>
      <c r="G1087" s="281" t="s">
        <v>140</v>
      </c>
      <c r="H1087" s="281" t="s">
        <v>41</v>
      </c>
      <c r="I1087" s="281" t="s">
        <v>31</v>
      </c>
      <c r="J1087" s="282" t="s">
        <v>35</v>
      </c>
      <c r="K1087" s="282" t="s">
        <v>622</v>
      </c>
      <c r="L1087" s="282"/>
      <c r="M1087" s="282"/>
      <c r="N1087" s="282"/>
      <c r="O1087" s="282"/>
      <c r="P1087" s="282"/>
      <c r="Q1087" s="277"/>
      <c r="R1087" s="277"/>
      <c r="S1087" s="277"/>
      <c r="T1087" s="277"/>
      <c r="U1087" s="282"/>
      <c r="V1087" s="282"/>
      <c r="W1087" s="282"/>
      <c r="X1087" s="282"/>
      <c r="Y1087" s="282"/>
      <c r="Z1087" s="282"/>
      <c r="AA1087" s="282"/>
      <c r="AB1087" s="3">
        <f t="shared" si="1"/>
        <v>0</v>
      </c>
      <c r="AC1087" s="277"/>
      <c r="AD1087" s="276"/>
      <c r="AI1087" s="11"/>
      <c r="AJ1087" s="11"/>
      <c r="AK1087" s="11"/>
      <c r="AO1087" s="11"/>
      <c r="AP1087" s="11"/>
      <c r="AR1087" s="11"/>
      <c r="AS1087" s="11"/>
    </row>
    <row r="1088" ht="16.5" customHeight="1">
      <c r="A1088" s="277">
        <v>1087.0</v>
      </c>
      <c r="B1088" s="282" t="s">
        <v>7673</v>
      </c>
      <c r="C1088" s="279"/>
      <c r="D1088" s="280"/>
      <c r="E1088" s="282"/>
      <c r="F1088" s="281" t="s">
        <v>48</v>
      </c>
      <c r="G1088" s="281" t="s">
        <v>140</v>
      </c>
      <c r="H1088" s="281" t="s">
        <v>41</v>
      </c>
      <c r="I1088" s="281" t="s">
        <v>31</v>
      </c>
      <c r="J1088" s="282" t="s">
        <v>45</v>
      </c>
      <c r="K1088" s="282"/>
      <c r="L1088" s="282"/>
      <c r="M1088" s="282"/>
      <c r="N1088" s="282"/>
      <c r="O1088" s="282"/>
      <c r="P1088" s="282"/>
      <c r="Q1088" s="277"/>
      <c r="R1088" s="277"/>
      <c r="S1088" s="277"/>
      <c r="T1088" s="277"/>
      <c r="U1088" s="282"/>
      <c r="V1088" s="282"/>
      <c r="W1088" s="282"/>
      <c r="X1088" s="282"/>
      <c r="Y1088" s="282"/>
      <c r="Z1088" s="282"/>
      <c r="AA1088" s="282"/>
      <c r="AB1088" s="3">
        <f t="shared" si="1"/>
        <v>0</v>
      </c>
      <c r="AC1088" s="277"/>
      <c r="AD1088" s="276"/>
      <c r="AI1088" s="11"/>
      <c r="AJ1088" s="11"/>
      <c r="AK1088" s="11"/>
      <c r="AO1088" s="11"/>
      <c r="AP1088" s="11"/>
      <c r="AR1088" s="11"/>
      <c r="AS1088" s="11"/>
    </row>
    <row r="1089" ht="16.5" customHeight="1">
      <c r="A1089" s="277">
        <v>1088.0</v>
      </c>
      <c r="B1089" s="282" t="s">
        <v>7674</v>
      </c>
      <c r="C1089" s="279"/>
      <c r="D1089" s="280"/>
      <c r="E1089" s="282"/>
      <c r="F1089" s="281" t="s">
        <v>48</v>
      </c>
      <c r="G1089" s="281" t="s">
        <v>140</v>
      </c>
      <c r="H1089" s="281" t="s">
        <v>41</v>
      </c>
      <c r="I1089" s="281" t="s">
        <v>31</v>
      </c>
      <c r="J1089" s="282" t="s">
        <v>51</v>
      </c>
      <c r="K1089" s="282" t="s">
        <v>7675</v>
      </c>
      <c r="L1089" s="282"/>
      <c r="M1089" s="282"/>
      <c r="N1089" s="282"/>
      <c r="O1089" s="282"/>
      <c r="P1089" s="282"/>
      <c r="Q1089" s="277"/>
      <c r="R1089" s="277"/>
      <c r="S1089" s="277"/>
      <c r="T1089" s="277"/>
      <c r="U1089" s="282"/>
      <c r="V1089" s="282"/>
      <c r="W1089" s="282"/>
      <c r="X1089" s="282"/>
      <c r="Y1089" s="282"/>
      <c r="Z1089" s="282"/>
      <c r="AA1089" s="282"/>
      <c r="AB1089" s="3">
        <f t="shared" si="1"/>
        <v>0</v>
      </c>
      <c r="AC1089" s="277"/>
      <c r="AD1089" s="276"/>
      <c r="AI1089" s="11"/>
      <c r="AJ1089" s="11"/>
      <c r="AK1089" s="11"/>
      <c r="AO1089" s="11"/>
      <c r="AP1089" s="11"/>
      <c r="AR1089" s="11"/>
      <c r="AS1089" s="11"/>
    </row>
    <row r="1090" ht="16.5" customHeight="1">
      <c r="A1090" s="277">
        <v>1089.0</v>
      </c>
      <c r="B1090" s="282" t="s">
        <v>2618</v>
      </c>
      <c r="C1090" s="279"/>
      <c r="D1090" s="280"/>
      <c r="E1090" s="282"/>
      <c r="F1090" s="281" t="s">
        <v>48</v>
      </c>
      <c r="G1090" s="281" t="s">
        <v>140</v>
      </c>
      <c r="H1090" s="281" t="s">
        <v>41</v>
      </c>
      <c r="I1090" s="281" t="s">
        <v>31</v>
      </c>
      <c r="J1090" s="282" t="s">
        <v>56</v>
      </c>
      <c r="K1090" s="282" t="s">
        <v>95</v>
      </c>
      <c r="L1090" s="282"/>
      <c r="M1090" s="282"/>
      <c r="N1090" s="282"/>
      <c r="O1090" s="282"/>
      <c r="P1090" s="282"/>
      <c r="Q1090" s="277"/>
      <c r="R1090" s="277"/>
      <c r="S1090" s="277"/>
      <c r="T1090" s="277"/>
      <c r="U1090" s="282"/>
      <c r="V1090" s="282"/>
      <c r="W1090" s="282"/>
      <c r="X1090" s="282"/>
      <c r="Y1090" s="282"/>
      <c r="Z1090" s="282"/>
      <c r="AA1090" s="282"/>
      <c r="AB1090" s="3">
        <f t="shared" si="1"/>
        <v>0</v>
      </c>
      <c r="AC1090" s="277"/>
      <c r="AD1090" s="276"/>
      <c r="AI1090" s="11"/>
      <c r="AJ1090" s="11"/>
      <c r="AK1090" s="11"/>
      <c r="AO1090" s="11"/>
      <c r="AP1090" s="11"/>
      <c r="AR1090" s="11"/>
      <c r="AS1090" s="11"/>
    </row>
    <row r="1091" ht="16.5" customHeight="1">
      <c r="A1091" s="277">
        <v>1090.0</v>
      </c>
      <c r="B1091" s="282" t="s">
        <v>2621</v>
      </c>
      <c r="C1091" s="279"/>
      <c r="D1091" s="280"/>
      <c r="E1091" s="282"/>
      <c r="F1091" s="281" t="s">
        <v>72</v>
      </c>
      <c r="G1091" s="282" t="s">
        <v>73</v>
      </c>
      <c r="H1091" s="281" t="s">
        <v>140</v>
      </c>
      <c r="I1091" s="281" t="s">
        <v>74</v>
      </c>
      <c r="J1091" s="282" t="s">
        <v>35</v>
      </c>
      <c r="K1091" s="282"/>
      <c r="L1091" s="282"/>
      <c r="M1091" s="282"/>
      <c r="N1091" s="282"/>
      <c r="O1091" s="282"/>
      <c r="P1091" s="282"/>
      <c r="Q1091" s="277"/>
      <c r="R1091" s="277"/>
      <c r="S1091" s="277"/>
      <c r="T1091" s="277"/>
      <c r="U1091" s="282"/>
      <c r="V1091" s="282"/>
      <c r="W1091" s="282"/>
      <c r="X1091" s="282"/>
      <c r="Y1091" s="282"/>
      <c r="Z1091" s="282"/>
      <c r="AA1091" s="282"/>
      <c r="AB1091" s="3">
        <f t="shared" si="1"/>
        <v>0</v>
      </c>
      <c r="AC1091" s="277"/>
      <c r="AD1091" s="276"/>
      <c r="AI1091" s="11"/>
      <c r="AJ1091" s="11"/>
      <c r="AK1091" s="11"/>
      <c r="AO1091" s="11"/>
      <c r="AP1091" s="11"/>
      <c r="AR1091" s="11"/>
      <c r="AS1091" s="11"/>
    </row>
    <row r="1092" ht="16.5" customHeight="1">
      <c r="A1092" s="277">
        <v>1091.0</v>
      </c>
      <c r="B1092" s="282" t="s">
        <v>2624</v>
      </c>
      <c r="C1092" s="279"/>
      <c r="D1092" s="280"/>
      <c r="E1092" s="282"/>
      <c r="F1092" s="281" t="s">
        <v>72</v>
      </c>
      <c r="G1092" s="282" t="s">
        <v>73</v>
      </c>
      <c r="H1092" s="281" t="s">
        <v>140</v>
      </c>
      <c r="I1092" s="281" t="s">
        <v>74</v>
      </c>
      <c r="J1092" s="282" t="s">
        <v>45</v>
      </c>
      <c r="K1092" s="282" t="s">
        <v>7676</v>
      </c>
      <c r="L1092" s="282"/>
      <c r="M1092" s="282"/>
      <c r="N1092" s="282"/>
      <c r="O1092" s="282"/>
      <c r="P1092" s="282"/>
      <c r="Q1092" s="277"/>
      <c r="R1092" s="277"/>
      <c r="S1092" s="277"/>
      <c r="T1092" s="277"/>
      <c r="U1092" s="282"/>
      <c r="V1092" s="282"/>
      <c r="W1092" s="282"/>
      <c r="X1092" s="282"/>
      <c r="Y1092" s="282"/>
      <c r="Z1092" s="282"/>
      <c r="AA1092" s="282"/>
      <c r="AB1092" s="3">
        <f t="shared" si="1"/>
        <v>0</v>
      </c>
      <c r="AC1092" s="277"/>
      <c r="AD1092" s="276"/>
      <c r="AI1092" s="11"/>
      <c r="AJ1092" s="11"/>
      <c r="AK1092" s="11"/>
      <c r="AO1092" s="11"/>
      <c r="AP1092" s="11"/>
      <c r="AR1092" s="11"/>
      <c r="AS1092" s="11"/>
    </row>
    <row r="1093" ht="16.5" customHeight="1">
      <c r="A1093" s="277">
        <v>1092.0</v>
      </c>
      <c r="B1093" s="282" t="s">
        <v>2626</v>
      </c>
      <c r="C1093" s="279"/>
      <c r="D1093" s="280"/>
      <c r="E1093" s="282"/>
      <c r="F1093" s="281" t="s">
        <v>72</v>
      </c>
      <c r="G1093" s="282" t="s">
        <v>73</v>
      </c>
      <c r="H1093" s="281" t="s">
        <v>140</v>
      </c>
      <c r="I1093" s="281" t="s">
        <v>74</v>
      </c>
      <c r="J1093" s="282" t="s">
        <v>51</v>
      </c>
      <c r="K1093" s="282" t="s">
        <v>7676</v>
      </c>
      <c r="L1093" s="282"/>
      <c r="M1093" s="282"/>
      <c r="N1093" s="282"/>
      <c r="O1093" s="282"/>
      <c r="P1093" s="282"/>
      <c r="Q1093" s="277"/>
      <c r="R1093" s="277"/>
      <c r="S1093" s="277"/>
      <c r="T1093" s="277"/>
      <c r="U1093" s="282"/>
      <c r="V1093" s="282"/>
      <c r="W1093" s="282"/>
      <c r="X1093" s="282"/>
      <c r="Y1093" s="282"/>
      <c r="Z1093" s="282"/>
      <c r="AA1093" s="282"/>
      <c r="AB1093" s="3">
        <f t="shared" si="1"/>
        <v>0</v>
      </c>
      <c r="AC1093" s="277"/>
      <c r="AD1093" s="276"/>
      <c r="AI1093" s="11"/>
      <c r="AJ1093" s="11"/>
      <c r="AK1093" s="11"/>
      <c r="AO1093" s="11"/>
      <c r="AP1093" s="11"/>
      <c r="AR1093" s="11"/>
      <c r="AS1093" s="11"/>
    </row>
    <row r="1094" ht="16.5" customHeight="1">
      <c r="A1094" s="277">
        <v>1093.0</v>
      </c>
      <c r="B1094" s="282" t="s">
        <v>2628</v>
      </c>
      <c r="C1094" s="279"/>
      <c r="D1094" s="280"/>
      <c r="E1094" s="282"/>
      <c r="F1094" s="281" t="s">
        <v>72</v>
      </c>
      <c r="G1094" s="282" t="s">
        <v>73</v>
      </c>
      <c r="H1094" s="281" t="s">
        <v>140</v>
      </c>
      <c r="I1094" s="281" t="s">
        <v>74</v>
      </c>
      <c r="J1094" s="282" t="s">
        <v>56</v>
      </c>
      <c r="K1094" s="282" t="s">
        <v>7676</v>
      </c>
      <c r="L1094" s="282"/>
      <c r="M1094" s="282"/>
      <c r="N1094" s="282"/>
      <c r="O1094" s="282"/>
      <c r="P1094" s="282"/>
      <c r="Q1094" s="277"/>
      <c r="R1094" s="277"/>
      <c r="S1094" s="277"/>
      <c r="T1094" s="277"/>
      <c r="U1094" s="282"/>
      <c r="V1094" s="282"/>
      <c r="W1094" s="282"/>
      <c r="X1094" s="282"/>
      <c r="Y1094" s="282"/>
      <c r="Z1094" s="282"/>
      <c r="AA1094" s="282"/>
      <c r="AB1094" s="3">
        <f t="shared" si="1"/>
        <v>0</v>
      </c>
      <c r="AC1094" s="277"/>
      <c r="AD1094" s="276"/>
      <c r="AI1094" s="11"/>
      <c r="AJ1094" s="11"/>
      <c r="AK1094" s="11"/>
      <c r="AO1094" s="11"/>
      <c r="AP1094" s="11"/>
      <c r="AR1094" s="11"/>
      <c r="AS1094" s="11"/>
    </row>
    <row r="1095" ht="16.5" customHeight="1">
      <c r="A1095" s="277">
        <v>1094.0</v>
      </c>
      <c r="B1095" s="282" t="s">
        <v>7677</v>
      </c>
      <c r="C1095" s="279"/>
      <c r="D1095" s="280"/>
      <c r="E1095" s="282"/>
      <c r="F1095" s="281" t="s">
        <v>72</v>
      </c>
      <c r="G1095" s="281" t="s">
        <v>48</v>
      </c>
      <c r="H1095" s="281" t="s">
        <v>32</v>
      </c>
      <c r="I1095" s="282"/>
      <c r="J1095" s="282" t="s">
        <v>35</v>
      </c>
      <c r="K1095" s="282" t="s">
        <v>7678</v>
      </c>
      <c r="L1095" s="282"/>
      <c r="M1095" s="282"/>
      <c r="N1095" s="282"/>
      <c r="O1095" s="282"/>
      <c r="P1095" s="282"/>
      <c r="Q1095" s="277"/>
      <c r="R1095" s="277"/>
      <c r="S1095" s="277"/>
      <c r="T1095" s="277"/>
      <c r="U1095" s="282"/>
      <c r="V1095" s="282"/>
      <c r="W1095" s="282"/>
      <c r="X1095" s="282"/>
      <c r="Y1095" s="282"/>
      <c r="Z1095" s="282"/>
      <c r="AA1095" s="282"/>
      <c r="AB1095" s="3">
        <f t="shared" si="1"/>
        <v>0</v>
      </c>
      <c r="AC1095" s="277"/>
      <c r="AD1095" s="276"/>
      <c r="AI1095" s="11"/>
      <c r="AJ1095" s="11"/>
      <c r="AK1095" s="11"/>
      <c r="AO1095" s="11"/>
      <c r="AP1095" s="11"/>
      <c r="AR1095" s="11"/>
      <c r="AS1095" s="11"/>
    </row>
    <row r="1096" ht="16.5" customHeight="1">
      <c r="A1096" s="277">
        <v>1095.0</v>
      </c>
      <c r="B1096" s="282" t="s">
        <v>7679</v>
      </c>
      <c r="C1096" s="279"/>
      <c r="D1096" s="280"/>
      <c r="E1096" s="282"/>
      <c r="F1096" s="281" t="s">
        <v>72</v>
      </c>
      <c r="G1096" s="281" t="s">
        <v>48</v>
      </c>
      <c r="H1096" s="281" t="s">
        <v>32</v>
      </c>
      <c r="I1096" s="282"/>
      <c r="J1096" s="282" t="s">
        <v>45</v>
      </c>
      <c r="K1096" s="282" t="s">
        <v>7676</v>
      </c>
      <c r="L1096" s="282"/>
      <c r="M1096" s="282"/>
      <c r="N1096" s="282"/>
      <c r="O1096" s="282"/>
      <c r="P1096" s="282"/>
      <c r="Q1096" s="277"/>
      <c r="R1096" s="277"/>
      <c r="S1096" s="277"/>
      <c r="T1096" s="277"/>
      <c r="U1096" s="282"/>
      <c r="V1096" s="282"/>
      <c r="W1096" s="282"/>
      <c r="X1096" s="282"/>
      <c r="Y1096" s="282"/>
      <c r="Z1096" s="282"/>
      <c r="AA1096" s="282"/>
      <c r="AB1096" s="3">
        <f t="shared" si="1"/>
        <v>0</v>
      </c>
      <c r="AC1096" s="277"/>
      <c r="AD1096" s="276"/>
      <c r="AI1096" s="11"/>
      <c r="AJ1096" s="11"/>
      <c r="AK1096" s="11"/>
      <c r="AO1096" s="11"/>
      <c r="AP1096" s="11"/>
      <c r="AR1096" s="11"/>
      <c r="AS1096" s="11"/>
    </row>
    <row r="1097" ht="16.5" customHeight="1">
      <c r="A1097" s="277">
        <v>1096.0</v>
      </c>
      <c r="B1097" s="282" t="s">
        <v>7680</v>
      </c>
      <c r="C1097" s="279"/>
      <c r="D1097" s="280"/>
      <c r="E1097" s="282"/>
      <c r="F1097" s="281" t="s">
        <v>72</v>
      </c>
      <c r="G1097" s="281" t="s">
        <v>48</v>
      </c>
      <c r="H1097" s="281" t="s">
        <v>32</v>
      </c>
      <c r="I1097" s="282"/>
      <c r="J1097" s="282" t="s">
        <v>51</v>
      </c>
      <c r="K1097" s="282" t="s">
        <v>7676</v>
      </c>
      <c r="L1097" s="282"/>
      <c r="M1097" s="282"/>
      <c r="N1097" s="282"/>
      <c r="O1097" s="282"/>
      <c r="P1097" s="282"/>
      <c r="Q1097" s="277"/>
      <c r="R1097" s="277"/>
      <c r="S1097" s="277"/>
      <c r="T1097" s="277"/>
      <c r="U1097" s="282"/>
      <c r="V1097" s="282"/>
      <c r="W1097" s="282"/>
      <c r="X1097" s="282"/>
      <c r="Y1097" s="282"/>
      <c r="Z1097" s="282"/>
      <c r="AA1097" s="282"/>
      <c r="AB1097" s="3">
        <f t="shared" si="1"/>
        <v>0</v>
      </c>
      <c r="AC1097" s="277"/>
      <c r="AD1097" s="276"/>
      <c r="AI1097" s="11"/>
      <c r="AJ1097" s="11"/>
      <c r="AK1097" s="11"/>
      <c r="AO1097" s="11"/>
      <c r="AP1097" s="11"/>
      <c r="AR1097" s="11"/>
      <c r="AS1097" s="11"/>
    </row>
    <row r="1098" ht="16.5" customHeight="1">
      <c r="A1098" s="277">
        <v>1097.0</v>
      </c>
      <c r="B1098" s="282"/>
      <c r="C1098" s="279"/>
      <c r="D1098" s="280"/>
      <c r="E1098" s="282"/>
      <c r="F1098" s="281" t="s">
        <v>72</v>
      </c>
      <c r="G1098" s="281" t="s">
        <v>48</v>
      </c>
      <c r="H1098" s="281" t="s">
        <v>32</v>
      </c>
      <c r="I1098" s="282"/>
      <c r="J1098" s="282" t="s">
        <v>56</v>
      </c>
      <c r="K1098" s="282"/>
      <c r="L1098" s="282"/>
      <c r="M1098" s="282"/>
      <c r="N1098" s="282"/>
      <c r="O1098" s="282"/>
      <c r="P1098" s="282"/>
      <c r="Q1098" s="277"/>
      <c r="R1098" s="277"/>
      <c r="S1098" s="277"/>
      <c r="T1098" s="277"/>
      <c r="U1098" s="282"/>
      <c r="V1098" s="282"/>
      <c r="W1098" s="282"/>
      <c r="X1098" s="282"/>
      <c r="Y1098" s="282"/>
      <c r="Z1098" s="282"/>
      <c r="AA1098" s="282"/>
      <c r="AB1098" s="3">
        <f t="shared" si="1"/>
        <v>0</v>
      </c>
      <c r="AC1098" s="277"/>
      <c r="AD1098" s="276"/>
      <c r="AI1098" s="11"/>
      <c r="AJ1098" s="11"/>
      <c r="AK1098" s="11"/>
      <c r="AO1098" s="11"/>
      <c r="AP1098" s="11"/>
      <c r="AR1098" s="11"/>
      <c r="AS1098" s="11"/>
    </row>
    <row r="1099" ht="16.5" customHeight="1">
      <c r="A1099" s="277">
        <v>1098.0</v>
      </c>
      <c r="B1099" s="282" t="s">
        <v>2630</v>
      </c>
      <c r="C1099" s="279"/>
      <c r="D1099" s="280"/>
      <c r="E1099" s="282"/>
      <c r="F1099" s="281" t="s">
        <v>61</v>
      </c>
      <c r="G1099" s="282" t="s">
        <v>144</v>
      </c>
      <c r="H1099" s="282"/>
      <c r="I1099" s="282"/>
      <c r="J1099" s="282" t="s">
        <v>35</v>
      </c>
      <c r="K1099" s="282" t="s">
        <v>419</v>
      </c>
      <c r="L1099" s="282"/>
      <c r="M1099" s="282"/>
      <c r="N1099" s="282"/>
      <c r="O1099" s="282"/>
      <c r="P1099" s="282"/>
      <c r="Q1099" s="277"/>
      <c r="R1099" s="277"/>
      <c r="S1099" s="277"/>
      <c r="T1099" s="277"/>
      <c r="U1099" s="282"/>
      <c r="V1099" s="282"/>
      <c r="W1099" s="282"/>
      <c r="X1099" s="282"/>
      <c r="Y1099" s="282"/>
      <c r="Z1099" s="282"/>
      <c r="AA1099" s="282"/>
      <c r="AB1099" s="3">
        <f t="shared" si="1"/>
        <v>0</v>
      </c>
      <c r="AC1099" s="277"/>
      <c r="AD1099" s="276"/>
      <c r="AI1099" s="11"/>
      <c r="AJ1099" s="11"/>
      <c r="AK1099" s="11"/>
      <c r="AO1099" s="11"/>
      <c r="AP1099" s="11"/>
      <c r="AR1099" s="11"/>
      <c r="AS1099" s="11"/>
    </row>
    <row r="1100" ht="16.5" customHeight="1">
      <c r="A1100" s="277">
        <v>1099.0</v>
      </c>
      <c r="B1100" s="282" t="s">
        <v>2633</v>
      </c>
      <c r="C1100" s="279"/>
      <c r="D1100" s="280"/>
      <c r="E1100" s="282"/>
      <c r="F1100" s="281" t="s">
        <v>61</v>
      </c>
      <c r="G1100" s="282" t="s">
        <v>144</v>
      </c>
      <c r="H1100" s="282"/>
      <c r="I1100" s="282"/>
      <c r="J1100" s="282" t="s">
        <v>45</v>
      </c>
      <c r="K1100" s="282" t="s">
        <v>419</v>
      </c>
      <c r="L1100" s="282"/>
      <c r="M1100" s="282"/>
      <c r="N1100" s="282"/>
      <c r="O1100" s="282"/>
      <c r="P1100" s="282"/>
      <c r="Q1100" s="277"/>
      <c r="R1100" s="277"/>
      <c r="S1100" s="277"/>
      <c r="T1100" s="277"/>
      <c r="U1100" s="282"/>
      <c r="V1100" s="282"/>
      <c r="W1100" s="282"/>
      <c r="X1100" s="282"/>
      <c r="Y1100" s="282"/>
      <c r="Z1100" s="282"/>
      <c r="AA1100" s="282"/>
      <c r="AB1100" s="3">
        <f t="shared" si="1"/>
        <v>0</v>
      </c>
      <c r="AC1100" s="277"/>
      <c r="AD1100" s="276"/>
      <c r="AI1100" s="11"/>
      <c r="AJ1100" s="11"/>
      <c r="AK1100" s="11"/>
      <c r="AO1100" s="11"/>
      <c r="AP1100" s="11"/>
      <c r="AR1100" s="11"/>
      <c r="AS1100" s="11"/>
    </row>
    <row r="1101" ht="16.5" customHeight="1">
      <c r="A1101" s="277">
        <v>1100.0</v>
      </c>
      <c r="B1101" s="282" t="s">
        <v>2635</v>
      </c>
      <c r="C1101" s="279"/>
      <c r="D1101" s="280"/>
      <c r="E1101" s="282"/>
      <c r="F1101" s="281" t="s">
        <v>61</v>
      </c>
      <c r="G1101" s="282" t="s">
        <v>144</v>
      </c>
      <c r="H1101" s="282"/>
      <c r="I1101" s="282"/>
      <c r="J1101" s="282" t="s">
        <v>51</v>
      </c>
      <c r="K1101" s="282" t="s">
        <v>7610</v>
      </c>
      <c r="L1101" s="282"/>
      <c r="M1101" s="282"/>
      <c r="N1101" s="282"/>
      <c r="O1101" s="282"/>
      <c r="P1101" s="282"/>
      <c r="Q1101" s="277"/>
      <c r="R1101" s="277"/>
      <c r="S1101" s="277"/>
      <c r="T1101" s="277"/>
      <c r="U1101" s="282"/>
      <c r="V1101" s="282"/>
      <c r="W1101" s="282"/>
      <c r="X1101" s="282"/>
      <c r="Y1101" s="282"/>
      <c r="Z1101" s="282"/>
      <c r="AA1101" s="282"/>
      <c r="AB1101" s="3">
        <f t="shared" si="1"/>
        <v>0</v>
      </c>
      <c r="AC1101" s="277"/>
      <c r="AD1101" s="276"/>
      <c r="AI1101" s="11"/>
      <c r="AJ1101" s="11"/>
      <c r="AK1101" s="11"/>
      <c r="AO1101" s="11"/>
      <c r="AP1101" s="11"/>
      <c r="AR1101" s="11"/>
      <c r="AS1101" s="11"/>
    </row>
    <row r="1102" ht="16.5" customHeight="1">
      <c r="A1102" s="277">
        <v>1101.0</v>
      </c>
      <c r="B1102" s="282" t="s">
        <v>2637</v>
      </c>
      <c r="C1102" s="279"/>
      <c r="D1102" s="280"/>
      <c r="E1102" s="282"/>
      <c r="F1102" s="281" t="s">
        <v>61</v>
      </c>
      <c r="G1102" s="282" t="s">
        <v>144</v>
      </c>
      <c r="H1102" s="282"/>
      <c r="I1102" s="282"/>
      <c r="J1102" s="282" t="s">
        <v>56</v>
      </c>
      <c r="K1102" s="282" t="s">
        <v>7681</v>
      </c>
      <c r="L1102" s="282"/>
      <c r="M1102" s="282"/>
      <c r="N1102" s="282"/>
      <c r="O1102" s="282"/>
      <c r="P1102" s="282"/>
      <c r="Q1102" s="277"/>
      <c r="R1102" s="277"/>
      <c r="S1102" s="277"/>
      <c r="T1102" s="277"/>
      <c r="U1102" s="282"/>
      <c r="V1102" s="282"/>
      <c r="W1102" s="282"/>
      <c r="X1102" s="282"/>
      <c r="Y1102" s="282"/>
      <c r="Z1102" s="282"/>
      <c r="AA1102" s="282"/>
      <c r="AB1102" s="3">
        <f t="shared" si="1"/>
        <v>0</v>
      </c>
      <c r="AC1102" s="277"/>
      <c r="AD1102" s="276"/>
      <c r="AI1102" s="11"/>
      <c r="AJ1102" s="11"/>
      <c r="AK1102" s="11"/>
      <c r="AO1102" s="11"/>
      <c r="AP1102" s="11"/>
      <c r="AR1102" s="11"/>
      <c r="AS1102" s="11"/>
    </row>
    <row r="1103" ht="16.5" customHeight="1">
      <c r="A1103" s="277">
        <v>1102.0</v>
      </c>
      <c r="B1103" s="282" t="s">
        <v>7682</v>
      </c>
      <c r="C1103" s="279"/>
      <c r="D1103" s="280"/>
      <c r="E1103" s="282"/>
      <c r="F1103" s="281" t="s">
        <v>72</v>
      </c>
      <c r="G1103" s="282" t="s">
        <v>75</v>
      </c>
      <c r="H1103" s="282"/>
      <c r="I1103" s="282" t="s">
        <v>74</v>
      </c>
      <c r="J1103" s="282" t="s">
        <v>35</v>
      </c>
      <c r="K1103" s="282" t="s">
        <v>1394</v>
      </c>
      <c r="L1103" s="282"/>
      <c r="M1103" s="282"/>
      <c r="N1103" s="282"/>
      <c r="O1103" s="282"/>
      <c r="P1103" s="282"/>
      <c r="Q1103" s="277"/>
      <c r="R1103" s="277"/>
      <c r="S1103" s="277"/>
      <c r="T1103" s="277"/>
      <c r="U1103" s="282"/>
      <c r="V1103" s="282"/>
      <c r="W1103" s="282"/>
      <c r="X1103" s="282"/>
      <c r="Y1103" s="282"/>
      <c r="Z1103" s="282"/>
      <c r="AA1103" s="282"/>
      <c r="AB1103" s="3">
        <f t="shared" si="1"/>
        <v>0</v>
      </c>
      <c r="AC1103" s="277"/>
      <c r="AD1103" s="276"/>
      <c r="AI1103" s="11"/>
      <c r="AJ1103" s="11"/>
      <c r="AK1103" s="11"/>
      <c r="AO1103" s="11"/>
      <c r="AP1103" s="11"/>
      <c r="AR1103" s="11"/>
      <c r="AS1103" s="11"/>
    </row>
    <row r="1104" ht="16.5" customHeight="1">
      <c r="A1104" s="277">
        <v>1103.0</v>
      </c>
      <c r="B1104" s="282" t="s">
        <v>7683</v>
      </c>
      <c r="C1104" s="279"/>
      <c r="D1104" s="280"/>
      <c r="E1104" s="282"/>
      <c r="F1104" s="281" t="s">
        <v>72</v>
      </c>
      <c r="G1104" s="282" t="s">
        <v>75</v>
      </c>
      <c r="H1104" s="282"/>
      <c r="I1104" s="282" t="s">
        <v>74</v>
      </c>
      <c r="J1104" s="282" t="s">
        <v>45</v>
      </c>
      <c r="K1104" s="282" t="s">
        <v>1394</v>
      </c>
      <c r="L1104" s="282"/>
      <c r="M1104" s="282"/>
      <c r="N1104" s="282"/>
      <c r="O1104" s="282"/>
      <c r="P1104" s="282"/>
      <c r="Q1104" s="277"/>
      <c r="R1104" s="277"/>
      <c r="S1104" s="277"/>
      <c r="T1104" s="277"/>
      <c r="U1104" s="282"/>
      <c r="V1104" s="282"/>
      <c r="W1104" s="282"/>
      <c r="X1104" s="282"/>
      <c r="Y1104" s="282"/>
      <c r="Z1104" s="282"/>
      <c r="AA1104" s="282"/>
      <c r="AB1104" s="3">
        <f t="shared" si="1"/>
        <v>0</v>
      </c>
      <c r="AC1104" s="277"/>
      <c r="AD1104" s="276"/>
      <c r="AI1104" s="11"/>
      <c r="AJ1104" s="11"/>
      <c r="AK1104" s="11"/>
      <c r="AO1104" s="11"/>
      <c r="AP1104" s="11"/>
      <c r="AR1104" s="11"/>
      <c r="AS1104" s="11"/>
    </row>
    <row r="1105" ht="16.5" customHeight="1">
      <c r="A1105" s="277">
        <v>1104.0</v>
      </c>
      <c r="B1105" s="282" t="s">
        <v>7684</v>
      </c>
      <c r="C1105" s="279"/>
      <c r="D1105" s="280"/>
      <c r="E1105" s="282"/>
      <c r="F1105" s="281" t="s">
        <v>72</v>
      </c>
      <c r="G1105" s="282" t="s">
        <v>75</v>
      </c>
      <c r="H1105" s="282"/>
      <c r="I1105" s="282" t="s">
        <v>74</v>
      </c>
      <c r="J1105" s="282" t="s">
        <v>51</v>
      </c>
      <c r="K1105" s="282" t="s">
        <v>1394</v>
      </c>
      <c r="L1105" s="282"/>
      <c r="M1105" s="282"/>
      <c r="N1105" s="282"/>
      <c r="O1105" s="282"/>
      <c r="P1105" s="282"/>
      <c r="Q1105" s="277"/>
      <c r="R1105" s="277"/>
      <c r="S1105" s="277"/>
      <c r="T1105" s="277"/>
      <c r="U1105" s="282"/>
      <c r="V1105" s="282"/>
      <c r="W1105" s="282"/>
      <c r="X1105" s="282"/>
      <c r="Y1105" s="282"/>
      <c r="Z1105" s="282"/>
      <c r="AA1105" s="282"/>
      <c r="AB1105" s="3">
        <f t="shared" si="1"/>
        <v>0</v>
      </c>
      <c r="AC1105" s="277"/>
      <c r="AD1105" s="276"/>
      <c r="AI1105" s="11"/>
      <c r="AJ1105" s="11"/>
      <c r="AK1105" s="11"/>
      <c r="AO1105" s="11"/>
      <c r="AP1105" s="11"/>
      <c r="AR1105" s="11"/>
      <c r="AS1105" s="11"/>
    </row>
    <row r="1106" ht="16.5" customHeight="1">
      <c r="A1106" s="277">
        <v>1105.0</v>
      </c>
      <c r="B1106" s="282" t="s">
        <v>7685</v>
      </c>
      <c r="C1106" s="279"/>
      <c r="D1106" s="280"/>
      <c r="E1106" s="282"/>
      <c r="F1106" s="281" t="s">
        <v>72</v>
      </c>
      <c r="G1106" s="282" t="s">
        <v>75</v>
      </c>
      <c r="H1106" s="282"/>
      <c r="I1106" s="282" t="s">
        <v>74</v>
      </c>
      <c r="J1106" s="282" t="s">
        <v>56</v>
      </c>
      <c r="K1106" s="282" t="s">
        <v>1394</v>
      </c>
      <c r="L1106" s="282"/>
      <c r="M1106" s="282"/>
      <c r="N1106" s="282"/>
      <c r="O1106" s="282"/>
      <c r="P1106" s="282"/>
      <c r="Q1106" s="277"/>
      <c r="R1106" s="277"/>
      <c r="S1106" s="277"/>
      <c r="T1106" s="277"/>
      <c r="U1106" s="282"/>
      <c r="V1106" s="282"/>
      <c r="W1106" s="282"/>
      <c r="X1106" s="282"/>
      <c r="Y1106" s="282"/>
      <c r="Z1106" s="282"/>
      <c r="AA1106" s="282"/>
      <c r="AB1106" s="3">
        <f t="shared" si="1"/>
        <v>0</v>
      </c>
      <c r="AC1106" s="277"/>
      <c r="AD1106" s="276"/>
      <c r="AI1106" s="11"/>
      <c r="AJ1106" s="11"/>
      <c r="AK1106" s="11"/>
      <c r="AO1106" s="11"/>
      <c r="AP1106" s="11"/>
      <c r="AR1106" s="11"/>
      <c r="AS1106" s="11"/>
    </row>
    <row r="1107" ht="16.5" customHeight="1">
      <c r="A1107" s="277">
        <v>1106.0</v>
      </c>
      <c r="B1107" s="282" t="s">
        <v>2647</v>
      </c>
      <c r="C1107" s="279"/>
      <c r="D1107" s="280"/>
      <c r="E1107" s="282"/>
      <c r="F1107" s="281" t="s">
        <v>92</v>
      </c>
      <c r="G1107" s="282"/>
      <c r="H1107" s="282"/>
      <c r="I1107" s="282"/>
      <c r="J1107" s="282" t="s">
        <v>35</v>
      </c>
      <c r="K1107" s="282" t="s">
        <v>7686</v>
      </c>
      <c r="L1107" s="282"/>
      <c r="M1107" s="282"/>
      <c r="N1107" s="282"/>
      <c r="O1107" s="282"/>
      <c r="P1107" s="282"/>
      <c r="Q1107" s="277"/>
      <c r="R1107" s="277"/>
      <c r="S1107" s="277"/>
      <c r="T1107" s="277"/>
      <c r="U1107" s="282"/>
      <c r="V1107" s="282"/>
      <c r="W1107" s="282"/>
      <c r="X1107" s="282"/>
      <c r="Y1107" s="282"/>
      <c r="Z1107" s="282"/>
      <c r="AA1107" s="282"/>
      <c r="AB1107" s="3">
        <f t="shared" si="1"/>
        <v>0</v>
      </c>
      <c r="AC1107" s="277"/>
      <c r="AD1107" s="276"/>
      <c r="AI1107" s="11"/>
      <c r="AJ1107" s="11"/>
      <c r="AK1107" s="11"/>
      <c r="AO1107" s="11"/>
      <c r="AP1107" s="11"/>
      <c r="AR1107" s="11"/>
      <c r="AS1107" s="11"/>
    </row>
    <row r="1108" ht="16.5" customHeight="1">
      <c r="A1108" s="277">
        <v>1107.0</v>
      </c>
      <c r="B1108" s="282" t="s">
        <v>2650</v>
      </c>
      <c r="C1108" s="279"/>
      <c r="D1108" s="280"/>
      <c r="E1108" s="282"/>
      <c r="F1108" s="281" t="s">
        <v>92</v>
      </c>
      <c r="G1108" s="282"/>
      <c r="H1108" s="282"/>
      <c r="I1108" s="282"/>
      <c r="J1108" s="282" t="s">
        <v>45</v>
      </c>
      <c r="K1108" s="282" t="s">
        <v>7686</v>
      </c>
      <c r="L1108" s="282"/>
      <c r="M1108" s="282"/>
      <c r="N1108" s="282"/>
      <c r="O1108" s="282"/>
      <c r="P1108" s="282"/>
      <c r="Q1108" s="277"/>
      <c r="R1108" s="277"/>
      <c r="S1108" s="277"/>
      <c r="T1108" s="277"/>
      <c r="U1108" s="282"/>
      <c r="V1108" s="282"/>
      <c r="W1108" s="282"/>
      <c r="X1108" s="282"/>
      <c r="Y1108" s="282"/>
      <c r="Z1108" s="282"/>
      <c r="AA1108" s="282"/>
      <c r="AB1108" s="3">
        <f t="shared" si="1"/>
        <v>0</v>
      </c>
      <c r="AC1108" s="277"/>
      <c r="AD1108" s="276"/>
      <c r="AI1108" s="11"/>
      <c r="AJ1108" s="11"/>
      <c r="AK1108" s="11"/>
      <c r="AO1108" s="11"/>
      <c r="AP1108" s="11"/>
      <c r="AR1108" s="11"/>
      <c r="AS1108" s="11"/>
    </row>
    <row r="1109" ht="16.5" customHeight="1">
      <c r="A1109" s="277">
        <v>1108.0</v>
      </c>
      <c r="B1109" s="282" t="s">
        <v>2652</v>
      </c>
      <c r="C1109" s="279"/>
      <c r="D1109" s="280"/>
      <c r="E1109" s="282"/>
      <c r="F1109" s="281" t="s">
        <v>92</v>
      </c>
      <c r="G1109" s="282" t="s">
        <v>121</v>
      </c>
      <c r="H1109" s="282"/>
      <c r="I1109" s="282" t="s">
        <v>7687</v>
      </c>
      <c r="J1109" s="282" t="s">
        <v>51</v>
      </c>
      <c r="K1109" s="282" t="s">
        <v>7688</v>
      </c>
      <c r="L1109" s="282"/>
      <c r="M1109" s="282"/>
      <c r="N1109" s="282"/>
      <c r="O1109" s="282"/>
      <c r="P1109" s="282"/>
      <c r="Q1109" s="277"/>
      <c r="R1109" s="277"/>
      <c r="S1109" s="277"/>
      <c r="T1109" s="277"/>
      <c r="U1109" s="282"/>
      <c r="V1109" s="282"/>
      <c r="W1109" s="282"/>
      <c r="X1109" s="282"/>
      <c r="Y1109" s="282"/>
      <c r="Z1109" s="282"/>
      <c r="AA1109" s="282"/>
      <c r="AB1109" s="3">
        <f t="shared" si="1"/>
        <v>0</v>
      </c>
      <c r="AC1109" s="277"/>
      <c r="AD1109" s="276"/>
      <c r="AI1109" s="11"/>
      <c r="AJ1109" s="11"/>
      <c r="AK1109" s="11"/>
      <c r="AO1109" s="11"/>
      <c r="AP1109" s="11"/>
      <c r="AR1109" s="11"/>
      <c r="AS1109" s="11"/>
    </row>
    <row r="1110" ht="16.5" customHeight="1">
      <c r="A1110" s="277">
        <v>1109.0</v>
      </c>
      <c r="B1110" s="282" t="s">
        <v>2654</v>
      </c>
      <c r="C1110" s="279"/>
      <c r="D1110" s="280"/>
      <c r="E1110" s="282"/>
      <c r="F1110" s="281" t="s">
        <v>92</v>
      </c>
      <c r="G1110" s="282" t="s">
        <v>121</v>
      </c>
      <c r="H1110" s="282"/>
      <c r="I1110" s="282" t="s">
        <v>6862</v>
      </c>
      <c r="J1110" s="282" t="s">
        <v>56</v>
      </c>
      <c r="K1110" s="282" t="s">
        <v>216</v>
      </c>
      <c r="L1110" s="282" t="s">
        <v>2655</v>
      </c>
      <c r="M1110" s="282"/>
      <c r="N1110" s="282"/>
      <c r="O1110" s="282"/>
      <c r="P1110" s="282"/>
      <c r="Q1110" s="277"/>
      <c r="R1110" s="277"/>
      <c r="S1110" s="277"/>
      <c r="T1110" s="277"/>
      <c r="U1110" s="282"/>
      <c r="V1110" s="282"/>
      <c r="W1110" s="282"/>
      <c r="X1110" s="282"/>
      <c r="Y1110" s="282"/>
      <c r="Z1110" s="282"/>
      <c r="AA1110" s="282"/>
      <c r="AB1110" s="3">
        <f t="shared" si="1"/>
        <v>0</v>
      </c>
      <c r="AC1110" s="277"/>
      <c r="AD1110" s="276"/>
      <c r="AI1110" s="11"/>
      <c r="AJ1110" s="11"/>
      <c r="AK1110" s="11"/>
      <c r="AO1110" s="11"/>
      <c r="AP1110" s="11"/>
      <c r="AR1110" s="11"/>
      <c r="AS1110" s="11"/>
    </row>
    <row r="1111" ht="16.5" customHeight="1">
      <c r="A1111" s="277">
        <v>1110.0</v>
      </c>
      <c r="B1111" s="282" t="s">
        <v>2657</v>
      </c>
      <c r="C1111" s="279"/>
      <c r="D1111" s="280"/>
      <c r="E1111" s="282"/>
      <c r="F1111" s="281" t="s">
        <v>92</v>
      </c>
      <c r="G1111" s="282" t="s">
        <v>75</v>
      </c>
      <c r="H1111" s="281" t="s">
        <v>140</v>
      </c>
      <c r="I1111" s="282"/>
      <c r="J1111" s="282" t="s">
        <v>35</v>
      </c>
      <c r="K1111" s="282" t="s">
        <v>7689</v>
      </c>
      <c r="L1111" s="282" t="s">
        <v>2658</v>
      </c>
      <c r="M1111" s="282" t="s">
        <v>2660</v>
      </c>
      <c r="N1111" s="282" t="s">
        <v>2661</v>
      </c>
      <c r="O1111" s="282"/>
      <c r="P1111" s="282"/>
      <c r="Q1111" s="277">
        <v>0.7</v>
      </c>
      <c r="R1111" s="277"/>
      <c r="S1111" s="277" t="s">
        <v>7690</v>
      </c>
      <c r="T1111" s="277" t="s">
        <v>105</v>
      </c>
      <c r="U1111" s="282"/>
      <c r="V1111" s="282">
        <v>95.0</v>
      </c>
      <c r="W1111" s="282">
        <v>90.0</v>
      </c>
      <c r="X1111" s="282">
        <v>180.0</v>
      </c>
      <c r="Y1111" s="282">
        <v>57.0</v>
      </c>
      <c r="Z1111" s="282">
        <v>91.0</v>
      </c>
      <c r="AA1111" s="282">
        <v>70.0</v>
      </c>
      <c r="AB1111" s="3">
        <f t="shared" si="1"/>
        <v>583</v>
      </c>
      <c r="AC1111" s="277" t="s">
        <v>7691</v>
      </c>
      <c r="AD1111" s="276" t="s">
        <v>6334</v>
      </c>
      <c r="AI1111" s="11"/>
      <c r="AJ1111" s="11"/>
      <c r="AK1111" s="11"/>
      <c r="AO1111" s="11"/>
      <c r="AP1111" s="11"/>
      <c r="AR1111" s="11"/>
      <c r="AS1111" s="11"/>
    </row>
    <row r="1112" ht="16.5" customHeight="1">
      <c r="A1112" s="277">
        <v>1111.0</v>
      </c>
      <c r="B1112" s="282" t="s">
        <v>7692</v>
      </c>
      <c r="C1112" s="279"/>
      <c r="D1112" s="280"/>
      <c r="E1112" s="282"/>
      <c r="F1112" s="281" t="s">
        <v>92</v>
      </c>
      <c r="G1112" s="282" t="s">
        <v>75</v>
      </c>
      <c r="H1112" s="281" t="s">
        <v>140</v>
      </c>
      <c r="I1112" s="282"/>
      <c r="J1112" s="282" t="s">
        <v>45</v>
      </c>
      <c r="K1112" s="282" t="s">
        <v>7689</v>
      </c>
      <c r="L1112" s="282"/>
      <c r="M1112" s="282"/>
      <c r="N1112" s="282"/>
      <c r="O1112" s="282"/>
      <c r="P1112" s="282"/>
      <c r="Q1112" s="277"/>
      <c r="R1112" s="277"/>
      <c r="S1112" s="277"/>
      <c r="T1112" s="277"/>
      <c r="U1112" s="282"/>
      <c r="V1112" s="282"/>
      <c r="W1112" s="282"/>
      <c r="X1112" s="282"/>
      <c r="Y1112" s="282"/>
      <c r="Z1112" s="282"/>
      <c r="AA1112" s="282"/>
      <c r="AB1112" s="3">
        <f t="shared" si="1"/>
        <v>0</v>
      </c>
      <c r="AC1112" s="277"/>
      <c r="AD1112" s="276"/>
      <c r="AI1112" s="11"/>
      <c r="AJ1112" s="11"/>
      <c r="AK1112" s="11"/>
      <c r="AO1112" s="11"/>
      <c r="AP1112" s="11"/>
      <c r="AR1112" s="11"/>
      <c r="AS1112" s="11"/>
    </row>
    <row r="1113" ht="16.5" customHeight="1">
      <c r="A1113" s="277">
        <v>1112.0</v>
      </c>
      <c r="B1113" s="282" t="s">
        <v>7693</v>
      </c>
      <c r="C1113" s="279"/>
      <c r="D1113" s="280"/>
      <c r="E1113" s="282"/>
      <c r="F1113" s="281" t="s">
        <v>92</v>
      </c>
      <c r="G1113" s="282" t="s">
        <v>31</v>
      </c>
      <c r="H1113" s="281" t="s">
        <v>140</v>
      </c>
      <c r="I1113" s="282"/>
      <c r="J1113" s="282" t="s">
        <v>51</v>
      </c>
      <c r="K1113" s="282" t="s">
        <v>7689</v>
      </c>
      <c r="L1113" s="282"/>
      <c r="M1113" s="282"/>
      <c r="N1113" s="282"/>
      <c r="O1113" s="282"/>
      <c r="P1113" s="282"/>
      <c r="Q1113" s="277"/>
      <c r="R1113" s="277"/>
      <c r="S1113" s="277"/>
      <c r="T1113" s="277"/>
      <c r="U1113" s="282"/>
      <c r="V1113" s="282"/>
      <c r="W1113" s="282"/>
      <c r="X1113" s="282"/>
      <c r="Y1113" s="282"/>
      <c r="Z1113" s="282"/>
      <c r="AA1113" s="282"/>
      <c r="AB1113" s="3">
        <f t="shared" si="1"/>
        <v>0</v>
      </c>
      <c r="AC1113" s="277"/>
      <c r="AD1113" s="276"/>
      <c r="AI1113" s="11"/>
      <c r="AJ1113" s="11"/>
      <c r="AK1113" s="11"/>
      <c r="AO1113" s="11"/>
      <c r="AP1113" s="11"/>
      <c r="AR1113" s="11"/>
      <c r="AS1113" s="11"/>
    </row>
    <row r="1114" ht="16.5" customHeight="1">
      <c r="A1114" s="277">
        <v>1113.0</v>
      </c>
      <c r="B1114" s="282" t="s">
        <v>7694</v>
      </c>
      <c r="C1114" s="279"/>
      <c r="D1114" s="280"/>
      <c r="E1114" s="282"/>
      <c r="F1114" s="281" t="s">
        <v>92</v>
      </c>
      <c r="G1114" s="282" t="s">
        <v>31</v>
      </c>
      <c r="H1114" s="281" t="s">
        <v>140</v>
      </c>
      <c r="I1114" s="282"/>
      <c r="J1114" s="282" t="s">
        <v>56</v>
      </c>
      <c r="K1114" s="282"/>
      <c r="L1114" s="282"/>
      <c r="M1114" s="282"/>
      <c r="N1114" s="282"/>
      <c r="O1114" s="282"/>
      <c r="P1114" s="282"/>
      <c r="Q1114" s="277"/>
      <c r="R1114" s="277"/>
      <c r="S1114" s="277"/>
      <c r="T1114" s="277"/>
      <c r="U1114" s="282"/>
      <c r="V1114" s="282"/>
      <c r="W1114" s="282"/>
      <c r="X1114" s="282"/>
      <c r="Y1114" s="282"/>
      <c r="Z1114" s="282"/>
      <c r="AA1114" s="282"/>
      <c r="AB1114" s="3">
        <f t="shared" si="1"/>
        <v>0</v>
      </c>
      <c r="AC1114" s="277"/>
      <c r="AD1114" s="276"/>
      <c r="AI1114" s="11"/>
      <c r="AJ1114" s="11"/>
      <c r="AK1114" s="11"/>
      <c r="AO1114" s="11"/>
      <c r="AP1114" s="11"/>
      <c r="AR1114" s="11"/>
      <c r="AS1114" s="11"/>
    </row>
    <row r="1115" ht="16.5" customHeight="1">
      <c r="A1115" s="277">
        <v>1114.0</v>
      </c>
      <c r="B1115" s="282" t="s">
        <v>7695</v>
      </c>
      <c r="C1115" s="279"/>
      <c r="D1115" s="280"/>
      <c r="E1115" s="282"/>
      <c r="F1115" s="281" t="s">
        <v>75</v>
      </c>
      <c r="G1115" s="282" t="s">
        <v>30</v>
      </c>
      <c r="H1115" s="282"/>
      <c r="I1115" s="282"/>
      <c r="J1115" s="282" t="s">
        <v>35</v>
      </c>
      <c r="K1115" s="282"/>
      <c r="L1115" s="282"/>
      <c r="M1115" s="282"/>
      <c r="N1115" s="282"/>
      <c r="O1115" s="282"/>
      <c r="P1115" s="282"/>
      <c r="Q1115" s="277"/>
      <c r="R1115" s="277"/>
      <c r="S1115" s="277"/>
      <c r="T1115" s="277"/>
      <c r="U1115" s="282"/>
      <c r="V1115" s="282"/>
      <c r="W1115" s="282"/>
      <c r="X1115" s="282"/>
      <c r="Y1115" s="282"/>
      <c r="Z1115" s="282"/>
      <c r="AA1115" s="282"/>
      <c r="AB1115" s="3">
        <f t="shared" si="1"/>
        <v>0</v>
      </c>
      <c r="AC1115" s="277"/>
      <c r="AD1115" s="276"/>
      <c r="AI1115" s="11"/>
      <c r="AJ1115" s="11"/>
      <c r="AK1115" s="11"/>
      <c r="AO1115" s="11"/>
      <c r="AP1115" s="11"/>
      <c r="AR1115" s="11"/>
      <c r="AS1115" s="11"/>
    </row>
    <row r="1116" ht="16.5" customHeight="1">
      <c r="A1116" s="277">
        <v>1115.0</v>
      </c>
      <c r="B1116" s="282" t="s">
        <v>7696</v>
      </c>
      <c r="C1116" s="279"/>
      <c r="D1116" s="280"/>
      <c r="E1116" s="282"/>
      <c r="F1116" s="281" t="s">
        <v>75</v>
      </c>
      <c r="G1116" s="282" t="s">
        <v>30</v>
      </c>
      <c r="H1116" s="282"/>
      <c r="I1116" s="282"/>
      <c r="J1116" s="282" t="s">
        <v>45</v>
      </c>
      <c r="K1116" s="282"/>
      <c r="L1116" s="282"/>
      <c r="M1116" s="282"/>
      <c r="N1116" s="282"/>
      <c r="O1116" s="282"/>
      <c r="P1116" s="282"/>
      <c r="Q1116" s="277"/>
      <c r="R1116" s="277"/>
      <c r="S1116" s="277"/>
      <c r="T1116" s="277"/>
      <c r="U1116" s="282"/>
      <c r="V1116" s="282"/>
      <c r="W1116" s="282"/>
      <c r="X1116" s="282"/>
      <c r="Y1116" s="282"/>
      <c r="Z1116" s="282"/>
      <c r="AA1116" s="282"/>
      <c r="AB1116" s="3">
        <f t="shared" si="1"/>
        <v>0</v>
      </c>
      <c r="AC1116" s="277"/>
      <c r="AD1116" s="276"/>
      <c r="AI1116" s="11"/>
      <c r="AJ1116" s="11"/>
      <c r="AK1116" s="11"/>
      <c r="AO1116" s="11"/>
      <c r="AP1116" s="11"/>
      <c r="AR1116" s="11"/>
      <c r="AS1116" s="11"/>
    </row>
    <row r="1117" ht="16.5" customHeight="1">
      <c r="A1117" s="277">
        <v>1116.0</v>
      </c>
      <c r="B1117" s="282" t="s">
        <v>7697</v>
      </c>
      <c r="C1117" s="279"/>
      <c r="D1117" s="280"/>
      <c r="E1117" s="282"/>
      <c r="F1117" s="281" t="s">
        <v>75</v>
      </c>
      <c r="G1117" s="282"/>
      <c r="H1117" s="282"/>
      <c r="I1117" s="282"/>
      <c r="J1117" s="282" t="s">
        <v>51</v>
      </c>
      <c r="K1117" s="282"/>
      <c r="L1117" s="282"/>
      <c r="M1117" s="282"/>
      <c r="N1117" s="282"/>
      <c r="O1117" s="282"/>
      <c r="P1117" s="282"/>
      <c r="Q1117" s="277"/>
      <c r="R1117" s="277"/>
      <c r="S1117" s="277"/>
      <c r="T1117" s="277"/>
      <c r="U1117" s="282"/>
      <c r="V1117" s="282"/>
      <c r="W1117" s="282"/>
      <c r="X1117" s="282"/>
      <c r="Y1117" s="282"/>
      <c r="Z1117" s="282"/>
      <c r="AA1117" s="282"/>
      <c r="AB1117" s="3">
        <f t="shared" si="1"/>
        <v>0</v>
      </c>
      <c r="AC1117" s="277"/>
      <c r="AD1117" s="276"/>
      <c r="AI1117" s="11"/>
      <c r="AJ1117" s="11"/>
      <c r="AK1117" s="11"/>
      <c r="AO1117" s="11"/>
      <c r="AP1117" s="11"/>
      <c r="AR1117" s="11"/>
      <c r="AS1117" s="11"/>
    </row>
    <row r="1118" ht="16.5" customHeight="1">
      <c r="A1118" s="277">
        <v>1117.0</v>
      </c>
      <c r="B1118" s="282" t="s">
        <v>7698</v>
      </c>
      <c r="C1118" s="279"/>
      <c r="D1118" s="280"/>
      <c r="E1118" s="282"/>
      <c r="F1118" s="281" t="s">
        <v>75</v>
      </c>
      <c r="G1118" s="282"/>
      <c r="H1118" s="282"/>
      <c r="I1118" s="282"/>
      <c r="J1118" s="282" t="s">
        <v>56</v>
      </c>
      <c r="K1118" s="282"/>
      <c r="L1118" s="282"/>
      <c r="M1118" s="282"/>
      <c r="N1118" s="282"/>
      <c r="O1118" s="282"/>
      <c r="P1118" s="282"/>
      <c r="Q1118" s="277"/>
      <c r="R1118" s="277"/>
      <c r="S1118" s="277"/>
      <c r="T1118" s="277"/>
      <c r="U1118" s="282"/>
      <c r="V1118" s="282"/>
      <c r="W1118" s="282"/>
      <c r="X1118" s="282"/>
      <c r="Y1118" s="282"/>
      <c r="Z1118" s="282"/>
      <c r="AA1118" s="282"/>
      <c r="AB1118" s="3">
        <f t="shared" si="1"/>
        <v>0</v>
      </c>
      <c r="AC1118" s="277"/>
      <c r="AD1118" s="276"/>
      <c r="AI1118" s="11"/>
      <c r="AJ1118" s="11"/>
      <c r="AK1118" s="11"/>
      <c r="AO1118" s="11"/>
      <c r="AP1118" s="11"/>
      <c r="AR1118" s="11"/>
      <c r="AS1118" s="11"/>
    </row>
    <row r="1119" ht="16.5" customHeight="1">
      <c r="A1119" s="277">
        <v>1118.0</v>
      </c>
      <c r="B1119" s="282" t="s">
        <v>7699</v>
      </c>
      <c r="C1119" s="279"/>
      <c r="D1119" s="280"/>
      <c r="E1119" s="282"/>
      <c r="F1119" s="281" t="s">
        <v>48</v>
      </c>
      <c r="G1119" s="282" t="s">
        <v>75</v>
      </c>
      <c r="H1119" s="282"/>
      <c r="I1119" s="282"/>
      <c r="J1119" s="282" t="s">
        <v>35</v>
      </c>
      <c r="K1119" s="282" t="s">
        <v>7700</v>
      </c>
      <c r="L1119" s="282"/>
      <c r="M1119" s="282"/>
      <c r="N1119" s="282"/>
      <c r="O1119" s="282"/>
      <c r="P1119" s="282"/>
      <c r="Q1119" s="277"/>
      <c r="R1119" s="277"/>
      <c r="S1119" s="277"/>
      <c r="T1119" s="277"/>
      <c r="U1119" s="282"/>
      <c r="V1119" s="282"/>
      <c r="W1119" s="282"/>
      <c r="X1119" s="282"/>
      <c r="Y1119" s="282"/>
      <c r="Z1119" s="282"/>
      <c r="AA1119" s="282"/>
      <c r="AB1119" s="3">
        <f t="shared" si="1"/>
        <v>0</v>
      </c>
      <c r="AC1119" s="277"/>
      <c r="AD1119" s="276"/>
      <c r="AI1119" s="11"/>
      <c r="AJ1119" s="11"/>
      <c r="AK1119" s="11"/>
      <c r="AO1119" s="11"/>
      <c r="AP1119" s="11"/>
      <c r="AR1119" s="11"/>
      <c r="AS1119" s="11"/>
    </row>
    <row r="1120" ht="16.5" customHeight="1">
      <c r="A1120" s="277">
        <v>1119.0</v>
      </c>
      <c r="B1120" s="282" t="s">
        <v>7701</v>
      </c>
      <c r="C1120" s="279"/>
      <c r="D1120" s="280"/>
      <c r="E1120" s="282"/>
      <c r="F1120" s="281" t="s">
        <v>48</v>
      </c>
      <c r="G1120" s="282" t="s">
        <v>75</v>
      </c>
      <c r="H1120" s="282"/>
      <c r="I1120" s="282"/>
      <c r="J1120" s="282" t="s">
        <v>45</v>
      </c>
      <c r="K1120" s="282" t="s">
        <v>7700</v>
      </c>
      <c r="L1120" s="282"/>
      <c r="M1120" s="282"/>
      <c r="N1120" s="282"/>
      <c r="O1120" s="282"/>
      <c r="P1120" s="282"/>
      <c r="Q1120" s="277"/>
      <c r="R1120" s="277"/>
      <c r="S1120" s="277"/>
      <c r="T1120" s="277"/>
      <c r="U1120" s="282"/>
      <c r="V1120" s="282"/>
      <c r="W1120" s="282"/>
      <c r="X1120" s="282"/>
      <c r="Y1120" s="282"/>
      <c r="Z1120" s="282"/>
      <c r="AA1120" s="282"/>
      <c r="AB1120" s="3">
        <f t="shared" si="1"/>
        <v>0</v>
      </c>
      <c r="AC1120" s="277"/>
      <c r="AD1120" s="276"/>
      <c r="AI1120" s="11"/>
      <c r="AJ1120" s="11"/>
      <c r="AK1120" s="11"/>
      <c r="AO1120" s="11"/>
      <c r="AP1120" s="11"/>
      <c r="AR1120" s="11"/>
      <c r="AS1120" s="11"/>
    </row>
    <row r="1121" ht="16.5" customHeight="1">
      <c r="A1121" s="277">
        <v>1120.0</v>
      </c>
      <c r="B1121" s="282" t="s">
        <v>7702</v>
      </c>
      <c r="C1121" s="279"/>
      <c r="D1121" s="280"/>
      <c r="E1121" s="282"/>
      <c r="F1121" s="281" t="s">
        <v>48</v>
      </c>
      <c r="G1121" s="282" t="s">
        <v>75</v>
      </c>
      <c r="H1121" s="282"/>
      <c r="I1121" s="282"/>
      <c r="J1121" s="282" t="s">
        <v>51</v>
      </c>
      <c r="K1121" s="282"/>
      <c r="L1121" s="282"/>
      <c r="M1121" s="282"/>
      <c r="N1121" s="282"/>
      <c r="O1121" s="282"/>
      <c r="P1121" s="282"/>
      <c r="Q1121" s="277"/>
      <c r="R1121" s="277"/>
      <c r="S1121" s="277"/>
      <c r="T1121" s="277"/>
      <c r="U1121" s="282"/>
      <c r="V1121" s="282"/>
      <c r="W1121" s="282"/>
      <c r="X1121" s="282"/>
      <c r="Y1121" s="282"/>
      <c r="Z1121" s="282"/>
      <c r="AA1121" s="282"/>
      <c r="AB1121" s="3">
        <f t="shared" si="1"/>
        <v>0</v>
      </c>
      <c r="AC1121" s="277"/>
      <c r="AD1121" s="276"/>
      <c r="AI1121" s="11"/>
      <c r="AJ1121" s="11"/>
      <c r="AK1121" s="11"/>
      <c r="AO1121" s="11"/>
      <c r="AP1121" s="11"/>
      <c r="AR1121" s="11"/>
      <c r="AS1121" s="11"/>
    </row>
    <row r="1122" ht="16.5" customHeight="1">
      <c r="A1122" s="277">
        <v>1121.0</v>
      </c>
      <c r="B1122" s="282" t="s">
        <v>7703</v>
      </c>
      <c r="C1122" s="279"/>
      <c r="D1122" s="280"/>
      <c r="E1122" s="282"/>
      <c r="F1122" s="281" t="s">
        <v>48</v>
      </c>
      <c r="G1122" s="281" t="s">
        <v>72</v>
      </c>
      <c r="H1122" s="282"/>
      <c r="I1122" s="282"/>
      <c r="J1122" s="282" t="s">
        <v>56</v>
      </c>
      <c r="K1122" s="282"/>
      <c r="L1122" s="282"/>
      <c r="M1122" s="282"/>
      <c r="N1122" s="282"/>
      <c r="O1122" s="282"/>
      <c r="P1122" s="282"/>
      <c r="Q1122" s="277"/>
      <c r="R1122" s="277"/>
      <c r="S1122" s="277"/>
      <c r="T1122" s="277"/>
      <c r="U1122" s="282"/>
      <c r="V1122" s="282"/>
      <c r="W1122" s="282"/>
      <c r="X1122" s="282"/>
      <c r="Y1122" s="282"/>
      <c r="Z1122" s="282"/>
      <c r="AA1122" s="282"/>
      <c r="AB1122" s="3">
        <f t="shared" si="1"/>
        <v>0</v>
      </c>
      <c r="AC1122" s="277"/>
      <c r="AD1122" s="276"/>
      <c r="AI1122" s="11"/>
      <c r="AJ1122" s="11"/>
      <c r="AK1122" s="11"/>
      <c r="AO1122" s="11"/>
      <c r="AP1122" s="11"/>
      <c r="AR1122" s="11"/>
      <c r="AS1122" s="11"/>
    </row>
    <row r="1123" ht="16.5" customHeight="1">
      <c r="A1123" s="277">
        <v>1122.0</v>
      </c>
      <c r="B1123" s="282"/>
      <c r="C1123" s="279"/>
      <c r="D1123" s="280"/>
      <c r="E1123" s="282"/>
      <c r="F1123" s="281"/>
      <c r="G1123" s="281"/>
      <c r="H1123" s="281"/>
      <c r="I1123" s="281"/>
      <c r="J1123" s="282"/>
      <c r="K1123" s="282"/>
      <c r="L1123" s="282"/>
      <c r="M1123" s="282"/>
      <c r="N1123" s="282"/>
      <c r="O1123" s="282"/>
      <c r="P1123" s="282"/>
      <c r="Q1123" s="277"/>
      <c r="R1123" s="277"/>
      <c r="S1123" s="277"/>
      <c r="T1123" s="277"/>
      <c r="U1123" s="282"/>
      <c r="V1123" s="282"/>
      <c r="W1123" s="282"/>
      <c r="X1123" s="282"/>
      <c r="Y1123" s="282"/>
      <c r="Z1123" s="282"/>
      <c r="AA1123" s="282"/>
      <c r="AB1123" s="3"/>
      <c r="AC1123" s="277"/>
      <c r="AD1123" s="276"/>
      <c r="AI1123" s="11"/>
      <c r="AJ1123" s="11"/>
      <c r="AK1123" s="11"/>
      <c r="AO1123" s="11"/>
      <c r="AP1123" s="11"/>
      <c r="AR1123" s="11"/>
      <c r="AS1123" s="11"/>
    </row>
    <row r="1124" ht="16.5" customHeight="1">
      <c r="A1124" s="277">
        <v>1123.0</v>
      </c>
      <c r="B1124" s="282"/>
      <c r="C1124" s="279"/>
      <c r="D1124" s="280"/>
      <c r="E1124" s="282"/>
      <c r="F1124" s="281"/>
      <c r="G1124" s="281"/>
      <c r="H1124" s="282"/>
      <c r="I1124" s="282"/>
      <c r="J1124" s="282"/>
      <c r="K1124" s="282"/>
      <c r="L1124" s="282"/>
      <c r="M1124" s="282"/>
      <c r="N1124" s="282"/>
      <c r="O1124" s="282"/>
      <c r="P1124" s="282"/>
      <c r="Q1124" s="277"/>
      <c r="R1124" s="277"/>
      <c r="S1124" s="277"/>
      <c r="T1124" s="277"/>
      <c r="U1124" s="282"/>
      <c r="V1124" s="282"/>
      <c r="W1124" s="282"/>
      <c r="X1124" s="282"/>
      <c r="Y1124" s="282"/>
      <c r="Z1124" s="282"/>
      <c r="AA1124" s="282"/>
      <c r="AB1124" s="3">
        <f t="shared" ref="AB1124:AB1792" si="2">SUM(V1124:AA1124)</f>
        <v>0</v>
      </c>
      <c r="AC1124" s="277"/>
      <c r="AD1124" s="276"/>
      <c r="AI1124" s="11"/>
      <c r="AJ1124" s="11"/>
      <c r="AK1124" s="11"/>
      <c r="AO1124" s="11"/>
      <c r="AP1124" s="11"/>
      <c r="AR1124" s="11"/>
      <c r="AS1124" s="11"/>
    </row>
    <row r="1125" ht="16.5" customHeight="1">
      <c r="A1125" s="277">
        <v>1124.0</v>
      </c>
      <c r="B1125" s="282"/>
      <c r="C1125" s="279"/>
      <c r="D1125" s="280"/>
      <c r="E1125" s="282"/>
      <c r="F1125" s="281"/>
      <c r="G1125" s="281"/>
      <c r="H1125" s="282"/>
      <c r="I1125" s="282"/>
      <c r="J1125" s="282"/>
      <c r="K1125" s="282"/>
      <c r="L1125" s="282"/>
      <c r="M1125" s="282"/>
      <c r="N1125" s="282"/>
      <c r="O1125" s="282"/>
      <c r="P1125" s="282"/>
      <c r="Q1125" s="277"/>
      <c r="R1125" s="277"/>
      <c r="S1125" s="277"/>
      <c r="T1125" s="277"/>
      <c r="U1125" s="282"/>
      <c r="V1125" s="282"/>
      <c r="W1125" s="282"/>
      <c r="X1125" s="282"/>
      <c r="Y1125" s="282"/>
      <c r="Z1125" s="282"/>
      <c r="AA1125" s="282"/>
      <c r="AB1125" s="3">
        <f t="shared" si="2"/>
        <v>0</v>
      </c>
      <c r="AC1125" s="277"/>
      <c r="AD1125" s="276"/>
      <c r="AI1125" s="11"/>
      <c r="AJ1125" s="11"/>
      <c r="AK1125" s="11"/>
      <c r="AO1125" s="11"/>
      <c r="AP1125" s="11"/>
      <c r="AR1125" s="11"/>
      <c r="AS1125" s="11"/>
    </row>
    <row r="1126" ht="16.5" customHeight="1">
      <c r="A1126" s="277">
        <v>1125.0</v>
      </c>
      <c r="B1126" s="282" t="s">
        <v>7704</v>
      </c>
      <c r="C1126" s="279"/>
      <c r="D1126" s="280"/>
      <c r="E1126" s="282"/>
      <c r="F1126" s="281" t="s">
        <v>48</v>
      </c>
      <c r="G1126" s="281" t="s">
        <v>32</v>
      </c>
      <c r="H1126" s="281" t="s">
        <v>31</v>
      </c>
      <c r="I1126" s="282"/>
      <c r="J1126" s="282" t="s">
        <v>35</v>
      </c>
      <c r="K1126" s="282"/>
      <c r="L1126" s="282"/>
      <c r="M1126" s="282"/>
      <c r="N1126" s="282"/>
      <c r="O1126" s="282"/>
      <c r="P1126" s="282"/>
      <c r="Q1126" s="277"/>
      <c r="R1126" s="277"/>
      <c r="S1126" s="277"/>
      <c r="T1126" s="277"/>
      <c r="U1126" s="282"/>
      <c r="V1126" s="282"/>
      <c r="W1126" s="282"/>
      <c r="X1126" s="282"/>
      <c r="Y1126" s="282"/>
      <c r="Z1126" s="282"/>
      <c r="AA1126" s="282"/>
      <c r="AB1126" s="3">
        <f t="shared" si="2"/>
        <v>0</v>
      </c>
      <c r="AC1126" s="277"/>
      <c r="AD1126" s="276"/>
      <c r="AI1126" s="11"/>
      <c r="AJ1126" s="11"/>
      <c r="AK1126" s="11"/>
      <c r="AO1126" s="11"/>
      <c r="AP1126" s="11"/>
      <c r="AR1126" s="11"/>
      <c r="AS1126" s="11"/>
    </row>
    <row r="1127" ht="16.5" customHeight="1">
      <c r="A1127" s="277">
        <v>1126.0</v>
      </c>
      <c r="B1127" s="282" t="s">
        <v>7705</v>
      </c>
      <c r="C1127" s="279"/>
      <c r="D1127" s="280"/>
      <c r="E1127" s="282"/>
      <c r="F1127" s="281" t="s">
        <v>48</v>
      </c>
      <c r="G1127" s="281" t="s">
        <v>32</v>
      </c>
      <c r="H1127" s="281" t="s">
        <v>31</v>
      </c>
      <c r="I1127" s="282"/>
      <c r="J1127" s="282" t="s">
        <v>45</v>
      </c>
      <c r="K1127" s="282"/>
      <c r="L1127" s="282"/>
      <c r="M1127" s="282"/>
      <c r="N1127" s="282"/>
      <c r="O1127" s="282"/>
      <c r="P1127" s="282"/>
      <c r="Q1127" s="277"/>
      <c r="R1127" s="277"/>
      <c r="S1127" s="277"/>
      <c r="T1127" s="277"/>
      <c r="U1127" s="282"/>
      <c r="V1127" s="282"/>
      <c r="W1127" s="282"/>
      <c r="X1127" s="282"/>
      <c r="Y1127" s="282"/>
      <c r="Z1127" s="282"/>
      <c r="AA1127" s="282"/>
      <c r="AB1127" s="3">
        <f t="shared" si="2"/>
        <v>0</v>
      </c>
      <c r="AC1127" s="277"/>
      <c r="AD1127" s="276"/>
      <c r="AI1127" s="11"/>
      <c r="AJ1127" s="11"/>
      <c r="AK1127" s="11"/>
      <c r="AO1127" s="11"/>
      <c r="AP1127" s="11"/>
      <c r="AR1127" s="11"/>
      <c r="AS1127" s="11"/>
    </row>
    <row r="1128" ht="16.5" customHeight="1">
      <c r="A1128" s="277">
        <v>1127.0</v>
      </c>
      <c r="B1128" s="282" t="s">
        <v>7706</v>
      </c>
      <c r="C1128" s="279"/>
      <c r="D1128" s="280"/>
      <c r="E1128" s="282"/>
      <c r="F1128" s="281" t="s">
        <v>48</v>
      </c>
      <c r="G1128" s="281" t="s">
        <v>32</v>
      </c>
      <c r="H1128" s="281" t="s">
        <v>31</v>
      </c>
      <c r="I1128" s="282"/>
      <c r="J1128" s="282" t="s">
        <v>51</v>
      </c>
      <c r="K1128" s="282"/>
      <c r="L1128" s="282"/>
      <c r="M1128" s="282"/>
      <c r="N1128" s="282"/>
      <c r="O1128" s="282"/>
      <c r="P1128" s="282"/>
      <c r="Q1128" s="277"/>
      <c r="R1128" s="277"/>
      <c r="S1128" s="277"/>
      <c r="T1128" s="277"/>
      <c r="U1128" s="282"/>
      <c r="V1128" s="282"/>
      <c r="W1128" s="282"/>
      <c r="X1128" s="282"/>
      <c r="Y1128" s="282"/>
      <c r="Z1128" s="282"/>
      <c r="AA1128" s="282"/>
      <c r="AB1128" s="3">
        <f t="shared" si="2"/>
        <v>0</v>
      </c>
      <c r="AC1128" s="277"/>
      <c r="AD1128" s="276"/>
      <c r="AI1128" s="11"/>
      <c r="AJ1128" s="11"/>
      <c r="AK1128" s="11"/>
      <c r="AO1128" s="11"/>
      <c r="AP1128" s="11"/>
      <c r="AR1128" s="11"/>
      <c r="AS1128" s="11"/>
    </row>
    <row r="1129" ht="16.5" customHeight="1">
      <c r="A1129" s="277">
        <v>1128.0</v>
      </c>
      <c r="B1129" s="282" t="s">
        <v>7707</v>
      </c>
      <c r="C1129" s="279"/>
      <c r="D1129" s="280"/>
      <c r="E1129" s="282"/>
      <c r="F1129" s="281" t="s">
        <v>48</v>
      </c>
      <c r="G1129" s="281" t="s">
        <v>32</v>
      </c>
      <c r="H1129" s="281" t="s">
        <v>31</v>
      </c>
      <c r="I1129" s="282"/>
      <c r="J1129" s="282" t="s">
        <v>56</v>
      </c>
      <c r="K1129" s="282"/>
      <c r="L1129" s="282"/>
      <c r="M1129" s="282"/>
      <c r="N1129" s="282"/>
      <c r="O1129" s="282"/>
      <c r="P1129" s="282"/>
      <c r="Q1129" s="277"/>
      <c r="R1129" s="277"/>
      <c r="S1129" s="277"/>
      <c r="T1129" s="277"/>
      <c r="U1129" s="282"/>
      <c r="V1129" s="282"/>
      <c r="W1129" s="282"/>
      <c r="X1129" s="282"/>
      <c r="Y1129" s="282"/>
      <c r="Z1129" s="282"/>
      <c r="AA1129" s="282"/>
      <c r="AB1129" s="3">
        <f t="shared" si="2"/>
        <v>0</v>
      </c>
      <c r="AC1129" s="277"/>
      <c r="AD1129" s="276"/>
      <c r="AI1129" s="11"/>
      <c r="AJ1129" s="11"/>
      <c r="AK1129" s="11"/>
      <c r="AO1129" s="11"/>
      <c r="AP1129" s="11"/>
      <c r="AR1129" s="11"/>
      <c r="AS1129" s="11"/>
    </row>
    <row r="1130" ht="16.5" customHeight="1">
      <c r="A1130" s="277">
        <v>1129.0</v>
      </c>
      <c r="B1130" s="282" t="s">
        <v>7708</v>
      </c>
      <c r="C1130" s="279"/>
      <c r="D1130" s="280"/>
      <c r="E1130" s="282"/>
      <c r="F1130" s="281" t="s">
        <v>41</v>
      </c>
      <c r="G1130" s="282" t="s">
        <v>144</v>
      </c>
      <c r="H1130" s="281" t="s">
        <v>101</v>
      </c>
      <c r="I1130" s="282"/>
      <c r="J1130" s="282" t="s">
        <v>35</v>
      </c>
      <c r="K1130" s="282"/>
      <c r="L1130" s="282"/>
      <c r="M1130" s="282"/>
      <c r="N1130" s="282"/>
      <c r="O1130" s="282"/>
      <c r="P1130" s="282"/>
      <c r="Q1130" s="277"/>
      <c r="R1130" s="277"/>
      <c r="S1130" s="277"/>
      <c r="T1130" s="277"/>
      <c r="U1130" s="282"/>
      <c r="V1130" s="282"/>
      <c r="W1130" s="282"/>
      <c r="X1130" s="282"/>
      <c r="Y1130" s="282"/>
      <c r="Z1130" s="282"/>
      <c r="AA1130" s="282"/>
      <c r="AB1130" s="3">
        <f t="shared" si="2"/>
        <v>0</v>
      </c>
      <c r="AC1130" s="277"/>
      <c r="AD1130" s="276"/>
      <c r="AI1130" s="11"/>
      <c r="AJ1130" s="11"/>
      <c r="AK1130" s="11"/>
      <c r="AO1130" s="11"/>
      <c r="AP1130" s="11"/>
      <c r="AR1130" s="11"/>
      <c r="AS1130" s="11"/>
    </row>
    <row r="1131" ht="16.5" customHeight="1">
      <c r="A1131" s="277">
        <v>1130.0</v>
      </c>
      <c r="B1131" s="282" t="s">
        <v>7709</v>
      </c>
      <c r="C1131" s="279"/>
      <c r="D1131" s="280"/>
      <c r="E1131" s="282"/>
      <c r="F1131" s="281" t="s">
        <v>41</v>
      </c>
      <c r="G1131" s="282" t="s">
        <v>144</v>
      </c>
      <c r="H1131" s="281" t="s">
        <v>101</v>
      </c>
      <c r="I1131" s="282"/>
      <c r="J1131" s="282" t="s">
        <v>45</v>
      </c>
      <c r="K1131" s="282"/>
      <c r="L1131" s="282"/>
      <c r="M1131" s="282"/>
      <c r="N1131" s="282"/>
      <c r="O1131" s="282"/>
      <c r="P1131" s="282"/>
      <c r="Q1131" s="277"/>
      <c r="R1131" s="277"/>
      <c r="S1131" s="277"/>
      <c r="T1131" s="277"/>
      <c r="U1131" s="282"/>
      <c r="V1131" s="282"/>
      <c r="W1131" s="282"/>
      <c r="X1131" s="282"/>
      <c r="Y1131" s="282"/>
      <c r="Z1131" s="282"/>
      <c r="AA1131" s="282"/>
      <c r="AB1131" s="3">
        <f t="shared" si="2"/>
        <v>0</v>
      </c>
      <c r="AC1131" s="277"/>
      <c r="AD1131" s="276"/>
      <c r="AI1131" s="11"/>
      <c r="AJ1131" s="11"/>
      <c r="AK1131" s="11"/>
      <c r="AO1131" s="11"/>
      <c r="AP1131" s="11"/>
      <c r="AR1131" s="11"/>
      <c r="AS1131" s="11"/>
    </row>
    <row r="1132" ht="16.5" customHeight="1">
      <c r="A1132" s="277">
        <v>1131.0</v>
      </c>
      <c r="B1132" s="282" t="s">
        <v>7710</v>
      </c>
      <c r="C1132" s="279"/>
      <c r="D1132" s="280"/>
      <c r="E1132" s="282"/>
      <c r="F1132" s="281" t="s">
        <v>41</v>
      </c>
      <c r="G1132" s="282" t="s">
        <v>144</v>
      </c>
      <c r="H1132" s="281" t="s">
        <v>101</v>
      </c>
      <c r="I1132" s="282"/>
      <c r="J1132" s="282" t="s">
        <v>51</v>
      </c>
      <c r="K1132" s="282"/>
      <c r="L1132" s="282"/>
      <c r="M1132" s="282"/>
      <c r="N1132" s="282"/>
      <c r="O1132" s="282"/>
      <c r="P1132" s="282"/>
      <c r="Q1132" s="277"/>
      <c r="R1132" s="277"/>
      <c r="S1132" s="277"/>
      <c r="T1132" s="277"/>
      <c r="U1132" s="282"/>
      <c r="V1132" s="282"/>
      <c r="W1132" s="282"/>
      <c r="X1132" s="282"/>
      <c r="Y1132" s="282"/>
      <c r="Z1132" s="282"/>
      <c r="AA1132" s="282"/>
      <c r="AB1132" s="3">
        <f t="shared" si="2"/>
        <v>0</v>
      </c>
      <c r="AC1132" s="277"/>
      <c r="AD1132" s="276"/>
      <c r="AI1132" s="11"/>
      <c r="AJ1132" s="11"/>
      <c r="AK1132" s="11"/>
      <c r="AO1132" s="11"/>
      <c r="AP1132" s="11"/>
      <c r="AR1132" s="11"/>
      <c r="AS1132" s="11"/>
    </row>
    <row r="1133" ht="16.5" customHeight="1">
      <c r="A1133" s="277">
        <v>1132.0</v>
      </c>
      <c r="B1133" s="282" t="s">
        <v>2703</v>
      </c>
      <c r="C1133" s="279"/>
      <c r="D1133" s="280"/>
      <c r="E1133" s="282"/>
      <c r="F1133" s="281" t="s">
        <v>41</v>
      </c>
      <c r="G1133" s="282" t="s">
        <v>144</v>
      </c>
      <c r="H1133" s="281" t="s">
        <v>101</v>
      </c>
      <c r="I1133" s="282"/>
      <c r="J1133" s="282" t="s">
        <v>56</v>
      </c>
      <c r="K1133" s="282" t="s">
        <v>216</v>
      </c>
      <c r="L1133" s="282" t="s">
        <v>2704</v>
      </c>
      <c r="M1133" s="282" t="s">
        <v>2705</v>
      </c>
      <c r="N1133" s="282" t="s">
        <v>2706</v>
      </c>
      <c r="O1133" s="282"/>
      <c r="P1133" s="282"/>
      <c r="Q1133" s="277">
        <v>4.5</v>
      </c>
      <c r="R1133" s="277"/>
      <c r="S1133" s="277"/>
      <c r="T1133" s="277"/>
      <c r="U1133" s="282"/>
      <c r="V1133" s="282"/>
      <c r="W1133" s="282"/>
      <c r="X1133" s="282"/>
      <c r="Y1133" s="282"/>
      <c r="Z1133" s="282"/>
      <c r="AA1133" s="282"/>
      <c r="AB1133" s="3">
        <f t="shared" si="2"/>
        <v>0</v>
      </c>
      <c r="AC1133" s="277"/>
      <c r="AD1133" s="276"/>
      <c r="AI1133" s="11"/>
      <c r="AJ1133" s="11"/>
      <c r="AK1133" s="11"/>
      <c r="AO1133" s="11"/>
      <c r="AP1133" s="11"/>
      <c r="AR1133" s="11"/>
      <c r="AS1133" s="11"/>
    </row>
    <row r="1134" ht="16.5" customHeight="1">
      <c r="A1134" s="277">
        <v>1133.0</v>
      </c>
      <c r="B1134" s="282" t="s">
        <v>1990</v>
      </c>
      <c r="C1134" s="279"/>
      <c r="D1134" s="280"/>
      <c r="E1134" s="282"/>
      <c r="F1134" s="281" t="s">
        <v>140</v>
      </c>
      <c r="G1134" s="281" t="s">
        <v>73</v>
      </c>
      <c r="H1134" s="281" t="s">
        <v>30</v>
      </c>
      <c r="I1134" s="282"/>
      <c r="J1134" s="282" t="s">
        <v>35</v>
      </c>
      <c r="K1134" s="282" t="s">
        <v>1247</v>
      </c>
      <c r="L1134" s="282"/>
      <c r="M1134" s="282"/>
      <c r="N1134" s="282"/>
      <c r="O1134" s="282"/>
      <c r="P1134" s="282"/>
      <c r="Q1134" s="277"/>
      <c r="R1134" s="277"/>
      <c r="S1134" s="277"/>
      <c r="T1134" s="277"/>
      <c r="U1134" s="282"/>
      <c r="V1134" s="282"/>
      <c r="W1134" s="282"/>
      <c r="X1134" s="282"/>
      <c r="Y1134" s="282"/>
      <c r="Z1134" s="282"/>
      <c r="AA1134" s="282"/>
      <c r="AB1134" s="3">
        <f t="shared" si="2"/>
        <v>0</v>
      </c>
      <c r="AC1134" s="277"/>
      <c r="AD1134" s="276"/>
      <c r="AI1134" s="11"/>
      <c r="AJ1134" s="11"/>
      <c r="AK1134" s="11"/>
      <c r="AO1134" s="11"/>
      <c r="AP1134" s="11"/>
      <c r="AR1134" s="11"/>
      <c r="AS1134" s="11"/>
    </row>
    <row r="1135" ht="16.5" customHeight="1">
      <c r="A1135" s="277">
        <v>1134.0</v>
      </c>
      <c r="B1135" s="282" t="s">
        <v>7711</v>
      </c>
      <c r="C1135" s="279"/>
      <c r="D1135" s="280"/>
      <c r="E1135" s="282"/>
      <c r="F1135" s="281" t="s">
        <v>140</v>
      </c>
      <c r="G1135" s="281" t="s">
        <v>73</v>
      </c>
      <c r="H1135" s="281" t="s">
        <v>30</v>
      </c>
      <c r="I1135" s="282"/>
      <c r="J1135" s="282" t="s">
        <v>45</v>
      </c>
      <c r="K1135" s="282" t="s">
        <v>1247</v>
      </c>
      <c r="L1135" s="282"/>
      <c r="M1135" s="282"/>
      <c r="N1135" s="282"/>
      <c r="O1135" s="282"/>
      <c r="P1135" s="282"/>
      <c r="Q1135" s="277"/>
      <c r="R1135" s="277"/>
      <c r="S1135" s="277"/>
      <c r="T1135" s="277"/>
      <c r="U1135" s="282"/>
      <c r="V1135" s="282"/>
      <c r="W1135" s="282"/>
      <c r="X1135" s="282"/>
      <c r="Y1135" s="282"/>
      <c r="Z1135" s="282"/>
      <c r="AA1135" s="282"/>
      <c r="AB1135" s="3">
        <f t="shared" si="2"/>
        <v>0</v>
      </c>
      <c r="AC1135" s="277"/>
      <c r="AD1135" s="276"/>
      <c r="AI1135" s="11"/>
      <c r="AJ1135" s="11"/>
      <c r="AK1135" s="11"/>
      <c r="AO1135" s="11"/>
      <c r="AP1135" s="11"/>
      <c r="AR1135" s="11"/>
      <c r="AS1135" s="11"/>
    </row>
    <row r="1136" ht="16.5" customHeight="1">
      <c r="A1136" s="277">
        <v>1135.0</v>
      </c>
      <c r="B1136" s="282" t="s">
        <v>7712</v>
      </c>
      <c r="C1136" s="279"/>
      <c r="D1136" s="280"/>
      <c r="E1136" s="282"/>
      <c r="F1136" s="281" t="s">
        <v>140</v>
      </c>
      <c r="G1136" s="281" t="s">
        <v>73</v>
      </c>
      <c r="H1136" s="281" t="s">
        <v>30</v>
      </c>
      <c r="I1136" s="282"/>
      <c r="J1136" s="282" t="s">
        <v>51</v>
      </c>
      <c r="K1136" s="282" t="s">
        <v>1247</v>
      </c>
      <c r="L1136" s="282"/>
      <c r="M1136" s="282"/>
      <c r="N1136" s="282"/>
      <c r="O1136" s="282"/>
      <c r="P1136" s="282"/>
      <c r="Q1136" s="277"/>
      <c r="R1136" s="277"/>
      <c r="S1136" s="277"/>
      <c r="T1136" s="277"/>
      <c r="U1136" s="282"/>
      <c r="V1136" s="282"/>
      <c r="W1136" s="282"/>
      <c r="X1136" s="282"/>
      <c r="Y1136" s="282"/>
      <c r="Z1136" s="282"/>
      <c r="AA1136" s="282"/>
      <c r="AB1136" s="3">
        <f t="shared" si="2"/>
        <v>0</v>
      </c>
      <c r="AC1136" s="277"/>
      <c r="AD1136" s="276"/>
      <c r="AI1136" s="11"/>
      <c r="AJ1136" s="11"/>
      <c r="AK1136" s="11"/>
      <c r="AO1136" s="11"/>
      <c r="AP1136" s="11"/>
      <c r="AR1136" s="11"/>
      <c r="AS1136" s="11"/>
    </row>
    <row r="1137" ht="16.5" customHeight="1">
      <c r="A1137" s="277">
        <v>1136.0</v>
      </c>
      <c r="B1137" s="282" t="s">
        <v>7713</v>
      </c>
      <c r="C1137" s="279"/>
      <c r="D1137" s="280"/>
      <c r="E1137" s="282"/>
      <c r="F1137" s="281" t="s">
        <v>140</v>
      </c>
      <c r="G1137" s="281" t="s">
        <v>73</v>
      </c>
      <c r="H1137" s="281" t="s">
        <v>30</v>
      </c>
      <c r="I1137" s="282"/>
      <c r="J1137" s="282" t="s">
        <v>56</v>
      </c>
      <c r="K1137" s="282" t="s">
        <v>1247</v>
      </c>
      <c r="L1137" s="282"/>
      <c r="M1137" s="282"/>
      <c r="N1137" s="282"/>
      <c r="O1137" s="282"/>
      <c r="P1137" s="282"/>
      <c r="Q1137" s="277"/>
      <c r="R1137" s="277"/>
      <c r="S1137" s="277"/>
      <c r="T1137" s="277"/>
      <c r="U1137" s="282"/>
      <c r="V1137" s="282"/>
      <c r="W1137" s="282"/>
      <c r="X1137" s="282"/>
      <c r="Y1137" s="282"/>
      <c r="Z1137" s="282"/>
      <c r="AA1137" s="282"/>
      <c r="AB1137" s="3">
        <f t="shared" si="2"/>
        <v>0</v>
      </c>
      <c r="AC1137" s="277"/>
      <c r="AD1137" s="276"/>
      <c r="AI1137" s="11"/>
      <c r="AJ1137" s="11"/>
      <c r="AK1137" s="11"/>
      <c r="AO1137" s="11"/>
      <c r="AP1137" s="11"/>
      <c r="AR1137" s="11"/>
      <c r="AS1137" s="11"/>
    </row>
    <row r="1138" ht="16.5" customHeight="1">
      <c r="A1138" s="277">
        <v>1137.0</v>
      </c>
      <c r="B1138" s="282" t="s">
        <v>7714</v>
      </c>
      <c r="C1138" s="279"/>
      <c r="D1138" s="280"/>
      <c r="E1138" s="282"/>
      <c r="F1138" s="281" t="s">
        <v>74</v>
      </c>
      <c r="G1138" s="281" t="s">
        <v>92</v>
      </c>
      <c r="H1138" s="281" t="s">
        <v>30</v>
      </c>
      <c r="I1138" s="282"/>
      <c r="J1138" s="282" t="s">
        <v>35</v>
      </c>
      <c r="K1138" s="282" t="s">
        <v>7715</v>
      </c>
      <c r="L1138" s="282"/>
      <c r="M1138" s="282"/>
      <c r="N1138" s="282"/>
      <c r="O1138" s="282"/>
      <c r="P1138" s="282"/>
      <c r="Q1138" s="277"/>
      <c r="R1138" s="277"/>
      <c r="S1138" s="277"/>
      <c r="T1138" s="277"/>
      <c r="U1138" s="282"/>
      <c r="V1138" s="282"/>
      <c r="W1138" s="282"/>
      <c r="X1138" s="282"/>
      <c r="Y1138" s="282"/>
      <c r="Z1138" s="282"/>
      <c r="AA1138" s="282"/>
      <c r="AB1138" s="3">
        <f t="shared" si="2"/>
        <v>0</v>
      </c>
      <c r="AC1138" s="277"/>
      <c r="AD1138" s="276"/>
      <c r="AI1138" s="11"/>
      <c r="AJ1138" s="11"/>
      <c r="AK1138" s="11"/>
      <c r="AO1138" s="11"/>
      <c r="AP1138" s="11"/>
      <c r="AR1138" s="11"/>
      <c r="AS1138" s="11"/>
    </row>
    <row r="1139" ht="16.5" customHeight="1">
      <c r="A1139" s="277">
        <v>1138.0</v>
      </c>
      <c r="B1139" s="282" t="s">
        <v>7716</v>
      </c>
      <c r="C1139" s="279"/>
      <c r="D1139" s="280"/>
      <c r="E1139" s="282"/>
      <c r="F1139" s="281" t="s">
        <v>74</v>
      </c>
      <c r="G1139" s="281" t="s">
        <v>92</v>
      </c>
      <c r="H1139" s="281" t="s">
        <v>30</v>
      </c>
      <c r="I1139" s="282"/>
      <c r="J1139" s="282" t="s">
        <v>45</v>
      </c>
      <c r="K1139" s="282" t="s">
        <v>7717</v>
      </c>
      <c r="L1139" s="282"/>
      <c r="M1139" s="282"/>
      <c r="N1139" s="282"/>
      <c r="O1139" s="282"/>
      <c r="P1139" s="282"/>
      <c r="Q1139" s="277"/>
      <c r="R1139" s="277"/>
      <c r="S1139" s="277"/>
      <c r="T1139" s="277"/>
      <c r="U1139" s="282"/>
      <c r="V1139" s="282"/>
      <c r="W1139" s="282"/>
      <c r="X1139" s="282"/>
      <c r="Y1139" s="282"/>
      <c r="Z1139" s="282"/>
      <c r="AA1139" s="282"/>
      <c r="AB1139" s="3">
        <f t="shared" si="2"/>
        <v>0</v>
      </c>
      <c r="AC1139" s="277"/>
      <c r="AD1139" s="276"/>
      <c r="AI1139" s="11"/>
      <c r="AJ1139" s="11"/>
      <c r="AK1139" s="11"/>
      <c r="AO1139" s="11"/>
      <c r="AP1139" s="11"/>
      <c r="AR1139" s="11"/>
      <c r="AS1139" s="11"/>
    </row>
    <row r="1140" ht="16.5" customHeight="1">
      <c r="A1140" s="277">
        <v>1139.0</v>
      </c>
      <c r="B1140" s="282" t="s">
        <v>7718</v>
      </c>
      <c r="C1140" s="279"/>
      <c r="D1140" s="280"/>
      <c r="E1140" s="282"/>
      <c r="F1140" s="281" t="s">
        <v>74</v>
      </c>
      <c r="G1140" s="281" t="s">
        <v>92</v>
      </c>
      <c r="H1140" s="281" t="s">
        <v>30</v>
      </c>
      <c r="I1140" s="282" t="s">
        <v>41</v>
      </c>
      <c r="J1140" s="282" t="s">
        <v>51</v>
      </c>
      <c r="K1140" s="282" t="s">
        <v>7719</v>
      </c>
      <c r="L1140" s="282"/>
      <c r="M1140" s="282"/>
      <c r="N1140" s="282"/>
      <c r="O1140" s="282"/>
      <c r="P1140" s="282"/>
      <c r="Q1140" s="282"/>
      <c r="R1140" s="282"/>
      <c r="S1140" s="282"/>
      <c r="T1140" s="282"/>
      <c r="U1140" s="282"/>
      <c r="V1140" s="282"/>
      <c r="W1140" s="282"/>
      <c r="X1140" s="282"/>
      <c r="Y1140" s="282"/>
      <c r="Z1140" s="282"/>
      <c r="AA1140" s="282"/>
      <c r="AB1140" s="3">
        <f t="shared" si="2"/>
        <v>0</v>
      </c>
      <c r="AC1140" s="277"/>
      <c r="AD1140" s="276"/>
      <c r="AI1140" s="11"/>
      <c r="AJ1140" s="11"/>
      <c r="AK1140" s="11"/>
      <c r="AO1140" s="11"/>
      <c r="AP1140" s="11"/>
      <c r="AR1140" s="11"/>
      <c r="AS1140" s="11"/>
    </row>
    <row r="1141" ht="16.5" customHeight="1">
      <c r="A1141" s="277">
        <v>1140.0</v>
      </c>
      <c r="B1141" s="282"/>
      <c r="C1141" s="279"/>
      <c r="D1141" s="280"/>
      <c r="E1141" s="282"/>
      <c r="F1141" s="281" t="s">
        <v>74</v>
      </c>
      <c r="G1141" s="281" t="s">
        <v>92</v>
      </c>
      <c r="H1141" s="281" t="s">
        <v>30</v>
      </c>
      <c r="I1141" s="282"/>
      <c r="J1141" s="282" t="s">
        <v>56</v>
      </c>
      <c r="K1141" s="282"/>
      <c r="L1141" s="282"/>
      <c r="M1141" s="282"/>
      <c r="N1141" s="282"/>
      <c r="O1141" s="282"/>
      <c r="P1141" s="282"/>
      <c r="Q1141" s="282"/>
      <c r="R1141" s="282"/>
      <c r="S1141" s="282"/>
      <c r="T1141" s="282"/>
      <c r="U1141" s="282"/>
      <c r="V1141" s="282"/>
      <c r="W1141" s="282"/>
      <c r="X1141" s="282"/>
      <c r="Y1141" s="282"/>
      <c r="Z1141" s="282"/>
      <c r="AA1141" s="282"/>
      <c r="AB1141" s="3">
        <f t="shared" si="2"/>
        <v>0</v>
      </c>
      <c r="AC1141" s="277"/>
      <c r="AD1141" s="276"/>
      <c r="AI1141" s="11"/>
      <c r="AJ1141" s="11"/>
      <c r="AK1141" s="11"/>
      <c r="AO1141" s="11"/>
      <c r="AP1141" s="11"/>
      <c r="AR1141" s="11"/>
      <c r="AS1141" s="11"/>
    </row>
    <row r="1142" ht="16.5" customHeight="1">
      <c r="A1142" s="277">
        <v>1141.0</v>
      </c>
      <c r="B1142" s="282" t="s">
        <v>2720</v>
      </c>
      <c r="C1142" s="279"/>
      <c r="D1142" s="280"/>
      <c r="E1142" s="282"/>
      <c r="F1142" s="281" t="s">
        <v>61</v>
      </c>
      <c r="G1142" s="281" t="s">
        <v>140</v>
      </c>
      <c r="H1142" s="282"/>
      <c r="I1142" s="282"/>
      <c r="J1142" s="282" t="s">
        <v>35</v>
      </c>
      <c r="K1142" s="282" t="s">
        <v>6855</v>
      </c>
      <c r="L1142" s="282"/>
      <c r="M1142" s="282"/>
      <c r="N1142" s="282"/>
      <c r="O1142" s="282"/>
      <c r="P1142" s="282"/>
      <c r="Q1142" s="282"/>
      <c r="R1142" s="282"/>
      <c r="S1142" s="282"/>
      <c r="T1142" s="282"/>
      <c r="U1142" s="282"/>
      <c r="V1142" s="282"/>
      <c r="W1142" s="282"/>
      <c r="X1142" s="282"/>
      <c r="Y1142" s="282"/>
      <c r="Z1142" s="282"/>
      <c r="AA1142" s="282"/>
      <c r="AB1142" s="3">
        <f t="shared" si="2"/>
        <v>0</v>
      </c>
      <c r="AC1142" s="277"/>
      <c r="AD1142" s="276"/>
      <c r="AI1142" s="11"/>
      <c r="AJ1142" s="11"/>
      <c r="AK1142" s="11"/>
      <c r="AO1142" s="11"/>
      <c r="AP1142" s="11"/>
      <c r="AR1142" s="11"/>
      <c r="AS1142" s="11"/>
    </row>
    <row r="1143" ht="16.5" customHeight="1">
      <c r="A1143" s="277">
        <v>1142.0</v>
      </c>
      <c r="B1143" s="282" t="s">
        <v>7720</v>
      </c>
      <c r="C1143" s="279"/>
      <c r="D1143" s="280"/>
      <c r="E1143" s="282"/>
      <c r="F1143" s="281" t="s">
        <v>61</v>
      </c>
      <c r="G1143" s="281" t="s">
        <v>140</v>
      </c>
      <c r="H1143" s="282"/>
      <c r="I1143" s="282"/>
      <c r="J1143" s="282" t="s">
        <v>45</v>
      </c>
      <c r="K1143" s="282" t="s">
        <v>7721</v>
      </c>
      <c r="L1143" s="282"/>
      <c r="M1143" s="282"/>
      <c r="N1143" s="282"/>
      <c r="O1143" s="282"/>
      <c r="P1143" s="282"/>
      <c r="Q1143" s="282"/>
      <c r="R1143" s="282"/>
      <c r="S1143" s="282"/>
      <c r="T1143" s="282"/>
      <c r="U1143" s="282"/>
      <c r="V1143" s="282"/>
      <c r="W1143" s="282"/>
      <c r="X1143" s="282"/>
      <c r="Y1143" s="282"/>
      <c r="Z1143" s="282"/>
      <c r="AA1143" s="282"/>
      <c r="AB1143" s="3">
        <f t="shared" si="2"/>
        <v>0</v>
      </c>
      <c r="AC1143" s="277"/>
      <c r="AD1143" s="276"/>
      <c r="AI1143" s="11"/>
      <c r="AJ1143" s="11"/>
      <c r="AK1143" s="11"/>
      <c r="AO1143" s="11"/>
      <c r="AP1143" s="11"/>
      <c r="AR1143" s="11"/>
      <c r="AS1143" s="11"/>
    </row>
    <row r="1144" ht="16.5" customHeight="1">
      <c r="A1144" s="277">
        <v>1143.0</v>
      </c>
      <c r="B1144" s="282" t="s">
        <v>7722</v>
      </c>
      <c r="C1144" s="279"/>
      <c r="D1144" s="280"/>
      <c r="E1144" s="282"/>
      <c r="F1144" s="281" t="s">
        <v>61</v>
      </c>
      <c r="G1144" s="281" t="s">
        <v>140</v>
      </c>
      <c r="H1144" s="282"/>
      <c r="I1144" s="282"/>
      <c r="J1144" s="282" t="s">
        <v>51</v>
      </c>
      <c r="K1144" s="282" t="s">
        <v>342</v>
      </c>
      <c r="L1144" s="282"/>
      <c r="M1144" s="282"/>
      <c r="N1144" s="282"/>
      <c r="O1144" s="282"/>
      <c r="P1144" s="282"/>
      <c r="Q1144" s="282"/>
      <c r="R1144" s="282"/>
      <c r="S1144" s="282"/>
      <c r="T1144" s="282"/>
      <c r="U1144" s="282"/>
      <c r="V1144" s="282"/>
      <c r="W1144" s="282"/>
      <c r="X1144" s="282"/>
      <c r="Y1144" s="282"/>
      <c r="Z1144" s="282"/>
      <c r="AA1144" s="282"/>
      <c r="AB1144" s="3">
        <f t="shared" si="2"/>
        <v>0</v>
      </c>
      <c r="AC1144" s="277"/>
      <c r="AD1144" s="276"/>
      <c r="AI1144" s="11"/>
      <c r="AJ1144" s="11"/>
      <c r="AK1144" s="11"/>
      <c r="AO1144" s="11"/>
      <c r="AP1144" s="11"/>
      <c r="AR1144" s="11"/>
      <c r="AS1144" s="11"/>
    </row>
    <row r="1145" ht="16.5" customHeight="1">
      <c r="A1145" s="277">
        <v>1144.0</v>
      </c>
      <c r="B1145" s="282" t="s">
        <v>7723</v>
      </c>
      <c r="C1145" s="279"/>
      <c r="D1145" s="280"/>
      <c r="E1145" s="282"/>
      <c r="F1145" s="281" t="s">
        <v>61</v>
      </c>
      <c r="G1145" s="281" t="s">
        <v>140</v>
      </c>
      <c r="H1145" s="281" t="s">
        <v>33</v>
      </c>
      <c r="I1145" s="282"/>
      <c r="J1145" s="282" t="s">
        <v>56</v>
      </c>
      <c r="K1145" s="282" t="s">
        <v>7724</v>
      </c>
      <c r="L1145" s="282"/>
      <c r="M1145" s="282"/>
      <c r="N1145" s="282"/>
      <c r="O1145" s="282"/>
      <c r="P1145" s="282"/>
      <c r="Q1145" s="282"/>
      <c r="R1145" s="282"/>
      <c r="S1145" s="282"/>
      <c r="T1145" s="282"/>
      <c r="U1145" s="282"/>
      <c r="V1145" s="282"/>
      <c r="W1145" s="282"/>
      <c r="X1145" s="282"/>
      <c r="Y1145" s="282"/>
      <c r="Z1145" s="282"/>
      <c r="AA1145" s="282"/>
      <c r="AB1145" s="3">
        <f t="shared" si="2"/>
        <v>0</v>
      </c>
      <c r="AC1145" s="277"/>
      <c r="AD1145" s="276"/>
      <c r="AI1145" s="11"/>
      <c r="AJ1145" s="11"/>
      <c r="AK1145" s="11"/>
      <c r="AO1145" s="11"/>
      <c r="AP1145" s="11"/>
      <c r="AR1145" s="11"/>
      <c r="AS1145" s="11"/>
    </row>
    <row r="1146" ht="16.5" customHeight="1">
      <c r="A1146" s="277">
        <v>1145.0</v>
      </c>
      <c r="B1146" s="282" t="s">
        <v>7725</v>
      </c>
      <c r="C1146" s="279"/>
      <c r="D1146" s="280"/>
      <c r="E1146" s="282"/>
      <c r="F1146" s="281" t="s">
        <v>61</v>
      </c>
      <c r="G1146" s="281" t="s">
        <v>140</v>
      </c>
      <c r="H1146" s="281" t="s">
        <v>48</v>
      </c>
      <c r="I1146" s="282"/>
      <c r="J1146" s="282" t="s">
        <v>56</v>
      </c>
      <c r="K1146" s="282" t="s">
        <v>7726</v>
      </c>
      <c r="L1146" s="282"/>
      <c r="M1146" s="282"/>
      <c r="N1146" s="282"/>
      <c r="O1146" s="282"/>
      <c r="P1146" s="282"/>
      <c r="Q1146" s="282"/>
      <c r="R1146" s="282"/>
      <c r="S1146" s="282"/>
      <c r="T1146" s="282"/>
      <c r="U1146" s="282"/>
      <c r="V1146" s="282"/>
      <c r="W1146" s="282"/>
      <c r="X1146" s="282"/>
      <c r="Y1146" s="282"/>
      <c r="Z1146" s="282"/>
      <c r="AA1146" s="282"/>
      <c r="AB1146" s="3">
        <f t="shared" si="2"/>
        <v>0</v>
      </c>
      <c r="AC1146" s="277"/>
      <c r="AD1146" s="276"/>
      <c r="AI1146" s="11"/>
      <c r="AJ1146" s="11"/>
      <c r="AK1146" s="11"/>
      <c r="AO1146" s="11"/>
      <c r="AP1146" s="11"/>
      <c r="AR1146" s="11"/>
      <c r="AS1146" s="11"/>
    </row>
    <row r="1147" ht="16.5" customHeight="1">
      <c r="A1147" s="277">
        <v>1146.0</v>
      </c>
      <c r="B1147" s="282" t="s">
        <v>7727</v>
      </c>
      <c r="C1147" s="279"/>
      <c r="D1147" s="280"/>
      <c r="E1147" s="282"/>
      <c r="F1147" s="281" t="s">
        <v>61</v>
      </c>
      <c r="G1147" s="281" t="s">
        <v>140</v>
      </c>
      <c r="H1147" s="281" t="s">
        <v>32</v>
      </c>
      <c r="I1147" s="282"/>
      <c r="J1147" s="282" t="s">
        <v>56</v>
      </c>
      <c r="K1147" s="282" t="s">
        <v>7728</v>
      </c>
      <c r="L1147" s="282"/>
      <c r="M1147" s="282"/>
      <c r="N1147" s="282"/>
      <c r="O1147" s="282"/>
      <c r="P1147" s="282"/>
      <c r="Q1147" s="282"/>
      <c r="R1147" s="282"/>
      <c r="S1147" s="282"/>
      <c r="T1147" s="282"/>
      <c r="U1147" s="282"/>
      <c r="V1147" s="282"/>
      <c r="W1147" s="282"/>
      <c r="X1147" s="282"/>
      <c r="Y1147" s="282"/>
      <c r="Z1147" s="282"/>
      <c r="AA1147" s="282"/>
      <c r="AB1147" s="3">
        <f t="shared" si="2"/>
        <v>0</v>
      </c>
      <c r="AC1147" s="277"/>
      <c r="AD1147" s="276"/>
      <c r="AI1147" s="11"/>
      <c r="AJ1147" s="11"/>
      <c r="AK1147" s="11"/>
      <c r="AO1147" s="11"/>
      <c r="AP1147" s="11"/>
      <c r="AR1147" s="11"/>
      <c r="AS1147" s="11"/>
    </row>
    <row r="1148" ht="16.5" customHeight="1">
      <c r="A1148" s="277">
        <v>1147.0</v>
      </c>
      <c r="B1148" s="282" t="s">
        <v>2729</v>
      </c>
      <c r="C1148" s="279"/>
      <c r="D1148" s="280"/>
      <c r="E1148" s="282"/>
      <c r="F1148" s="281" t="s">
        <v>72</v>
      </c>
      <c r="G1148" s="281" t="s">
        <v>121</v>
      </c>
      <c r="H1148" s="282"/>
      <c r="I1148" s="282"/>
      <c r="J1148" s="282" t="s">
        <v>35</v>
      </c>
      <c r="K1148" s="282"/>
      <c r="L1148" s="282"/>
      <c r="M1148" s="282"/>
      <c r="N1148" s="282"/>
      <c r="O1148" s="282"/>
      <c r="P1148" s="282"/>
      <c r="Q1148" s="282"/>
      <c r="R1148" s="282"/>
      <c r="S1148" s="282"/>
      <c r="T1148" s="282"/>
      <c r="U1148" s="282"/>
      <c r="V1148" s="282"/>
      <c r="W1148" s="282"/>
      <c r="X1148" s="282"/>
      <c r="Y1148" s="282"/>
      <c r="Z1148" s="282"/>
      <c r="AA1148" s="282"/>
      <c r="AB1148" s="3">
        <f t="shared" si="2"/>
        <v>0</v>
      </c>
      <c r="AC1148" s="277"/>
      <c r="AD1148" s="276"/>
      <c r="AI1148" s="11"/>
      <c r="AJ1148" s="11"/>
      <c r="AK1148" s="11"/>
      <c r="AO1148" s="11"/>
      <c r="AP1148" s="11"/>
      <c r="AR1148" s="11"/>
      <c r="AS1148" s="11"/>
    </row>
    <row r="1149" ht="16.5" customHeight="1">
      <c r="A1149" s="277">
        <v>1148.0</v>
      </c>
      <c r="B1149" s="282" t="s">
        <v>7729</v>
      </c>
      <c r="C1149" s="279"/>
      <c r="D1149" s="280"/>
      <c r="E1149" s="282"/>
      <c r="F1149" s="281" t="s">
        <v>72</v>
      </c>
      <c r="G1149" s="281" t="s">
        <v>121</v>
      </c>
      <c r="H1149" s="282"/>
      <c r="I1149" s="282"/>
      <c r="J1149" s="282" t="s">
        <v>45</v>
      </c>
      <c r="K1149" s="282" t="s">
        <v>7730</v>
      </c>
      <c r="L1149" s="282"/>
      <c r="M1149" s="282"/>
      <c r="N1149" s="282"/>
      <c r="O1149" s="282"/>
      <c r="P1149" s="282"/>
      <c r="Q1149" s="282"/>
      <c r="R1149" s="282"/>
      <c r="S1149" s="282"/>
      <c r="T1149" s="282"/>
      <c r="U1149" s="282"/>
      <c r="V1149" s="282"/>
      <c r="W1149" s="282"/>
      <c r="X1149" s="282"/>
      <c r="Y1149" s="282"/>
      <c r="Z1149" s="282"/>
      <c r="AA1149" s="282"/>
      <c r="AB1149" s="3">
        <f t="shared" si="2"/>
        <v>0</v>
      </c>
      <c r="AC1149" s="277"/>
      <c r="AD1149" s="276"/>
      <c r="AI1149" s="11"/>
      <c r="AJ1149" s="11"/>
      <c r="AK1149" s="11"/>
      <c r="AO1149" s="11"/>
      <c r="AP1149" s="11"/>
      <c r="AR1149" s="11"/>
      <c r="AS1149" s="11"/>
    </row>
    <row r="1150" ht="16.5" customHeight="1">
      <c r="A1150" s="277">
        <v>1149.0</v>
      </c>
      <c r="B1150" s="282" t="s">
        <v>7731</v>
      </c>
      <c r="C1150" s="279"/>
      <c r="D1150" s="280"/>
      <c r="E1150" s="282"/>
      <c r="F1150" s="281" t="s">
        <v>72</v>
      </c>
      <c r="G1150" s="281" t="s">
        <v>121</v>
      </c>
      <c r="H1150" s="282"/>
      <c r="I1150" s="282"/>
      <c r="J1150" s="282" t="s">
        <v>51</v>
      </c>
      <c r="K1150" s="282" t="s">
        <v>7730</v>
      </c>
      <c r="L1150" s="282"/>
      <c r="M1150" s="282"/>
      <c r="N1150" s="282"/>
      <c r="O1150" s="282"/>
      <c r="P1150" s="282"/>
      <c r="Q1150" s="282"/>
      <c r="R1150" s="282"/>
      <c r="S1150" s="282"/>
      <c r="T1150" s="282"/>
      <c r="U1150" s="282"/>
      <c r="V1150" s="282"/>
      <c r="W1150" s="282"/>
      <c r="X1150" s="282"/>
      <c r="Y1150" s="282"/>
      <c r="Z1150" s="282"/>
      <c r="AA1150" s="282"/>
      <c r="AB1150" s="3">
        <f t="shared" si="2"/>
        <v>0</v>
      </c>
      <c r="AC1150" s="277"/>
      <c r="AD1150" s="276"/>
      <c r="AI1150" s="11"/>
      <c r="AJ1150" s="11"/>
      <c r="AK1150" s="11"/>
      <c r="AO1150" s="11"/>
      <c r="AP1150" s="11"/>
      <c r="AR1150" s="11"/>
      <c r="AS1150" s="11"/>
    </row>
    <row r="1151" ht="16.5" customHeight="1">
      <c r="A1151" s="277">
        <v>1150.0</v>
      </c>
      <c r="B1151" s="282" t="s">
        <v>7732</v>
      </c>
      <c r="C1151" s="279"/>
      <c r="D1151" s="280"/>
      <c r="E1151" s="282"/>
      <c r="F1151" s="281" t="s">
        <v>72</v>
      </c>
      <c r="G1151" s="281" t="s">
        <v>121</v>
      </c>
      <c r="H1151" s="282"/>
      <c r="I1151" s="282"/>
      <c r="J1151" s="282" t="s">
        <v>56</v>
      </c>
      <c r="K1151" s="282" t="s">
        <v>1360</v>
      </c>
      <c r="L1151" s="282"/>
      <c r="M1151" s="282"/>
      <c r="N1151" s="282"/>
      <c r="O1151" s="282"/>
      <c r="P1151" s="282"/>
      <c r="Q1151" s="282"/>
      <c r="R1151" s="282"/>
      <c r="S1151" s="282"/>
      <c r="T1151" s="282"/>
      <c r="U1151" s="282"/>
      <c r="V1151" s="282"/>
      <c r="W1151" s="282"/>
      <c r="X1151" s="282"/>
      <c r="Y1151" s="282"/>
      <c r="Z1151" s="282"/>
      <c r="AA1151" s="282"/>
      <c r="AB1151" s="3">
        <f t="shared" si="2"/>
        <v>0</v>
      </c>
      <c r="AC1151" s="277"/>
      <c r="AD1151" s="276"/>
      <c r="AI1151" s="11"/>
      <c r="AJ1151" s="11"/>
      <c r="AK1151" s="11"/>
      <c r="AO1151" s="11"/>
      <c r="AP1151" s="11"/>
      <c r="AR1151" s="11"/>
      <c r="AS1151" s="11"/>
    </row>
    <row r="1152" ht="16.5" customHeight="1">
      <c r="A1152" s="277">
        <v>1151.0</v>
      </c>
      <c r="B1152" s="282" t="s">
        <v>2738</v>
      </c>
      <c r="C1152" s="279"/>
      <c r="D1152" s="280"/>
      <c r="E1152" s="282"/>
      <c r="F1152" s="281" t="s">
        <v>74</v>
      </c>
      <c r="G1152" s="282" t="s">
        <v>31</v>
      </c>
      <c r="H1152" s="282"/>
      <c r="I1152" s="282"/>
      <c r="J1152" s="282" t="s">
        <v>35</v>
      </c>
      <c r="K1152" s="282" t="s">
        <v>7733</v>
      </c>
      <c r="L1152" s="282"/>
      <c r="M1152" s="282"/>
      <c r="N1152" s="282"/>
      <c r="O1152" s="282"/>
      <c r="P1152" s="282"/>
      <c r="Q1152" s="282"/>
      <c r="R1152" s="282"/>
      <c r="S1152" s="282"/>
      <c r="T1152" s="282"/>
      <c r="U1152" s="282"/>
      <c r="V1152" s="282"/>
      <c r="W1152" s="282"/>
      <c r="X1152" s="282"/>
      <c r="Y1152" s="282"/>
      <c r="Z1152" s="282"/>
      <c r="AA1152" s="282"/>
      <c r="AB1152" s="3">
        <f t="shared" si="2"/>
        <v>0</v>
      </c>
      <c r="AC1152" s="277"/>
      <c r="AD1152" s="276"/>
      <c r="AI1152" s="11"/>
      <c r="AJ1152" s="11"/>
      <c r="AK1152" s="11"/>
      <c r="AO1152" s="11"/>
      <c r="AP1152" s="11"/>
      <c r="AR1152" s="11"/>
      <c r="AS1152" s="11"/>
    </row>
    <row r="1153" ht="16.5" customHeight="1">
      <c r="A1153" s="277">
        <v>1152.0</v>
      </c>
      <c r="B1153" s="282" t="s">
        <v>2741</v>
      </c>
      <c r="C1153" s="279"/>
      <c r="D1153" s="280"/>
      <c r="E1153" s="282"/>
      <c r="F1153" s="281" t="s">
        <v>74</v>
      </c>
      <c r="G1153" s="282" t="s">
        <v>31</v>
      </c>
      <c r="H1153" s="282"/>
      <c r="I1153" s="282"/>
      <c r="J1153" s="282" t="s">
        <v>45</v>
      </c>
      <c r="K1153" s="282" t="s">
        <v>7733</v>
      </c>
      <c r="L1153" s="282"/>
      <c r="M1153" s="282"/>
      <c r="N1153" s="282"/>
      <c r="O1153" s="282"/>
      <c r="P1153" s="282"/>
      <c r="Q1153" s="282"/>
      <c r="R1153" s="282"/>
      <c r="S1153" s="282"/>
      <c r="T1153" s="282"/>
      <c r="U1153" s="282"/>
      <c r="V1153" s="282"/>
      <c r="W1153" s="282"/>
      <c r="X1153" s="282"/>
      <c r="Y1153" s="282"/>
      <c r="Z1153" s="282"/>
      <c r="AA1153" s="282"/>
      <c r="AB1153" s="3">
        <f t="shared" si="2"/>
        <v>0</v>
      </c>
      <c r="AC1153" s="277"/>
      <c r="AD1153" s="276"/>
      <c r="AI1153" s="11"/>
      <c r="AJ1153" s="11"/>
      <c r="AK1153" s="11"/>
      <c r="AO1153" s="11"/>
      <c r="AP1153" s="11"/>
      <c r="AR1153" s="11"/>
      <c r="AS1153" s="11"/>
    </row>
    <row r="1154" ht="16.5" customHeight="1">
      <c r="A1154" s="277">
        <v>1153.0</v>
      </c>
      <c r="B1154" s="282" t="s">
        <v>2743</v>
      </c>
      <c r="C1154" s="279"/>
      <c r="D1154" s="280"/>
      <c r="E1154" s="282"/>
      <c r="F1154" s="281" t="s">
        <v>74</v>
      </c>
      <c r="G1154" s="282" t="s">
        <v>31</v>
      </c>
      <c r="H1154" s="282"/>
      <c r="I1154" s="282"/>
      <c r="J1154" s="282" t="s">
        <v>51</v>
      </c>
      <c r="K1154" s="282" t="s">
        <v>7733</v>
      </c>
      <c r="L1154" s="282"/>
      <c r="M1154" s="282"/>
      <c r="N1154" s="282"/>
      <c r="O1154" s="282"/>
      <c r="P1154" s="282"/>
      <c r="Q1154" s="282"/>
      <c r="R1154" s="282"/>
      <c r="S1154" s="282"/>
      <c r="T1154" s="282"/>
      <c r="U1154" s="282"/>
      <c r="V1154" s="282"/>
      <c r="W1154" s="282"/>
      <c r="X1154" s="282"/>
      <c r="Y1154" s="282"/>
      <c r="Z1154" s="282"/>
      <c r="AA1154" s="282"/>
      <c r="AB1154" s="3">
        <f t="shared" si="2"/>
        <v>0</v>
      </c>
      <c r="AC1154" s="277"/>
      <c r="AD1154" s="276"/>
      <c r="AI1154" s="11"/>
      <c r="AJ1154" s="11"/>
      <c r="AK1154" s="11"/>
      <c r="AO1154" s="11"/>
      <c r="AP1154" s="11"/>
      <c r="AR1154" s="11"/>
      <c r="AS1154" s="11"/>
    </row>
    <row r="1155" ht="16.5" customHeight="1">
      <c r="A1155" s="277">
        <v>1154.0</v>
      </c>
      <c r="B1155" s="282"/>
      <c r="C1155" s="279"/>
      <c r="D1155" s="280"/>
      <c r="E1155" s="282"/>
      <c r="F1155" s="281" t="s">
        <v>74</v>
      </c>
      <c r="G1155" s="282" t="s">
        <v>31</v>
      </c>
      <c r="H1155" s="282"/>
      <c r="I1155" s="282"/>
      <c r="J1155" s="282" t="s">
        <v>56</v>
      </c>
      <c r="K1155" s="282" t="s">
        <v>7733</v>
      </c>
      <c r="L1155" s="282"/>
      <c r="M1155" s="282"/>
      <c r="N1155" s="282"/>
      <c r="O1155" s="282"/>
      <c r="P1155" s="282"/>
      <c r="Q1155" s="282"/>
      <c r="R1155" s="282"/>
      <c r="S1155" s="282"/>
      <c r="T1155" s="282"/>
      <c r="U1155" s="282"/>
      <c r="V1155" s="282"/>
      <c r="W1155" s="282"/>
      <c r="X1155" s="282"/>
      <c r="Y1155" s="282"/>
      <c r="Z1155" s="282"/>
      <c r="AA1155" s="282"/>
      <c r="AB1155" s="3">
        <f t="shared" si="2"/>
        <v>0</v>
      </c>
      <c r="AC1155" s="277"/>
      <c r="AD1155" s="276"/>
      <c r="AI1155" s="11"/>
      <c r="AJ1155" s="11"/>
      <c r="AK1155" s="11"/>
      <c r="AO1155" s="11"/>
      <c r="AP1155" s="11"/>
      <c r="AR1155" s="11"/>
      <c r="AS1155" s="11"/>
    </row>
    <row r="1156" ht="16.5" customHeight="1">
      <c r="A1156" s="277">
        <v>1155.0</v>
      </c>
      <c r="B1156" s="282" t="s">
        <v>2747</v>
      </c>
      <c r="C1156" s="279"/>
      <c r="D1156" s="280"/>
      <c r="E1156" s="282"/>
      <c r="F1156" s="281" t="s">
        <v>121</v>
      </c>
      <c r="G1156" s="281" t="s">
        <v>140</v>
      </c>
      <c r="H1156" s="281" t="s">
        <v>31</v>
      </c>
      <c r="I1156" s="282"/>
      <c r="J1156" s="282" t="s">
        <v>35</v>
      </c>
      <c r="K1156" s="282" t="s">
        <v>7734</v>
      </c>
      <c r="L1156" s="282"/>
      <c r="M1156" s="282"/>
      <c r="N1156" s="282"/>
      <c r="O1156" s="282"/>
      <c r="P1156" s="282"/>
      <c r="Q1156" s="282"/>
      <c r="R1156" s="282"/>
      <c r="S1156" s="282"/>
      <c r="T1156" s="282"/>
      <c r="U1156" s="282"/>
      <c r="V1156" s="282"/>
      <c r="W1156" s="282"/>
      <c r="X1156" s="282"/>
      <c r="Y1156" s="282"/>
      <c r="Z1156" s="282"/>
      <c r="AA1156" s="282"/>
      <c r="AB1156" s="3">
        <f t="shared" si="2"/>
        <v>0</v>
      </c>
      <c r="AC1156" s="277"/>
      <c r="AD1156" s="276"/>
      <c r="AI1156" s="11"/>
      <c r="AJ1156" s="11"/>
      <c r="AK1156" s="11"/>
      <c r="AO1156" s="11"/>
      <c r="AP1156" s="11"/>
      <c r="AR1156" s="11"/>
      <c r="AS1156" s="11"/>
    </row>
    <row r="1157" ht="16.5" customHeight="1">
      <c r="A1157" s="277">
        <v>1156.0</v>
      </c>
      <c r="B1157" s="282" t="s">
        <v>7735</v>
      </c>
      <c r="C1157" s="279"/>
      <c r="D1157" s="280"/>
      <c r="E1157" s="282"/>
      <c r="F1157" s="281" t="s">
        <v>121</v>
      </c>
      <c r="G1157" s="281" t="s">
        <v>140</v>
      </c>
      <c r="H1157" s="281" t="s">
        <v>31</v>
      </c>
      <c r="I1157" s="282"/>
      <c r="J1157" s="282" t="s">
        <v>45</v>
      </c>
      <c r="K1157" s="282" t="s">
        <v>7734</v>
      </c>
      <c r="L1157" s="282"/>
      <c r="M1157" s="282"/>
      <c r="N1157" s="282"/>
      <c r="O1157" s="282"/>
      <c r="P1157" s="282"/>
      <c r="Q1157" s="282"/>
      <c r="R1157" s="282"/>
      <c r="S1157" s="282"/>
      <c r="T1157" s="282"/>
      <c r="U1157" s="282"/>
      <c r="V1157" s="282"/>
      <c r="W1157" s="282"/>
      <c r="X1157" s="282"/>
      <c r="Y1157" s="282"/>
      <c r="Z1157" s="282"/>
      <c r="AA1157" s="282"/>
      <c r="AB1157" s="3">
        <f t="shared" si="2"/>
        <v>0</v>
      </c>
      <c r="AC1157" s="277"/>
      <c r="AD1157" s="276"/>
      <c r="AI1157" s="11"/>
      <c r="AJ1157" s="11"/>
      <c r="AK1157" s="11"/>
      <c r="AO1157" s="11"/>
      <c r="AP1157" s="11"/>
      <c r="AR1157" s="11"/>
      <c r="AS1157" s="11"/>
    </row>
    <row r="1158" ht="16.5" customHeight="1">
      <c r="A1158" s="277">
        <v>1157.0</v>
      </c>
      <c r="B1158" s="282" t="s">
        <v>7736</v>
      </c>
      <c r="C1158" s="279"/>
      <c r="D1158" s="280"/>
      <c r="E1158" s="282"/>
      <c r="F1158" s="281" t="s">
        <v>121</v>
      </c>
      <c r="G1158" s="281" t="s">
        <v>140</v>
      </c>
      <c r="H1158" s="281" t="s">
        <v>31</v>
      </c>
      <c r="I1158" s="282"/>
      <c r="J1158" s="282" t="s">
        <v>51</v>
      </c>
      <c r="K1158" s="282" t="s">
        <v>7689</v>
      </c>
      <c r="L1158" s="282"/>
      <c r="M1158" s="282"/>
      <c r="N1158" s="282"/>
      <c r="O1158" s="282"/>
      <c r="P1158" s="282"/>
      <c r="Q1158" s="282"/>
      <c r="R1158" s="282"/>
      <c r="S1158" s="282"/>
      <c r="T1158" s="282"/>
      <c r="U1158" s="282"/>
      <c r="V1158" s="282"/>
      <c r="W1158" s="282"/>
      <c r="X1158" s="282"/>
      <c r="Y1158" s="282"/>
      <c r="Z1158" s="282"/>
      <c r="AA1158" s="282"/>
      <c r="AB1158" s="3">
        <f t="shared" si="2"/>
        <v>0</v>
      </c>
      <c r="AC1158" s="277"/>
      <c r="AD1158" s="276"/>
      <c r="AI1158" s="11"/>
      <c r="AJ1158" s="11"/>
      <c r="AK1158" s="11"/>
      <c r="AO1158" s="11"/>
      <c r="AP1158" s="11"/>
      <c r="AR1158" s="11"/>
      <c r="AS1158" s="11"/>
    </row>
    <row r="1159" ht="16.5" customHeight="1">
      <c r="A1159" s="277">
        <v>1158.0</v>
      </c>
      <c r="B1159" s="282" t="s">
        <v>7737</v>
      </c>
      <c r="C1159" s="279"/>
      <c r="D1159" s="280"/>
      <c r="E1159" s="282"/>
      <c r="F1159" s="281" t="s">
        <v>121</v>
      </c>
      <c r="G1159" s="281" t="s">
        <v>140</v>
      </c>
      <c r="H1159" s="281" t="s">
        <v>31</v>
      </c>
      <c r="I1159" s="282"/>
      <c r="J1159" s="282" t="s">
        <v>56</v>
      </c>
      <c r="K1159" s="282" t="s">
        <v>7689</v>
      </c>
      <c r="L1159" s="282"/>
      <c r="M1159" s="282"/>
      <c r="N1159" s="282"/>
      <c r="O1159" s="282"/>
      <c r="P1159" s="282"/>
      <c r="Q1159" s="282"/>
      <c r="R1159" s="282"/>
      <c r="S1159" s="282"/>
      <c r="T1159" s="282"/>
      <c r="U1159" s="282"/>
      <c r="V1159" s="282"/>
      <c r="W1159" s="282"/>
      <c r="X1159" s="282"/>
      <c r="Y1159" s="282"/>
      <c r="Z1159" s="282"/>
      <c r="AA1159" s="282"/>
      <c r="AB1159" s="3">
        <f t="shared" si="2"/>
        <v>0</v>
      </c>
      <c r="AC1159" s="277"/>
      <c r="AD1159" s="276"/>
      <c r="AI1159" s="11"/>
      <c r="AJ1159" s="11"/>
      <c r="AK1159" s="11"/>
      <c r="AO1159" s="11"/>
      <c r="AP1159" s="11"/>
      <c r="AR1159" s="11"/>
      <c r="AS1159" s="11"/>
    </row>
    <row r="1160" ht="16.5" customHeight="1">
      <c r="A1160" s="277">
        <v>1159.0</v>
      </c>
      <c r="B1160" s="282" t="s">
        <v>99</v>
      </c>
      <c r="C1160" s="279"/>
      <c r="D1160" s="280"/>
      <c r="E1160" s="282"/>
      <c r="F1160" s="281" t="s">
        <v>48</v>
      </c>
      <c r="G1160" s="282"/>
      <c r="H1160" s="282"/>
      <c r="I1160" s="282"/>
      <c r="J1160" s="282" t="s">
        <v>35</v>
      </c>
      <c r="K1160" s="282" t="s">
        <v>102</v>
      </c>
      <c r="L1160" s="282"/>
      <c r="M1160" s="282"/>
      <c r="N1160" s="282"/>
      <c r="O1160" s="282"/>
      <c r="P1160" s="282"/>
      <c r="Q1160" s="282"/>
      <c r="R1160" s="282"/>
      <c r="S1160" s="282"/>
      <c r="T1160" s="282"/>
      <c r="U1160" s="282"/>
      <c r="V1160" s="282"/>
      <c r="W1160" s="282"/>
      <c r="X1160" s="282"/>
      <c r="Y1160" s="282"/>
      <c r="Z1160" s="282"/>
      <c r="AA1160" s="282"/>
      <c r="AB1160" s="3">
        <f t="shared" si="2"/>
        <v>0</v>
      </c>
      <c r="AC1160" s="277"/>
      <c r="AD1160" s="276"/>
      <c r="AI1160" s="11"/>
      <c r="AJ1160" s="11"/>
      <c r="AK1160" s="11"/>
      <c r="AO1160" s="11"/>
      <c r="AP1160" s="11"/>
      <c r="AR1160" s="11"/>
      <c r="AS1160" s="11"/>
    </row>
    <row r="1161" ht="16.5" customHeight="1">
      <c r="A1161" s="277">
        <v>1160.0</v>
      </c>
      <c r="B1161" s="282" t="s">
        <v>7738</v>
      </c>
      <c r="C1161" s="279"/>
      <c r="D1161" s="280"/>
      <c r="E1161" s="282"/>
      <c r="F1161" s="281" t="s">
        <v>48</v>
      </c>
      <c r="G1161" s="281" t="s">
        <v>140</v>
      </c>
      <c r="H1161" s="282"/>
      <c r="I1161" s="282"/>
      <c r="J1161" s="282" t="s">
        <v>45</v>
      </c>
      <c r="K1161" s="282" t="s">
        <v>7739</v>
      </c>
      <c r="L1161" s="282"/>
      <c r="M1161" s="282"/>
      <c r="N1161" s="282"/>
      <c r="O1161" s="282"/>
      <c r="P1161" s="282"/>
      <c r="Q1161" s="282"/>
      <c r="R1161" s="282"/>
      <c r="S1161" s="282"/>
      <c r="T1161" s="282"/>
      <c r="U1161" s="282"/>
      <c r="V1161" s="282"/>
      <c r="W1161" s="282"/>
      <c r="X1161" s="282"/>
      <c r="Y1161" s="282"/>
      <c r="Z1161" s="282"/>
      <c r="AA1161" s="282"/>
      <c r="AB1161" s="3">
        <f t="shared" si="2"/>
        <v>0</v>
      </c>
      <c r="AC1161" s="277"/>
      <c r="AD1161" s="276"/>
      <c r="AI1161" s="11"/>
      <c r="AJ1161" s="11"/>
      <c r="AK1161" s="11"/>
      <c r="AO1161" s="11"/>
      <c r="AP1161" s="11"/>
      <c r="AR1161" s="11"/>
      <c r="AS1161" s="11"/>
    </row>
    <row r="1162" ht="16.5" customHeight="1">
      <c r="A1162" s="277">
        <v>1161.0</v>
      </c>
      <c r="B1162" s="282" t="s">
        <v>7740</v>
      </c>
      <c r="C1162" s="279"/>
      <c r="D1162" s="280"/>
      <c r="E1162" s="282"/>
      <c r="F1162" s="281" t="s">
        <v>48</v>
      </c>
      <c r="G1162" s="281" t="s">
        <v>140</v>
      </c>
      <c r="H1162" s="282"/>
      <c r="I1162" s="282"/>
      <c r="J1162" s="282" t="s">
        <v>51</v>
      </c>
      <c r="K1162" s="282" t="s">
        <v>7739</v>
      </c>
      <c r="L1162" s="282"/>
      <c r="M1162" s="282"/>
      <c r="N1162" s="282"/>
      <c r="O1162" s="282"/>
      <c r="P1162" s="282"/>
      <c r="Q1162" s="282"/>
      <c r="R1162" s="282"/>
      <c r="S1162" s="282"/>
      <c r="T1162" s="282"/>
      <c r="U1162" s="282"/>
      <c r="V1162" s="282"/>
      <c r="W1162" s="282"/>
      <c r="X1162" s="282"/>
      <c r="Y1162" s="282"/>
      <c r="Z1162" s="282"/>
      <c r="AA1162" s="282"/>
      <c r="AB1162" s="3">
        <f t="shared" si="2"/>
        <v>0</v>
      </c>
      <c r="AC1162" s="277"/>
      <c r="AD1162" s="276"/>
      <c r="AI1162" s="11"/>
      <c r="AJ1162" s="11"/>
      <c r="AK1162" s="11"/>
      <c r="AO1162" s="11"/>
      <c r="AP1162" s="11"/>
      <c r="AR1162" s="11"/>
      <c r="AS1162" s="11"/>
    </row>
    <row r="1163" ht="16.5" customHeight="1">
      <c r="A1163" s="277">
        <v>1162.0</v>
      </c>
      <c r="B1163" s="282" t="s">
        <v>115</v>
      </c>
      <c r="C1163" s="279"/>
      <c r="D1163" s="280"/>
      <c r="E1163" s="282"/>
      <c r="F1163" s="281" t="s">
        <v>48</v>
      </c>
      <c r="G1163" s="281" t="s">
        <v>140</v>
      </c>
      <c r="H1163" s="282"/>
      <c r="I1163" s="282"/>
      <c r="J1163" s="282" t="s">
        <v>56</v>
      </c>
      <c r="K1163" s="282" t="s">
        <v>242</v>
      </c>
      <c r="L1163" s="282" t="s">
        <v>116</v>
      </c>
      <c r="M1163" s="282"/>
      <c r="N1163" s="282"/>
      <c r="O1163" s="282"/>
      <c r="P1163" s="282"/>
      <c r="Q1163" s="282"/>
      <c r="R1163" s="282"/>
      <c r="S1163" s="282"/>
      <c r="T1163" s="282"/>
      <c r="U1163" s="282"/>
      <c r="V1163" s="282"/>
      <c r="W1163" s="282"/>
      <c r="X1163" s="282"/>
      <c r="Y1163" s="282"/>
      <c r="Z1163" s="282"/>
      <c r="AA1163" s="282"/>
      <c r="AB1163" s="3">
        <f t="shared" si="2"/>
        <v>0</v>
      </c>
      <c r="AC1163" s="277"/>
      <c r="AD1163" s="276"/>
      <c r="AI1163" s="11"/>
      <c r="AJ1163" s="11"/>
      <c r="AK1163" s="11"/>
      <c r="AO1163" s="11"/>
      <c r="AP1163" s="11"/>
      <c r="AR1163" s="11"/>
      <c r="AS1163" s="11"/>
    </row>
    <row r="1164" ht="16.5" customHeight="1">
      <c r="A1164" s="277">
        <v>1163.0</v>
      </c>
      <c r="B1164" s="282" t="s">
        <v>7741</v>
      </c>
      <c r="C1164" s="279"/>
      <c r="D1164" s="280"/>
      <c r="E1164" s="282"/>
      <c r="F1164" s="281" t="s">
        <v>140</v>
      </c>
      <c r="G1164" s="282" t="s">
        <v>31</v>
      </c>
      <c r="H1164" s="281" t="s">
        <v>72</v>
      </c>
      <c r="I1164" s="282"/>
      <c r="J1164" s="282" t="s">
        <v>35</v>
      </c>
      <c r="K1164" s="282" t="s">
        <v>7742</v>
      </c>
      <c r="L1164" s="282"/>
      <c r="M1164" s="282"/>
      <c r="N1164" s="282"/>
      <c r="O1164" s="282"/>
      <c r="P1164" s="282"/>
      <c r="Q1164" s="282"/>
      <c r="R1164" s="282"/>
      <c r="S1164" s="282"/>
      <c r="T1164" s="282"/>
      <c r="U1164" s="282"/>
      <c r="V1164" s="282"/>
      <c r="W1164" s="282"/>
      <c r="X1164" s="282"/>
      <c r="Y1164" s="282"/>
      <c r="Z1164" s="282"/>
      <c r="AA1164" s="282"/>
      <c r="AB1164" s="3">
        <f t="shared" si="2"/>
        <v>0</v>
      </c>
      <c r="AC1164" s="277"/>
      <c r="AD1164" s="276"/>
      <c r="AI1164" s="11"/>
      <c r="AJ1164" s="11"/>
      <c r="AK1164" s="11"/>
      <c r="AO1164" s="11"/>
      <c r="AP1164" s="11"/>
      <c r="AR1164" s="11"/>
      <c r="AS1164" s="11"/>
    </row>
    <row r="1165" ht="16.5" customHeight="1">
      <c r="A1165" s="277">
        <v>1164.0</v>
      </c>
      <c r="B1165" s="282" t="s">
        <v>7743</v>
      </c>
      <c r="C1165" s="279"/>
      <c r="D1165" s="280"/>
      <c r="E1165" s="282"/>
      <c r="F1165" s="281" t="s">
        <v>140</v>
      </c>
      <c r="G1165" s="282" t="s">
        <v>31</v>
      </c>
      <c r="H1165" s="281" t="s">
        <v>72</v>
      </c>
      <c r="I1165" s="282"/>
      <c r="J1165" s="282" t="s">
        <v>45</v>
      </c>
      <c r="K1165" s="282" t="s">
        <v>7744</v>
      </c>
      <c r="L1165" s="282"/>
      <c r="M1165" s="282"/>
      <c r="N1165" s="282"/>
      <c r="O1165" s="282"/>
      <c r="P1165" s="282"/>
      <c r="Q1165" s="282"/>
      <c r="R1165" s="282"/>
      <c r="S1165" s="282"/>
      <c r="T1165" s="282"/>
      <c r="U1165" s="282"/>
      <c r="V1165" s="282"/>
      <c r="W1165" s="282"/>
      <c r="X1165" s="282"/>
      <c r="Y1165" s="282"/>
      <c r="Z1165" s="282"/>
      <c r="AA1165" s="282"/>
      <c r="AB1165" s="3">
        <f t="shared" si="2"/>
        <v>0</v>
      </c>
      <c r="AC1165" s="277"/>
      <c r="AD1165" s="276"/>
      <c r="AI1165" s="11"/>
      <c r="AJ1165" s="11"/>
      <c r="AK1165" s="11"/>
      <c r="AO1165" s="11"/>
      <c r="AP1165" s="11"/>
      <c r="AR1165" s="11"/>
      <c r="AS1165" s="11"/>
    </row>
    <row r="1166" ht="16.5" customHeight="1">
      <c r="A1166" s="277">
        <v>1165.0</v>
      </c>
      <c r="B1166" s="282" t="s">
        <v>7745</v>
      </c>
      <c r="C1166" s="279"/>
      <c r="D1166" s="280"/>
      <c r="E1166" s="282"/>
      <c r="F1166" s="281" t="s">
        <v>140</v>
      </c>
      <c r="G1166" s="282" t="s">
        <v>31</v>
      </c>
      <c r="H1166" s="281" t="s">
        <v>72</v>
      </c>
      <c r="I1166" s="282"/>
      <c r="J1166" s="282" t="s">
        <v>51</v>
      </c>
      <c r="K1166" s="282" t="s">
        <v>7744</v>
      </c>
      <c r="L1166" s="282"/>
      <c r="M1166" s="282"/>
      <c r="N1166" s="282"/>
      <c r="O1166" s="282"/>
      <c r="P1166" s="282"/>
      <c r="Q1166" s="282"/>
      <c r="R1166" s="282"/>
      <c r="S1166" s="282"/>
      <c r="T1166" s="282"/>
      <c r="U1166" s="282"/>
      <c r="V1166" s="282"/>
      <c r="W1166" s="282"/>
      <c r="X1166" s="282"/>
      <c r="Y1166" s="282"/>
      <c r="Z1166" s="282"/>
      <c r="AA1166" s="282"/>
      <c r="AB1166" s="3">
        <f t="shared" si="2"/>
        <v>0</v>
      </c>
      <c r="AC1166" s="277"/>
      <c r="AD1166" s="276"/>
      <c r="AI1166" s="11"/>
      <c r="AJ1166" s="11"/>
      <c r="AK1166" s="11"/>
      <c r="AO1166" s="11"/>
      <c r="AP1166" s="11"/>
      <c r="AR1166" s="11"/>
      <c r="AS1166" s="11"/>
    </row>
    <row r="1167" ht="16.5" customHeight="1">
      <c r="A1167" s="277">
        <v>1166.0</v>
      </c>
      <c r="B1167" s="282"/>
      <c r="C1167" s="279"/>
      <c r="D1167" s="280"/>
      <c r="E1167" s="282"/>
      <c r="F1167" s="281" t="s">
        <v>140</v>
      </c>
      <c r="G1167" s="282" t="s">
        <v>31</v>
      </c>
      <c r="H1167" s="281" t="s">
        <v>72</v>
      </c>
      <c r="I1167" s="282"/>
      <c r="J1167" s="282" t="s">
        <v>56</v>
      </c>
      <c r="K1167" s="282" t="s">
        <v>7744</v>
      </c>
      <c r="L1167" s="282"/>
      <c r="M1167" s="282"/>
      <c r="N1167" s="282"/>
      <c r="O1167" s="282"/>
      <c r="P1167" s="282"/>
      <c r="Q1167" s="282"/>
      <c r="R1167" s="282"/>
      <c r="S1167" s="282"/>
      <c r="T1167" s="282"/>
      <c r="U1167" s="282"/>
      <c r="V1167" s="282"/>
      <c r="W1167" s="282"/>
      <c r="X1167" s="282"/>
      <c r="Y1167" s="282"/>
      <c r="Z1167" s="282"/>
      <c r="AA1167" s="282"/>
      <c r="AB1167" s="3">
        <f t="shared" si="2"/>
        <v>0</v>
      </c>
      <c r="AC1167" s="277"/>
      <c r="AD1167" s="276"/>
      <c r="AI1167" s="11"/>
      <c r="AJ1167" s="11"/>
      <c r="AK1167" s="11"/>
      <c r="AO1167" s="11"/>
      <c r="AP1167" s="11"/>
      <c r="AR1167" s="11"/>
      <c r="AS1167" s="11"/>
    </row>
    <row r="1168" ht="16.5" customHeight="1">
      <c r="A1168" s="277">
        <v>1167.0</v>
      </c>
      <c r="B1168" s="282" t="s">
        <v>2783</v>
      </c>
      <c r="C1168" s="279"/>
      <c r="D1168" s="280"/>
      <c r="E1168" s="282"/>
      <c r="F1168" s="281" t="s">
        <v>74</v>
      </c>
      <c r="G1168" s="282" t="s">
        <v>31</v>
      </c>
      <c r="H1168" s="282"/>
      <c r="I1168" s="282"/>
      <c r="J1168" s="282" t="s">
        <v>35</v>
      </c>
      <c r="K1168" s="282" t="s">
        <v>7746</v>
      </c>
      <c r="L1168" s="282"/>
      <c r="M1168" s="282"/>
      <c r="N1168" s="282"/>
      <c r="O1168" s="282"/>
      <c r="P1168" s="282"/>
      <c r="Q1168" s="282"/>
      <c r="R1168" s="282"/>
      <c r="S1168" s="282"/>
      <c r="T1168" s="282"/>
      <c r="U1168" s="282"/>
      <c r="V1168" s="282"/>
      <c r="W1168" s="282"/>
      <c r="X1168" s="282"/>
      <c r="Y1168" s="282"/>
      <c r="Z1168" s="282"/>
      <c r="AA1168" s="282"/>
      <c r="AB1168" s="3">
        <f t="shared" si="2"/>
        <v>0</v>
      </c>
      <c r="AC1168" s="277"/>
      <c r="AD1168" s="276"/>
      <c r="AI1168" s="11"/>
      <c r="AJ1168" s="11"/>
      <c r="AK1168" s="11"/>
      <c r="AO1168" s="11"/>
      <c r="AP1168" s="11"/>
      <c r="AR1168" s="11"/>
      <c r="AS1168" s="11"/>
    </row>
    <row r="1169" ht="16.5" customHeight="1">
      <c r="A1169" s="277">
        <v>1168.0</v>
      </c>
      <c r="B1169" s="282" t="s">
        <v>7747</v>
      </c>
      <c r="C1169" s="279"/>
      <c r="D1169" s="280"/>
      <c r="E1169" s="282"/>
      <c r="F1169" s="281" t="s">
        <v>74</v>
      </c>
      <c r="G1169" s="281" t="s">
        <v>144</v>
      </c>
      <c r="H1169" s="282"/>
      <c r="I1169" s="282"/>
      <c r="J1169" s="282" t="s">
        <v>45</v>
      </c>
      <c r="K1169" s="282" t="s">
        <v>4034</v>
      </c>
      <c r="L1169" s="282"/>
      <c r="M1169" s="282"/>
      <c r="N1169" s="282"/>
      <c r="O1169" s="282"/>
      <c r="P1169" s="282"/>
      <c r="Q1169" s="282"/>
      <c r="R1169" s="282"/>
      <c r="S1169" s="282"/>
      <c r="T1169" s="282"/>
      <c r="U1169" s="282"/>
      <c r="V1169" s="282"/>
      <c r="W1169" s="282"/>
      <c r="X1169" s="282"/>
      <c r="Y1169" s="282"/>
      <c r="Z1169" s="282"/>
      <c r="AA1169" s="282"/>
      <c r="AB1169" s="3">
        <f t="shared" si="2"/>
        <v>0</v>
      </c>
      <c r="AC1169" s="277"/>
      <c r="AD1169" s="276"/>
      <c r="AI1169" s="11"/>
      <c r="AJ1169" s="11"/>
      <c r="AK1169" s="11"/>
      <c r="AO1169" s="11"/>
      <c r="AP1169" s="11"/>
      <c r="AR1169" s="11"/>
      <c r="AS1169" s="11"/>
    </row>
    <row r="1170" ht="16.5" customHeight="1">
      <c r="A1170" s="277">
        <v>1169.0</v>
      </c>
      <c r="B1170" s="282" t="s">
        <v>7748</v>
      </c>
      <c r="C1170" s="279"/>
      <c r="D1170" s="280"/>
      <c r="E1170" s="282"/>
      <c r="F1170" s="281" t="s">
        <v>74</v>
      </c>
      <c r="G1170" s="281" t="s">
        <v>144</v>
      </c>
      <c r="H1170" s="281" t="s">
        <v>75</v>
      </c>
      <c r="I1170" s="282"/>
      <c r="J1170" s="282" t="s">
        <v>51</v>
      </c>
      <c r="K1170" s="282" t="s">
        <v>1275</v>
      </c>
      <c r="L1170" s="282"/>
      <c r="M1170" s="282"/>
      <c r="N1170" s="282"/>
      <c r="O1170" s="282"/>
      <c r="P1170" s="282"/>
      <c r="Q1170" s="282"/>
      <c r="R1170" s="282"/>
      <c r="S1170" s="282"/>
      <c r="T1170" s="282"/>
      <c r="U1170" s="282"/>
      <c r="V1170" s="282"/>
      <c r="W1170" s="282"/>
      <c r="X1170" s="282"/>
      <c r="Y1170" s="282"/>
      <c r="Z1170" s="282"/>
      <c r="AA1170" s="282"/>
      <c r="AB1170" s="3">
        <f t="shared" si="2"/>
        <v>0</v>
      </c>
      <c r="AC1170" s="277"/>
      <c r="AD1170" s="276"/>
      <c r="AI1170" s="11"/>
      <c r="AJ1170" s="11"/>
      <c r="AK1170" s="11"/>
      <c r="AO1170" s="11"/>
      <c r="AP1170" s="11"/>
      <c r="AR1170" s="11"/>
      <c r="AS1170" s="11"/>
    </row>
    <row r="1171" ht="16.5" customHeight="1">
      <c r="A1171" s="277">
        <v>1170.0</v>
      </c>
      <c r="B1171" s="282" t="s">
        <v>2790</v>
      </c>
      <c r="C1171" s="279"/>
      <c r="D1171" s="280"/>
      <c r="E1171" s="282"/>
      <c r="F1171" s="281" t="s">
        <v>74</v>
      </c>
      <c r="G1171" s="281" t="s">
        <v>144</v>
      </c>
      <c r="H1171" s="281" t="s">
        <v>121</v>
      </c>
      <c r="I1171" s="282"/>
      <c r="J1171" s="282" t="s">
        <v>56</v>
      </c>
      <c r="K1171" s="282" t="s">
        <v>7749</v>
      </c>
      <c r="L1171" s="282"/>
      <c r="M1171" s="282"/>
      <c r="N1171" s="282"/>
      <c r="O1171" s="282"/>
      <c r="P1171" s="282"/>
      <c r="Q1171" s="282"/>
      <c r="R1171" s="282"/>
      <c r="S1171" s="282"/>
      <c r="T1171" s="282"/>
      <c r="U1171" s="282"/>
      <c r="V1171" s="282"/>
      <c r="W1171" s="282"/>
      <c r="X1171" s="282"/>
      <c r="Y1171" s="282"/>
      <c r="Z1171" s="282"/>
      <c r="AA1171" s="282"/>
      <c r="AB1171" s="3">
        <f t="shared" si="2"/>
        <v>0</v>
      </c>
      <c r="AC1171" s="277"/>
      <c r="AD1171" s="276"/>
      <c r="AI1171" s="11"/>
      <c r="AJ1171" s="11"/>
      <c r="AK1171" s="11"/>
      <c r="AO1171" s="11"/>
      <c r="AP1171" s="11"/>
      <c r="AR1171" s="11"/>
      <c r="AS1171" s="11"/>
    </row>
    <row r="1172" ht="16.5" customHeight="1">
      <c r="A1172" s="277">
        <v>1171.0</v>
      </c>
      <c r="B1172" s="282" t="s">
        <v>2792</v>
      </c>
      <c r="C1172" s="279"/>
      <c r="D1172" s="280"/>
      <c r="E1172" s="282"/>
      <c r="F1172" s="281" t="s">
        <v>92</v>
      </c>
      <c r="G1172" s="282" t="s">
        <v>30</v>
      </c>
      <c r="H1172" s="281" t="s">
        <v>34</v>
      </c>
      <c r="I1172" s="282"/>
      <c r="J1172" s="282" t="s">
        <v>35</v>
      </c>
      <c r="K1172" s="282" t="s">
        <v>6705</v>
      </c>
      <c r="L1172" s="282"/>
      <c r="M1172" s="282"/>
      <c r="N1172" s="282"/>
      <c r="O1172" s="282"/>
      <c r="P1172" s="282"/>
      <c r="Q1172" s="282"/>
      <c r="R1172" s="282"/>
      <c r="S1172" s="282"/>
      <c r="T1172" s="282"/>
      <c r="U1172" s="282"/>
      <c r="V1172" s="282"/>
      <c r="W1172" s="282"/>
      <c r="X1172" s="282"/>
      <c r="Y1172" s="282"/>
      <c r="Z1172" s="282"/>
      <c r="AA1172" s="282"/>
      <c r="AB1172" s="3">
        <f t="shared" si="2"/>
        <v>0</v>
      </c>
      <c r="AC1172" s="277"/>
      <c r="AD1172" s="276"/>
      <c r="AI1172" s="11"/>
      <c r="AJ1172" s="11"/>
      <c r="AK1172" s="11"/>
      <c r="AO1172" s="11"/>
      <c r="AP1172" s="11"/>
      <c r="AR1172" s="11"/>
      <c r="AS1172" s="11"/>
    </row>
    <row r="1173" ht="16.5" customHeight="1">
      <c r="A1173" s="277">
        <v>1172.0</v>
      </c>
      <c r="B1173" s="282" t="s">
        <v>7750</v>
      </c>
      <c r="C1173" s="279"/>
      <c r="D1173" s="280"/>
      <c r="E1173" s="282"/>
      <c r="F1173" s="281" t="s">
        <v>92</v>
      </c>
      <c r="G1173" s="282" t="s">
        <v>30</v>
      </c>
      <c r="H1173" s="281" t="s">
        <v>34</v>
      </c>
      <c r="I1173" s="282"/>
      <c r="J1173" s="282" t="s">
        <v>45</v>
      </c>
      <c r="K1173" s="282" t="s">
        <v>6705</v>
      </c>
      <c r="L1173" s="282"/>
      <c r="M1173" s="282"/>
      <c r="N1173" s="282"/>
      <c r="O1173" s="282"/>
      <c r="P1173" s="282"/>
      <c r="Q1173" s="282"/>
      <c r="R1173" s="282"/>
      <c r="S1173" s="282"/>
      <c r="T1173" s="282"/>
      <c r="U1173" s="282"/>
      <c r="V1173" s="282"/>
      <c r="W1173" s="282"/>
      <c r="X1173" s="282"/>
      <c r="Y1173" s="282"/>
      <c r="Z1173" s="282"/>
      <c r="AA1173" s="282"/>
      <c r="AB1173" s="3">
        <f t="shared" si="2"/>
        <v>0</v>
      </c>
      <c r="AC1173" s="277"/>
      <c r="AD1173" s="276"/>
      <c r="AI1173" s="11"/>
      <c r="AJ1173" s="11"/>
      <c r="AK1173" s="11"/>
      <c r="AO1173" s="11"/>
      <c r="AP1173" s="11"/>
      <c r="AR1173" s="11"/>
      <c r="AS1173" s="11"/>
    </row>
    <row r="1174" ht="16.5" customHeight="1">
      <c r="A1174" s="277">
        <v>1173.0</v>
      </c>
      <c r="B1174" s="282" t="s">
        <v>7751</v>
      </c>
      <c r="C1174" s="279"/>
      <c r="D1174" s="280"/>
      <c r="E1174" s="282"/>
      <c r="F1174" s="281" t="s">
        <v>92</v>
      </c>
      <c r="G1174" s="282" t="s">
        <v>30</v>
      </c>
      <c r="H1174" s="281" t="s">
        <v>34</v>
      </c>
      <c r="I1174" s="282"/>
      <c r="J1174" s="282" t="s">
        <v>51</v>
      </c>
      <c r="K1174" s="282" t="s">
        <v>6705</v>
      </c>
      <c r="L1174" s="282"/>
      <c r="M1174" s="282"/>
      <c r="N1174" s="282"/>
      <c r="O1174" s="282"/>
      <c r="P1174" s="282"/>
      <c r="Q1174" s="282"/>
      <c r="R1174" s="282"/>
      <c r="S1174" s="282"/>
      <c r="T1174" s="282"/>
      <c r="U1174" s="282"/>
      <c r="V1174" s="282"/>
      <c r="W1174" s="282"/>
      <c r="X1174" s="282"/>
      <c r="Y1174" s="282"/>
      <c r="Z1174" s="282"/>
      <c r="AA1174" s="282"/>
      <c r="AB1174" s="3">
        <f t="shared" si="2"/>
        <v>0</v>
      </c>
      <c r="AC1174" s="277"/>
      <c r="AD1174" s="276"/>
      <c r="AI1174" s="11"/>
      <c r="AJ1174" s="11"/>
      <c r="AK1174" s="11"/>
      <c r="AO1174" s="11"/>
      <c r="AP1174" s="11"/>
      <c r="AR1174" s="11"/>
      <c r="AS1174" s="11"/>
    </row>
    <row r="1175" ht="16.5" customHeight="1">
      <c r="A1175" s="277">
        <v>1174.0</v>
      </c>
      <c r="B1175" s="282" t="s">
        <v>7752</v>
      </c>
      <c r="C1175" s="279"/>
      <c r="D1175" s="280"/>
      <c r="E1175" s="282"/>
      <c r="F1175" s="281" t="s">
        <v>92</v>
      </c>
      <c r="G1175" s="282" t="s">
        <v>30</v>
      </c>
      <c r="H1175" s="281" t="s">
        <v>34</v>
      </c>
      <c r="I1175" s="282"/>
      <c r="J1175" s="282" t="s">
        <v>56</v>
      </c>
      <c r="K1175" s="282" t="s">
        <v>6705</v>
      </c>
      <c r="L1175" s="282"/>
      <c r="M1175" s="282"/>
      <c r="N1175" s="282"/>
      <c r="O1175" s="282"/>
      <c r="P1175" s="282"/>
      <c r="Q1175" s="282"/>
      <c r="R1175" s="282"/>
      <c r="S1175" s="282"/>
      <c r="T1175" s="282"/>
      <c r="U1175" s="282"/>
      <c r="V1175" s="282"/>
      <c r="W1175" s="282"/>
      <c r="X1175" s="282"/>
      <c r="Y1175" s="282"/>
      <c r="Z1175" s="282"/>
      <c r="AA1175" s="282"/>
      <c r="AB1175" s="3">
        <f t="shared" si="2"/>
        <v>0</v>
      </c>
      <c r="AC1175" s="277"/>
      <c r="AD1175" s="276"/>
      <c r="AI1175" s="11"/>
      <c r="AJ1175" s="11"/>
      <c r="AK1175" s="11"/>
      <c r="AO1175" s="11"/>
      <c r="AP1175" s="11"/>
      <c r="AR1175" s="11"/>
      <c r="AS1175" s="11"/>
    </row>
    <row r="1176" ht="16.5" customHeight="1">
      <c r="A1176" s="277">
        <v>1175.0</v>
      </c>
      <c r="B1176" s="282" t="s">
        <v>2801</v>
      </c>
      <c r="C1176" s="279"/>
      <c r="D1176" s="280"/>
      <c r="E1176" s="282"/>
      <c r="F1176" s="281" t="s">
        <v>48</v>
      </c>
      <c r="G1176" s="282" t="s">
        <v>121</v>
      </c>
      <c r="H1176" s="282"/>
      <c r="I1176" s="282"/>
      <c r="J1176" s="282" t="s">
        <v>35</v>
      </c>
      <c r="K1176" s="282" t="s">
        <v>7753</v>
      </c>
      <c r="L1176" s="282"/>
      <c r="M1176" s="282"/>
      <c r="N1176" s="282"/>
      <c r="O1176" s="282"/>
      <c r="P1176" s="282"/>
      <c r="Q1176" s="282"/>
      <c r="R1176" s="282"/>
      <c r="S1176" s="282"/>
      <c r="T1176" s="282"/>
      <c r="U1176" s="282"/>
      <c r="V1176" s="282"/>
      <c r="W1176" s="282"/>
      <c r="X1176" s="282"/>
      <c r="Y1176" s="282"/>
      <c r="Z1176" s="282"/>
      <c r="AA1176" s="282"/>
      <c r="AB1176" s="3">
        <f t="shared" si="2"/>
        <v>0</v>
      </c>
      <c r="AC1176" s="277"/>
      <c r="AD1176" s="276"/>
      <c r="AI1176" s="11"/>
      <c r="AJ1176" s="11"/>
      <c r="AK1176" s="11"/>
      <c r="AO1176" s="11"/>
      <c r="AP1176" s="11"/>
      <c r="AR1176" s="11"/>
      <c r="AS1176" s="11"/>
    </row>
    <row r="1177" ht="16.5" customHeight="1">
      <c r="A1177" s="277">
        <v>1176.0</v>
      </c>
      <c r="B1177" s="282" t="s">
        <v>7754</v>
      </c>
      <c r="C1177" s="279"/>
      <c r="D1177" s="280"/>
      <c r="E1177" s="282"/>
      <c r="F1177" s="281" t="s">
        <v>48</v>
      </c>
      <c r="G1177" s="282" t="s">
        <v>121</v>
      </c>
      <c r="H1177" s="282"/>
      <c r="I1177" s="282"/>
      <c r="J1177" s="282" t="s">
        <v>45</v>
      </c>
      <c r="K1177" s="282" t="s">
        <v>7753</v>
      </c>
      <c r="L1177" s="282"/>
      <c r="M1177" s="282"/>
      <c r="N1177" s="282"/>
      <c r="O1177" s="282"/>
      <c r="P1177" s="282"/>
      <c r="Q1177" s="282"/>
      <c r="R1177" s="282"/>
      <c r="S1177" s="282"/>
      <c r="T1177" s="282"/>
      <c r="U1177" s="282"/>
      <c r="V1177" s="282"/>
      <c r="W1177" s="282"/>
      <c r="X1177" s="282"/>
      <c r="Y1177" s="282"/>
      <c r="Z1177" s="282"/>
      <c r="AA1177" s="282"/>
      <c r="AB1177" s="3">
        <f t="shared" si="2"/>
        <v>0</v>
      </c>
      <c r="AC1177" s="277"/>
      <c r="AD1177" s="276"/>
      <c r="AI1177" s="11"/>
      <c r="AJ1177" s="11"/>
      <c r="AK1177" s="11"/>
      <c r="AO1177" s="11"/>
      <c r="AP1177" s="11"/>
      <c r="AR1177" s="11"/>
      <c r="AS1177" s="11"/>
    </row>
    <row r="1178" ht="16.5" customHeight="1">
      <c r="A1178" s="277">
        <v>1177.0</v>
      </c>
      <c r="B1178" s="282" t="s">
        <v>7755</v>
      </c>
      <c r="C1178" s="279"/>
      <c r="D1178" s="280"/>
      <c r="E1178" s="282"/>
      <c r="F1178" s="281" t="s">
        <v>48</v>
      </c>
      <c r="G1178" s="282" t="s">
        <v>121</v>
      </c>
      <c r="H1178" s="282"/>
      <c r="I1178" s="282"/>
      <c r="J1178" s="282" t="s">
        <v>51</v>
      </c>
      <c r="K1178" s="282" t="s">
        <v>7753</v>
      </c>
      <c r="L1178" s="282"/>
      <c r="M1178" s="282"/>
      <c r="N1178" s="282"/>
      <c r="O1178" s="282"/>
      <c r="P1178" s="282"/>
      <c r="Q1178" s="282"/>
      <c r="R1178" s="282"/>
      <c r="S1178" s="282"/>
      <c r="T1178" s="282"/>
      <c r="U1178" s="282"/>
      <c r="V1178" s="282"/>
      <c r="W1178" s="282"/>
      <c r="X1178" s="282"/>
      <c r="Y1178" s="282"/>
      <c r="Z1178" s="282"/>
      <c r="AA1178" s="282"/>
      <c r="AB1178" s="3">
        <f t="shared" si="2"/>
        <v>0</v>
      </c>
      <c r="AC1178" s="277"/>
      <c r="AD1178" s="276"/>
      <c r="AI1178" s="11"/>
      <c r="AJ1178" s="11"/>
      <c r="AK1178" s="11"/>
      <c r="AO1178" s="11"/>
      <c r="AP1178" s="11"/>
      <c r="AR1178" s="11"/>
      <c r="AS1178" s="11"/>
    </row>
    <row r="1179" ht="16.5" customHeight="1">
      <c r="A1179" s="277">
        <v>1178.0</v>
      </c>
      <c r="B1179" s="282"/>
      <c r="C1179" s="279"/>
      <c r="D1179" s="280"/>
      <c r="E1179" s="282"/>
      <c r="F1179" s="281" t="s">
        <v>48</v>
      </c>
      <c r="G1179" s="282" t="s">
        <v>121</v>
      </c>
      <c r="H1179" s="282"/>
      <c r="I1179" s="282"/>
      <c r="J1179" s="282" t="s">
        <v>56</v>
      </c>
      <c r="K1179" s="282" t="s">
        <v>7753</v>
      </c>
      <c r="L1179" s="282"/>
      <c r="M1179" s="282"/>
      <c r="N1179" s="282"/>
      <c r="O1179" s="282"/>
      <c r="P1179" s="282"/>
      <c r="Q1179" s="282"/>
      <c r="R1179" s="282"/>
      <c r="S1179" s="282"/>
      <c r="T1179" s="282"/>
      <c r="U1179" s="282"/>
      <c r="V1179" s="282"/>
      <c r="W1179" s="282"/>
      <c r="X1179" s="282"/>
      <c r="Y1179" s="282"/>
      <c r="Z1179" s="282"/>
      <c r="AA1179" s="282"/>
      <c r="AB1179" s="3">
        <f t="shared" si="2"/>
        <v>0</v>
      </c>
      <c r="AC1179" s="277"/>
      <c r="AD1179" s="276"/>
      <c r="AI1179" s="11"/>
      <c r="AJ1179" s="11"/>
      <c r="AK1179" s="11"/>
      <c r="AO1179" s="11"/>
      <c r="AP1179" s="11"/>
      <c r="AR1179" s="11"/>
      <c r="AS1179" s="11"/>
    </row>
    <row r="1180" ht="16.5" customHeight="1">
      <c r="A1180" s="277">
        <v>1179.0</v>
      </c>
      <c r="B1180" s="282" t="s">
        <v>7756</v>
      </c>
      <c r="C1180" s="279"/>
      <c r="D1180" s="280"/>
      <c r="E1180" s="282"/>
      <c r="F1180" s="281" t="s">
        <v>48</v>
      </c>
      <c r="G1180" s="282" t="s">
        <v>74</v>
      </c>
      <c r="H1180" s="282"/>
      <c r="I1180" s="282"/>
      <c r="J1180" s="282" t="s">
        <v>35</v>
      </c>
      <c r="K1180" s="282" t="s">
        <v>7620</v>
      </c>
      <c r="L1180" s="282"/>
      <c r="M1180" s="282"/>
      <c r="N1180" s="282"/>
      <c r="O1180" s="282"/>
      <c r="P1180" s="282"/>
      <c r="Q1180" s="282"/>
      <c r="R1180" s="282"/>
      <c r="S1180" s="282"/>
      <c r="T1180" s="282"/>
      <c r="U1180" s="282"/>
      <c r="V1180" s="282"/>
      <c r="W1180" s="282"/>
      <c r="X1180" s="282"/>
      <c r="Y1180" s="282"/>
      <c r="Z1180" s="282"/>
      <c r="AA1180" s="282"/>
      <c r="AB1180" s="3">
        <f t="shared" si="2"/>
        <v>0</v>
      </c>
      <c r="AC1180" s="277"/>
      <c r="AD1180" s="276"/>
      <c r="AI1180" s="11"/>
      <c r="AJ1180" s="11"/>
      <c r="AK1180" s="11"/>
      <c r="AO1180" s="11"/>
      <c r="AP1180" s="11"/>
      <c r="AR1180" s="11"/>
      <c r="AS1180" s="11"/>
    </row>
    <row r="1181" ht="16.5" customHeight="1">
      <c r="A1181" s="277">
        <v>1180.0</v>
      </c>
      <c r="B1181" s="282" t="s">
        <v>7757</v>
      </c>
      <c r="C1181" s="279"/>
      <c r="D1181" s="280"/>
      <c r="E1181" s="282"/>
      <c r="F1181" s="281" t="s">
        <v>48</v>
      </c>
      <c r="G1181" s="282" t="s">
        <v>74</v>
      </c>
      <c r="H1181" s="282"/>
      <c r="I1181" s="282"/>
      <c r="J1181" s="282" t="s">
        <v>45</v>
      </c>
      <c r="K1181" s="282" t="s">
        <v>7620</v>
      </c>
      <c r="L1181" s="282"/>
      <c r="M1181" s="282"/>
      <c r="N1181" s="282"/>
      <c r="O1181" s="282"/>
      <c r="P1181" s="282"/>
      <c r="Q1181" s="282"/>
      <c r="R1181" s="282"/>
      <c r="S1181" s="282"/>
      <c r="T1181" s="282"/>
      <c r="U1181" s="282"/>
      <c r="V1181" s="282"/>
      <c r="W1181" s="282"/>
      <c r="X1181" s="282"/>
      <c r="Y1181" s="282"/>
      <c r="Z1181" s="282"/>
      <c r="AA1181" s="282"/>
      <c r="AB1181" s="3">
        <f t="shared" si="2"/>
        <v>0</v>
      </c>
      <c r="AC1181" s="277"/>
      <c r="AD1181" s="276"/>
      <c r="AI1181" s="11"/>
      <c r="AJ1181" s="11"/>
      <c r="AK1181" s="11"/>
      <c r="AO1181" s="11"/>
      <c r="AP1181" s="11"/>
      <c r="AR1181" s="11"/>
      <c r="AS1181" s="11"/>
    </row>
    <row r="1182" ht="16.5" customHeight="1">
      <c r="A1182" s="277">
        <v>1181.0</v>
      </c>
      <c r="B1182" s="282" t="s">
        <v>7758</v>
      </c>
      <c r="C1182" s="279"/>
      <c r="D1182" s="280"/>
      <c r="E1182" s="282"/>
      <c r="F1182" s="281" t="s">
        <v>48</v>
      </c>
      <c r="G1182" s="282" t="s">
        <v>74</v>
      </c>
      <c r="H1182" s="282"/>
      <c r="I1182" s="282"/>
      <c r="J1182" s="282" t="s">
        <v>51</v>
      </c>
      <c r="K1182" s="282" t="s">
        <v>7620</v>
      </c>
      <c r="L1182" s="282"/>
      <c r="M1182" s="282"/>
      <c r="N1182" s="282"/>
      <c r="O1182" s="282"/>
      <c r="P1182" s="282"/>
      <c r="Q1182" s="282"/>
      <c r="R1182" s="282"/>
      <c r="S1182" s="282"/>
      <c r="T1182" s="282"/>
      <c r="U1182" s="282"/>
      <c r="V1182" s="282"/>
      <c r="W1182" s="282"/>
      <c r="X1182" s="282"/>
      <c r="Y1182" s="282"/>
      <c r="Z1182" s="282"/>
      <c r="AA1182" s="282"/>
      <c r="AB1182" s="3">
        <f t="shared" si="2"/>
        <v>0</v>
      </c>
      <c r="AC1182" s="277"/>
      <c r="AD1182" s="276"/>
      <c r="AI1182" s="11"/>
      <c r="AJ1182" s="11"/>
      <c r="AK1182" s="11"/>
      <c r="AO1182" s="11"/>
      <c r="AP1182" s="11"/>
      <c r="AR1182" s="11"/>
      <c r="AS1182" s="11"/>
    </row>
    <row r="1183" ht="16.5" customHeight="1">
      <c r="A1183" s="277">
        <v>1182.0</v>
      </c>
      <c r="B1183" s="282" t="s">
        <v>7759</v>
      </c>
      <c r="C1183" s="279"/>
      <c r="D1183" s="280"/>
      <c r="E1183" s="282"/>
      <c r="F1183" s="281" t="s">
        <v>48</v>
      </c>
      <c r="G1183" s="282" t="s">
        <v>74</v>
      </c>
      <c r="H1183" s="282"/>
      <c r="I1183" s="282"/>
      <c r="J1183" s="282" t="s">
        <v>56</v>
      </c>
      <c r="K1183" s="282" t="s">
        <v>7620</v>
      </c>
      <c r="L1183" s="282"/>
      <c r="M1183" s="282"/>
      <c r="N1183" s="282"/>
      <c r="O1183" s="282"/>
      <c r="P1183" s="282"/>
      <c r="Q1183" s="282"/>
      <c r="R1183" s="282"/>
      <c r="S1183" s="282"/>
      <c r="T1183" s="282"/>
      <c r="U1183" s="282"/>
      <c r="V1183" s="282"/>
      <c r="W1183" s="282"/>
      <c r="X1183" s="282"/>
      <c r="Y1183" s="282"/>
      <c r="Z1183" s="282"/>
      <c r="AA1183" s="282"/>
      <c r="AB1183" s="3">
        <f t="shared" si="2"/>
        <v>0</v>
      </c>
      <c r="AC1183" s="277"/>
      <c r="AD1183" s="276"/>
      <c r="AI1183" s="11"/>
      <c r="AJ1183" s="11"/>
      <c r="AK1183" s="11"/>
      <c r="AO1183" s="11"/>
      <c r="AP1183" s="11"/>
      <c r="AR1183" s="11"/>
      <c r="AS1183" s="11"/>
    </row>
    <row r="1184" ht="16.5" customHeight="1">
      <c r="A1184" s="277">
        <v>1183.0</v>
      </c>
      <c r="B1184" s="282" t="s">
        <v>7760</v>
      </c>
      <c r="C1184" s="279"/>
      <c r="D1184" s="280"/>
      <c r="E1184" s="282"/>
      <c r="F1184" s="281" t="s">
        <v>75</v>
      </c>
      <c r="G1184" s="281" t="s">
        <v>144</v>
      </c>
      <c r="H1184" s="281" t="s">
        <v>34</v>
      </c>
      <c r="I1184" s="282" t="s">
        <v>34</v>
      </c>
      <c r="J1184" s="282" t="s">
        <v>35</v>
      </c>
      <c r="K1184" s="282" t="s">
        <v>6705</v>
      </c>
      <c r="L1184" s="282"/>
      <c r="M1184" s="282"/>
      <c r="N1184" s="282"/>
      <c r="O1184" s="282"/>
      <c r="P1184" s="282"/>
      <c r="Q1184" s="282"/>
      <c r="R1184" s="282"/>
      <c r="S1184" s="282"/>
      <c r="T1184" s="282"/>
      <c r="U1184" s="282"/>
      <c r="V1184" s="282"/>
      <c r="W1184" s="282"/>
      <c r="X1184" s="282"/>
      <c r="Y1184" s="282"/>
      <c r="Z1184" s="282"/>
      <c r="AA1184" s="282"/>
      <c r="AB1184" s="3">
        <f t="shared" si="2"/>
        <v>0</v>
      </c>
      <c r="AC1184" s="277"/>
      <c r="AD1184" s="276"/>
      <c r="AI1184" s="11"/>
      <c r="AJ1184" s="11"/>
      <c r="AK1184" s="11"/>
      <c r="AO1184" s="11"/>
      <c r="AP1184" s="11"/>
      <c r="AR1184" s="11"/>
      <c r="AS1184" s="11"/>
    </row>
    <row r="1185" ht="16.5" customHeight="1">
      <c r="A1185" s="277">
        <v>1184.0</v>
      </c>
      <c r="B1185" s="282" t="s">
        <v>7761</v>
      </c>
      <c r="C1185" s="279"/>
      <c r="D1185" s="280"/>
      <c r="E1185" s="282"/>
      <c r="F1185" s="281" t="s">
        <v>75</v>
      </c>
      <c r="G1185" s="281" t="s">
        <v>144</v>
      </c>
      <c r="H1185" s="281" t="s">
        <v>34</v>
      </c>
      <c r="I1185" s="282" t="s">
        <v>41</v>
      </c>
      <c r="J1185" s="282" t="s">
        <v>45</v>
      </c>
      <c r="K1185" s="282" t="s">
        <v>6705</v>
      </c>
      <c r="L1185" s="282"/>
      <c r="M1185" s="282"/>
      <c r="N1185" s="282"/>
      <c r="O1185" s="282"/>
      <c r="P1185" s="282"/>
      <c r="Q1185" s="282"/>
      <c r="R1185" s="282"/>
      <c r="S1185" s="282"/>
      <c r="T1185" s="282"/>
      <c r="U1185" s="282"/>
      <c r="V1185" s="282"/>
      <c r="W1185" s="282"/>
      <c r="X1185" s="282"/>
      <c r="Y1185" s="282"/>
      <c r="Z1185" s="282"/>
      <c r="AA1185" s="282"/>
      <c r="AB1185" s="3">
        <f t="shared" si="2"/>
        <v>0</v>
      </c>
      <c r="AC1185" s="277"/>
      <c r="AD1185" s="276"/>
      <c r="AI1185" s="11"/>
      <c r="AJ1185" s="11"/>
      <c r="AK1185" s="11"/>
      <c r="AO1185" s="11"/>
      <c r="AP1185" s="11"/>
      <c r="AR1185" s="11"/>
      <c r="AS1185" s="11"/>
    </row>
    <row r="1186" ht="16.5" customHeight="1">
      <c r="A1186" s="277">
        <v>1185.0</v>
      </c>
      <c r="B1186" s="282" t="s">
        <v>7762</v>
      </c>
      <c r="C1186" s="279"/>
      <c r="D1186" s="280"/>
      <c r="E1186" s="282"/>
      <c r="F1186" s="281" t="s">
        <v>75</v>
      </c>
      <c r="G1186" s="281" t="s">
        <v>144</v>
      </c>
      <c r="H1186" s="281" t="s">
        <v>34</v>
      </c>
      <c r="I1186" s="282" t="s">
        <v>31</v>
      </c>
      <c r="J1186" s="282" t="s">
        <v>51</v>
      </c>
      <c r="K1186" s="282" t="s">
        <v>6705</v>
      </c>
      <c r="L1186" s="282"/>
      <c r="M1186" s="282"/>
      <c r="N1186" s="282"/>
      <c r="O1186" s="282"/>
      <c r="P1186" s="282"/>
      <c r="Q1186" s="282"/>
      <c r="R1186" s="282"/>
      <c r="S1186" s="282"/>
      <c r="T1186" s="282"/>
      <c r="U1186" s="282"/>
      <c r="V1186" s="282"/>
      <c r="W1186" s="282"/>
      <c r="X1186" s="282"/>
      <c r="Y1186" s="282"/>
      <c r="Z1186" s="282"/>
      <c r="AA1186" s="282"/>
      <c r="AB1186" s="3">
        <f t="shared" si="2"/>
        <v>0</v>
      </c>
      <c r="AC1186" s="277"/>
      <c r="AD1186" s="276"/>
      <c r="AI1186" s="11"/>
      <c r="AJ1186" s="11"/>
      <c r="AK1186" s="11"/>
      <c r="AO1186" s="11"/>
      <c r="AP1186" s="11"/>
      <c r="AR1186" s="11"/>
      <c r="AS1186" s="11"/>
    </row>
    <row r="1187" ht="16.5" customHeight="1">
      <c r="A1187" s="277">
        <v>1186.0</v>
      </c>
      <c r="B1187" s="282" t="s">
        <v>7763</v>
      </c>
      <c r="C1187" s="279"/>
      <c r="D1187" s="280"/>
      <c r="E1187" s="282"/>
      <c r="F1187" s="281" t="s">
        <v>75</v>
      </c>
      <c r="G1187" s="281" t="s">
        <v>92</v>
      </c>
      <c r="H1187" s="281" t="s">
        <v>34</v>
      </c>
      <c r="I1187" s="281" t="s">
        <v>101</v>
      </c>
      <c r="J1187" s="282" t="s">
        <v>56</v>
      </c>
      <c r="K1187" s="282" t="s">
        <v>6705</v>
      </c>
      <c r="L1187" s="282"/>
      <c r="M1187" s="282"/>
      <c r="N1187" s="282"/>
      <c r="O1187" s="282"/>
      <c r="P1187" s="282"/>
      <c r="Q1187" s="282"/>
      <c r="R1187" s="282"/>
      <c r="S1187" s="282"/>
      <c r="T1187" s="282"/>
      <c r="U1187" s="282"/>
      <c r="V1187" s="282"/>
      <c r="W1187" s="282"/>
      <c r="X1187" s="282"/>
      <c r="Y1187" s="282"/>
      <c r="Z1187" s="282"/>
      <c r="AA1187" s="282"/>
      <c r="AB1187" s="3">
        <f t="shared" si="2"/>
        <v>0</v>
      </c>
      <c r="AC1187" s="277"/>
      <c r="AD1187" s="276"/>
      <c r="AI1187" s="11"/>
      <c r="AJ1187" s="11"/>
      <c r="AK1187" s="11"/>
      <c r="AO1187" s="11"/>
      <c r="AP1187" s="11"/>
      <c r="AR1187" s="11"/>
      <c r="AS1187" s="11"/>
    </row>
    <row r="1188" ht="16.5" customHeight="1">
      <c r="A1188" s="277">
        <v>1187.0</v>
      </c>
      <c r="B1188" s="282" t="s">
        <v>7764</v>
      </c>
      <c r="C1188" s="279"/>
      <c r="D1188" s="280"/>
      <c r="E1188" s="282"/>
      <c r="F1188" s="281" t="s">
        <v>75</v>
      </c>
      <c r="G1188" s="281" t="s">
        <v>144</v>
      </c>
      <c r="H1188" s="281" t="s">
        <v>34</v>
      </c>
      <c r="I1188" s="281" t="s">
        <v>72</v>
      </c>
      <c r="J1188" s="281" t="s">
        <v>64</v>
      </c>
      <c r="K1188" s="282" t="s">
        <v>6705</v>
      </c>
      <c r="L1188" s="282"/>
      <c r="M1188" s="282"/>
      <c r="N1188" s="282"/>
      <c r="O1188" s="282"/>
      <c r="P1188" s="282"/>
      <c r="Q1188" s="282"/>
      <c r="R1188" s="282"/>
      <c r="S1188" s="282"/>
      <c r="T1188" s="282"/>
      <c r="U1188" s="282"/>
      <c r="V1188" s="282"/>
      <c r="W1188" s="282"/>
      <c r="X1188" s="282"/>
      <c r="Y1188" s="282"/>
      <c r="Z1188" s="282"/>
      <c r="AA1188" s="282"/>
      <c r="AB1188" s="3">
        <f t="shared" si="2"/>
        <v>0</v>
      </c>
      <c r="AC1188" s="277"/>
      <c r="AD1188" s="276"/>
      <c r="AI1188" s="11"/>
      <c r="AJ1188" s="11"/>
      <c r="AK1188" s="11"/>
      <c r="AO1188" s="11"/>
      <c r="AP1188" s="11"/>
      <c r="AR1188" s="11"/>
      <c r="AS1188" s="11"/>
    </row>
    <row r="1189" ht="16.5" customHeight="1">
      <c r="A1189" s="277">
        <v>1188.0</v>
      </c>
      <c r="B1189" s="282" t="s">
        <v>2810</v>
      </c>
      <c r="C1189" s="279"/>
      <c r="D1189" s="280"/>
      <c r="E1189" s="282"/>
      <c r="F1189" s="281" t="s">
        <v>74</v>
      </c>
      <c r="G1189" s="281" t="s">
        <v>72</v>
      </c>
      <c r="H1189" s="281" t="s">
        <v>121</v>
      </c>
      <c r="I1189" s="281" t="s">
        <v>32</v>
      </c>
      <c r="J1189" s="282" t="s">
        <v>35</v>
      </c>
      <c r="K1189" s="282" t="s">
        <v>7272</v>
      </c>
      <c r="L1189" s="282"/>
      <c r="M1189" s="282"/>
      <c r="N1189" s="282"/>
      <c r="O1189" s="282"/>
      <c r="P1189" s="282"/>
      <c r="Q1189" s="282"/>
      <c r="R1189" s="282"/>
      <c r="S1189" s="282"/>
      <c r="T1189" s="282"/>
      <c r="U1189" s="282"/>
      <c r="V1189" s="282"/>
      <c r="W1189" s="282"/>
      <c r="X1189" s="282"/>
      <c r="Y1189" s="282"/>
      <c r="Z1189" s="282"/>
      <c r="AA1189" s="282"/>
      <c r="AB1189" s="3">
        <f t="shared" si="2"/>
        <v>0</v>
      </c>
      <c r="AC1189" s="277"/>
      <c r="AD1189" s="276"/>
      <c r="AI1189" s="11"/>
      <c r="AJ1189" s="11"/>
      <c r="AK1189" s="11"/>
      <c r="AO1189" s="11"/>
      <c r="AP1189" s="11"/>
      <c r="AR1189" s="11"/>
      <c r="AS1189" s="11"/>
    </row>
    <row r="1190" ht="16.5" customHeight="1">
      <c r="A1190" s="277">
        <v>1189.0</v>
      </c>
      <c r="B1190" s="282" t="s">
        <v>7765</v>
      </c>
      <c r="C1190" s="279"/>
      <c r="D1190" s="280"/>
      <c r="E1190" s="282"/>
      <c r="F1190" s="281" t="s">
        <v>74</v>
      </c>
      <c r="G1190" s="281" t="s">
        <v>72</v>
      </c>
      <c r="H1190" s="281" t="s">
        <v>121</v>
      </c>
      <c r="I1190" s="281" t="s">
        <v>32</v>
      </c>
      <c r="J1190" s="282" t="s">
        <v>45</v>
      </c>
      <c r="K1190" s="282" t="s">
        <v>7766</v>
      </c>
      <c r="L1190" s="282"/>
      <c r="M1190" s="282"/>
      <c r="N1190" s="282"/>
      <c r="O1190" s="282"/>
      <c r="P1190" s="282"/>
      <c r="Q1190" s="282"/>
      <c r="R1190" s="282"/>
      <c r="S1190" s="282"/>
      <c r="T1190" s="282"/>
      <c r="U1190" s="282"/>
      <c r="V1190" s="282"/>
      <c r="W1190" s="282"/>
      <c r="X1190" s="282"/>
      <c r="Y1190" s="282"/>
      <c r="Z1190" s="282"/>
      <c r="AA1190" s="282"/>
      <c r="AB1190" s="3">
        <f t="shared" si="2"/>
        <v>0</v>
      </c>
      <c r="AC1190" s="277"/>
      <c r="AD1190" s="276"/>
      <c r="AI1190" s="11"/>
      <c r="AJ1190" s="11"/>
      <c r="AK1190" s="11"/>
      <c r="AO1190" s="11"/>
      <c r="AP1190" s="11"/>
      <c r="AR1190" s="11"/>
      <c r="AS1190" s="11"/>
    </row>
    <row r="1191" ht="16.5" customHeight="1">
      <c r="A1191" s="277">
        <v>1190.0</v>
      </c>
      <c r="B1191" s="282" t="s">
        <v>7767</v>
      </c>
      <c r="C1191" s="279"/>
      <c r="D1191" s="280"/>
      <c r="E1191" s="282"/>
      <c r="F1191" s="281" t="s">
        <v>74</v>
      </c>
      <c r="G1191" s="281" t="s">
        <v>72</v>
      </c>
      <c r="H1191" s="281" t="s">
        <v>121</v>
      </c>
      <c r="I1191" s="281" t="s">
        <v>32</v>
      </c>
      <c r="J1191" s="282" t="s">
        <v>51</v>
      </c>
      <c r="K1191" s="282" t="s">
        <v>7766</v>
      </c>
      <c r="L1191" s="282"/>
      <c r="M1191" s="282"/>
      <c r="N1191" s="282"/>
      <c r="O1191" s="282"/>
      <c r="P1191" s="282"/>
      <c r="Q1191" s="282"/>
      <c r="R1191" s="282"/>
      <c r="S1191" s="282"/>
      <c r="T1191" s="282"/>
      <c r="U1191" s="282"/>
      <c r="V1191" s="282"/>
      <c r="W1191" s="282"/>
      <c r="X1191" s="282"/>
      <c r="Y1191" s="282"/>
      <c r="Z1191" s="282"/>
      <c r="AA1191" s="282"/>
      <c r="AB1191" s="3">
        <f t="shared" si="2"/>
        <v>0</v>
      </c>
      <c r="AC1191" s="277"/>
      <c r="AD1191" s="276"/>
      <c r="AI1191" s="11"/>
      <c r="AJ1191" s="11"/>
      <c r="AK1191" s="11"/>
      <c r="AO1191" s="11"/>
      <c r="AP1191" s="11"/>
      <c r="AR1191" s="11"/>
      <c r="AS1191" s="11"/>
    </row>
    <row r="1192" ht="16.5" customHeight="1">
      <c r="A1192" s="277">
        <v>1191.0</v>
      </c>
      <c r="B1192" s="282" t="s">
        <v>7768</v>
      </c>
      <c r="C1192" s="279"/>
      <c r="D1192" s="280"/>
      <c r="E1192" s="282"/>
      <c r="F1192" s="281" t="s">
        <v>74</v>
      </c>
      <c r="G1192" s="281" t="s">
        <v>72</v>
      </c>
      <c r="H1192" s="281" t="s">
        <v>121</v>
      </c>
      <c r="I1192" s="281" t="s">
        <v>32</v>
      </c>
      <c r="J1192" s="282" t="s">
        <v>56</v>
      </c>
      <c r="K1192" s="282" t="s">
        <v>6860</v>
      </c>
      <c r="L1192" s="282"/>
      <c r="M1192" s="282"/>
      <c r="N1192" s="282"/>
      <c r="O1192" s="282"/>
      <c r="P1192" s="282"/>
      <c r="Q1192" s="282"/>
      <c r="R1192" s="282"/>
      <c r="S1192" s="282"/>
      <c r="T1192" s="282"/>
      <c r="U1192" s="282"/>
      <c r="V1192" s="282"/>
      <c r="W1192" s="282"/>
      <c r="X1192" s="282"/>
      <c r="Y1192" s="282"/>
      <c r="Z1192" s="282"/>
      <c r="AA1192" s="282"/>
      <c r="AB1192" s="3">
        <f t="shared" si="2"/>
        <v>0</v>
      </c>
      <c r="AC1192" s="277"/>
      <c r="AD1192" s="276"/>
      <c r="AI1192" s="11"/>
      <c r="AJ1192" s="11"/>
      <c r="AK1192" s="11"/>
      <c r="AO1192" s="11"/>
      <c r="AP1192" s="11"/>
      <c r="AR1192" s="11"/>
      <c r="AS1192" s="11"/>
    </row>
    <row r="1193" ht="16.5" customHeight="1">
      <c r="A1193" s="277">
        <v>1192.0</v>
      </c>
      <c r="B1193" s="282" t="s">
        <v>2819</v>
      </c>
      <c r="C1193" s="279"/>
      <c r="D1193" s="280"/>
      <c r="E1193" s="282"/>
      <c r="F1193" s="281" t="s">
        <v>73</v>
      </c>
      <c r="G1193" s="282" t="s">
        <v>61</v>
      </c>
      <c r="H1193" s="281" t="s">
        <v>31</v>
      </c>
      <c r="I1193" s="282"/>
      <c r="J1193" s="282" t="s">
        <v>35</v>
      </c>
      <c r="K1193" s="282" t="s">
        <v>7769</v>
      </c>
      <c r="L1193" s="282"/>
      <c r="M1193" s="282"/>
      <c r="N1193" s="282"/>
      <c r="O1193" s="282"/>
      <c r="P1193" s="282"/>
      <c r="Q1193" s="282"/>
      <c r="R1193" s="282"/>
      <c r="S1193" s="282"/>
      <c r="T1193" s="282"/>
      <c r="U1193" s="282"/>
      <c r="V1193" s="282"/>
      <c r="W1193" s="282"/>
      <c r="X1193" s="282"/>
      <c r="Y1193" s="282"/>
      <c r="Z1193" s="282"/>
      <c r="AA1193" s="282"/>
      <c r="AB1193" s="3">
        <f t="shared" si="2"/>
        <v>0</v>
      </c>
      <c r="AC1193" s="277"/>
      <c r="AD1193" s="276"/>
      <c r="AI1193" s="11"/>
      <c r="AJ1193" s="11"/>
      <c r="AK1193" s="11"/>
      <c r="AO1193" s="11"/>
      <c r="AP1193" s="11"/>
      <c r="AR1193" s="11"/>
      <c r="AS1193" s="11"/>
    </row>
    <row r="1194" ht="16.5" customHeight="1">
      <c r="A1194" s="277">
        <v>1193.0</v>
      </c>
      <c r="B1194" s="282" t="s">
        <v>7770</v>
      </c>
      <c r="C1194" s="279"/>
      <c r="D1194" s="280"/>
      <c r="E1194" s="282"/>
      <c r="F1194" s="281" t="s">
        <v>73</v>
      </c>
      <c r="G1194" s="282" t="s">
        <v>61</v>
      </c>
      <c r="H1194" s="281" t="s">
        <v>31</v>
      </c>
      <c r="I1194" s="282"/>
      <c r="J1194" s="282" t="s">
        <v>45</v>
      </c>
      <c r="K1194" s="282" t="s">
        <v>7769</v>
      </c>
      <c r="L1194" s="282"/>
      <c r="M1194" s="282"/>
      <c r="N1194" s="282"/>
      <c r="O1194" s="282"/>
      <c r="P1194" s="282"/>
      <c r="Q1194" s="282"/>
      <c r="R1194" s="282"/>
      <c r="S1194" s="282"/>
      <c r="T1194" s="282"/>
      <c r="U1194" s="282"/>
      <c r="V1194" s="282"/>
      <c r="W1194" s="282"/>
      <c r="X1194" s="282"/>
      <c r="Y1194" s="282"/>
      <c r="Z1194" s="282"/>
      <c r="AA1194" s="282"/>
      <c r="AB1194" s="3">
        <f t="shared" si="2"/>
        <v>0</v>
      </c>
      <c r="AC1194" s="277"/>
      <c r="AD1194" s="276"/>
      <c r="AI1194" s="11"/>
      <c r="AJ1194" s="11"/>
      <c r="AK1194" s="11"/>
      <c r="AO1194" s="11"/>
      <c r="AP1194" s="11"/>
      <c r="AR1194" s="11"/>
      <c r="AS1194" s="11"/>
    </row>
    <row r="1195" ht="16.5" customHeight="1">
      <c r="A1195" s="277">
        <v>1194.0</v>
      </c>
      <c r="B1195" s="282" t="s">
        <v>7771</v>
      </c>
      <c r="C1195" s="279"/>
      <c r="D1195" s="280"/>
      <c r="E1195" s="282"/>
      <c r="F1195" s="281" t="s">
        <v>73</v>
      </c>
      <c r="G1195" s="282" t="s">
        <v>61</v>
      </c>
      <c r="H1195" s="281" t="s">
        <v>31</v>
      </c>
      <c r="I1195" s="282"/>
      <c r="J1195" s="282" t="s">
        <v>51</v>
      </c>
      <c r="K1195" s="282" t="s">
        <v>7769</v>
      </c>
      <c r="L1195" s="282"/>
      <c r="M1195" s="282"/>
      <c r="N1195" s="282"/>
      <c r="O1195" s="282"/>
      <c r="P1195" s="282"/>
      <c r="Q1195" s="282"/>
      <c r="R1195" s="282"/>
      <c r="S1195" s="282"/>
      <c r="T1195" s="282"/>
      <c r="U1195" s="282"/>
      <c r="V1195" s="282"/>
      <c r="W1195" s="282"/>
      <c r="X1195" s="282"/>
      <c r="Y1195" s="282"/>
      <c r="Z1195" s="282"/>
      <c r="AA1195" s="282"/>
      <c r="AB1195" s="3">
        <f t="shared" si="2"/>
        <v>0</v>
      </c>
      <c r="AC1195" s="277"/>
      <c r="AD1195" s="276"/>
      <c r="AI1195" s="11"/>
      <c r="AJ1195" s="11"/>
      <c r="AK1195" s="11"/>
      <c r="AO1195" s="11"/>
      <c r="AP1195" s="11"/>
      <c r="AR1195" s="11"/>
      <c r="AS1195" s="11"/>
    </row>
    <row r="1196" ht="16.5" customHeight="1">
      <c r="A1196" s="277">
        <v>1195.0</v>
      </c>
      <c r="B1196" s="282"/>
      <c r="C1196" s="279"/>
      <c r="D1196" s="280"/>
      <c r="E1196" s="282"/>
      <c r="F1196" s="281" t="s">
        <v>73</v>
      </c>
      <c r="G1196" s="282" t="s">
        <v>61</v>
      </c>
      <c r="H1196" s="281" t="s">
        <v>31</v>
      </c>
      <c r="I1196" s="282"/>
      <c r="J1196" s="282" t="s">
        <v>56</v>
      </c>
      <c r="K1196" s="282" t="s">
        <v>7769</v>
      </c>
      <c r="L1196" s="282"/>
      <c r="M1196" s="282"/>
      <c r="N1196" s="282"/>
      <c r="O1196" s="282"/>
      <c r="P1196" s="282"/>
      <c r="Q1196" s="282"/>
      <c r="R1196" s="282"/>
      <c r="S1196" s="282"/>
      <c r="T1196" s="282"/>
      <c r="U1196" s="282"/>
      <c r="V1196" s="282"/>
      <c r="W1196" s="282"/>
      <c r="X1196" s="282"/>
      <c r="Y1196" s="282"/>
      <c r="Z1196" s="282"/>
      <c r="AA1196" s="282"/>
      <c r="AB1196" s="3">
        <f t="shared" si="2"/>
        <v>0</v>
      </c>
      <c r="AC1196" s="277"/>
      <c r="AD1196" s="276"/>
      <c r="AI1196" s="11"/>
      <c r="AJ1196" s="11"/>
      <c r="AK1196" s="11"/>
      <c r="AO1196" s="11"/>
      <c r="AP1196" s="11"/>
      <c r="AR1196" s="11"/>
      <c r="AS1196" s="11"/>
    </row>
    <row r="1197" ht="16.5" customHeight="1">
      <c r="A1197" s="277">
        <v>1196.0</v>
      </c>
      <c r="B1197" s="282" t="s">
        <v>7772</v>
      </c>
      <c r="C1197" s="279"/>
      <c r="D1197" s="280"/>
      <c r="E1197" s="282"/>
      <c r="F1197" s="281" t="s">
        <v>48</v>
      </c>
      <c r="G1197" s="281" t="s">
        <v>92</v>
      </c>
      <c r="H1197" s="282"/>
      <c r="I1197" s="282"/>
      <c r="J1197" s="282" t="s">
        <v>35</v>
      </c>
      <c r="K1197" s="282" t="s">
        <v>7773</v>
      </c>
      <c r="L1197" s="282"/>
      <c r="M1197" s="282"/>
      <c r="N1197" s="282"/>
      <c r="O1197" s="282"/>
      <c r="P1197" s="282"/>
      <c r="Q1197" s="282"/>
      <c r="R1197" s="282"/>
      <c r="S1197" s="282"/>
      <c r="T1197" s="282"/>
      <c r="U1197" s="282"/>
      <c r="V1197" s="282"/>
      <c r="W1197" s="282"/>
      <c r="X1197" s="282"/>
      <c r="Y1197" s="282"/>
      <c r="Z1197" s="282"/>
      <c r="AA1197" s="282"/>
      <c r="AB1197" s="3">
        <f t="shared" si="2"/>
        <v>0</v>
      </c>
      <c r="AC1197" s="277"/>
      <c r="AD1197" s="276"/>
      <c r="AI1197" s="11"/>
      <c r="AJ1197" s="11"/>
      <c r="AK1197" s="11"/>
      <c r="AO1197" s="11"/>
      <c r="AP1197" s="11"/>
      <c r="AR1197" s="11"/>
      <c r="AS1197" s="11"/>
    </row>
    <row r="1198" ht="16.5" customHeight="1">
      <c r="A1198" s="277">
        <v>1197.0</v>
      </c>
      <c r="B1198" s="282" t="s">
        <v>7774</v>
      </c>
      <c r="C1198" s="279"/>
      <c r="D1198" s="280"/>
      <c r="E1198" s="282"/>
      <c r="F1198" s="281" t="s">
        <v>48</v>
      </c>
      <c r="G1198" s="281" t="s">
        <v>92</v>
      </c>
      <c r="H1198" s="282"/>
      <c r="I1198" s="282"/>
      <c r="J1198" s="282" t="s">
        <v>45</v>
      </c>
      <c r="K1198" s="282" t="s">
        <v>7773</v>
      </c>
      <c r="L1198" s="282"/>
      <c r="M1198" s="282"/>
      <c r="N1198" s="282"/>
      <c r="O1198" s="282"/>
      <c r="P1198" s="282"/>
      <c r="Q1198" s="282"/>
      <c r="R1198" s="282"/>
      <c r="S1198" s="282"/>
      <c r="T1198" s="282"/>
      <c r="U1198" s="282"/>
      <c r="V1198" s="282"/>
      <c r="W1198" s="282"/>
      <c r="X1198" s="282"/>
      <c r="Y1198" s="282"/>
      <c r="Z1198" s="282"/>
      <c r="AA1198" s="282"/>
      <c r="AB1198" s="3">
        <f t="shared" si="2"/>
        <v>0</v>
      </c>
      <c r="AC1198" s="277"/>
      <c r="AD1198" s="276"/>
      <c r="AI1198" s="11"/>
      <c r="AJ1198" s="11"/>
      <c r="AK1198" s="11"/>
      <c r="AO1198" s="11"/>
      <c r="AP1198" s="11"/>
      <c r="AR1198" s="11"/>
      <c r="AS1198" s="11"/>
    </row>
    <row r="1199" ht="16.5" customHeight="1">
      <c r="A1199" s="277">
        <v>1198.0</v>
      </c>
      <c r="B1199" s="282" t="s">
        <v>7775</v>
      </c>
      <c r="C1199" s="279"/>
      <c r="D1199" s="280"/>
      <c r="E1199" s="282"/>
      <c r="F1199" s="281" t="s">
        <v>48</v>
      </c>
      <c r="G1199" s="281" t="s">
        <v>92</v>
      </c>
      <c r="H1199" s="282"/>
      <c r="I1199" s="282"/>
      <c r="J1199" s="282" t="s">
        <v>51</v>
      </c>
      <c r="K1199" s="282" t="s">
        <v>7773</v>
      </c>
      <c r="L1199" s="282"/>
      <c r="M1199" s="282"/>
      <c r="N1199" s="282"/>
      <c r="O1199" s="282"/>
      <c r="P1199" s="282"/>
      <c r="Q1199" s="282"/>
      <c r="R1199" s="282"/>
      <c r="S1199" s="282"/>
      <c r="T1199" s="282"/>
      <c r="U1199" s="282"/>
      <c r="V1199" s="282"/>
      <c r="W1199" s="282"/>
      <c r="X1199" s="282"/>
      <c r="Y1199" s="282"/>
      <c r="Z1199" s="282"/>
      <c r="AA1199" s="282"/>
      <c r="AB1199" s="3">
        <f t="shared" si="2"/>
        <v>0</v>
      </c>
      <c r="AC1199" s="277"/>
      <c r="AD1199" s="276"/>
      <c r="AI1199" s="11"/>
      <c r="AJ1199" s="11"/>
      <c r="AK1199" s="11"/>
      <c r="AO1199" s="11"/>
      <c r="AP1199" s="11"/>
      <c r="AR1199" s="11"/>
      <c r="AS1199" s="11"/>
    </row>
    <row r="1200" ht="16.5" customHeight="1">
      <c r="A1200" s="277">
        <v>1199.0</v>
      </c>
      <c r="B1200" s="282" t="s">
        <v>7776</v>
      </c>
      <c r="C1200" s="279"/>
      <c r="D1200" s="280"/>
      <c r="E1200" s="282"/>
      <c r="F1200" s="281" t="s">
        <v>48</v>
      </c>
      <c r="G1200" s="281" t="s">
        <v>92</v>
      </c>
      <c r="H1200" s="282"/>
      <c r="I1200" s="282"/>
      <c r="J1200" s="282" t="s">
        <v>56</v>
      </c>
      <c r="K1200" s="282" t="s">
        <v>7773</v>
      </c>
      <c r="L1200" s="282"/>
      <c r="M1200" s="282"/>
      <c r="N1200" s="282"/>
      <c r="O1200" s="282"/>
      <c r="P1200" s="282"/>
      <c r="Q1200" s="282"/>
      <c r="R1200" s="282"/>
      <c r="S1200" s="282"/>
      <c r="T1200" s="282"/>
      <c r="U1200" s="282"/>
      <c r="V1200" s="282"/>
      <c r="W1200" s="282"/>
      <c r="X1200" s="282"/>
      <c r="Y1200" s="282"/>
      <c r="Z1200" s="282"/>
      <c r="AA1200" s="282"/>
      <c r="AB1200" s="3">
        <f t="shared" si="2"/>
        <v>0</v>
      </c>
      <c r="AC1200" s="277"/>
      <c r="AD1200" s="276"/>
      <c r="AI1200" s="11"/>
      <c r="AJ1200" s="11"/>
      <c r="AK1200" s="11"/>
      <c r="AO1200" s="11"/>
      <c r="AP1200" s="11"/>
      <c r="AR1200" s="11"/>
      <c r="AS1200" s="11"/>
    </row>
    <row r="1201" ht="16.5" customHeight="1">
      <c r="A1201" s="277">
        <v>1200.0</v>
      </c>
      <c r="B1201" s="282" t="s">
        <v>2828</v>
      </c>
      <c r="C1201" s="279"/>
      <c r="D1201" s="280"/>
      <c r="E1201" s="282"/>
      <c r="F1201" s="281" t="s">
        <v>48</v>
      </c>
      <c r="G1201" s="282" t="s">
        <v>101</v>
      </c>
      <c r="H1201" s="282"/>
      <c r="I1201" s="282"/>
      <c r="J1201" s="282" t="s">
        <v>35</v>
      </c>
      <c r="K1201" s="282" t="s">
        <v>7777</v>
      </c>
      <c r="L1201" s="282"/>
      <c r="M1201" s="282"/>
      <c r="N1201" s="282"/>
      <c r="O1201" s="282"/>
      <c r="P1201" s="282"/>
      <c r="Q1201" s="282"/>
      <c r="R1201" s="282"/>
      <c r="S1201" s="282"/>
      <c r="T1201" s="282"/>
      <c r="U1201" s="282"/>
      <c r="V1201" s="282"/>
      <c r="W1201" s="282"/>
      <c r="X1201" s="282"/>
      <c r="Y1201" s="282"/>
      <c r="Z1201" s="282"/>
      <c r="AA1201" s="282"/>
      <c r="AB1201" s="3">
        <f t="shared" si="2"/>
        <v>0</v>
      </c>
      <c r="AC1201" s="277"/>
      <c r="AD1201" s="276"/>
      <c r="AI1201" s="11"/>
      <c r="AJ1201" s="11"/>
      <c r="AK1201" s="11"/>
      <c r="AO1201" s="11"/>
      <c r="AP1201" s="11"/>
      <c r="AR1201" s="11"/>
      <c r="AS1201" s="11"/>
    </row>
    <row r="1202" ht="16.5" customHeight="1">
      <c r="A1202" s="277">
        <v>1201.0</v>
      </c>
      <c r="B1202" s="282" t="s">
        <v>7532</v>
      </c>
      <c r="C1202" s="279"/>
      <c r="D1202" s="280"/>
      <c r="E1202" s="282"/>
      <c r="F1202" s="281" t="s">
        <v>48</v>
      </c>
      <c r="G1202" s="282" t="s">
        <v>101</v>
      </c>
      <c r="H1202" s="282"/>
      <c r="I1202" s="282"/>
      <c r="J1202" s="282" t="s">
        <v>45</v>
      </c>
      <c r="K1202" s="282" t="s">
        <v>7777</v>
      </c>
      <c r="L1202" s="282"/>
      <c r="M1202" s="282"/>
      <c r="N1202" s="282"/>
      <c r="O1202" s="282"/>
      <c r="P1202" s="282"/>
      <c r="Q1202" s="282"/>
      <c r="R1202" s="282"/>
      <c r="S1202" s="282"/>
      <c r="T1202" s="282"/>
      <c r="U1202" s="282"/>
      <c r="V1202" s="282"/>
      <c r="W1202" s="282"/>
      <c r="X1202" s="282"/>
      <c r="Y1202" s="282"/>
      <c r="Z1202" s="282"/>
      <c r="AA1202" s="282"/>
      <c r="AB1202" s="3">
        <f t="shared" si="2"/>
        <v>0</v>
      </c>
      <c r="AC1202" s="277"/>
      <c r="AD1202" s="276"/>
      <c r="AI1202" s="11"/>
      <c r="AJ1202" s="11"/>
      <c r="AK1202" s="11"/>
      <c r="AO1202" s="11"/>
      <c r="AP1202" s="11"/>
      <c r="AR1202" s="11"/>
      <c r="AS1202" s="11"/>
    </row>
    <row r="1203" ht="16.5" customHeight="1">
      <c r="A1203" s="277">
        <v>1202.0</v>
      </c>
      <c r="B1203" s="282" t="s">
        <v>7778</v>
      </c>
      <c r="C1203" s="279"/>
      <c r="D1203" s="280"/>
      <c r="E1203" s="282"/>
      <c r="F1203" s="281" t="s">
        <v>48</v>
      </c>
      <c r="G1203" s="282" t="s">
        <v>101</v>
      </c>
      <c r="H1203" s="282"/>
      <c r="I1203" s="282"/>
      <c r="J1203" s="282" t="s">
        <v>51</v>
      </c>
      <c r="K1203" s="282" t="s">
        <v>7777</v>
      </c>
      <c r="L1203" s="282"/>
      <c r="M1203" s="282"/>
      <c r="N1203" s="282"/>
      <c r="O1203" s="282"/>
      <c r="P1203" s="282"/>
      <c r="Q1203" s="282"/>
      <c r="R1203" s="282"/>
      <c r="S1203" s="282"/>
      <c r="T1203" s="282"/>
      <c r="U1203" s="282"/>
      <c r="V1203" s="282"/>
      <c r="W1203" s="282"/>
      <c r="X1203" s="282"/>
      <c r="Y1203" s="282"/>
      <c r="Z1203" s="282"/>
      <c r="AA1203" s="282"/>
      <c r="AB1203" s="3">
        <f t="shared" si="2"/>
        <v>0</v>
      </c>
      <c r="AC1203" s="277"/>
      <c r="AD1203" s="276"/>
      <c r="AI1203" s="11"/>
      <c r="AJ1203" s="11"/>
      <c r="AK1203" s="11"/>
      <c r="AO1203" s="11"/>
      <c r="AP1203" s="11"/>
      <c r="AR1203" s="11"/>
      <c r="AS1203" s="11"/>
    </row>
    <row r="1204" ht="16.5" customHeight="1">
      <c r="A1204" s="277">
        <v>1203.0</v>
      </c>
      <c r="B1204" s="282" t="s">
        <v>7779</v>
      </c>
      <c r="C1204" s="279"/>
      <c r="D1204" s="280"/>
      <c r="E1204" s="282"/>
      <c r="F1204" s="281" t="s">
        <v>48</v>
      </c>
      <c r="G1204" s="282" t="s">
        <v>101</v>
      </c>
      <c r="H1204" s="282"/>
      <c r="I1204" s="282"/>
      <c r="J1204" s="282" t="s">
        <v>56</v>
      </c>
      <c r="K1204" s="282" t="s">
        <v>258</v>
      </c>
      <c r="L1204" s="282" t="s">
        <v>7780</v>
      </c>
      <c r="M1204" s="282"/>
      <c r="N1204" s="282"/>
      <c r="O1204" s="282"/>
      <c r="P1204" s="282"/>
      <c r="Q1204" s="282"/>
      <c r="R1204" s="282"/>
      <c r="S1204" s="282"/>
      <c r="T1204" s="282"/>
      <c r="U1204" s="282"/>
      <c r="V1204" s="282"/>
      <c r="W1204" s="282"/>
      <c r="X1204" s="282"/>
      <c r="Y1204" s="282"/>
      <c r="Z1204" s="282"/>
      <c r="AA1204" s="282"/>
      <c r="AB1204" s="3">
        <f t="shared" si="2"/>
        <v>0</v>
      </c>
      <c r="AC1204" s="277"/>
      <c r="AD1204" s="276"/>
      <c r="AI1204" s="11"/>
      <c r="AJ1204" s="11"/>
      <c r="AK1204" s="11"/>
      <c r="AO1204" s="11"/>
      <c r="AP1204" s="11"/>
      <c r="AR1204" s="11"/>
      <c r="AS1204" s="11"/>
    </row>
    <row r="1205" ht="16.5" customHeight="1">
      <c r="A1205" s="277">
        <v>1204.0</v>
      </c>
      <c r="B1205" s="282" t="s">
        <v>2838</v>
      </c>
      <c r="C1205" s="279"/>
      <c r="D1205" s="280"/>
      <c r="E1205" s="282"/>
      <c r="F1205" s="281" t="s">
        <v>48</v>
      </c>
      <c r="G1205" s="282" t="s">
        <v>32</v>
      </c>
      <c r="H1205" s="281" t="s">
        <v>144</v>
      </c>
      <c r="I1205" s="282"/>
      <c r="J1205" s="282" t="s">
        <v>35</v>
      </c>
      <c r="K1205" s="282" t="s">
        <v>7664</v>
      </c>
      <c r="L1205" s="282"/>
      <c r="M1205" s="282"/>
      <c r="N1205" s="282"/>
      <c r="O1205" s="282"/>
      <c r="P1205" s="282"/>
      <c r="Q1205" s="282"/>
      <c r="R1205" s="282"/>
      <c r="S1205" s="282"/>
      <c r="T1205" s="282"/>
      <c r="U1205" s="282"/>
      <c r="V1205" s="282"/>
      <c r="W1205" s="282"/>
      <c r="X1205" s="282"/>
      <c r="Y1205" s="282"/>
      <c r="Z1205" s="282"/>
      <c r="AA1205" s="282"/>
      <c r="AB1205" s="3">
        <f t="shared" si="2"/>
        <v>0</v>
      </c>
      <c r="AC1205" s="277"/>
      <c r="AD1205" s="276"/>
      <c r="AI1205" s="11"/>
      <c r="AJ1205" s="11"/>
      <c r="AK1205" s="11"/>
      <c r="AO1205" s="11"/>
      <c r="AP1205" s="11"/>
      <c r="AR1205" s="11"/>
      <c r="AS1205" s="11"/>
    </row>
    <row r="1206" ht="16.5" customHeight="1">
      <c r="A1206" s="277">
        <v>1205.0</v>
      </c>
      <c r="B1206" s="282" t="s">
        <v>2841</v>
      </c>
      <c r="C1206" s="279"/>
      <c r="D1206" s="280"/>
      <c r="E1206" s="282"/>
      <c r="F1206" s="281" t="s">
        <v>48</v>
      </c>
      <c r="G1206" s="282" t="s">
        <v>32</v>
      </c>
      <c r="H1206" s="281" t="s">
        <v>144</v>
      </c>
      <c r="I1206" s="282"/>
      <c r="J1206" s="282" t="s">
        <v>45</v>
      </c>
      <c r="K1206" s="282" t="s">
        <v>7664</v>
      </c>
      <c r="L1206" s="282"/>
      <c r="M1206" s="282"/>
      <c r="N1206" s="282"/>
      <c r="O1206" s="282"/>
      <c r="P1206" s="282"/>
      <c r="Q1206" s="282"/>
      <c r="R1206" s="282"/>
      <c r="S1206" s="282"/>
      <c r="T1206" s="282"/>
      <c r="U1206" s="282"/>
      <c r="V1206" s="282"/>
      <c r="W1206" s="282"/>
      <c r="X1206" s="282"/>
      <c r="Y1206" s="282"/>
      <c r="Z1206" s="282"/>
      <c r="AA1206" s="282"/>
      <c r="AB1206" s="3">
        <f t="shared" si="2"/>
        <v>0</v>
      </c>
      <c r="AC1206" s="277"/>
      <c r="AD1206" s="276"/>
      <c r="AI1206" s="11"/>
      <c r="AJ1206" s="11"/>
      <c r="AK1206" s="11"/>
      <c r="AO1206" s="11"/>
      <c r="AP1206" s="11"/>
      <c r="AR1206" s="11"/>
      <c r="AS1206" s="11"/>
    </row>
    <row r="1207" ht="16.5" customHeight="1">
      <c r="A1207" s="277">
        <v>1206.0</v>
      </c>
      <c r="B1207" s="282" t="s">
        <v>2843</v>
      </c>
      <c r="C1207" s="279"/>
      <c r="D1207" s="280"/>
      <c r="E1207" s="282"/>
      <c r="F1207" s="281" t="s">
        <v>48</v>
      </c>
      <c r="G1207" s="282" t="s">
        <v>32</v>
      </c>
      <c r="H1207" s="281" t="s">
        <v>144</v>
      </c>
      <c r="I1207" s="282"/>
      <c r="J1207" s="282" t="s">
        <v>51</v>
      </c>
      <c r="K1207" s="282" t="s">
        <v>7664</v>
      </c>
      <c r="L1207" s="282"/>
      <c r="M1207" s="282"/>
      <c r="N1207" s="282"/>
      <c r="O1207" s="282"/>
      <c r="P1207" s="282"/>
      <c r="Q1207" s="282"/>
      <c r="R1207" s="282"/>
      <c r="S1207" s="282"/>
      <c r="T1207" s="282"/>
      <c r="U1207" s="282"/>
      <c r="V1207" s="282"/>
      <c r="W1207" s="282"/>
      <c r="X1207" s="282"/>
      <c r="Y1207" s="282"/>
      <c r="Z1207" s="282"/>
      <c r="AA1207" s="282"/>
      <c r="AB1207" s="3">
        <f t="shared" si="2"/>
        <v>0</v>
      </c>
      <c r="AC1207" s="277"/>
      <c r="AD1207" s="276"/>
      <c r="AI1207" s="11"/>
      <c r="AJ1207" s="11"/>
      <c r="AK1207" s="11"/>
      <c r="AO1207" s="11"/>
      <c r="AP1207" s="11"/>
      <c r="AR1207" s="11"/>
      <c r="AS1207" s="11"/>
    </row>
    <row r="1208" ht="16.5" customHeight="1">
      <c r="A1208" s="277">
        <v>1207.0</v>
      </c>
      <c r="B1208" s="282" t="s">
        <v>7781</v>
      </c>
      <c r="C1208" s="279"/>
      <c r="D1208" s="280"/>
      <c r="E1208" s="282"/>
      <c r="F1208" s="281" t="s">
        <v>48</v>
      </c>
      <c r="G1208" s="282" t="s">
        <v>32</v>
      </c>
      <c r="H1208" s="281" t="s">
        <v>144</v>
      </c>
      <c r="I1208" s="282"/>
      <c r="J1208" s="282" t="s">
        <v>56</v>
      </c>
      <c r="K1208" s="282" t="s">
        <v>7664</v>
      </c>
      <c r="L1208" s="282"/>
      <c r="M1208" s="282"/>
      <c r="N1208" s="282"/>
      <c r="O1208" s="282"/>
      <c r="P1208" s="282"/>
      <c r="Q1208" s="282"/>
      <c r="R1208" s="282"/>
      <c r="S1208" s="282"/>
      <c r="T1208" s="282"/>
      <c r="U1208" s="282"/>
      <c r="V1208" s="282"/>
      <c r="W1208" s="282"/>
      <c r="X1208" s="282"/>
      <c r="Y1208" s="282"/>
      <c r="Z1208" s="282"/>
      <c r="AA1208" s="282"/>
      <c r="AB1208" s="3">
        <f t="shared" si="2"/>
        <v>0</v>
      </c>
      <c r="AC1208" s="277"/>
      <c r="AD1208" s="276"/>
      <c r="AI1208" s="11"/>
      <c r="AJ1208" s="11"/>
      <c r="AK1208" s="11"/>
      <c r="AO1208" s="11"/>
      <c r="AP1208" s="11"/>
      <c r="AR1208" s="11"/>
      <c r="AS1208" s="11"/>
    </row>
    <row r="1209" ht="16.5" customHeight="1">
      <c r="A1209" s="277">
        <v>1208.0</v>
      </c>
      <c r="B1209" s="282" t="s">
        <v>7782</v>
      </c>
      <c r="C1209" s="279"/>
      <c r="D1209" s="280"/>
      <c r="E1209" s="282"/>
      <c r="F1209" s="281" t="s">
        <v>48</v>
      </c>
      <c r="G1209" s="282" t="s">
        <v>75</v>
      </c>
      <c r="H1209" s="282"/>
      <c r="I1209" s="282"/>
      <c r="J1209" s="282" t="s">
        <v>35</v>
      </c>
      <c r="K1209" s="282" t="s">
        <v>7783</v>
      </c>
      <c r="L1209" s="282"/>
      <c r="M1209" s="282"/>
      <c r="N1209" s="282"/>
      <c r="O1209" s="282"/>
      <c r="P1209" s="282"/>
      <c r="Q1209" s="282"/>
      <c r="R1209" s="282"/>
      <c r="S1209" s="282"/>
      <c r="T1209" s="282"/>
      <c r="U1209" s="282"/>
      <c r="V1209" s="282"/>
      <c r="W1209" s="282"/>
      <c r="X1209" s="282"/>
      <c r="Y1209" s="282"/>
      <c r="Z1209" s="282"/>
      <c r="AA1209" s="282"/>
      <c r="AB1209" s="3">
        <f t="shared" si="2"/>
        <v>0</v>
      </c>
      <c r="AC1209" s="277"/>
      <c r="AD1209" s="276"/>
      <c r="AI1209" s="11"/>
      <c r="AJ1209" s="11"/>
      <c r="AK1209" s="11"/>
      <c r="AO1209" s="11"/>
      <c r="AP1209" s="11"/>
      <c r="AR1209" s="11"/>
      <c r="AS1209" s="11"/>
    </row>
    <row r="1210" ht="16.5" customHeight="1">
      <c r="A1210" s="277">
        <v>1209.0</v>
      </c>
      <c r="B1210" s="282" t="s">
        <v>7784</v>
      </c>
      <c r="C1210" s="279"/>
      <c r="D1210" s="280"/>
      <c r="E1210" s="282"/>
      <c r="F1210" s="281" t="s">
        <v>48</v>
      </c>
      <c r="G1210" s="282" t="s">
        <v>75</v>
      </c>
      <c r="H1210" s="282"/>
      <c r="I1210" s="282"/>
      <c r="J1210" s="282" t="s">
        <v>45</v>
      </c>
      <c r="K1210" s="282" t="s">
        <v>7783</v>
      </c>
      <c r="L1210" s="282"/>
      <c r="M1210" s="282"/>
      <c r="N1210" s="282"/>
      <c r="O1210" s="282"/>
      <c r="P1210" s="282"/>
      <c r="Q1210" s="282"/>
      <c r="R1210" s="282"/>
      <c r="S1210" s="282"/>
      <c r="T1210" s="282"/>
      <c r="U1210" s="282"/>
      <c r="V1210" s="282"/>
      <c r="W1210" s="282"/>
      <c r="X1210" s="282"/>
      <c r="Y1210" s="282"/>
      <c r="Z1210" s="282"/>
      <c r="AA1210" s="282"/>
      <c r="AB1210" s="3">
        <f t="shared" si="2"/>
        <v>0</v>
      </c>
      <c r="AC1210" s="277"/>
      <c r="AD1210" s="276"/>
      <c r="AI1210" s="11"/>
      <c r="AJ1210" s="11"/>
      <c r="AK1210" s="11"/>
      <c r="AO1210" s="11"/>
      <c r="AP1210" s="11"/>
      <c r="AR1210" s="11"/>
      <c r="AS1210" s="11"/>
    </row>
    <row r="1211" ht="16.5" customHeight="1">
      <c r="A1211" s="277">
        <v>1210.0</v>
      </c>
      <c r="B1211" s="282" t="s">
        <v>7785</v>
      </c>
      <c r="C1211" s="279"/>
      <c r="D1211" s="280"/>
      <c r="E1211" s="282"/>
      <c r="F1211" s="281" t="s">
        <v>48</v>
      </c>
      <c r="G1211" s="282" t="s">
        <v>139</v>
      </c>
      <c r="H1211" s="281" t="s">
        <v>140</v>
      </c>
      <c r="I1211" s="282"/>
      <c r="J1211" s="282" t="s">
        <v>51</v>
      </c>
      <c r="K1211" s="282" t="s">
        <v>342</v>
      </c>
      <c r="L1211" s="282"/>
      <c r="M1211" s="282"/>
      <c r="N1211" s="282"/>
      <c r="O1211" s="282"/>
      <c r="P1211" s="282"/>
      <c r="Q1211" s="282"/>
      <c r="R1211" s="282"/>
      <c r="S1211" s="282"/>
      <c r="T1211" s="282"/>
      <c r="U1211" s="282"/>
      <c r="V1211" s="282"/>
      <c r="W1211" s="282"/>
      <c r="X1211" s="282"/>
      <c r="Y1211" s="282"/>
      <c r="Z1211" s="282"/>
      <c r="AA1211" s="282"/>
      <c r="AB1211" s="3">
        <f t="shared" si="2"/>
        <v>0</v>
      </c>
      <c r="AC1211" s="277"/>
      <c r="AD1211" s="276"/>
      <c r="AI1211" s="11"/>
      <c r="AJ1211" s="11"/>
      <c r="AK1211" s="11"/>
      <c r="AO1211" s="11"/>
      <c r="AP1211" s="11"/>
      <c r="AR1211" s="11"/>
      <c r="AS1211" s="11"/>
    </row>
    <row r="1212" ht="16.5" customHeight="1">
      <c r="A1212" s="277">
        <v>1211.0</v>
      </c>
      <c r="B1212" s="282" t="s">
        <v>7786</v>
      </c>
      <c r="C1212" s="279"/>
      <c r="D1212" s="280"/>
      <c r="E1212" s="282"/>
      <c r="F1212" s="281" t="s">
        <v>48</v>
      </c>
      <c r="G1212" s="282" t="s">
        <v>139</v>
      </c>
      <c r="H1212" s="281" t="s">
        <v>140</v>
      </c>
      <c r="I1212" s="281" t="s">
        <v>33</v>
      </c>
      <c r="J1212" s="282" t="s">
        <v>56</v>
      </c>
      <c r="K1212" s="282" t="s">
        <v>342</v>
      </c>
      <c r="L1212" s="282"/>
      <c r="M1212" s="282"/>
      <c r="N1212" s="282"/>
      <c r="O1212" s="282"/>
      <c r="P1212" s="282"/>
      <c r="Q1212" s="282"/>
      <c r="R1212" s="282"/>
      <c r="S1212" s="282"/>
      <c r="T1212" s="282"/>
      <c r="U1212" s="282"/>
      <c r="V1212" s="282"/>
      <c r="W1212" s="282"/>
      <c r="X1212" s="282"/>
      <c r="Y1212" s="282"/>
      <c r="Z1212" s="282"/>
      <c r="AA1212" s="282"/>
      <c r="AB1212" s="3">
        <f t="shared" si="2"/>
        <v>0</v>
      </c>
      <c r="AC1212" s="277"/>
      <c r="AD1212" s="276"/>
      <c r="AI1212" s="11"/>
      <c r="AJ1212" s="11"/>
      <c r="AK1212" s="11"/>
      <c r="AO1212" s="11"/>
      <c r="AP1212" s="11"/>
      <c r="AR1212" s="11"/>
      <c r="AS1212" s="11"/>
    </row>
    <row r="1213" ht="16.5" customHeight="1">
      <c r="A1213" s="277">
        <v>1212.0</v>
      </c>
      <c r="B1213" s="282" t="s">
        <v>2856</v>
      </c>
      <c r="C1213" s="279"/>
      <c r="D1213" s="280"/>
      <c r="E1213" s="282"/>
      <c r="F1213" s="281" t="s">
        <v>73</v>
      </c>
      <c r="G1213" s="282" t="s">
        <v>144</v>
      </c>
      <c r="H1213" s="282"/>
      <c r="I1213" s="282"/>
      <c r="J1213" s="282" t="s">
        <v>35</v>
      </c>
      <c r="K1213" s="282" t="s">
        <v>7787</v>
      </c>
      <c r="L1213" s="282"/>
      <c r="M1213" s="282"/>
      <c r="N1213" s="282"/>
      <c r="O1213" s="282"/>
      <c r="P1213" s="282"/>
      <c r="Q1213" s="282"/>
      <c r="R1213" s="282"/>
      <c r="S1213" s="282"/>
      <c r="T1213" s="282"/>
      <c r="U1213" s="282"/>
      <c r="V1213" s="282"/>
      <c r="W1213" s="282"/>
      <c r="X1213" s="282"/>
      <c r="Y1213" s="282"/>
      <c r="Z1213" s="282"/>
      <c r="AA1213" s="282"/>
      <c r="AB1213" s="3">
        <f t="shared" si="2"/>
        <v>0</v>
      </c>
      <c r="AC1213" s="277"/>
      <c r="AD1213" s="276"/>
      <c r="AI1213" s="11"/>
      <c r="AJ1213" s="11"/>
      <c r="AK1213" s="11"/>
      <c r="AO1213" s="11"/>
      <c r="AP1213" s="11"/>
      <c r="AR1213" s="11"/>
      <c r="AS1213" s="11"/>
    </row>
    <row r="1214" ht="16.5" customHeight="1">
      <c r="A1214" s="277">
        <v>1213.0</v>
      </c>
      <c r="B1214" s="282" t="s">
        <v>7788</v>
      </c>
      <c r="C1214" s="279"/>
      <c r="D1214" s="280"/>
      <c r="E1214" s="282"/>
      <c r="F1214" s="281" t="s">
        <v>73</v>
      </c>
      <c r="G1214" s="282" t="s">
        <v>144</v>
      </c>
      <c r="H1214" s="281" t="s">
        <v>92</v>
      </c>
      <c r="I1214" s="282"/>
      <c r="J1214" s="282" t="s">
        <v>45</v>
      </c>
      <c r="K1214" s="282" t="s">
        <v>7787</v>
      </c>
      <c r="L1214" s="282"/>
      <c r="M1214" s="282"/>
      <c r="N1214" s="282"/>
      <c r="O1214" s="282"/>
      <c r="P1214" s="282"/>
      <c r="Q1214" s="282"/>
      <c r="R1214" s="282"/>
      <c r="S1214" s="282"/>
      <c r="T1214" s="282"/>
      <c r="U1214" s="282"/>
      <c r="V1214" s="282"/>
      <c r="W1214" s="282"/>
      <c r="X1214" s="282"/>
      <c r="Y1214" s="282"/>
      <c r="Z1214" s="282"/>
      <c r="AA1214" s="282"/>
      <c r="AB1214" s="3">
        <f t="shared" si="2"/>
        <v>0</v>
      </c>
      <c r="AC1214" s="277"/>
      <c r="AD1214" s="276"/>
      <c r="AI1214" s="11"/>
      <c r="AJ1214" s="11"/>
      <c r="AK1214" s="11"/>
      <c r="AO1214" s="11"/>
      <c r="AP1214" s="11"/>
      <c r="AR1214" s="11"/>
      <c r="AS1214" s="11"/>
    </row>
    <row r="1215" ht="16.5" customHeight="1">
      <c r="A1215" s="277">
        <v>1214.0</v>
      </c>
      <c r="B1215" s="282" t="s">
        <v>7789</v>
      </c>
      <c r="C1215" s="279"/>
      <c r="D1215" s="280"/>
      <c r="E1215" s="282"/>
      <c r="F1215" s="281" t="s">
        <v>73</v>
      </c>
      <c r="G1215" s="282" t="s">
        <v>144</v>
      </c>
      <c r="H1215" s="281" t="s">
        <v>92</v>
      </c>
      <c r="I1215" s="282"/>
      <c r="J1215" s="282" t="s">
        <v>51</v>
      </c>
      <c r="K1215" s="282" t="s">
        <v>7787</v>
      </c>
      <c r="L1215" s="282"/>
      <c r="M1215" s="282"/>
      <c r="N1215" s="282"/>
      <c r="O1215" s="282"/>
      <c r="P1215" s="282"/>
      <c r="Q1215" s="282"/>
      <c r="R1215" s="282"/>
      <c r="S1215" s="282"/>
      <c r="T1215" s="282"/>
      <c r="U1215" s="282"/>
      <c r="V1215" s="282"/>
      <c r="W1215" s="282"/>
      <c r="X1215" s="282"/>
      <c r="Y1215" s="282"/>
      <c r="Z1215" s="282"/>
      <c r="AA1215" s="282"/>
      <c r="AB1215" s="3">
        <f t="shared" si="2"/>
        <v>0</v>
      </c>
      <c r="AC1215" s="277"/>
      <c r="AD1215" s="276"/>
      <c r="AI1215" s="11"/>
      <c r="AJ1215" s="11"/>
      <c r="AK1215" s="11"/>
      <c r="AO1215" s="11"/>
      <c r="AP1215" s="11"/>
      <c r="AR1215" s="11"/>
      <c r="AS1215" s="11"/>
    </row>
    <row r="1216" ht="16.5" customHeight="1">
      <c r="A1216" s="277">
        <v>1215.0</v>
      </c>
      <c r="B1216" s="282" t="s">
        <v>7790</v>
      </c>
      <c r="C1216" s="279"/>
      <c r="D1216" s="280"/>
      <c r="E1216" s="282"/>
      <c r="F1216" s="281" t="s">
        <v>73</v>
      </c>
      <c r="G1216" s="282" t="s">
        <v>144</v>
      </c>
      <c r="H1216" s="281" t="s">
        <v>92</v>
      </c>
      <c r="I1216" s="282"/>
      <c r="J1216" s="282" t="s">
        <v>56</v>
      </c>
      <c r="K1216" s="282" t="s">
        <v>7787</v>
      </c>
      <c r="L1216" s="282"/>
      <c r="M1216" s="282"/>
      <c r="N1216" s="282"/>
      <c r="O1216" s="282"/>
      <c r="P1216" s="282"/>
      <c r="Q1216" s="282"/>
      <c r="R1216" s="282"/>
      <c r="S1216" s="282"/>
      <c r="T1216" s="282"/>
      <c r="U1216" s="282"/>
      <c r="V1216" s="282"/>
      <c r="W1216" s="282"/>
      <c r="X1216" s="282"/>
      <c r="Y1216" s="282"/>
      <c r="Z1216" s="282"/>
      <c r="AA1216" s="282"/>
      <c r="AB1216" s="3">
        <f t="shared" si="2"/>
        <v>0</v>
      </c>
      <c r="AC1216" s="277"/>
      <c r="AD1216" s="276"/>
      <c r="AI1216" s="11"/>
      <c r="AJ1216" s="11"/>
      <c r="AK1216" s="11"/>
      <c r="AO1216" s="11"/>
      <c r="AP1216" s="11"/>
      <c r="AR1216" s="11"/>
      <c r="AS1216" s="11"/>
    </row>
    <row r="1217" ht="16.5" customHeight="1">
      <c r="A1217" s="277">
        <v>1216.0</v>
      </c>
      <c r="B1217" s="282" t="s">
        <v>7791</v>
      </c>
      <c r="C1217" s="279"/>
      <c r="D1217" s="280"/>
      <c r="E1217" s="282"/>
      <c r="F1217" s="281" t="s">
        <v>61</v>
      </c>
      <c r="G1217" s="282" t="s">
        <v>31</v>
      </c>
      <c r="H1217" s="282"/>
      <c r="I1217" s="282"/>
      <c r="J1217" s="282" t="s">
        <v>35</v>
      </c>
      <c r="K1217" s="282" t="s">
        <v>7792</v>
      </c>
      <c r="L1217" s="282"/>
      <c r="M1217" s="282"/>
      <c r="N1217" s="282"/>
      <c r="O1217" s="282"/>
      <c r="P1217" s="282"/>
      <c r="Q1217" s="282"/>
      <c r="R1217" s="282"/>
      <c r="S1217" s="282"/>
      <c r="T1217" s="282"/>
      <c r="U1217" s="282"/>
      <c r="V1217" s="282"/>
      <c r="W1217" s="282"/>
      <c r="X1217" s="282"/>
      <c r="Y1217" s="282"/>
      <c r="Z1217" s="282"/>
      <c r="AA1217" s="282"/>
      <c r="AB1217" s="3">
        <f t="shared" si="2"/>
        <v>0</v>
      </c>
      <c r="AC1217" s="277"/>
      <c r="AD1217" s="276"/>
      <c r="AI1217" s="11"/>
      <c r="AJ1217" s="11"/>
      <c r="AK1217" s="11"/>
      <c r="AO1217" s="11"/>
      <c r="AP1217" s="11"/>
      <c r="AR1217" s="11"/>
      <c r="AS1217" s="11"/>
    </row>
    <row r="1218" ht="16.5" customHeight="1">
      <c r="A1218" s="277">
        <v>1217.0</v>
      </c>
      <c r="B1218" s="282" t="s">
        <v>1325</v>
      </c>
      <c r="C1218" s="279"/>
      <c r="D1218" s="280"/>
      <c r="E1218" s="282"/>
      <c r="F1218" s="281" t="s">
        <v>61</v>
      </c>
      <c r="G1218" s="282" t="s">
        <v>31</v>
      </c>
      <c r="H1218" s="282"/>
      <c r="I1218" s="282"/>
      <c r="J1218" s="282" t="s">
        <v>45</v>
      </c>
      <c r="K1218" s="282" t="s">
        <v>7792</v>
      </c>
      <c r="L1218" s="282"/>
      <c r="M1218" s="282"/>
      <c r="N1218" s="282"/>
      <c r="O1218" s="282"/>
      <c r="P1218" s="282"/>
      <c r="Q1218" s="282"/>
      <c r="R1218" s="282"/>
      <c r="S1218" s="282"/>
      <c r="T1218" s="282"/>
      <c r="U1218" s="282"/>
      <c r="V1218" s="282"/>
      <c r="W1218" s="282"/>
      <c r="X1218" s="282"/>
      <c r="Y1218" s="282"/>
      <c r="Z1218" s="282"/>
      <c r="AA1218" s="282"/>
      <c r="AB1218" s="3">
        <f t="shared" si="2"/>
        <v>0</v>
      </c>
      <c r="AC1218" s="277"/>
      <c r="AD1218" s="276"/>
      <c r="AI1218" s="11"/>
      <c r="AJ1218" s="11"/>
      <c r="AK1218" s="11"/>
      <c r="AO1218" s="11"/>
      <c r="AP1218" s="11"/>
      <c r="AR1218" s="11"/>
      <c r="AS1218" s="11"/>
    </row>
    <row r="1219" ht="16.5" customHeight="1">
      <c r="A1219" s="277">
        <v>1218.0</v>
      </c>
      <c r="B1219" s="282" t="s">
        <v>1328</v>
      </c>
      <c r="C1219" s="279"/>
      <c r="D1219" s="280"/>
      <c r="E1219" s="282"/>
      <c r="F1219" s="281" t="s">
        <v>61</v>
      </c>
      <c r="G1219" s="282" t="s">
        <v>31</v>
      </c>
      <c r="H1219" s="282"/>
      <c r="I1219" s="282"/>
      <c r="J1219" s="282" t="s">
        <v>51</v>
      </c>
      <c r="K1219" s="282" t="s">
        <v>7792</v>
      </c>
      <c r="L1219" s="282"/>
      <c r="M1219" s="282"/>
      <c r="N1219" s="282"/>
      <c r="O1219" s="282"/>
      <c r="P1219" s="282"/>
      <c r="Q1219" s="282"/>
      <c r="R1219" s="282"/>
      <c r="S1219" s="282"/>
      <c r="T1219" s="282"/>
      <c r="U1219" s="282"/>
      <c r="V1219" s="282"/>
      <c r="W1219" s="282"/>
      <c r="X1219" s="282"/>
      <c r="Y1219" s="282"/>
      <c r="Z1219" s="282"/>
      <c r="AA1219" s="282"/>
      <c r="AB1219" s="3">
        <f t="shared" si="2"/>
        <v>0</v>
      </c>
      <c r="AC1219" s="277"/>
      <c r="AD1219" s="276"/>
      <c r="AI1219" s="11"/>
      <c r="AJ1219" s="11"/>
      <c r="AK1219" s="11"/>
      <c r="AO1219" s="11"/>
      <c r="AP1219" s="11"/>
      <c r="AR1219" s="11"/>
      <c r="AS1219" s="11"/>
    </row>
    <row r="1220" ht="16.5" customHeight="1">
      <c r="A1220" s="277">
        <v>1219.0</v>
      </c>
      <c r="B1220" s="282" t="s">
        <v>7793</v>
      </c>
      <c r="C1220" s="279"/>
      <c r="D1220" s="280"/>
      <c r="E1220" s="282"/>
      <c r="F1220" s="281" t="s">
        <v>61</v>
      </c>
      <c r="G1220" s="282" t="s">
        <v>31</v>
      </c>
      <c r="H1220" s="282"/>
      <c r="I1220" s="282"/>
      <c r="J1220" s="282" t="s">
        <v>56</v>
      </c>
      <c r="K1220" s="282" t="s">
        <v>7792</v>
      </c>
      <c r="L1220" s="282"/>
      <c r="M1220" s="282"/>
      <c r="N1220" s="282"/>
      <c r="O1220" s="282"/>
      <c r="P1220" s="282"/>
      <c r="Q1220" s="282"/>
      <c r="R1220" s="282"/>
      <c r="S1220" s="282"/>
      <c r="T1220" s="282"/>
      <c r="U1220" s="282"/>
      <c r="V1220" s="282"/>
      <c r="W1220" s="282"/>
      <c r="X1220" s="282"/>
      <c r="Y1220" s="282"/>
      <c r="Z1220" s="282"/>
      <c r="AA1220" s="282"/>
      <c r="AB1220" s="3">
        <f t="shared" si="2"/>
        <v>0</v>
      </c>
      <c r="AC1220" s="277"/>
      <c r="AD1220" s="276"/>
      <c r="AI1220" s="11"/>
      <c r="AJ1220" s="11"/>
      <c r="AK1220" s="11"/>
      <c r="AO1220" s="11"/>
      <c r="AP1220" s="11"/>
      <c r="AR1220" s="11"/>
      <c r="AS1220" s="11"/>
    </row>
    <row r="1221" ht="16.5" customHeight="1">
      <c r="A1221" s="277">
        <v>1220.0</v>
      </c>
      <c r="B1221" s="282" t="s">
        <v>7794</v>
      </c>
      <c r="C1221" s="279"/>
      <c r="D1221" s="280"/>
      <c r="E1221" s="282"/>
      <c r="F1221" s="281" t="s">
        <v>72</v>
      </c>
      <c r="G1221" s="281" t="s">
        <v>140</v>
      </c>
      <c r="H1221" s="281" t="s">
        <v>31</v>
      </c>
      <c r="I1221" s="282"/>
      <c r="J1221" s="282" t="s">
        <v>35</v>
      </c>
      <c r="K1221" s="282" t="s">
        <v>7744</v>
      </c>
      <c r="L1221" s="282"/>
      <c r="M1221" s="282"/>
      <c r="N1221" s="282"/>
      <c r="O1221" s="282"/>
      <c r="P1221" s="282"/>
      <c r="Q1221" s="282"/>
      <c r="R1221" s="282"/>
      <c r="S1221" s="282"/>
      <c r="T1221" s="282"/>
      <c r="U1221" s="282"/>
      <c r="V1221" s="282"/>
      <c r="W1221" s="282"/>
      <c r="X1221" s="282"/>
      <c r="Y1221" s="282"/>
      <c r="Z1221" s="282"/>
      <c r="AA1221" s="282"/>
      <c r="AB1221" s="3">
        <f t="shared" si="2"/>
        <v>0</v>
      </c>
      <c r="AC1221" s="277"/>
      <c r="AD1221" s="276"/>
      <c r="AI1221" s="11"/>
      <c r="AJ1221" s="11"/>
      <c r="AK1221" s="11"/>
      <c r="AO1221" s="11"/>
      <c r="AP1221" s="11"/>
      <c r="AR1221" s="11"/>
      <c r="AS1221" s="11"/>
    </row>
    <row r="1222" ht="16.5" customHeight="1">
      <c r="A1222" s="277">
        <v>1221.0</v>
      </c>
      <c r="B1222" s="282" t="s">
        <v>7795</v>
      </c>
      <c r="C1222" s="279"/>
      <c r="D1222" s="280"/>
      <c r="E1222" s="282"/>
      <c r="F1222" s="281" t="s">
        <v>72</v>
      </c>
      <c r="G1222" s="281" t="s">
        <v>140</v>
      </c>
      <c r="H1222" s="281" t="s">
        <v>31</v>
      </c>
      <c r="I1222" s="282"/>
      <c r="J1222" s="282" t="s">
        <v>45</v>
      </c>
      <c r="K1222" s="282" t="s">
        <v>7744</v>
      </c>
      <c r="L1222" s="282"/>
      <c r="M1222" s="282"/>
      <c r="N1222" s="282"/>
      <c r="O1222" s="282"/>
      <c r="P1222" s="282"/>
      <c r="Q1222" s="282"/>
      <c r="R1222" s="282"/>
      <c r="S1222" s="282"/>
      <c r="T1222" s="282"/>
      <c r="U1222" s="282"/>
      <c r="V1222" s="282"/>
      <c r="W1222" s="282"/>
      <c r="X1222" s="282"/>
      <c r="Y1222" s="282"/>
      <c r="Z1222" s="282"/>
      <c r="AA1222" s="282"/>
      <c r="AB1222" s="3">
        <f t="shared" si="2"/>
        <v>0</v>
      </c>
      <c r="AC1222" s="277"/>
      <c r="AD1222" s="276"/>
      <c r="AI1222" s="11"/>
      <c r="AJ1222" s="11"/>
      <c r="AK1222" s="11"/>
      <c r="AO1222" s="11"/>
      <c r="AP1222" s="11"/>
      <c r="AR1222" s="11"/>
      <c r="AS1222" s="11"/>
    </row>
    <row r="1223" ht="16.5" customHeight="1">
      <c r="A1223" s="277">
        <v>1222.0</v>
      </c>
      <c r="B1223" s="282" t="s">
        <v>7796</v>
      </c>
      <c r="C1223" s="279"/>
      <c r="D1223" s="280"/>
      <c r="E1223" s="282"/>
      <c r="F1223" s="281" t="s">
        <v>72</v>
      </c>
      <c r="G1223" s="281" t="s">
        <v>140</v>
      </c>
      <c r="H1223" s="281" t="s">
        <v>31</v>
      </c>
      <c r="I1223" s="282"/>
      <c r="J1223" s="282" t="s">
        <v>51</v>
      </c>
      <c r="K1223" s="282" t="s">
        <v>7744</v>
      </c>
      <c r="L1223" s="282"/>
      <c r="M1223" s="282"/>
      <c r="N1223" s="282"/>
      <c r="O1223" s="282"/>
      <c r="P1223" s="282"/>
      <c r="Q1223" s="282"/>
      <c r="R1223" s="282"/>
      <c r="S1223" s="282"/>
      <c r="T1223" s="282"/>
      <c r="U1223" s="282"/>
      <c r="V1223" s="282"/>
      <c r="W1223" s="282"/>
      <c r="X1223" s="282"/>
      <c r="Y1223" s="282"/>
      <c r="Z1223" s="282"/>
      <c r="AA1223" s="282"/>
      <c r="AB1223" s="3">
        <f t="shared" si="2"/>
        <v>0</v>
      </c>
      <c r="AC1223" s="277"/>
      <c r="AD1223" s="276"/>
      <c r="AI1223" s="11"/>
      <c r="AJ1223" s="11"/>
      <c r="AK1223" s="11"/>
      <c r="AO1223" s="11"/>
      <c r="AP1223" s="11"/>
      <c r="AR1223" s="11"/>
      <c r="AS1223" s="11"/>
    </row>
    <row r="1224" ht="16.5" customHeight="1">
      <c r="A1224" s="277">
        <v>1223.0</v>
      </c>
      <c r="B1224" s="282" t="s">
        <v>7797</v>
      </c>
      <c r="C1224" s="279"/>
      <c r="D1224" s="280"/>
      <c r="E1224" s="282"/>
      <c r="F1224" s="281" t="s">
        <v>72</v>
      </c>
      <c r="G1224" s="281" t="s">
        <v>140</v>
      </c>
      <c r="H1224" s="281" t="s">
        <v>31</v>
      </c>
      <c r="I1224" s="282"/>
      <c r="J1224" s="282" t="s">
        <v>56</v>
      </c>
      <c r="K1224" s="282" t="s">
        <v>7744</v>
      </c>
      <c r="L1224" s="282"/>
      <c r="M1224" s="282"/>
      <c r="N1224" s="282"/>
      <c r="O1224" s="282"/>
      <c r="P1224" s="282"/>
      <c r="Q1224" s="282"/>
      <c r="R1224" s="282"/>
      <c r="S1224" s="282"/>
      <c r="T1224" s="282"/>
      <c r="U1224" s="282"/>
      <c r="V1224" s="282"/>
      <c r="W1224" s="282"/>
      <c r="X1224" s="282"/>
      <c r="Y1224" s="282"/>
      <c r="Z1224" s="282"/>
      <c r="AA1224" s="282"/>
      <c r="AB1224" s="3">
        <f t="shared" si="2"/>
        <v>0</v>
      </c>
      <c r="AC1224" s="277"/>
      <c r="AD1224" s="276"/>
      <c r="AI1224" s="11"/>
      <c r="AJ1224" s="11"/>
      <c r="AK1224" s="11"/>
      <c r="AO1224" s="11"/>
      <c r="AP1224" s="11"/>
      <c r="AR1224" s="11"/>
      <c r="AS1224" s="11"/>
    </row>
    <row r="1225" ht="16.5" customHeight="1">
      <c r="A1225" s="277">
        <v>1224.0</v>
      </c>
      <c r="B1225" s="282" t="s">
        <v>2865</v>
      </c>
      <c r="C1225" s="279"/>
      <c r="D1225" s="280"/>
      <c r="E1225" s="282"/>
      <c r="F1225" s="281" t="s">
        <v>48</v>
      </c>
      <c r="G1225" s="281" t="s">
        <v>30</v>
      </c>
      <c r="H1225" s="281" t="s">
        <v>75</v>
      </c>
      <c r="I1225" s="282"/>
      <c r="J1225" s="282" t="s">
        <v>35</v>
      </c>
      <c r="K1225" s="282" t="s">
        <v>7798</v>
      </c>
      <c r="L1225" s="282" t="s">
        <v>2866</v>
      </c>
      <c r="M1225" s="282" t="s">
        <v>2868</v>
      </c>
      <c r="N1225" s="282" t="s">
        <v>2869</v>
      </c>
      <c r="O1225" s="282"/>
      <c r="P1225" s="282"/>
      <c r="Q1225" s="282">
        <v>0.4</v>
      </c>
      <c r="R1225" s="282"/>
      <c r="S1225" s="282" t="s">
        <v>7799</v>
      </c>
      <c r="T1225" s="282" t="s">
        <v>109</v>
      </c>
      <c r="U1225" s="282" t="s">
        <v>7800</v>
      </c>
      <c r="V1225" s="282">
        <v>80.0</v>
      </c>
      <c r="W1225" s="282">
        <v>70.0</v>
      </c>
      <c r="X1225" s="282">
        <v>100.0</v>
      </c>
      <c r="Y1225" s="282">
        <v>110.0</v>
      </c>
      <c r="Z1225" s="282">
        <v>75.0</v>
      </c>
      <c r="AA1225" s="282">
        <v>74.0</v>
      </c>
      <c r="AB1225" s="3">
        <f t="shared" si="2"/>
        <v>509</v>
      </c>
      <c r="AC1225" s="277" t="s">
        <v>7801</v>
      </c>
      <c r="AD1225" s="276"/>
      <c r="AI1225" s="11"/>
      <c r="AJ1225" s="11"/>
      <c r="AK1225" s="11"/>
      <c r="AO1225" s="11"/>
      <c r="AP1225" s="11"/>
      <c r="AR1225" s="11"/>
      <c r="AS1225" s="11"/>
    </row>
    <row r="1226" ht="16.5" customHeight="1">
      <c r="A1226" s="277">
        <v>1225.0</v>
      </c>
      <c r="B1226" s="282" t="s">
        <v>7802</v>
      </c>
      <c r="C1226" s="279"/>
      <c r="D1226" s="280"/>
      <c r="E1226" s="282"/>
      <c r="F1226" s="281" t="s">
        <v>48</v>
      </c>
      <c r="G1226" s="281" t="s">
        <v>30</v>
      </c>
      <c r="H1226" s="281" t="s">
        <v>75</v>
      </c>
      <c r="I1226" s="282"/>
      <c r="J1226" s="282" t="s">
        <v>45</v>
      </c>
      <c r="K1226" s="282" t="s">
        <v>7798</v>
      </c>
      <c r="L1226" s="282"/>
      <c r="M1226" s="282"/>
      <c r="N1226" s="282"/>
      <c r="O1226" s="282"/>
      <c r="P1226" s="282"/>
      <c r="Q1226" s="282"/>
      <c r="R1226" s="282"/>
      <c r="S1226" s="282"/>
      <c r="T1226" s="282"/>
      <c r="U1226" s="282"/>
      <c r="V1226" s="282"/>
      <c r="W1226" s="282"/>
      <c r="X1226" s="282"/>
      <c r="Y1226" s="282"/>
      <c r="Z1226" s="282"/>
      <c r="AA1226" s="282"/>
      <c r="AB1226" s="3">
        <f t="shared" si="2"/>
        <v>0</v>
      </c>
      <c r="AC1226" s="277" t="s">
        <v>7803</v>
      </c>
      <c r="AD1226" s="276"/>
      <c r="AI1226" s="11"/>
      <c r="AJ1226" s="11"/>
      <c r="AK1226" s="11"/>
      <c r="AO1226" s="11"/>
      <c r="AP1226" s="11"/>
      <c r="AR1226" s="11"/>
      <c r="AS1226" s="11"/>
    </row>
    <row r="1227" ht="16.5" customHeight="1">
      <c r="A1227" s="277">
        <v>1226.0</v>
      </c>
      <c r="B1227" s="282"/>
      <c r="C1227" s="279"/>
      <c r="D1227" s="280"/>
      <c r="E1227" s="282"/>
      <c r="F1227" s="281" t="s">
        <v>48</v>
      </c>
      <c r="G1227" s="281" t="s">
        <v>30</v>
      </c>
      <c r="H1227" s="281" t="s">
        <v>75</v>
      </c>
      <c r="I1227" s="282"/>
      <c r="J1227" s="282" t="s">
        <v>51</v>
      </c>
      <c r="K1227" s="282"/>
      <c r="L1227" s="282"/>
      <c r="M1227" s="282"/>
      <c r="N1227" s="282"/>
      <c r="O1227" s="282"/>
      <c r="P1227" s="282"/>
      <c r="Q1227" s="282"/>
      <c r="R1227" s="282"/>
      <c r="S1227" s="282"/>
      <c r="T1227" s="282"/>
      <c r="U1227" s="282"/>
      <c r="V1227" s="282"/>
      <c r="W1227" s="282"/>
      <c r="X1227" s="282"/>
      <c r="Y1227" s="282"/>
      <c r="Z1227" s="282"/>
      <c r="AA1227" s="282"/>
      <c r="AB1227" s="3">
        <f t="shared" si="2"/>
        <v>0</v>
      </c>
      <c r="AC1227" s="277" t="s">
        <v>7804</v>
      </c>
      <c r="AD1227" s="276"/>
      <c r="AI1227" s="11"/>
      <c r="AJ1227" s="11"/>
      <c r="AK1227" s="11"/>
      <c r="AO1227" s="11"/>
      <c r="AP1227" s="11"/>
      <c r="AR1227" s="11"/>
      <c r="AS1227" s="11"/>
    </row>
    <row r="1228" ht="16.5" customHeight="1">
      <c r="A1228" s="277">
        <v>1227.0</v>
      </c>
      <c r="B1228" s="282"/>
      <c r="C1228" s="279"/>
      <c r="D1228" s="280"/>
      <c r="E1228" s="282"/>
      <c r="F1228" s="281" t="s">
        <v>48</v>
      </c>
      <c r="G1228" s="281" t="s">
        <v>30</v>
      </c>
      <c r="H1228" s="281" t="s">
        <v>75</v>
      </c>
      <c r="I1228" s="282"/>
      <c r="J1228" s="282" t="s">
        <v>56</v>
      </c>
      <c r="K1228" s="282"/>
      <c r="L1228" s="282"/>
      <c r="M1228" s="282"/>
      <c r="N1228" s="282"/>
      <c r="O1228" s="282"/>
      <c r="P1228" s="282"/>
      <c r="Q1228" s="282"/>
      <c r="R1228" s="282"/>
      <c r="S1228" s="282"/>
      <c r="T1228" s="282"/>
      <c r="U1228" s="282"/>
      <c r="V1228" s="282"/>
      <c r="W1228" s="282"/>
      <c r="X1228" s="282"/>
      <c r="Y1228" s="282"/>
      <c r="Z1228" s="282"/>
      <c r="AA1228" s="282"/>
      <c r="AB1228" s="3">
        <f t="shared" si="2"/>
        <v>0</v>
      </c>
      <c r="AC1228" s="277"/>
      <c r="AD1228" s="276"/>
      <c r="AI1228" s="11"/>
      <c r="AJ1228" s="11"/>
      <c r="AK1228" s="11"/>
      <c r="AO1228" s="11"/>
      <c r="AP1228" s="11"/>
      <c r="AR1228" s="11"/>
      <c r="AS1228" s="11"/>
    </row>
    <row r="1229" ht="16.5" customHeight="1">
      <c r="A1229" s="277">
        <v>1228.0</v>
      </c>
      <c r="B1229" s="282" t="s">
        <v>2875</v>
      </c>
      <c r="C1229" s="279"/>
      <c r="D1229" s="280"/>
      <c r="E1229" s="282"/>
      <c r="F1229" s="281" t="s">
        <v>140</v>
      </c>
      <c r="G1229" s="282" t="s">
        <v>101</v>
      </c>
      <c r="H1229" s="282"/>
      <c r="I1229" s="282"/>
      <c r="J1229" s="282" t="s">
        <v>35</v>
      </c>
      <c r="K1229" s="282"/>
      <c r="L1229" s="282"/>
      <c r="M1229" s="282"/>
      <c r="N1229" s="282"/>
      <c r="O1229" s="282"/>
      <c r="P1229" s="282"/>
      <c r="Q1229" s="282"/>
      <c r="R1229" s="282"/>
      <c r="S1229" s="282"/>
      <c r="T1229" s="282"/>
      <c r="U1229" s="282"/>
      <c r="V1229" s="282"/>
      <c r="W1229" s="282"/>
      <c r="X1229" s="282"/>
      <c r="Y1229" s="282"/>
      <c r="Z1229" s="282"/>
      <c r="AA1229" s="282"/>
      <c r="AB1229" s="3">
        <f t="shared" si="2"/>
        <v>0</v>
      </c>
      <c r="AC1229" s="277"/>
      <c r="AD1229" s="276"/>
      <c r="AI1229" s="11"/>
      <c r="AJ1229" s="11"/>
      <c r="AK1229" s="11"/>
      <c r="AO1229" s="11"/>
      <c r="AP1229" s="11"/>
      <c r="AR1229" s="11"/>
      <c r="AS1229" s="11"/>
    </row>
    <row r="1230" ht="16.5" customHeight="1">
      <c r="A1230" s="277">
        <v>1229.0</v>
      </c>
      <c r="B1230" s="282" t="s">
        <v>7805</v>
      </c>
      <c r="C1230" s="279"/>
      <c r="D1230" s="280"/>
      <c r="E1230" s="282"/>
      <c r="F1230" s="281" t="s">
        <v>140</v>
      </c>
      <c r="G1230" s="282" t="s">
        <v>101</v>
      </c>
      <c r="H1230" s="282"/>
      <c r="I1230" s="282"/>
      <c r="J1230" s="282" t="s">
        <v>45</v>
      </c>
      <c r="K1230" s="282"/>
      <c r="L1230" s="282"/>
      <c r="M1230" s="282"/>
      <c r="N1230" s="282"/>
      <c r="O1230" s="282"/>
      <c r="P1230" s="282"/>
      <c r="Q1230" s="282"/>
      <c r="R1230" s="282"/>
      <c r="S1230" s="282"/>
      <c r="T1230" s="282"/>
      <c r="U1230" s="282"/>
      <c r="V1230" s="282"/>
      <c r="W1230" s="282"/>
      <c r="X1230" s="282"/>
      <c r="Y1230" s="282"/>
      <c r="Z1230" s="282"/>
      <c r="AA1230" s="282"/>
      <c r="AB1230" s="3">
        <f t="shared" si="2"/>
        <v>0</v>
      </c>
      <c r="AC1230" s="277"/>
      <c r="AD1230" s="276"/>
      <c r="AI1230" s="11"/>
      <c r="AJ1230" s="11"/>
      <c r="AK1230" s="11"/>
      <c r="AO1230" s="11"/>
      <c r="AP1230" s="11"/>
      <c r="AR1230" s="11"/>
      <c r="AS1230" s="11"/>
    </row>
    <row r="1231" ht="16.5" customHeight="1">
      <c r="A1231" s="277">
        <v>1230.0</v>
      </c>
      <c r="B1231" s="282" t="s">
        <v>7806</v>
      </c>
      <c r="C1231" s="279"/>
      <c r="D1231" s="280"/>
      <c r="E1231" s="282"/>
      <c r="F1231" s="281" t="s">
        <v>140</v>
      </c>
      <c r="G1231" s="282" t="s">
        <v>101</v>
      </c>
      <c r="H1231" s="282"/>
      <c r="I1231" s="282"/>
      <c r="J1231" s="282" t="s">
        <v>51</v>
      </c>
      <c r="K1231" s="282"/>
      <c r="L1231" s="282"/>
      <c r="M1231" s="282"/>
      <c r="N1231" s="282"/>
      <c r="O1231" s="282"/>
      <c r="P1231" s="282"/>
      <c r="Q1231" s="282"/>
      <c r="R1231" s="282"/>
      <c r="S1231" s="282"/>
      <c r="T1231" s="282"/>
      <c r="U1231" s="282"/>
      <c r="V1231" s="282"/>
      <c r="W1231" s="282"/>
      <c r="X1231" s="282"/>
      <c r="Y1231" s="282"/>
      <c r="Z1231" s="282"/>
      <c r="AA1231" s="282"/>
      <c r="AB1231" s="3">
        <f t="shared" si="2"/>
        <v>0</v>
      </c>
      <c r="AC1231" s="277"/>
      <c r="AD1231" s="276"/>
      <c r="AI1231" s="11"/>
      <c r="AJ1231" s="11"/>
      <c r="AK1231" s="11"/>
      <c r="AO1231" s="11"/>
      <c r="AP1231" s="11"/>
      <c r="AR1231" s="11"/>
      <c r="AS1231" s="11"/>
    </row>
    <row r="1232" ht="16.5" customHeight="1">
      <c r="A1232" s="277">
        <v>1231.0</v>
      </c>
      <c r="B1232" s="282" t="s">
        <v>2882</v>
      </c>
      <c r="C1232" s="279"/>
      <c r="D1232" s="280"/>
      <c r="E1232" s="282"/>
      <c r="F1232" s="281" t="s">
        <v>140</v>
      </c>
      <c r="G1232" s="282" t="s">
        <v>101</v>
      </c>
      <c r="H1232" s="282"/>
      <c r="I1232" s="282"/>
      <c r="J1232" s="282" t="s">
        <v>56</v>
      </c>
      <c r="K1232" s="282" t="s">
        <v>225</v>
      </c>
      <c r="L1232" s="282"/>
      <c r="M1232" s="282"/>
      <c r="N1232" s="282"/>
      <c r="O1232" s="282"/>
      <c r="P1232" s="282"/>
      <c r="Q1232" s="282"/>
      <c r="R1232" s="282"/>
      <c r="S1232" s="282"/>
      <c r="T1232" s="282"/>
      <c r="U1232" s="282"/>
      <c r="V1232" s="282"/>
      <c r="W1232" s="282"/>
      <c r="X1232" s="282"/>
      <c r="Y1232" s="282"/>
      <c r="Z1232" s="282"/>
      <c r="AA1232" s="282"/>
      <c r="AB1232" s="3">
        <f t="shared" si="2"/>
        <v>0</v>
      </c>
      <c r="AC1232" s="277"/>
      <c r="AD1232" s="276"/>
      <c r="AI1232" s="11"/>
      <c r="AJ1232" s="11"/>
      <c r="AK1232" s="11"/>
      <c r="AO1232" s="11"/>
      <c r="AP1232" s="11"/>
      <c r="AR1232" s="11"/>
      <c r="AS1232" s="11"/>
    </row>
    <row r="1233" ht="16.5" customHeight="1">
      <c r="A1233" s="277">
        <v>1232.0</v>
      </c>
      <c r="B1233" s="282" t="s">
        <v>2884</v>
      </c>
      <c r="C1233" s="279"/>
      <c r="D1233" s="280"/>
      <c r="E1233" s="282"/>
      <c r="F1233" s="281" t="s">
        <v>48</v>
      </c>
      <c r="G1233" s="281" t="s">
        <v>140</v>
      </c>
      <c r="H1233" s="281" t="s">
        <v>30</v>
      </c>
      <c r="I1233" s="282"/>
      <c r="J1233" s="282" t="s">
        <v>35</v>
      </c>
      <c r="K1233" s="282" t="s">
        <v>301</v>
      </c>
      <c r="L1233" s="282"/>
      <c r="M1233" s="282"/>
      <c r="N1233" s="282"/>
      <c r="O1233" s="282"/>
      <c r="P1233" s="282"/>
      <c r="Q1233" s="282"/>
      <c r="R1233" s="282"/>
      <c r="S1233" s="282"/>
      <c r="T1233" s="282"/>
      <c r="U1233" s="282"/>
      <c r="V1233" s="282"/>
      <c r="W1233" s="282"/>
      <c r="X1233" s="282"/>
      <c r="Y1233" s="282"/>
      <c r="Z1233" s="282"/>
      <c r="AA1233" s="282"/>
      <c r="AB1233" s="3">
        <f t="shared" si="2"/>
        <v>0</v>
      </c>
      <c r="AC1233" s="277"/>
      <c r="AD1233" s="276"/>
      <c r="AI1233" s="11"/>
      <c r="AJ1233" s="11"/>
      <c r="AK1233" s="11"/>
      <c r="AO1233" s="11"/>
      <c r="AP1233" s="11"/>
      <c r="AR1233" s="11"/>
      <c r="AS1233" s="11"/>
    </row>
    <row r="1234" ht="16.5" customHeight="1">
      <c r="A1234" s="277">
        <v>1233.0</v>
      </c>
      <c r="B1234" s="282" t="s">
        <v>2887</v>
      </c>
      <c r="C1234" s="279"/>
      <c r="D1234" s="280"/>
      <c r="E1234" s="282"/>
      <c r="F1234" s="281" t="s">
        <v>48</v>
      </c>
      <c r="G1234" s="281" t="s">
        <v>140</v>
      </c>
      <c r="H1234" s="281" t="s">
        <v>30</v>
      </c>
      <c r="I1234" s="282"/>
      <c r="J1234" s="282" t="s">
        <v>45</v>
      </c>
      <c r="K1234" s="282" t="s">
        <v>301</v>
      </c>
      <c r="L1234" s="282"/>
      <c r="M1234" s="282"/>
      <c r="N1234" s="282"/>
      <c r="O1234" s="282"/>
      <c r="P1234" s="282"/>
      <c r="Q1234" s="282"/>
      <c r="R1234" s="282"/>
      <c r="S1234" s="282"/>
      <c r="T1234" s="282"/>
      <c r="U1234" s="282"/>
      <c r="V1234" s="282"/>
      <c r="W1234" s="282"/>
      <c r="X1234" s="282"/>
      <c r="Y1234" s="282"/>
      <c r="Z1234" s="282"/>
      <c r="AA1234" s="282"/>
      <c r="AB1234" s="3">
        <f t="shared" si="2"/>
        <v>0</v>
      </c>
      <c r="AC1234" s="277"/>
      <c r="AD1234" s="276"/>
      <c r="AI1234" s="11"/>
      <c r="AJ1234" s="11"/>
      <c r="AK1234" s="11"/>
      <c r="AO1234" s="11"/>
      <c r="AP1234" s="11"/>
      <c r="AR1234" s="11"/>
      <c r="AS1234" s="11"/>
    </row>
    <row r="1235" ht="16.5" customHeight="1">
      <c r="A1235" s="277">
        <v>1234.0</v>
      </c>
      <c r="B1235" s="282" t="s">
        <v>2889</v>
      </c>
      <c r="C1235" s="279"/>
      <c r="D1235" s="280"/>
      <c r="E1235" s="282"/>
      <c r="F1235" s="281" t="s">
        <v>48</v>
      </c>
      <c r="G1235" s="281" t="s">
        <v>140</v>
      </c>
      <c r="H1235" s="281" t="s">
        <v>30</v>
      </c>
      <c r="I1235" s="282"/>
      <c r="J1235" s="282" t="s">
        <v>51</v>
      </c>
      <c r="K1235" s="282" t="s">
        <v>301</v>
      </c>
      <c r="L1235" s="282"/>
      <c r="M1235" s="282"/>
      <c r="N1235" s="282"/>
      <c r="O1235" s="282"/>
      <c r="P1235" s="282"/>
      <c r="Q1235" s="282"/>
      <c r="R1235" s="282"/>
      <c r="S1235" s="282"/>
      <c r="T1235" s="282"/>
      <c r="U1235" s="282"/>
      <c r="V1235" s="282"/>
      <c r="W1235" s="282"/>
      <c r="X1235" s="282"/>
      <c r="Y1235" s="282"/>
      <c r="Z1235" s="282"/>
      <c r="AA1235" s="282"/>
      <c r="AB1235" s="3">
        <f t="shared" si="2"/>
        <v>0</v>
      </c>
      <c r="AC1235" s="277"/>
      <c r="AD1235" s="276"/>
      <c r="AI1235" s="11"/>
      <c r="AJ1235" s="11"/>
      <c r="AK1235" s="11"/>
      <c r="AO1235" s="11"/>
      <c r="AP1235" s="11"/>
      <c r="AR1235" s="11"/>
      <c r="AS1235" s="11"/>
    </row>
    <row r="1236" ht="16.5" customHeight="1">
      <c r="A1236" s="277">
        <v>1235.0</v>
      </c>
      <c r="B1236" s="282" t="s">
        <v>2891</v>
      </c>
      <c r="C1236" s="279"/>
      <c r="D1236" s="280"/>
      <c r="E1236" s="282"/>
      <c r="F1236" s="281" t="s">
        <v>48</v>
      </c>
      <c r="G1236" s="281" t="s">
        <v>140</v>
      </c>
      <c r="H1236" s="281" t="s">
        <v>30</v>
      </c>
      <c r="I1236" s="282"/>
      <c r="J1236" s="282" t="s">
        <v>56</v>
      </c>
      <c r="K1236" s="282" t="s">
        <v>301</v>
      </c>
      <c r="L1236" s="282"/>
      <c r="M1236" s="282"/>
      <c r="N1236" s="282"/>
      <c r="O1236" s="282"/>
      <c r="P1236" s="282"/>
      <c r="Q1236" s="282"/>
      <c r="R1236" s="282"/>
      <c r="S1236" s="282"/>
      <c r="T1236" s="282"/>
      <c r="U1236" s="282"/>
      <c r="V1236" s="282"/>
      <c r="W1236" s="282"/>
      <c r="X1236" s="282"/>
      <c r="Y1236" s="282"/>
      <c r="Z1236" s="282"/>
      <c r="AA1236" s="282"/>
      <c r="AB1236" s="3">
        <f t="shared" si="2"/>
        <v>0</v>
      </c>
      <c r="AC1236" s="277"/>
      <c r="AD1236" s="276"/>
      <c r="AI1236" s="11"/>
      <c r="AJ1236" s="11"/>
      <c r="AK1236" s="11"/>
      <c r="AO1236" s="11"/>
      <c r="AP1236" s="11"/>
      <c r="AR1236" s="11"/>
      <c r="AS1236" s="11"/>
    </row>
    <row r="1237" ht="16.5" customHeight="1">
      <c r="A1237" s="277">
        <v>1236.0</v>
      </c>
      <c r="B1237" s="282" t="s">
        <v>7807</v>
      </c>
      <c r="C1237" s="279"/>
      <c r="D1237" s="280"/>
      <c r="E1237" s="282"/>
      <c r="F1237" s="281" t="s">
        <v>48</v>
      </c>
      <c r="G1237" s="282" t="s">
        <v>73</v>
      </c>
      <c r="H1237" s="281" t="s">
        <v>121</v>
      </c>
      <c r="I1237" s="282" t="s">
        <v>33</v>
      </c>
      <c r="J1237" s="282" t="s">
        <v>35</v>
      </c>
      <c r="K1237" s="282" t="s">
        <v>7808</v>
      </c>
      <c r="L1237" s="282" t="s">
        <v>2894</v>
      </c>
      <c r="M1237" s="282" t="s">
        <v>2896</v>
      </c>
      <c r="N1237" s="282" t="s">
        <v>2897</v>
      </c>
      <c r="O1237" s="282"/>
      <c r="P1237" s="282"/>
      <c r="Q1237" s="282">
        <v>0.6</v>
      </c>
      <c r="R1237" s="282"/>
      <c r="S1237" s="282" t="s">
        <v>7809</v>
      </c>
      <c r="T1237" s="282" t="s">
        <v>113</v>
      </c>
      <c r="U1237" s="282"/>
      <c r="V1237" s="282"/>
      <c r="W1237" s="282"/>
      <c r="X1237" s="282"/>
      <c r="Y1237" s="282"/>
      <c r="Z1237" s="282"/>
      <c r="AA1237" s="282"/>
      <c r="AB1237" s="3">
        <f t="shared" si="2"/>
        <v>0</v>
      </c>
      <c r="AC1237" s="277"/>
      <c r="AD1237" s="276"/>
      <c r="AI1237" s="11"/>
      <c r="AJ1237" s="11"/>
      <c r="AK1237" s="11"/>
      <c r="AO1237" s="11"/>
      <c r="AP1237" s="11"/>
      <c r="AR1237" s="11"/>
      <c r="AS1237" s="11"/>
    </row>
    <row r="1238" ht="16.5" customHeight="1">
      <c r="A1238" s="277">
        <v>1237.0</v>
      </c>
      <c r="B1238" s="282" t="s">
        <v>2893</v>
      </c>
      <c r="C1238" s="279"/>
      <c r="D1238" s="280"/>
      <c r="E1238" s="282"/>
      <c r="F1238" s="281" t="s">
        <v>48</v>
      </c>
      <c r="G1238" s="282" t="s">
        <v>73</v>
      </c>
      <c r="H1238" s="281" t="s">
        <v>121</v>
      </c>
      <c r="I1238" s="282" t="s">
        <v>33</v>
      </c>
      <c r="J1238" s="282" t="s">
        <v>45</v>
      </c>
      <c r="K1238" s="282" t="s">
        <v>7808</v>
      </c>
      <c r="L1238" s="282"/>
      <c r="M1238" s="282"/>
      <c r="N1238" s="282"/>
      <c r="O1238" s="282"/>
      <c r="P1238" s="282"/>
      <c r="Q1238" s="282"/>
      <c r="R1238" s="282"/>
      <c r="S1238" s="282"/>
      <c r="T1238" s="282"/>
      <c r="U1238" s="282"/>
      <c r="V1238" s="282"/>
      <c r="W1238" s="282"/>
      <c r="X1238" s="282"/>
      <c r="Y1238" s="282"/>
      <c r="Z1238" s="282"/>
      <c r="AA1238" s="282"/>
      <c r="AB1238" s="3">
        <f t="shared" si="2"/>
        <v>0</v>
      </c>
      <c r="AC1238" s="277"/>
      <c r="AD1238" s="276"/>
      <c r="AI1238" s="11"/>
      <c r="AJ1238" s="11"/>
      <c r="AK1238" s="11"/>
      <c r="AO1238" s="11"/>
      <c r="AP1238" s="11"/>
      <c r="AR1238" s="11"/>
      <c r="AS1238" s="11"/>
    </row>
    <row r="1239" ht="16.5" customHeight="1">
      <c r="A1239" s="277">
        <v>1238.0</v>
      </c>
      <c r="B1239" s="282" t="s">
        <v>7810</v>
      </c>
      <c r="C1239" s="279"/>
      <c r="D1239" s="280"/>
      <c r="E1239" s="282"/>
      <c r="F1239" s="281" t="s">
        <v>48</v>
      </c>
      <c r="G1239" s="282" t="s">
        <v>73</v>
      </c>
      <c r="H1239" s="281" t="s">
        <v>121</v>
      </c>
      <c r="I1239" s="282" t="s">
        <v>33</v>
      </c>
      <c r="J1239" s="282" t="s">
        <v>51</v>
      </c>
      <c r="K1239" s="282" t="s">
        <v>7808</v>
      </c>
      <c r="L1239" s="282"/>
      <c r="M1239" s="282"/>
      <c r="N1239" s="282"/>
      <c r="O1239" s="282"/>
      <c r="P1239" s="282"/>
      <c r="Q1239" s="282"/>
      <c r="R1239" s="282"/>
      <c r="S1239" s="282"/>
      <c r="T1239" s="282"/>
      <c r="U1239" s="282"/>
      <c r="V1239" s="282"/>
      <c r="W1239" s="282"/>
      <c r="X1239" s="282"/>
      <c r="Y1239" s="282"/>
      <c r="Z1239" s="282"/>
      <c r="AA1239" s="282"/>
      <c r="AB1239" s="3">
        <f t="shared" si="2"/>
        <v>0</v>
      </c>
      <c r="AC1239" s="277"/>
      <c r="AD1239" s="276"/>
      <c r="AI1239" s="11"/>
      <c r="AJ1239" s="11"/>
      <c r="AK1239" s="11"/>
      <c r="AO1239" s="11"/>
      <c r="AP1239" s="11"/>
      <c r="AR1239" s="11"/>
      <c r="AS1239" s="11"/>
    </row>
    <row r="1240" ht="16.5" customHeight="1">
      <c r="A1240" s="277">
        <v>1239.0</v>
      </c>
      <c r="B1240" s="282"/>
      <c r="C1240" s="279"/>
      <c r="D1240" s="280"/>
      <c r="E1240" s="282"/>
      <c r="F1240" s="281" t="s">
        <v>48</v>
      </c>
      <c r="G1240" s="282" t="s">
        <v>73</v>
      </c>
      <c r="H1240" s="281" t="s">
        <v>121</v>
      </c>
      <c r="I1240" s="282" t="s">
        <v>33</v>
      </c>
      <c r="J1240" s="282" t="s">
        <v>56</v>
      </c>
      <c r="K1240" s="282" t="s">
        <v>7808</v>
      </c>
      <c r="L1240" s="282"/>
      <c r="M1240" s="282"/>
      <c r="N1240" s="282"/>
      <c r="O1240" s="282"/>
      <c r="P1240" s="282"/>
      <c r="Q1240" s="282"/>
      <c r="R1240" s="282"/>
      <c r="S1240" s="282"/>
      <c r="T1240" s="282"/>
      <c r="U1240" s="282"/>
      <c r="V1240" s="282"/>
      <c r="W1240" s="282"/>
      <c r="X1240" s="282"/>
      <c r="Y1240" s="282"/>
      <c r="Z1240" s="282"/>
      <c r="AA1240" s="282"/>
      <c r="AB1240" s="3">
        <f t="shared" si="2"/>
        <v>0</v>
      </c>
      <c r="AC1240" s="277"/>
      <c r="AD1240" s="276"/>
      <c r="AI1240" s="11"/>
      <c r="AJ1240" s="11"/>
      <c r="AK1240" s="11"/>
      <c r="AO1240" s="11"/>
      <c r="AP1240" s="11"/>
      <c r="AR1240" s="11"/>
      <c r="AS1240" s="11"/>
    </row>
    <row r="1241" ht="16.5" customHeight="1">
      <c r="A1241" s="277">
        <v>1240.0</v>
      </c>
      <c r="B1241" s="282" t="s">
        <v>7811</v>
      </c>
      <c r="C1241" s="279"/>
      <c r="D1241" s="280"/>
      <c r="E1241" s="282"/>
      <c r="F1241" s="281" t="s">
        <v>48</v>
      </c>
      <c r="G1241" s="282" t="s">
        <v>31</v>
      </c>
      <c r="H1241" s="282"/>
      <c r="I1241" s="282"/>
      <c r="J1241" s="282" t="s">
        <v>35</v>
      </c>
      <c r="K1241" s="282" t="s">
        <v>7295</v>
      </c>
      <c r="L1241" s="282"/>
      <c r="M1241" s="282"/>
      <c r="N1241" s="282"/>
      <c r="O1241" s="282"/>
      <c r="P1241" s="282"/>
      <c r="Q1241" s="282"/>
      <c r="R1241" s="282"/>
      <c r="S1241" s="282"/>
      <c r="T1241" s="282"/>
      <c r="U1241" s="282"/>
      <c r="V1241" s="282"/>
      <c r="W1241" s="282"/>
      <c r="X1241" s="282"/>
      <c r="Y1241" s="282"/>
      <c r="Z1241" s="282"/>
      <c r="AA1241" s="282"/>
      <c r="AB1241" s="3">
        <f t="shared" si="2"/>
        <v>0</v>
      </c>
      <c r="AC1241" s="277"/>
      <c r="AD1241" s="276"/>
      <c r="AI1241" s="11"/>
      <c r="AJ1241" s="11"/>
      <c r="AK1241" s="11"/>
      <c r="AO1241" s="11"/>
      <c r="AP1241" s="11"/>
      <c r="AR1241" s="11"/>
      <c r="AS1241" s="11"/>
    </row>
    <row r="1242" ht="16.5" customHeight="1">
      <c r="A1242" s="277">
        <v>1241.0</v>
      </c>
      <c r="B1242" s="282" t="s">
        <v>7812</v>
      </c>
      <c r="C1242" s="279"/>
      <c r="D1242" s="280"/>
      <c r="E1242" s="282"/>
      <c r="F1242" s="281" t="s">
        <v>48</v>
      </c>
      <c r="G1242" s="282" t="s">
        <v>31</v>
      </c>
      <c r="H1242" s="282"/>
      <c r="I1242" s="282"/>
      <c r="J1242" s="282" t="s">
        <v>45</v>
      </c>
      <c r="K1242" s="282" t="s">
        <v>7295</v>
      </c>
      <c r="L1242" s="282"/>
      <c r="M1242" s="282"/>
      <c r="N1242" s="282"/>
      <c r="O1242" s="282"/>
      <c r="P1242" s="282"/>
      <c r="Q1242" s="282"/>
      <c r="R1242" s="282"/>
      <c r="S1242" s="282"/>
      <c r="T1242" s="282"/>
      <c r="U1242" s="282"/>
      <c r="V1242" s="282"/>
      <c r="W1242" s="282"/>
      <c r="X1242" s="282"/>
      <c r="Y1242" s="282"/>
      <c r="Z1242" s="282"/>
      <c r="AA1242" s="282"/>
      <c r="AB1242" s="3">
        <f t="shared" si="2"/>
        <v>0</v>
      </c>
      <c r="AC1242" s="277"/>
      <c r="AD1242" s="276"/>
      <c r="AI1242" s="11"/>
      <c r="AJ1242" s="11"/>
      <c r="AK1242" s="11"/>
      <c r="AO1242" s="11"/>
      <c r="AP1242" s="11"/>
      <c r="AR1242" s="11"/>
      <c r="AS1242" s="11"/>
    </row>
    <row r="1243" ht="16.5" customHeight="1">
      <c r="A1243" s="277">
        <v>1242.0</v>
      </c>
      <c r="B1243" s="282" t="s">
        <v>7813</v>
      </c>
      <c r="C1243" s="279"/>
      <c r="D1243" s="280"/>
      <c r="E1243" s="282"/>
      <c r="F1243" s="281" t="s">
        <v>48</v>
      </c>
      <c r="G1243" s="282" t="s">
        <v>31</v>
      </c>
      <c r="H1243" s="282"/>
      <c r="I1243" s="282"/>
      <c r="J1243" s="282" t="s">
        <v>51</v>
      </c>
      <c r="K1243" s="282" t="s">
        <v>7295</v>
      </c>
      <c r="L1243" s="282"/>
      <c r="M1243" s="282"/>
      <c r="N1243" s="282"/>
      <c r="O1243" s="282"/>
      <c r="P1243" s="282"/>
      <c r="Q1243" s="282"/>
      <c r="R1243" s="282"/>
      <c r="S1243" s="282"/>
      <c r="T1243" s="282"/>
      <c r="U1243" s="282"/>
      <c r="V1243" s="282"/>
      <c r="W1243" s="282"/>
      <c r="X1243" s="282"/>
      <c r="Y1243" s="282"/>
      <c r="Z1243" s="282"/>
      <c r="AA1243" s="282"/>
      <c r="AB1243" s="3">
        <f t="shared" si="2"/>
        <v>0</v>
      </c>
      <c r="AC1243" s="277"/>
      <c r="AD1243" s="276"/>
      <c r="AI1243" s="11"/>
      <c r="AJ1243" s="11"/>
      <c r="AK1243" s="11"/>
      <c r="AO1243" s="11"/>
      <c r="AP1243" s="11"/>
      <c r="AR1243" s="11"/>
      <c r="AS1243" s="11"/>
    </row>
    <row r="1244" ht="16.5" customHeight="1">
      <c r="A1244" s="277">
        <v>1243.0</v>
      </c>
      <c r="B1244" s="282" t="s">
        <v>7814</v>
      </c>
      <c r="C1244" s="279"/>
      <c r="D1244" s="280"/>
      <c r="E1244" s="282"/>
      <c r="F1244" s="281" t="s">
        <v>48</v>
      </c>
      <c r="G1244" s="282" t="s">
        <v>31</v>
      </c>
      <c r="H1244" s="282"/>
      <c r="I1244" s="282"/>
      <c r="J1244" s="282" t="s">
        <v>56</v>
      </c>
      <c r="K1244" s="282" t="s">
        <v>7295</v>
      </c>
      <c r="L1244" s="282"/>
      <c r="M1244" s="282"/>
      <c r="N1244" s="282"/>
      <c r="O1244" s="282"/>
      <c r="P1244" s="282"/>
      <c r="Q1244" s="282"/>
      <c r="R1244" s="282"/>
      <c r="S1244" s="282"/>
      <c r="T1244" s="282"/>
      <c r="U1244" s="282"/>
      <c r="V1244" s="282"/>
      <c r="W1244" s="282"/>
      <c r="X1244" s="282"/>
      <c r="Y1244" s="282"/>
      <c r="Z1244" s="282"/>
      <c r="AA1244" s="282"/>
      <c r="AB1244" s="3">
        <f t="shared" si="2"/>
        <v>0</v>
      </c>
      <c r="AC1244" s="277"/>
      <c r="AD1244" s="276"/>
      <c r="AI1244" s="11"/>
      <c r="AJ1244" s="11"/>
      <c r="AK1244" s="11"/>
      <c r="AO1244" s="11"/>
      <c r="AP1244" s="11"/>
      <c r="AR1244" s="11"/>
      <c r="AS1244" s="11"/>
    </row>
    <row r="1245" ht="16.5" customHeight="1">
      <c r="A1245" s="277">
        <v>1244.0</v>
      </c>
      <c r="B1245" s="282" t="s">
        <v>7815</v>
      </c>
      <c r="C1245" s="279"/>
      <c r="D1245" s="280"/>
      <c r="E1245" s="282"/>
      <c r="F1245" s="281" t="s">
        <v>48</v>
      </c>
      <c r="G1245" s="282" t="s">
        <v>34</v>
      </c>
      <c r="H1245" s="281" t="s">
        <v>31</v>
      </c>
      <c r="I1245" s="282" t="s">
        <v>73</v>
      </c>
      <c r="J1245" s="282" t="s">
        <v>35</v>
      </c>
      <c r="K1245" s="282" t="s">
        <v>7808</v>
      </c>
      <c r="L1245" s="282"/>
      <c r="M1245" s="282"/>
      <c r="N1245" s="282"/>
      <c r="O1245" s="282"/>
      <c r="P1245" s="282"/>
      <c r="Q1245" s="282"/>
      <c r="R1245" s="282"/>
      <c r="S1245" s="282"/>
      <c r="T1245" s="282"/>
      <c r="U1245" s="282"/>
      <c r="V1245" s="282"/>
      <c r="W1245" s="282"/>
      <c r="X1245" s="282"/>
      <c r="Y1245" s="282"/>
      <c r="Z1245" s="282"/>
      <c r="AA1245" s="282"/>
      <c r="AB1245" s="3">
        <f t="shared" si="2"/>
        <v>0</v>
      </c>
      <c r="AC1245" s="277"/>
      <c r="AD1245" s="276"/>
      <c r="AI1245" s="11"/>
      <c r="AJ1245" s="11"/>
      <c r="AK1245" s="11"/>
      <c r="AO1245" s="11"/>
      <c r="AP1245" s="11"/>
      <c r="AR1245" s="11"/>
      <c r="AS1245" s="11"/>
    </row>
    <row r="1246" ht="16.5" customHeight="1">
      <c r="A1246" s="277">
        <v>1245.0</v>
      </c>
      <c r="B1246" s="282" t="s">
        <v>7816</v>
      </c>
      <c r="C1246" s="279"/>
      <c r="D1246" s="280"/>
      <c r="E1246" s="282"/>
      <c r="F1246" s="281" t="s">
        <v>48</v>
      </c>
      <c r="G1246" s="282" t="s">
        <v>34</v>
      </c>
      <c r="H1246" s="281" t="s">
        <v>31</v>
      </c>
      <c r="I1246" s="282" t="s">
        <v>73</v>
      </c>
      <c r="J1246" s="282" t="s">
        <v>45</v>
      </c>
      <c r="K1246" s="282" t="s">
        <v>7808</v>
      </c>
      <c r="L1246" s="282"/>
      <c r="M1246" s="282"/>
      <c r="N1246" s="282"/>
      <c r="O1246" s="282"/>
      <c r="P1246" s="282"/>
      <c r="Q1246" s="282"/>
      <c r="R1246" s="282"/>
      <c r="S1246" s="282"/>
      <c r="T1246" s="282"/>
      <c r="U1246" s="282"/>
      <c r="V1246" s="282"/>
      <c r="W1246" s="282"/>
      <c r="X1246" s="282"/>
      <c r="Y1246" s="282"/>
      <c r="Z1246" s="282"/>
      <c r="AA1246" s="282"/>
      <c r="AB1246" s="3">
        <f t="shared" si="2"/>
        <v>0</v>
      </c>
      <c r="AC1246" s="277"/>
      <c r="AD1246" s="276"/>
      <c r="AI1246" s="11"/>
      <c r="AJ1246" s="11"/>
      <c r="AK1246" s="11"/>
      <c r="AO1246" s="11"/>
      <c r="AP1246" s="11"/>
      <c r="AR1246" s="11"/>
      <c r="AS1246" s="11"/>
    </row>
    <row r="1247" ht="16.5" customHeight="1">
      <c r="A1247" s="277">
        <v>1246.0</v>
      </c>
      <c r="B1247" s="282" t="s">
        <v>7817</v>
      </c>
      <c r="C1247" s="279"/>
      <c r="D1247" s="280"/>
      <c r="E1247" s="282"/>
      <c r="F1247" s="281" t="s">
        <v>48</v>
      </c>
      <c r="G1247" s="282" t="s">
        <v>34</v>
      </c>
      <c r="H1247" s="281" t="s">
        <v>31</v>
      </c>
      <c r="I1247" s="282" t="s">
        <v>73</v>
      </c>
      <c r="J1247" s="282" t="s">
        <v>51</v>
      </c>
      <c r="K1247" s="282" t="s">
        <v>7808</v>
      </c>
      <c r="L1247" s="282"/>
      <c r="M1247" s="282"/>
      <c r="N1247" s="282"/>
      <c r="O1247" s="282"/>
      <c r="P1247" s="282"/>
      <c r="Q1247" s="282"/>
      <c r="R1247" s="282"/>
      <c r="S1247" s="282"/>
      <c r="T1247" s="282"/>
      <c r="U1247" s="282"/>
      <c r="V1247" s="282"/>
      <c r="W1247" s="282"/>
      <c r="X1247" s="282"/>
      <c r="Y1247" s="282"/>
      <c r="Z1247" s="282"/>
      <c r="AA1247" s="282"/>
      <c r="AB1247" s="3">
        <f t="shared" si="2"/>
        <v>0</v>
      </c>
      <c r="AC1247" s="277"/>
      <c r="AD1247" s="276"/>
      <c r="AI1247" s="11"/>
      <c r="AJ1247" s="11"/>
      <c r="AK1247" s="11"/>
      <c r="AO1247" s="11"/>
      <c r="AP1247" s="11"/>
      <c r="AR1247" s="11"/>
      <c r="AS1247" s="11"/>
    </row>
    <row r="1248" ht="16.5" customHeight="1">
      <c r="A1248" s="277">
        <v>1247.0</v>
      </c>
      <c r="B1248" s="282" t="s">
        <v>7818</v>
      </c>
      <c r="C1248" s="279"/>
      <c r="D1248" s="280"/>
      <c r="E1248" s="282"/>
      <c r="F1248" s="281" t="s">
        <v>48</v>
      </c>
      <c r="G1248" s="282" t="s">
        <v>73</v>
      </c>
      <c r="H1248" s="281" t="s">
        <v>31</v>
      </c>
      <c r="I1248" s="282"/>
      <c r="J1248" s="282" t="s">
        <v>56</v>
      </c>
      <c r="K1248" s="282" t="s">
        <v>7808</v>
      </c>
      <c r="L1248" s="282" t="s">
        <v>2904</v>
      </c>
      <c r="M1248" s="282" t="s">
        <v>2905</v>
      </c>
      <c r="N1248" s="282" t="s">
        <v>2906</v>
      </c>
      <c r="O1248" s="282"/>
      <c r="P1248" s="282"/>
      <c r="Q1248" s="282"/>
      <c r="R1248" s="282"/>
      <c r="S1248" s="282"/>
      <c r="T1248" s="282"/>
      <c r="U1248" s="282"/>
      <c r="V1248" s="282"/>
      <c r="W1248" s="282"/>
      <c r="X1248" s="282"/>
      <c r="Y1248" s="282"/>
      <c r="Z1248" s="282"/>
      <c r="AA1248" s="282"/>
      <c r="AB1248" s="3">
        <f t="shared" si="2"/>
        <v>0</v>
      </c>
      <c r="AC1248" s="277"/>
      <c r="AD1248" s="276"/>
      <c r="AI1248" s="11"/>
      <c r="AJ1248" s="11"/>
      <c r="AK1248" s="11"/>
      <c r="AO1248" s="11"/>
      <c r="AP1248" s="11"/>
      <c r="AR1248" s="11"/>
      <c r="AS1248" s="11"/>
    </row>
    <row r="1249" ht="16.5" customHeight="1">
      <c r="A1249" s="277">
        <v>1248.0</v>
      </c>
      <c r="B1249" s="282"/>
      <c r="C1249" s="279"/>
      <c r="D1249" s="280"/>
      <c r="E1249" s="282"/>
      <c r="F1249" s="281" t="s">
        <v>48</v>
      </c>
      <c r="G1249" s="282" t="s">
        <v>34</v>
      </c>
      <c r="H1249" s="281" t="s">
        <v>75</v>
      </c>
      <c r="I1249" s="282"/>
      <c r="J1249" s="282" t="s">
        <v>56</v>
      </c>
      <c r="K1249" s="282" t="s">
        <v>7808</v>
      </c>
      <c r="L1249" s="282"/>
      <c r="M1249" s="282"/>
      <c r="N1249" s="282"/>
      <c r="O1249" s="282"/>
      <c r="P1249" s="282"/>
      <c r="Q1249" s="282"/>
      <c r="R1249" s="282"/>
      <c r="S1249" s="282"/>
      <c r="T1249" s="282"/>
      <c r="U1249" s="282"/>
      <c r="V1249" s="282"/>
      <c r="W1249" s="282"/>
      <c r="X1249" s="282"/>
      <c r="Y1249" s="282"/>
      <c r="Z1249" s="282"/>
      <c r="AA1249" s="282"/>
      <c r="AB1249" s="3">
        <f t="shared" si="2"/>
        <v>0</v>
      </c>
      <c r="AC1249" s="277"/>
      <c r="AD1249" s="276"/>
      <c r="AI1249" s="11"/>
      <c r="AJ1249" s="11"/>
      <c r="AK1249" s="11"/>
      <c r="AO1249" s="11"/>
      <c r="AP1249" s="11"/>
      <c r="AR1249" s="11"/>
      <c r="AS1249" s="11"/>
    </row>
    <row r="1250" ht="16.5" customHeight="1">
      <c r="A1250" s="277">
        <v>1249.0</v>
      </c>
      <c r="B1250" s="282" t="s">
        <v>7819</v>
      </c>
      <c r="C1250" s="279"/>
      <c r="D1250" s="280"/>
      <c r="E1250" s="282"/>
      <c r="F1250" s="281" t="s">
        <v>61</v>
      </c>
      <c r="G1250" s="282"/>
      <c r="H1250" s="282"/>
      <c r="I1250" s="282"/>
      <c r="J1250" s="282" t="s">
        <v>35</v>
      </c>
      <c r="K1250" s="282" t="s">
        <v>7820</v>
      </c>
      <c r="L1250" s="282"/>
      <c r="M1250" s="282"/>
      <c r="N1250" s="282"/>
      <c r="O1250" s="282"/>
      <c r="P1250" s="282"/>
      <c r="Q1250" s="282"/>
      <c r="R1250" s="282"/>
      <c r="S1250" s="282"/>
      <c r="T1250" s="282"/>
      <c r="U1250" s="282"/>
      <c r="V1250" s="282"/>
      <c r="W1250" s="282"/>
      <c r="X1250" s="282"/>
      <c r="Y1250" s="282"/>
      <c r="Z1250" s="282"/>
      <c r="AA1250" s="282"/>
      <c r="AB1250" s="3">
        <f t="shared" si="2"/>
        <v>0</v>
      </c>
      <c r="AC1250" s="277"/>
      <c r="AD1250" s="276"/>
      <c r="AI1250" s="11"/>
      <c r="AJ1250" s="11"/>
      <c r="AK1250" s="11"/>
      <c r="AO1250" s="11"/>
      <c r="AP1250" s="11"/>
      <c r="AR1250" s="11"/>
      <c r="AS1250" s="11"/>
    </row>
    <row r="1251" ht="16.5" customHeight="1">
      <c r="A1251" s="277">
        <v>1250.0</v>
      </c>
      <c r="B1251" s="282" t="s">
        <v>7821</v>
      </c>
      <c r="C1251" s="279"/>
      <c r="D1251" s="280"/>
      <c r="E1251" s="282"/>
      <c r="F1251" s="281" t="s">
        <v>61</v>
      </c>
      <c r="G1251" s="282" t="s">
        <v>74</v>
      </c>
      <c r="H1251" s="282"/>
      <c r="I1251" s="282" t="s">
        <v>6862</v>
      </c>
      <c r="J1251" s="282" t="s">
        <v>45</v>
      </c>
      <c r="K1251" s="282" t="s">
        <v>7820</v>
      </c>
      <c r="L1251" s="282"/>
      <c r="M1251" s="282"/>
      <c r="N1251" s="282"/>
      <c r="O1251" s="282"/>
      <c r="P1251" s="282"/>
      <c r="Q1251" s="282"/>
      <c r="R1251" s="282"/>
      <c r="S1251" s="282"/>
      <c r="T1251" s="282"/>
      <c r="U1251" s="282"/>
      <c r="V1251" s="282"/>
      <c r="W1251" s="282"/>
      <c r="X1251" s="282"/>
      <c r="Y1251" s="282"/>
      <c r="Z1251" s="282"/>
      <c r="AA1251" s="282"/>
      <c r="AB1251" s="3">
        <f t="shared" si="2"/>
        <v>0</v>
      </c>
      <c r="AC1251" s="277"/>
      <c r="AD1251" s="276"/>
      <c r="AI1251" s="11"/>
      <c r="AJ1251" s="11"/>
      <c r="AK1251" s="11"/>
      <c r="AO1251" s="11"/>
      <c r="AP1251" s="11"/>
      <c r="AR1251" s="11"/>
      <c r="AS1251" s="11"/>
    </row>
    <row r="1252" ht="16.5" customHeight="1">
      <c r="A1252" s="277">
        <v>1251.0</v>
      </c>
      <c r="B1252" s="282" t="s">
        <v>7822</v>
      </c>
      <c r="C1252" s="279"/>
      <c r="D1252" s="280"/>
      <c r="E1252" s="282"/>
      <c r="F1252" s="281" t="s">
        <v>61</v>
      </c>
      <c r="G1252" s="282" t="s">
        <v>74</v>
      </c>
      <c r="H1252" s="282"/>
      <c r="I1252" s="282" t="s">
        <v>121</v>
      </c>
      <c r="J1252" s="282" t="s">
        <v>51</v>
      </c>
      <c r="K1252" s="282" t="s">
        <v>7820</v>
      </c>
      <c r="L1252" s="282"/>
      <c r="M1252" s="282"/>
      <c r="N1252" s="282"/>
      <c r="O1252" s="282"/>
      <c r="P1252" s="282"/>
      <c r="Q1252" s="282"/>
      <c r="R1252" s="282"/>
      <c r="S1252" s="282"/>
      <c r="T1252" s="282"/>
      <c r="U1252" s="282"/>
      <c r="V1252" s="282"/>
      <c r="W1252" s="282"/>
      <c r="X1252" s="282"/>
      <c r="Y1252" s="282"/>
      <c r="Z1252" s="282"/>
      <c r="AA1252" s="282"/>
      <c r="AB1252" s="3">
        <f t="shared" si="2"/>
        <v>0</v>
      </c>
      <c r="AC1252" s="277"/>
      <c r="AD1252" s="276"/>
      <c r="AI1252" s="11"/>
      <c r="AJ1252" s="11"/>
      <c r="AK1252" s="11"/>
      <c r="AO1252" s="11"/>
      <c r="AP1252" s="11"/>
      <c r="AR1252" s="11"/>
      <c r="AS1252" s="11"/>
    </row>
    <row r="1253" ht="16.5" customHeight="1">
      <c r="A1253" s="277">
        <v>1252.0</v>
      </c>
      <c r="B1253" s="282"/>
      <c r="C1253" s="279"/>
      <c r="D1253" s="280"/>
      <c r="E1253" s="282"/>
      <c r="F1253" s="281" t="s">
        <v>61</v>
      </c>
      <c r="G1253" s="282"/>
      <c r="H1253" s="282"/>
      <c r="I1253" s="282"/>
      <c r="J1253" s="282" t="s">
        <v>56</v>
      </c>
      <c r="K1253" s="282"/>
      <c r="L1253" s="282"/>
      <c r="M1253" s="282"/>
      <c r="N1253" s="282"/>
      <c r="O1253" s="282"/>
      <c r="P1253" s="282"/>
      <c r="Q1253" s="282"/>
      <c r="R1253" s="282"/>
      <c r="S1253" s="282"/>
      <c r="T1253" s="282"/>
      <c r="U1253" s="282"/>
      <c r="V1253" s="282"/>
      <c r="W1253" s="282"/>
      <c r="X1253" s="282"/>
      <c r="Y1253" s="282"/>
      <c r="Z1253" s="282"/>
      <c r="AA1253" s="282"/>
      <c r="AB1253" s="3">
        <f t="shared" si="2"/>
        <v>0</v>
      </c>
      <c r="AC1253" s="277"/>
      <c r="AD1253" s="276"/>
      <c r="AI1253" s="11"/>
      <c r="AJ1253" s="11"/>
      <c r="AK1253" s="11"/>
      <c r="AO1253" s="11"/>
      <c r="AP1253" s="11"/>
      <c r="AR1253" s="11"/>
      <c r="AS1253" s="11"/>
    </row>
    <row r="1254" ht="16.5" customHeight="1">
      <c r="A1254" s="277">
        <v>1253.0</v>
      </c>
      <c r="B1254" s="282" t="s">
        <v>2922</v>
      </c>
      <c r="C1254" s="279"/>
      <c r="D1254" s="280"/>
      <c r="E1254" s="282"/>
      <c r="F1254" s="281" t="s">
        <v>61</v>
      </c>
      <c r="G1254" s="282" t="s">
        <v>144</v>
      </c>
      <c r="H1254" s="282"/>
      <c r="I1254" s="281" t="s">
        <v>92</v>
      </c>
      <c r="J1254" s="282" t="s">
        <v>35</v>
      </c>
      <c r="K1254" s="282" t="s">
        <v>7823</v>
      </c>
      <c r="L1254" s="282"/>
      <c r="M1254" s="282"/>
      <c r="N1254" s="282"/>
      <c r="O1254" s="282"/>
      <c r="P1254" s="282"/>
      <c r="Q1254" s="282"/>
      <c r="R1254" s="282"/>
      <c r="S1254" s="282"/>
      <c r="T1254" s="282"/>
      <c r="U1254" s="282"/>
      <c r="V1254" s="282"/>
      <c r="W1254" s="282"/>
      <c r="X1254" s="282"/>
      <c r="Y1254" s="282"/>
      <c r="Z1254" s="282"/>
      <c r="AA1254" s="282"/>
      <c r="AB1254" s="3">
        <f t="shared" si="2"/>
        <v>0</v>
      </c>
      <c r="AC1254" s="277"/>
      <c r="AD1254" s="276"/>
      <c r="AI1254" s="11"/>
      <c r="AJ1254" s="11"/>
      <c r="AK1254" s="11"/>
      <c r="AO1254" s="11"/>
      <c r="AP1254" s="11"/>
      <c r="AR1254" s="11"/>
      <c r="AS1254" s="11"/>
    </row>
    <row r="1255" ht="16.5" customHeight="1">
      <c r="A1255" s="277">
        <v>1254.0</v>
      </c>
      <c r="B1255" s="282"/>
      <c r="C1255" s="279"/>
      <c r="D1255" s="280"/>
      <c r="E1255" s="282"/>
      <c r="F1255" s="281" t="s">
        <v>61</v>
      </c>
      <c r="G1255" s="282" t="s">
        <v>144</v>
      </c>
      <c r="H1255" s="282"/>
      <c r="I1255" s="281" t="s">
        <v>92</v>
      </c>
      <c r="J1255" s="282" t="s">
        <v>45</v>
      </c>
      <c r="K1255" s="282" t="s">
        <v>7823</v>
      </c>
      <c r="L1255" s="282"/>
      <c r="M1255" s="282"/>
      <c r="N1255" s="282"/>
      <c r="O1255" s="282"/>
      <c r="P1255" s="282"/>
      <c r="Q1255" s="282"/>
      <c r="R1255" s="282"/>
      <c r="S1255" s="282"/>
      <c r="T1255" s="282"/>
      <c r="U1255" s="282"/>
      <c r="V1255" s="282"/>
      <c r="W1255" s="282"/>
      <c r="X1255" s="282"/>
      <c r="Y1255" s="282"/>
      <c r="Z1255" s="282"/>
      <c r="AA1255" s="282"/>
      <c r="AB1255" s="3">
        <f t="shared" si="2"/>
        <v>0</v>
      </c>
      <c r="AC1255" s="277"/>
      <c r="AD1255" s="276"/>
      <c r="AI1255" s="11"/>
      <c r="AJ1255" s="11"/>
      <c r="AK1255" s="11"/>
      <c r="AO1255" s="11"/>
      <c r="AP1255" s="11"/>
      <c r="AR1255" s="11"/>
      <c r="AS1255" s="11"/>
    </row>
    <row r="1256" ht="16.5" customHeight="1">
      <c r="A1256" s="277">
        <v>1255.0</v>
      </c>
      <c r="B1256" s="281" t="s">
        <v>7824</v>
      </c>
      <c r="C1256" s="279"/>
      <c r="D1256" s="280"/>
      <c r="E1256" s="282"/>
      <c r="F1256" s="281" t="s">
        <v>61</v>
      </c>
      <c r="G1256" s="281" t="s">
        <v>48</v>
      </c>
      <c r="H1256" s="281" t="s">
        <v>72</v>
      </c>
      <c r="I1256" s="281" t="s">
        <v>73</v>
      </c>
      <c r="J1256" s="282" t="s">
        <v>51</v>
      </c>
      <c r="K1256" s="282" t="s">
        <v>7823</v>
      </c>
      <c r="L1256" s="282"/>
      <c r="M1256" s="282"/>
      <c r="N1256" s="282"/>
      <c r="O1256" s="282"/>
      <c r="P1256" s="282"/>
      <c r="Q1256" s="282"/>
      <c r="R1256" s="282"/>
      <c r="S1256" s="282"/>
      <c r="T1256" s="282"/>
      <c r="U1256" s="282"/>
      <c r="V1256" s="282"/>
      <c r="W1256" s="282"/>
      <c r="X1256" s="282"/>
      <c r="Y1256" s="282"/>
      <c r="Z1256" s="282"/>
      <c r="AA1256" s="282"/>
      <c r="AB1256" s="3">
        <f t="shared" si="2"/>
        <v>0</v>
      </c>
      <c r="AC1256" s="277"/>
      <c r="AD1256" s="276"/>
      <c r="AI1256" s="11"/>
      <c r="AJ1256" s="11"/>
      <c r="AK1256" s="11"/>
      <c r="AO1256" s="11"/>
      <c r="AP1256" s="11"/>
      <c r="AR1256" s="11"/>
      <c r="AS1256" s="11"/>
    </row>
    <row r="1257" ht="16.5" customHeight="1">
      <c r="A1257" s="277">
        <v>1256.0</v>
      </c>
      <c r="B1257" s="281" t="s">
        <v>7825</v>
      </c>
      <c r="C1257" s="279"/>
      <c r="D1257" s="280"/>
      <c r="E1257" s="282"/>
      <c r="F1257" s="281" t="s">
        <v>61</v>
      </c>
      <c r="G1257" s="281" t="s">
        <v>48</v>
      </c>
      <c r="H1257" s="281" t="s">
        <v>72</v>
      </c>
      <c r="I1257" s="281" t="s">
        <v>73</v>
      </c>
      <c r="J1257" s="282" t="s">
        <v>56</v>
      </c>
      <c r="K1257" s="282" t="s">
        <v>7823</v>
      </c>
      <c r="L1257" s="282"/>
      <c r="M1257" s="282"/>
      <c r="N1257" s="282"/>
      <c r="O1257" s="282"/>
      <c r="P1257" s="282"/>
      <c r="Q1257" s="282"/>
      <c r="R1257" s="282"/>
      <c r="S1257" s="282"/>
      <c r="T1257" s="282"/>
      <c r="U1257" s="282"/>
      <c r="V1257" s="282"/>
      <c r="W1257" s="282"/>
      <c r="X1257" s="282"/>
      <c r="Y1257" s="282"/>
      <c r="Z1257" s="282"/>
      <c r="AA1257" s="282"/>
      <c r="AB1257" s="3">
        <f t="shared" si="2"/>
        <v>0</v>
      </c>
      <c r="AC1257" s="277"/>
      <c r="AD1257" s="276"/>
      <c r="AI1257" s="11"/>
      <c r="AJ1257" s="11"/>
      <c r="AK1257" s="11"/>
      <c r="AO1257" s="11"/>
      <c r="AP1257" s="11"/>
      <c r="AR1257" s="11"/>
      <c r="AS1257" s="11"/>
    </row>
    <row r="1258" ht="16.5" customHeight="1">
      <c r="A1258" s="277">
        <v>1257.0</v>
      </c>
      <c r="B1258" s="281" t="s">
        <v>7826</v>
      </c>
      <c r="C1258" s="279"/>
      <c r="D1258" s="280"/>
      <c r="E1258" s="282"/>
      <c r="F1258" s="281" t="s">
        <v>92</v>
      </c>
      <c r="G1258" s="281" t="s">
        <v>144</v>
      </c>
      <c r="H1258" s="281" t="s">
        <v>75</v>
      </c>
      <c r="I1258" s="282"/>
      <c r="J1258" s="281" t="s">
        <v>35</v>
      </c>
      <c r="K1258" s="282"/>
      <c r="L1258" s="282"/>
      <c r="M1258" s="282"/>
      <c r="N1258" s="282"/>
      <c r="O1258" s="282"/>
      <c r="P1258" s="282"/>
      <c r="Q1258" s="282"/>
      <c r="R1258" s="282"/>
      <c r="S1258" s="282"/>
      <c r="T1258" s="282"/>
      <c r="U1258" s="282"/>
      <c r="V1258" s="282"/>
      <c r="W1258" s="282"/>
      <c r="X1258" s="282"/>
      <c r="Y1258" s="282"/>
      <c r="Z1258" s="282"/>
      <c r="AA1258" s="282"/>
      <c r="AB1258" s="3">
        <f t="shared" si="2"/>
        <v>0</v>
      </c>
      <c r="AC1258" s="277"/>
      <c r="AD1258" s="276"/>
      <c r="AI1258" s="11"/>
      <c r="AJ1258" s="11"/>
      <c r="AK1258" s="11"/>
      <c r="AO1258" s="11"/>
      <c r="AP1258" s="11"/>
      <c r="AR1258" s="11"/>
      <c r="AS1258" s="11"/>
    </row>
    <row r="1259" ht="16.5" customHeight="1">
      <c r="A1259" s="277">
        <v>1258.0</v>
      </c>
      <c r="B1259" s="282"/>
      <c r="C1259" s="279"/>
      <c r="D1259" s="280"/>
      <c r="E1259" s="282"/>
      <c r="F1259" s="282"/>
      <c r="G1259" s="282"/>
      <c r="H1259" s="282"/>
      <c r="I1259" s="282"/>
      <c r="J1259" s="281" t="s">
        <v>45</v>
      </c>
      <c r="K1259" s="282"/>
      <c r="L1259" s="282"/>
      <c r="M1259" s="282"/>
      <c r="N1259" s="282"/>
      <c r="O1259" s="282"/>
      <c r="P1259" s="282"/>
      <c r="Q1259" s="282"/>
      <c r="R1259" s="282"/>
      <c r="S1259" s="282"/>
      <c r="T1259" s="282"/>
      <c r="U1259" s="282"/>
      <c r="V1259" s="282"/>
      <c r="W1259" s="282"/>
      <c r="X1259" s="282"/>
      <c r="Y1259" s="282"/>
      <c r="Z1259" s="282"/>
      <c r="AA1259" s="282"/>
      <c r="AB1259" s="3">
        <f t="shared" si="2"/>
        <v>0</v>
      </c>
      <c r="AC1259" s="277"/>
      <c r="AD1259" s="276"/>
      <c r="AI1259" s="11"/>
      <c r="AJ1259" s="11"/>
      <c r="AK1259" s="11"/>
      <c r="AO1259" s="11"/>
      <c r="AP1259" s="11"/>
      <c r="AR1259" s="11"/>
      <c r="AS1259" s="11"/>
    </row>
    <row r="1260" ht="16.5" customHeight="1">
      <c r="A1260" s="277">
        <v>1259.0</v>
      </c>
      <c r="B1260" s="282"/>
      <c r="C1260" s="279"/>
      <c r="D1260" s="280"/>
      <c r="E1260" s="282"/>
      <c r="F1260" s="282"/>
      <c r="G1260" s="282"/>
      <c r="H1260" s="282"/>
      <c r="I1260" s="282"/>
      <c r="J1260" s="281" t="s">
        <v>51</v>
      </c>
      <c r="K1260" s="282"/>
      <c r="L1260" s="282"/>
      <c r="M1260" s="282"/>
      <c r="N1260" s="282"/>
      <c r="O1260" s="282"/>
      <c r="P1260" s="282"/>
      <c r="Q1260" s="282"/>
      <c r="R1260" s="282"/>
      <c r="S1260" s="282"/>
      <c r="T1260" s="282"/>
      <c r="U1260" s="282"/>
      <c r="V1260" s="282"/>
      <c r="W1260" s="282"/>
      <c r="X1260" s="282"/>
      <c r="Y1260" s="282"/>
      <c r="Z1260" s="282"/>
      <c r="AA1260" s="282"/>
      <c r="AB1260" s="3">
        <f t="shared" si="2"/>
        <v>0</v>
      </c>
      <c r="AC1260" s="277"/>
      <c r="AD1260" s="276"/>
      <c r="AI1260" s="11"/>
      <c r="AJ1260" s="11"/>
      <c r="AK1260" s="11"/>
      <c r="AO1260" s="11"/>
      <c r="AP1260" s="11"/>
      <c r="AR1260" s="11"/>
      <c r="AS1260" s="11"/>
    </row>
    <row r="1261" ht="16.5" customHeight="1">
      <c r="A1261" s="277">
        <v>1260.0</v>
      </c>
      <c r="B1261" s="282"/>
      <c r="C1261" s="279"/>
      <c r="D1261" s="280"/>
      <c r="E1261" s="282"/>
      <c r="F1261" s="282"/>
      <c r="G1261" s="282"/>
      <c r="H1261" s="282"/>
      <c r="I1261" s="282"/>
      <c r="J1261" s="281" t="s">
        <v>56</v>
      </c>
      <c r="K1261" s="282"/>
      <c r="L1261" s="282"/>
      <c r="M1261" s="282"/>
      <c r="N1261" s="282"/>
      <c r="O1261" s="282"/>
      <c r="P1261" s="282"/>
      <c r="Q1261" s="282"/>
      <c r="R1261" s="282"/>
      <c r="S1261" s="282"/>
      <c r="T1261" s="282"/>
      <c r="U1261" s="282"/>
      <c r="V1261" s="282"/>
      <c r="W1261" s="282"/>
      <c r="X1261" s="282"/>
      <c r="Y1261" s="282"/>
      <c r="Z1261" s="282"/>
      <c r="AA1261" s="282"/>
      <c r="AB1261" s="3">
        <f t="shared" si="2"/>
        <v>0</v>
      </c>
      <c r="AC1261" s="277"/>
      <c r="AD1261" s="276"/>
      <c r="AI1261" s="11"/>
      <c r="AJ1261" s="11"/>
      <c r="AK1261" s="11"/>
      <c r="AO1261" s="11"/>
      <c r="AP1261" s="11"/>
      <c r="AR1261" s="11"/>
      <c r="AS1261" s="11"/>
    </row>
    <row r="1262" ht="16.5" customHeight="1">
      <c r="A1262" s="277">
        <v>1261.0</v>
      </c>
      <c r="B1262" s="282" t="s">
        <v>7827</v>
      </c>
      <c r="C1262" s="279"/>
      <c r="D1262" s="280"/>
      <c r="E1262" s="282"/>
      <c r="F1262" s="281" t="s">
        <v>101</v>
      </c>
      <c r="G1262" s="282" t="s">
        <v>32</v>
      </c>
      <c r="H1262" s="282"/>
      <c r="I1262" s="282"/>
      <c r="J1262" s="282" t="s">
        <v>35</v>
      </c>
      <c r="K1262" s="282" t="s">
        <v>1648</v>
      </c>
      <c r="L1262" s="282"/>
      <c r="M1262" s="282"/>
      <c r="N1262" s="282"/>
      <c r="O1262" s="282"/>
      <c r="P1262" s="282"/>
      <c r="Q1262" s="282"/>
      <c r="R1262" s="282"/>
      <c r="S1262" s="282"/>
      <c r="T1262" s="282"/>
      <c r="U1262" s="282"/>
      <c r="V1262" s="282"/>
      <c r="W1262" s="282"/>
      <c r="X1262" s="282"/>
      <c r="Y1262" s="282"/>
      <c r="Z1262" s="282"/>
      <c r="AA1262" s="282"/>
      <c r="AB1262" s="3">
        <f t="shared" si="2"/>
        <v>0</v>
      </c>
      <c r="AC1262" s="277"/>
      <c r="AD1262" s="276"/>
      <c r="AI1262" s="11"/>
      <c r="AJ1262" s="11"/>
      <c r="AK1262" s="11"/>
      <c r="AO1262" s="11"/>
      <c r="AP1262" s="11"/>
      <c r="AR1262" s="11"/>
      <c r="AS1262" s="11"/>
    </row>
    <row r="1263" ht="16.5" customHeight="1">
      <c r="A1263" s="277">
        <v>1262.0</v>
      </c>
      <c r="B1263" s="282" t="s">
        <v>7828</v>
      </c>
      <c r="C1263" s="279"/>
      <c r="D1263" s="280"/>
      <c r="E1263" s="282"/>
      <c r="F1263" s="281" t="s">
        <v>101</v>
      </c>
      <c r="G1263" s="282" t="s">
        <v>32</v>
      </c>
      <c r="H1263" s="282"/>
      <c r="I1263" s="282"/>
      <c r="J1263" s="282" t="s">
        <v>45</v>
      </c>
      <c r="K1263" s="282" t="s">
        <v>1648</v>
      </c>
      <c r="L1263" s="282"/>
      <c r="M1263" s="282"/>
      <c r="N1263" s="282"/>
      <c r="O1263" s="282"/>
      <c r="P1263" s="282"/>
      <c r="Q1263" s="282"/>
      <c r="R1263" s="282"/>
      <c r="S1263" s="282"/>
      <c r="T1263" s="282"/>
      <c r="U1263" s="282"/>
      <c r="V1263" s="282"/>
      <c r="W1263" s="282"/>
      <c r="X1263" s="282"/>
      <c r="Y1263" s="282"/>
      <c r="Z1263" s="282"/>
      <c r="AA1263" s="282"/>
      <c r="AB1263" s="3">
        <f t="shared" si="2"/>
        <v>0</v>
      </c>
      <c r="AC1263" s="277"/>
      <c r="AD1263" s="276"/>
      <c r="AI1263" s="11"/>
      <c r="AJ1263" s="11"/>
      <c r="AK1263" s="11"/>
      <c r="AO1263" s="11"/>
      <c r="AP1263" s="11"/>
      <c r="AR1263" s="11"/>
      <c r="AS1263" s="11"/>
    </row>
    <row r="1264" ht="16.5" customHeight="1">
      <c r="A1264" s="277">
        <v>1263.0</v>
      </c>
      <c r="B1264" s="282" t="s">
        <v>1694</v>
      </c>
      <c r="C1264" s="279"/>
      <c r="D1264" s="280"/>
      <c r="E1264" s="282"/>
      <c r="F1264" s="281" t="s">
        <v>101</v>
      </c>
      <c r="G1264" s="282" t="s">
        <v>32</v>
      </c>
      <c r="H1264" s="282"/>
      <c r="I1264" s="282"/>
      <c r="J1264" s="282" t="s">
        <v>51</v>
      </c>
      <c r="K1264" s="282" t="s">
        <v>1648</v>
      </c>
      <c r="L1264" s="282"/>
      <c r="M1264" s="282"/>
      <c r="N1264" s="282"/>
      <c r="O1264" s="282"/>
      <c r="P1264" s="282"/>
      <c r="Q1264" s="282"/>
      <c r="R1264" s="282"/>
      <c r="S1264" s="282"/>
      <c r="T1264" s="282"/>
      <c r="U1264" s="282"/>
      <c r="V1264" s="282"/>
      <c r="W1264" s="282"/>
      <c r="X1264" s="282"/>
      <c r="Y1264" s="282"/>
      <c r="Z1264" s="282"/>
      <c r="AA1264" s="282"/>
      <c r="AB1264" s="3">
        <f t="shared" si="2"/>
        <v>0</v>
      </c>
      <c r="AC1264" s="277"/>
      <c r="AD1264" s="276"/>
      <c r="AI1264" s="11"/>
      <c r="AJ1264" s="11"/>
      <c r="AK1264" s="11"/>
      <c r="AO1264" s="11"/>
      <c r="AP1264" s="11"/>
      <c r="AR1264" s="11"/>
      <c r="AS1264" s="11"/>
    </row>
    <row r="1265" ht="16.5" customHeight="1">
      <c r="A1265" s="277">
        <v>1264.0</v>
      </c>
      <c r="B1265" s="282" t="s">
        <v>1696</v>
      </c>
      <c r="C1265" s="279"/>
      <c r="D1265" s="280"/>
      <c r="E1265" s="282"/>
      <c r="F1265" s="281" t="s">
        <v>101</v>
      </c>
      <c r="G1265" s="282" t="s">
        <v>32</v>
      </c>
      <c r="H1265" s="282"/>
      <c r="I1265" s="282"/>
      <c r="J1265" s="282" t="s">
        <v>56</v>
      </c>
      <c r="K1265" s="282" t="s">
        <v>1648</v>
      </c>
      <c r="L1265" s="282"/>
      <c r="M1265" s="282"/>
      <c r="N1265" s="282"/>
      <c r="O1265" s="282"/>
      <c r="P1265" s="282"/>
      <c r="Q1265" s="282"/>
      <c r="R1265" s="282"/>
      <c r="S1265" s="282"/>
      <c r="T1265" s="282"/>
      <c r="U1265" s="282"/>
      <c r="V1265" s="282"/>
      <c r="W1265" s="282"/>
      <c r="X1265" s="282"/>
      <c r="Y1265" s="282"/>
      <c r="Z1265" s="282"/>
      <c r="AA1265" s="282"/>
      <c r="AB1265" s="3">
        <f t="shared" si="2"/>
        <v>0</v>
      </c>
      <c r="AC1265" s="277"/>
      <c r="AD1265" s="276"/>
      <c r="AI1265" s="11"/>
      <c r="AJ1265" s="11"/>
      <c r="AK1265" s="11"/>
      <c r="AO1265" s="11"/>
      <c r="AP1265" s="11"/>
      <c r="AR1265" s="11"/>
      <c r="AS1265" s="11"/>
    </row>
    <row r="1266" ht="16.5" customHeight="1">
      <c r="A1266" s="277">
        <v>1265.0</v>
      </c>
      <c r="B1266" s="282" t="s">
        <v>2931</v>
      </c>
      <c r="C1266" s="279"/>
      <c r="D1266" s="280"/>
      <c r="E1266" s="282"/>
      <c r="F1266" s="281" t="s">
        <v>92</v>
      </c>
      <c r="G1266" s="282" t="s">
        <v>75</v>
      </c>
      <c r="H1266" s="282"/>
      <c r="I1266" s="282"/>
      <c r="J1266" s="282" t="s">
        <v>35</v>
      </c>
      <c r="K1266" s="282" t="s">
        <v>7829</v>
      </c>
      <c r="L1266" s="282"/>
      <c r="M1266" s="282"/>
      <c r="N1266" s="282"/>
      <c r="O1266" s="282"/>
      <c r="P1266" s="282"/>
      <c r="Q1266" s="282"/>
      <c r="R1266" s="282"/>
      <c r="S1266" s="282"/>
      <c r="T1266" s="282"/>
      <c r="U1266" s="282"/>
      <c r="V1266" s="282"/>
      <c r="W1266" s="282"/>
      <c r="X1266" s="282"/>
      <c r="Y1266" s="282"/>
      <c r="Z1266" s="282"/>
      <c r="AA1266" s="282"/>
      <c r="AB1266" s="3">
        <f t="shared" si="2"/>
        <v>0</v>
      </c>
      <c r="AC1266" s="277"/>
      <c r="AD1266" s="276"/>
      <c r="AI1266" s="11"/>
      <c r="AJ1266" s="11"/>
      <c r="AK1266" s="11"/>
      <c r="AO1266" s="11"/>
      <c r="AP1266" s="11"/>
      <c r="AR1266" s="11"/>
      <c r="AS1266" s="11"/>
    </row>
    <row r="1267" ht="16.5" customHeight="1">
      <c r="A1267" s="277">
        <v>1266.0</v>
      </c>
      <c r="B1267" s="282" t="s">
        <v>7830</v>
      </c>
      <c r="C1267" s="279"/>
      <c r="D1267" s="280"/>
      <c r="E1267" s="282"/>
      <c r="F1267" s="281" t="s">
        <v>92</v>
      </c>
      <c r="G1267" s="282" t="s">
        <v>75</v>
      </c>
      <c r="H1267" s="282"/>
      <c r="I1267" s="282"/>
      <c r="J1267" s="282" t="s">
        <v>45</v>
      </c>
      <c r="K1267" s="282" t="s">
        <v>7829</v>
      </c>
      <c r="L1267" s="282"/>
      <c r="M1267" s="282"/>
      <c r="N1267" s="282"/>
      <c r="O1267" s="282"/>
      <c r="P1267" s="282"/>
      <c r="Q1267" s="282"/>
      <c r="R1267" s="282"/>
      <c r="S1267" s="282"/>
      <c r="T1267" s="282"/>
      <c r="U1267" s="282"/>
      <c r="V1267" s="282"/>
      <c r="W1267" s="282"/>
      <c r="X1267" s="282"/>
      <c r="Y1267" s="282"/>
      <c r="Z1267" s="282"/>
      <c r="AA1267" s="282"/>
      <c r="AB1267" s="3">
        <f t="shared" si="2"/>
        <v>0</v>
      </c>
      <c r="AC1267" s="277"/>
      <c r="AD1267" s="276"/>
      <c r="AI1267" s="11"/>
      <c r="AJ1267" s="11"/>
      <c r="AK1267" s="11"/>
      <c r="AO1267" s="11"/>
      <c r="AP1267" s="11"/>
      <c r="AR1267" s="11"/>
      <c r="AS1267" s="11"/>
    </row>
    <row r="1268" ht="16.5" customHeight="1">
      <c r="A1268" s="277">
        <v>1267.0</v>
      </c>
      <c r="B1268" s="282" t="s">
        <v>7831</v>
      </c>
      <c r="C1268" s="279"/>
      <c r="D1268" s="280"/>
      <c r="E1268" s="282"/>
      <c r="F1268" s="281" t="s">
        <v>92</v>
      </c>
      <c r="G1268" s="282" t="s">
        <v>75</v>
      </c>
      <c r="H1268" s="282"/>
      <c r="I1268" s="282"/>
      <c r="J1268" s="282" t="s">
        <v>51</v>
      </c>
      <c r="K1268" s="282"/>
      <c r="L1268" s="282"/>
      <c r="M1268" s="282"/>
      <c r="N1268" s="282"/>
      <c r="O1268" s="282"/>
      <c r="P1268" s="282"/>
      <c r="Q1268" s="282"/>
      <c r="R1268" s="282"/>
      <c r="S1268" s="282"/>
      <c r="T1268" s="282"/>
      <c r="U1268" s="282"/>
      <c r="V1268" s="282"/>
      <c r="W1268" s="282"/>
      <c r="X1268" s="282"/>
      <c r="Y1268" s="282"/>
      <c r="Z1268" s="282"/>
      <c r="AA1268" s="282"/>
      <c r="AB1268" s="3">
        <f t="shared" si="2"/>
        <v>0</v>
      </c>
      <c r="AC1268" s="277"/>
      <c r="AD1268" s="276"/>
      <c r="AI1268" s="11"/>
      <c r="AJ1268" s="11"/>
      <c r="AK1268" s="11"/>
      <c r="AO1268" s="11"/>
      <c r="AP1268" s="11"/>
      <c r="AR1268" s="11"/>
      <c r="AS1268" s="11"/>
    </row>
    <row r="1269" ht="16.5" customHeight="1">
      <c r="A1269" s="277">
        <v>1268.0</v>
      </c>
      <c r="B1269" s="282"/>
      <c r="C1269" s="279"/>
      <c r="D1269" s="280"/>
      <c r="E1269" s="282"/>
      <c r="F1269" s="281" t="s">
        <v>92</v>
      </c>
      <c r="G1269" s="282" t="s">
        <v>75</v>
      </c>
      <c r="H1269" s="282"/>
      <c r="I1269" s="282"/>
      <c r="J1269" s="282" t="s">
        <v>56</v>
      </c>
      <c r="K1269" s="282"/>
      <c r="L1269" s="282"/>
      <c r="M1269" s="282"/>
      <c r="N1269" s="282"/>
      <c r="O1269" s="282"/>
      <c r="P1269" s="282"/>
      <c r="Q1269" s="282"/>
      <c r="R1269" s="282"/>
      <c r="S1269" s="282"/>
      <c r="T1269" s="282"/>
      <c r="U1269" s="282"/>
      <c r="V1269" s="282"/>
      <c r="W1269" s="282"/>
      <c r="X1269" s="282"/>
      <c r="Y1269" s="282"/>
      <c r="Z1269" s="282"/>
      <c r="AA1269" s="282"/>
      <c r="AB1269" s="3">
        <f t="shared" si="2"/>
        <v>0</v>
      </c>
      <c r="AC1269" s="277"/>
      <c r="AD1269" s="276"/>
      <c r="AI1269" s="11"/>
      <c r="AJ1269" s="11"/>
      <c r="AK1269" s="11"/>
      <c r="AO1269" s="11"/>
      <c r="AP1269" s="11"/>
      <c r="AR1269" s="11"/>
      <c r="AS1269" s="11"/>
    </row>
    <row r="1270" ht="16.5" customHeight="1">
      <c r="A1270" s="277">
        <v>1269.0</v>
      </c>
      <c r="B1270" s="282" t="s">
        <v>2940</v>
      </c>
      <c r="C1270" s="279"/>
      <c r="D1270" s="280"/>
      <c r="E1270" s="282"/>
      <c r="F1270" s="281" t="s">
        <v>170</v>
      </c>
      <c r="G1270" s="281" t="s">
        <v>30</v>
      </c>
      <c r="H1270" s="282"/>
      <c r="I1270" s="282"/>
      <c r="J1270" s="282" t="s">
        <v>35</v>
      </c>
      <c r="K1270" s="282" t="s">
        <v>1609</v>
      </c>
      <c r="L1270" s="282"/>
      <c r="M1270" s="282"/>
      <c r="N1270" s="282"/>
      <c r="O1270" s="282"/>
      <c r="P1270" s="282"/>
      <c r="Q1270" s="282"/>
      <c r="R1270" s="282"/>
      <c r="S1270" s="282"/>
      <c r="T1270" s="282"/>
      <c r="U1270" s="282"/>
      <c r="V1270" s="282"/>
      <c r="W1270" s="282"/>
      <c r="X1270" s="282"/>
      <c r="Y1270" s="282"/>
      <c r="Z1270" s="282"/>
      <c r="AA1270" s="282"/>
      <c r="AB1270" s="3">
        <f t="shared" si="2"/>
        <v>0</v>
      </c>
      <c r="AC1270" s="277"/>
      <c r="AD1270" s="276"/>
      <c r="AI1270" s="11"/>
      <c r="AJ1270" s="11"/>
      <c r="AK1270" s="11"/>
      <c r="AO1270" s="11"/>
      <c r="AP1270" s="11"/>
      <c r="AR1270" s="11"/>
      <c r="AS1270" s="11"/>
    </row>
    <row r="1271" ht="16.5" customHeight="1">
      <c r="A1271" s="277">
        <v>1270.0</v>
      </c>
      <c r="B1271" s="282" t="s">
        <v>2943</v>
      </c>
      <c r="C1271" s="279"/>
      <c r="D1271" s="280"/>
      <c r="E1271" s="282"/>
      <c r="F1271" s="281" t="s">
        <v>170</v>
      </c>
      <c r="G1271" s="281" t="s">
        <v>30</v>
      </c>
      <c r="H1271" s="282"/>
      <c r="I1271" s="282"/>
      <c r="J1271" s="282" t="s">
        <v>45</v>
      </c>
      <c r="K1271" s="282" t="s">
        <v>1609</v>
      </c>
      <c r="L1271" s="282"/>
      <c r="M1271" s="282"/>
      <c r="N1271" s="282"/>
      <c r="O1271" s="282"/>
      <c r="P1271" s="282"/>
      <c r="Q1271" s="282"/>
      <c r="R1271" s="282"/>
      <c r="S1271" s="282"/>
      <c r="T1271" s="282"/>
      <c r="U1271" s="282"/>
      <c r="V1271" s="282"/>
      <c r="W1271" s="282"/>
      <c r="X1271" s="282"/>
      <c r="Y1271" s="282"/>
      <c r="Z1271" s="282"/>
      <c r="AA1271" s="282"/>
      <c r="AB1271" s="3">
        <f t="shared" si="2"/>
        <v>0</v>
      </c>
      <c r="AC1271" s="277"/>
      <c r="AD1271" s="276"/>
      <c r="AI1271" s="11"/>
      <c r="AJ1271" s="11"/>
      <c r="AK1271" s="11"/>
      <c r="AO1271" s="11"/>
      <c r="AP1271" s="11"/>
      <c r="AR1271" s="11"/>
      <c r="AS1271" s="11"/>
    </row>
    <row r="1272" ht="16.5" customHeight="1">
      <c r="A1272" s="277">
        <v>1271.0</v>
      </c>
      <c r="B1272" s="282" t="s">
        <v>2945</v>
      </c>
      <c r="C1272" s="279"/>
      <c r="D1272" s="280"/>
      <c r="E1272" s="282"/>
      <c r="F1272" s="281" t="s">
        <v>170</v>
      </c>
      <c r="G1272" s="281" t="s">
        <v>30</v>
      </c>
      <c r="H1272" s="282"/>
      <c r="I1272" s="282"/>
      <c r="J1272" s="282" t="s">
        <v>51</v>
      </c>
      <c r="K1272" s="282" t="s">
        <v>1609</v>
      </c>
      <c r="L1272" s="282"/>
      <c r="M1272" s="282"/>
      <c r="N1272" s="282"/>
      <c r="O1272" s="282"/>
      <c r="P1272" s="282"/>
      <c r="Q1272" s="282"/>
      <c r="R1272" s="282"/>
      <c r="S1272" s="282"/>
      <c r="T1272" s="282"/>
      <c r="U1272" s="282"/>
      <c r="V1272" s="282"/>
      <c r="W1272" s="282"/>
      <c r="X1272" s="282"/>
      <c r="Y1272" s="282"/>
      <c r="Z1272" s="282"/>
      <c r="AA1272" s="282"/>
      <c r="AB1272" s="3">
        <f t="shared" si="2"/>
        <v>0</v>
      </c>
      <c r="AC1272" s="277"/>
      <c r="AD1272" s="276"/>
      <c r="AI1272" s="11"/>
      <c r="AJ1272" s="11"/>
      <c r="AK1272" s="11"/>
      <c r="AO1272" s="11"/>
      <c r="AP1272" s="11"/>
      <c r="AR1272" s="11"/>
      <c r="AS1272" s="11"/>
    </row>
    <row r="1273" ht="16.5" customHeight="1">
      <c r="A1273" s="277">
        <v>1272.0</v>
      </c>
      <c r="B1273" s="282" t="s">
        <v>2947</v>
      </c>
      <c r="C1273" s="279"/>
      <c r="D1273" s="280"/>
      <c r="E1273" s="282"/>
      <c r="F1273" s="281" t="s">
        <v>170</v>
      </c>
      <c r="G1273" s="281" t="s">
        <v>30</v>
      </c>
      <c r="H1273" s="282"/>
      <c r="I1273" s="282"/>
      <c r="J1273" s="282" t="s">
        <v>56</v>
      </c>
      <c r="K1273" s="282" t="s">
        <v>1609</v>
      </c>
      <c r="L1273" s="282"/>
      <c r="M1273" s="282"/>
      <c r="N1273" s="282"/>
      <c r="O1273" s="282"/>
      <c r="P1273" s="282"/>
      <c r="Q1273" s="282"/>
      <c r="R1273" s="282"/>
      <c r="S1273" s="282"/>
      <c r="T1273" s="282"/>
      <c r="U1273" s="282"/>
      <c r="V1273" s="282"/>
      <c r="W1273" s="282"/>
      <c r="X1273" s="282"/>
      <c r="Y1273" s="282"/>
      <c r="Z1273" s="282"/>
      <c r="AA1273" s="282"/>
      <c r="AB1273" s="3">
        <f t="shared" si="2"/>
        <v>0</v>
      </c>
      <c r="AC1273" s="277"/>
      <c r="AD1273" s="276"/>
      <c r="AI1273" s="11"/>
      <c r="AJ1273" s="11"/>
      <c r="AK1273" s="11"/>
      <c r="AO1273" s="11"/>
      <c r="AP1273" s="11"/>
      <c r="AR1273" s="11"/>
      <c r="AS1273" s="11"/>
    </row>
    <row r="1274" ht="16.5" customHeight="1">
      <c r="A1274" s="277">
        <v>1273.0</v>
      </c>
      <c r="B1274" s="282"/>
      <c r="C1274" s="279"/>
      <c r="D1274" s="280"/>
      <c r="E1274" s="282"/>
      <c r="F1274" s="281" t="s">
        <v>170</v>
      </c>
      <c r="G1274" s="281"/>
      <c r="H1274" s="282"/>
      <c r="I1274" s="282"/>
      <c r="J1274" s="282" t="s">
        <v>64</v>
      </c>
      <c r="K1274" s="282" t="s">
        <v>1609</v>
      </c>
      <c r="L1274" s="282"/>
      <c r="M1274" s="282"/>
      <c r="N1274" s="282"/>
      <c r="O1274" s="282"/>
      <c r="P1274" s="282"/>
      <c r="Q1274" s="282"/>
      <c r="R1274" s="282"/>
      <c r="S1274" s="282"/>
      <c r="T1274" s="282"/>
      <c r="U1274" s="282"/>
      <c r="V1274" s="282"/>
      <c r="W1274" s="282"/>
      <c r="X1274" s="282"/>
      <c r="Y1274" s="282"/>
      <c r="Z1274" s="282"/>
      <c r="AA1274" s="282"/>
      <c r="AB1274" s="3">
        <f t="shared" si="2"/>
        <v>0</v>
      </c>
      <c r="AC1274" s="277"/>
      <c r="AD1274" s="276"/>
      <c r="AI1274" s="11"/>
      <c r="AJ1274" s="11"/>
      <c r="AK1274" s="11"/>
      <c r="AO1274" s="11"/>
      <c r="AP1274" s="11"/>
      <c r="AR1274" s="11"/>
      <c r="AS1274" s="11"/>
    </row>
    <row r="1275" ht="16.5" customHeight="1">
      <c r="A1275" s="277">
        <v>1274.0</v>
      </c>
      <c r="B1275" s="282" t="s">
        <v>2950</v>
      </c>
      <c r="C1275" s="279"/>
      <c r="D1275" s="280"/>
      <c r="E1275" s="282"/>
      <c r="F1275" s="281" t="s">
        <v>48</v>
      </c>
      <c r="G1275" s="281" t="s">
        <v>75</v>
      </c>
      <c r="H1275" s="281" t="s">
        <v>30</v>
      </c>
      <c r="I1275" s="282"/>
      <c r="J1275" s="282" t="s">
        <v>35</v>
      </c>
      <c r="K1275" s="282" t="s">
        <v>7832</v>
      </c>
      <c r="L1275" s="282"/>
      <c r="M1275" s="282"/>
      <c r="N1275" s="282"/>
      <c r="O1275" s="282"/>
      <c r="P1275" s="282"/>
      <c r="Q1275" s="282"/>
      <c r="R1275" s="282"/>
      <c r="S1275" s="282"/>
      <c r="T1275" s="282"/>
      <c r="U1275" s="282"/>
      <c r="V1275" s="282"/>
      <c r="W1275" s="282"/>
      <c r="X1275" s="282"/>
      <c r="Y1275" s="282"/>
      <c r="Z1275" s="282"/>
      <c r="AA1275" s="282"/>
      <c r="AB1275" s="3">
        <f t="shared" si="2"/>
        <v>0</v>
      </c>
      <c r="AC1275" s="277"/>
      <c r="AD1275" s="276"/>
      <c r="AI1275" s="11"/>
      <c r="AJ1275" s="11"/>
      <c r="AK1275" s="11"/>
      <c r="AO1275" s="11"/>
      <c r="AP1275" s="11"/>
      <c r="AR1275" s="11"/>
      <c r="AS1275" s="11"/>
    </row>
    <row r="1276" ht="16.5" customHeight="1">
      <c r="A1276" s="277">
        <v>1275.0</v>
      </c>
      <c r="B1276" s="282" t="s">
        <v>7833</v>
      </c>
      <c r="C1276" s="279"/>
      <c r="D1276" s="280"/>
      <c r="E1276" s="282"/>
      <c r="F1276" s="281" t="s">
        <v>48</v>
      </c>
      <c r="G1276" s="281" t="s">
        <v>75</v>
      </c>
      <c r="H1276" s="281" t="s">
        <v>30</v>
      </c>
      <c r="I1276" s="282"/>
      <c r="J1276" s="282" t="s">
        <v>45</v>
      </c>
      <c r="K1276" s="282" t="s">
        <v>7832</v>
      </c>
      <c r="L1276" s="282"/>
      <c r="M1276" s="282"/>
      <c r="N1276" s="282"/>
      <c r="O1276" s="282"/>
      <c r="P1276" s="282"/>
      <c r="Q1276" s="282"/>
      <c r="R1276" s="282"/>
      <c r="S1276" s="282"/>
      <c r="T1276" s="282"/>
      <c r="U1276" s="282"/>
      <c r="V1276" s="282"/>
      <c r="W1276" s="282"/>
      <c r="X1276" s="282"/>
      <c r="Y1276" s="282"/>
      <c r="Z1276" s="282"/>
      <c r="AA1276" s="282"/>
      <c r="AB1276" s="3">
        <f t="shared" si="2"/>
        <v>0</v>
      </c>
      <c r="AC1276" s="277"/>
      <c r="AD1276" s="276"/>
      <c r="AI1276" s="11"/>
      <c r="AJ1276" s="11"/>
      <c r="AK1276" s="11"/>
      <c r="AO1276" s="11"/>
      <c r="AP1276" s="11"/>
      <c r="AR1276" s="11"/>
      <c r="AS1276" s="11"/>
    </row>
    <row r="1277" ht="16.5" customHeight="1">
      <c r="A1277" s="277">
        <v>1276.0</v>
      </c>
      <c r="B1277" s="282" t="s">
        <v>7834</v>
      </c>
      <c r="C1277" s="279"/>
      <c r="D1277" s="280"/>
      <c r="E1277" s="282"/>
      <c r="F1277" s="281" t="s">
        <v>48</v>
      </c>
      <c r="G1277" s="281" t="s">
        <v>75</v>
      </c>
      <c r="H1277" s="281" t="s">
        <v>30</v>
      </c>
      <c r="I1277" s="282"/>
      <c r="J1277" s="282" t="s">
        <v>51</v>
      </c>
      <c r="K1277" s="282" t="s">
        <v>7832</v>
      </c>
      <c r="L1277" s="282"/>
      <c r="M1277" s="282"/>
      <c r="N1277" s="282"/>
      <c r="O1277" s="282"/>
      <c r="P1277" s="282"/>
      <c r="Q1277" s="282"/>
      <c r="R1277" s="282"/>
      <c r="S1277" s="282"/>
      <c r="T1277" s="282"/>
      <c r="U1277" s="282"/>
      <c r="V1277" s="282"/>
      <c r="W1277" s="282"/>
      <c r="X1277" s="282"/>
      <c r="Y1277" s="282"/>
      <c r="Z1277" s="282"/>
      <c r="AA1277" s="282"/>
      <c r="AB1277" s="3">
        <f t="shared" si="2"/>
        <v>0</v>
      </c>
      <c r="AC1277" s="277"/>
      <c r="AD1277" s="276"/>
      <c r="AI1277" s="11"/>
      <c r="AJ1277" s="11"/>
      <c r="AK1277" s="11"/>
      <c r="AO1277" s="11"/>
      <c r="AP1277" s="11"/>
      <c r="AR1277" s="11"/>
      <c r="AS1277" s="11"/>
    </row>
    <row r="1278" ht="16.5" customHeight="1">
      <c r="A1278" s="277">
        <v>1277.0</v>
      </c>
      <c r="B1278" s="282"/>
      <c r="C1278" s="279"/>
      <c r="D1278" s="280"/>
      <c r="E1278" s="282"/>
      <c r="F1278" s="281" t="s">
        <v>48</v>
      </c>
      <c r="G1278" s="281" t="s">
        <v>75</v>
      </c>
      <c r="H1278" s="281" t="s">
        <v>30</v>
      </c>
      <c r="I1278" s="282"/>
      <c r="J1278" s="282" t="s">
        <v>56</v>
      </c>
      <c r="K1278" s="282" t="s">
        <v>7832</v>
      </c>
      <c r="L1278" s="282"/>
      <c r="M1278" s="282"/>
      <c r="N1278" s="282"/>
      <c r="O1278" s="282"/>
      <c r="P1278" s="282"/>
      <c r="Q1278" s="282"/>
      <c r="R1278" s="282"/>
      <c r="S1278" s="282"/>
      <c r="T1278" s="282"/>
      <c r="U1278" s="282"/>
      <c r="V1278" s="282"/>
      <c r="W1278" s="282"/>
      <c r="X1278" s="282"/>
      <c r="Y1278" s="282"/>
      <c r="Z1278" s="282"/>
      <c r="AA1278" s="282"/>
      <c r="AB1278" s="3">
        <f t="shared" si="2"/>
        <v>0</v>
      </c>
      <c r="AC1278" s="277"/>
      <c r="AD1278" s="276"/>
      <c r="AI1278" s="11"/>
      <c r="AJ1278" s="11"/>
      <c r="AK1278" s="11"/>
      <c r="AO1278" s="11"/>
      <c r="AP1278" s="11"/>
      <c r="AR1278" s="11"/>
      <c r="AS1278" s="11"/>
    </row>
    <row r="1279" ht="16.5" customHeight="1">
      <c r="A1279" s="277">
        <v>1278.0</v>
      </c>
      <c r="B1279" s="282" t="s">
        <v>2962</v>
      </c>
      <c r="C1279" s="279"/>
      <c r="D1279" s="280"/>
      <c r="E1279" s="282"/>
      <c r="F1279" s="281" t="s">
        <v>61</v>
      </c>
      <c r="G1279" s="282" t="s">
        <v>139</v>
      </c>
      <c r="H1279" s="282"/>
      <c r="I1279" s="282"/>
      <c r="J1279" s="282" t="s">
        <v>35</v>
      </c>
      <c r="K1279" s="282" t="s">
        <v>322</v>
      </c>
      <c r="L1279" s="282" t="s">
        <v>2963</v>
      </c>
      <c r="M1279" s="282" t="s">
        <v>2965</v>
      </c>
      <c r="N1279" s="282" t="s">
        <v>2966</v>
      </c>
      <c r="O1279" s="282"/>
      <c r="P1279" s="282"/>
      <c r="Q1279" s="282">
        <v>0.4</v>
      </c>
      <c r="R1279" s="282"/>
      <c r="S1279" s="282"/>
      <c r="T1279" s="282"/>
      <c r="U1279" s="282"/>
      <c r="V1279" s="282"/>
      <c r="W1279" s="282"/>
      <c r="X1279" s="282"/>
      <c r="Y1279" s="282"/>
      <c r="Z1279" s="282"/>
      <c r="AA1279" s="282"/>
      <c r="AB1279" s="3">
        <f t="shared" si="2"/>
        <v>0</v>
      </c>
      <c r="AC1279" s="277"/>
      <c r="AD1279" s="276"/>
      <c r="AI1279" s="11"/>
      <c r="AJ1279" s="11"/>
      <c r="AK1279" s="11"/>
      <c r="AO1279" s="11"/>
      <c r="AP1279" s="11"/>
      <c r="AR1279" s="11"/>
      <c r="AS1279" s="11"/>
    </row>
    <row r="1280" ht="16.5" customHeight="1">
      <c r="A1280" s="277">
        <v>1279.0</v>
      </c>
      <c r="B1280" s="282" t="s">
        <v>7835</v>
      </c>
      <c r="C1280" s="279"/>
      <c r="D1280" s="280"/>
      <c r="E1280" s="282"/>
      <c r="F1280" s="281" t="s">
        <v>61</v>
      </c>
      <c r="G1280" s="282" t="s">
        <v>139</v>
      </c>
      <c r="H1280" s="282"/>
      <c r="I1280" s="282"/>
      <c r="J1280" s="282" t="s">
        <v>45</v>
      </c>
      <c r="K1280" s="282" t="s">
        <v>7836</v>
      </c>
      <c r="L1280" s="282" t="s">
        <v>2969</v>
      </c>
      <c r="M1280" s="282" t="s">
        <v>2970</v>
      </c>
      <c r="N1280" s="282" t="s">
        <v>2769</v>
      </c>
      <c r="O1280" s="282"/>
      <c r="P1280" s="282"/>
      <c r="Q1280" s="282">
        <v>2.0</v>
      </c>
      <c r="R1280" s="282"/>
      <c r="S1280" s="282"/>
      <c r="T1280" s="282"/>
      <c r="U1280" s="282"/>
      <c r="V1280" s="282"/>
      <c r="W1280" s="282"/>
      <c r="X1280" s="282"/>
      <c r="Y1280" s="282"/>
      <c r="Z1280" s="282"/>
      <c r="AA1280" s="282"/>
      <c r="AB1280" s="3">
        <f t="shared" si="2"/>
        <v>0</v>
      </c>
      <c r="AC1280" s="277"/>
      <c r="AD1280" s="276"/>
      <c r="AI1280" s="11"/>
      <c r="AJ1280" s="11"/>
      <c r="AK1280" s="11"/>
      <c r="AO1280" s="11"/>
      <c r="AP1280" s="11"/>
      <c r="AR1280" s="11"/>
      <c r="AS1280" s="11"/>
    </row>
    <row r="1281" ht="16.5" customHeight="1">
      <c r="A1281" s="277">
        <v>1280.0</v>
      </c>
      <c r="B1281" s="282" t="s">
        <v>7837</v>
      </c>
      <c r="C1281" s="279"/>
      <c r="D1281" s="280"/>
      <c r="E1281" s="282"/>
      <c r="F1281" s="281" t="s">
        <v>61</v>
      </c>
      <c r="G1281" s="282" t="s">
        <v>139</v>
      </c>
      <c r="H1281" s="282"/>
      <c r="I1281" s="282"/>
      <c r="J1281" s="282" t="s">
        <v>51</v>
      </c>
      <c r="K1281" s="282" t="s">
        <v>7836</v>
      </c>
      <c r="L1281" s="282"/>
      <c r="M1281" s="282"/>
      <c r="N1281" s="282"/>
      <c r="O1281" s="282"/>
      <c r="P1281" s="282"/>
      <c r="Q1281" s="282"/>
      <c r="R1281" s="282"/>
      <c r="S1281" s="282"/>
      <c r="T1281" s="282"/>
      <c r="U1281" s="282"/>
      <c r="V1281" s="282"/>
      <c r="W1281" s="282"/>
      <c r="X1281" s="282"/>
      <c r="Y1281" s="282"/>
      <c r="Z1281" s="282"/>
      <c r="AA1281" s="282"/>
      <c r="AB1281" s="3">
        <f t="shared" si="2"/>
        <v>0</v>
      </c>
      <c r="AC1281" s="277"/>
      <c r="AD1281" s="276"/>
      <c r="AI1281" s="11"/>
      <c r="AJ1281" s="11"/>
      <c r="AK1281" s="11"/>
      <c r="AO1281" s="11"/>
      <c r="AP1281" s="11"/>
      <c r="AR1281" s="11"/>
      <c r="AS1281" s="11"/>
    </row>
    <row r="1282" ht="16.5" customHeight="1">
      <c r="A1282" s="277">
        <v>1281.0</v>
      </c>
      <c r="B1282" s="282" t="s">
        <v>1266</v>
      </c>
      <c r="C1282" s="279"/>
      <c r="D1282" s="280"/>
      <c r="E1282" s="282"/>
      <c r="F1282" s="281" t="s">
        <v>61</v>
      </c>
      <c r="G1282" s="282" t="s">
        <v>139</v>
      </c>
      <c r="H1282" s="282"/>
      <c r="I1282" s="282"/>
      <c r="J1282" s="282" t="s">
        <v>56</v>
      </c>
      <c r="K1282" s="282" t="s">
        <v>7836</v>
      </c>
      <c r="L1282" s="282" t="s">
        <v>2975</v>
      </c>
      <c r="M1282" s="282" t="s">
        <v>2976</v>
      </c>
      <c r="N1282" s="282" t="s">
        <v>2977</v>
      </c>
      <c r="O1282" s="282"/>
      <c r="P1282" s="282"/>
      <c r="Q1282" s="282">
        <v>500.0</v>
      </c>
      <c r="R1282" s="282"/>
      <c r="S1282" s="282"/>
      <c r="T1282" s="282"/>
      <c r="U1282" s="282"/>
      <c r="V1282" s="282"/>
      <c r="W1282" s="282"/>
      <c r="X1282" s="282"/>
      <c r="Y1282" s="282"/>
      <c r="Z1282" s="282"/>
      <c r="AA1282" s="282"/>
      <c r="AB1282" s="3">
        <f t="shared" si="2"/>
        <v>0</v>
      </c>
      <c r="AC1282" s="277"/>
      <c r="AD1282" s="276"/>
      <c r="AI1282" s="11"/>
      <c r="AJ1282" s="11"/>
      <c r="AK1282" s="11"/>
      <c r="AO1282" s="11"/>
      <c r="AP1282" s="11"/>
      <c r="AR1282" s="11"/>
      <c r="AS1282" s="11"/>
    </row>
    <row r="1283" ht="16.5" customHeight="1">
      <c r="A1283" s="277">
        <v>1282.0</v>
      </c>
      <c r="B1283" s="282" t="s">
        <v>762</v>
      </c>
      <c r="C1283" s="279"/>
      <c r="D1283" s="280"/>
      <c r="E1283" s="282"/>
      <c r="F1283" s="281" t="s">
        <v>73</v>
      </c>
      <c r="G1283" s="282"/>
      <c r="H1283" s="282"/>
      <c r="I1283" s="282"/>
      <c r="J1283" s="282" t="s">
        <v>35</v>
      </c>
      <c r="K1283" s="282" t="s">
        <v>7838</v>
      </c>
      <c r="L1283" s="282" t="s">
        <v>763</v>
      </c>
      <c r="M1283" s="282" t="s">
        <v>765</v>
      </c>
      <c r="N1283" s="282" t="s">
        <v>766</v>
      </c>
      <c r="O1283" s="282"/>
      <c r="P1283" s="282"/>
      <c r="Q1283" s="282">
        <v>0.3</v>
      </c>
      <c r="R1283" s="282"/>
      <c r="S1283" s="282"/>
      <c r="T1283" s="282"/>
      <c r="U1283" s="282"/>
      <c r="V1283" s="282"/>
      <c r="W1283" s="282"/>
      <c r="X1283" s="282"/>
      <c r="Y1283" s="282"/>
      <c r="Z1283" s="282"/>
      <c r="AA1283" s="282"/>
      <c r="AB1283" s="3">
        <f t="shared" si="2"/>
        <v>0</v>
      </c>
      <c r="AC1283" s="277"/>
      <c r="AD1283" s="276"/>
      <c r="AI1283" s="11"/>
      <c r="AJ1283" s="11"/>
      <c r="AK1283" s="11"/>
      <c r="AO1283" s="11"/>
      <c r="AP1283" s="11"/>
      <c r="AR1283" s="11"/>
      <c r="AS1283" s="11"/>
    </row>
    <row r="1284" ht="16.5" customHeight="1">
      <c r="A1284" s="277">
        <v>1283.0</v>
      </c>
      <c r="B1284" s="282" t="s">
        <v>7839</v>
      </c>
      <c r="C1284" s="279"/>
      <c r="D1284" s="280"/>
      <c r="E1284" s="282"/>
      <c r="F1284" s="281" t="s">
        <v>73</v>
      </c>
      <c r="G1284" s="282" t="s">
        <v>121</v>
      </c>
      <c r="H1284" s="282"/>
      <c r="I1284" s="282"/>
      <c r="J1284" s="282" t="s">
        <v>45</v>
      </c>
      <c r="K1284" s="282" t="s">
        <v>7838</v>
      </c>
      <c r="L1284" s="282" t="s">
        <v>415</v>
      </c>
      <c r="M1284" s="282" t="s">
        <v>769</v>
      </c>
      <c r="N1284" s="282" t="s">
        <v>80</v>
      </c>
      <c r="O1284" s="282"/>
      <c r="P1284" s="282"/>
      <c r="Q1284" s="282">
        <v>0.7</v>
      </c>
      <c r="R1284" s="282"/>
      <c r="S1284" s="282"/>
      <c r="T1284" s="282"/>
      <c r="U1284" s="282"/>
      <c r="V1284" s="282"/>
      <c r="W1284" s="282"/>
      <c r="X1284" s="282"/>
      <c r="Y1284" s="282"/>
      <c r="Z1284" s="282"/>
      <c r="AA1284" s="282"/>
      <c r="AB1284" s="3">
        <f t="shared" si="2"/>
        <v>0</v>
      </c>
      <c r="AC1284" s="277"/>
      <c r="AD1284" s="276"/>
      <c r="AI1284" s="11"/>
      <c r="AJ1284" s="11"/>
      <c r="AK1284" s="11"/>
      <c r="AO1284" s="11"/>
      <c r="AP1284" s="11"/>
      <c r="AR1284" s="11"/>
      <c r="AS1284" s="11"/>
    </row>
    <row r="1285" ht="16.5" customHeight="1">
      <c r="A1285" s="277">
        <v>1284.0</v>
      </c>
      <c r="B1285" s="282" t="s">
        <v>7840</v>
      </c>
      <c r="C1285" s="279"/>
      <c r="D1285" s="280"/>
      <c r="E1285" s="282"/>
      <c r="F1285" s="281" t="s">
        <v>73</v>
      </c>
      <c r="G1285" s="282" t="s">
        <v>121</v>
      </c>
      <c r="H1285" s="282"/>
      <c r="I1285" s="282"/>
      <c r="J1285" s="282" t="s">
        <v>51</v>
      </c>
      <c r="K1285" s="282" t="s">
        <v>7838</v>
      </c>
      <c r="L1285" s="282" t="s">
        <v>772</v>
      </c>
      <c r="M1285" s="282" t="s">
        <v>773</v>
      </c>
      <c r="N1285" s="282" t="s">
        <v>774</v>
      </c>
      <c r="O1285" s="282"/>
      <c r="P1285" s="282"/>
      <c r="Q1285" s="282">
        <v>1.3</v>
      </c>
      <c r="R1285" s="282"/>
      <c r="S1285" s="282"/>
      <c r="T1285" s="282"/>
      <c r="U1285" s="282"/>
      <c r="V1285" s="282"/>
      <c r="W1285" s="282"/>
      <c r="X1285" s="282"/>
      <c r="Y1285" s="282"/>
      <c r="Z1285" s="282"/>
      <c r="AA1285" s="282"/>
      <c r="AB1285" s="3">
        <f t="shared" si="2"/>
        <v>0</v>
      </c>
      <c r="AC1285" s="277"/>
      <c r="AD1285" s="276"/>
      <c r="AI1285" s="11"/>
      <c r="AJ1285" s="11"/>
      <c r="AK1285" s="11"/>
      <c r="AO1285" s="11"/>
      <c r="AP1285" s="11"/>
      <c r="AR1285" s="11"/>
      <c r="AS1285" s="11"/>
    </row>
    <row r="1286" ht="16.5" customHeight="1">
      <c r="A1286" s="277">
        <v>1285.0</v>
      </c>
      <c r="B1286" s="282" t="s">
        <v>7841</v>
      </c>
      <c r="C1286" s="279"/>
      <c r="D1286" s="280"/>
      <c r="E1286" s="282"/>
      <c r="F1286" s="281" t="s">
        <v>73</v>
      </c>
      <c r="G1286" s="282" t="s">
        <v>121</v>
      </c>
      <c r="H1286" s="282"/>
      <c r="I1286" s="282"/>
      <c r="J1286" s="282" t="s">
        <v>56</v>
      </c>
      <c r="K1286" s="282" t="s">
        <v>7838</v>
      </c>
      <c r="L1286" s="282" t="s">
        <v>777</v>
      </c>
      <c r="M1286" s="282" t="s">
        <v>778</v>
      </c>
      <c r="N1286" s="282" t="s">
        <v>779</v>
      </c>
      <c r="O1286" s="282"/>
      <c r="P1286" s="282"/>
      <c r="Q1286" s="282">
        <v>3.0</v>
      </c>
      <c r="R1286" s="282"/>
      <c r="S1286" s="282"/>
      <c r="T1286" s="282"/>
      <c r="U1286" s="282"/>
      <c r="V1286" s="282"/>
      <c r="W1286" s="282"/>
      <c r="X1286" s="282"/>
      <c r="Y1286" s="282"/>
      <c r="Z1286" s="282"/>
      <c r="AA1286" s="282"/>
      <c r="AB1286" s="3">
        <f t="shared" si="2"/>
        <v>0</v>
      </c>
      <c r="AC1286" s="277"/>
      <c r="AD1286" s="276"/>
      <c r="AI1286" s="11"/>
      <c r="AJ1286" s="11"/>
      <c r="AK1286" s="11"/>
      <c r="AO1286" s="11"/>
      <c r="AP1286" s="11"/>
      <c r="AR1286" s="11"/>
      <c r="AS1286" s="11"/>
    </row>
    <row r="1287" ht="16.5" customHeight="1">
      <c r="A1287" s="277">
        <v>1286.0</v>
      </c>
      <c r="B1287" s="282" t="s">
        <v>7842</v>
      </c>
      <c r="C1287" s="279"/>
      <c r="D1287" s="280"/>
      <c r="E1287" s="282"/>
      <c r="F1287" s="281" t="s">
        <v>101</v>
      </c>
      <c r="G1287" s="282" t="s">
        <v>31</v>
      </c>
      <c r="H1287" s="281" t="s">
        <v>73</v>
      </c>
      <c r="I1287" s="282"/>
      <c r="J1287" s="282" t="s">
        <v>35</v>
      </c>
      <c r="K1287" s="282" t="s">
        <v>6669</v>
      </c>
      <c r="L1287" s="282" t="s">
        <v>7843</v>
      </c>
      <c r="M1287" s="282" t="s">
        <v>7844</v>
      </c>
      <c r="N1287" s="282" t="s">
        <v>7845</v>
      </c>
      <c r="O1287" s="282"/>
      <c r="P1287" s="282"/>
      <c r="Q1287" s="282">
        <v>0.6</v>
      </c>
      <c r="R1287" s="282"/>
      <c r="S1287" s="282"/>
      <c r="T1287" s="282"/>
      <c r="U1287" s="282"/>
      <c r="V1287" s="282"/>
      <c r="W1287" s="282"/>
      <c r="X1287" s="282"/>
      <c r="Y1287" s="282"/>
      <c r="Z1287" s="282"/>
      <c r="AA1287" s="282"/>
      <c r="AB1287" s="3">
        <f t="shared" si="2"/>
        <v>0</v>
      </c>
      <c r="AC1287" s="277"/>
      <c r="AD1287" s="276"/>
      <c r="AI1287" s="11"/>
      <c r="AJ1287" s="11"/>
      <c r="AK1287" s="11"/>
      <c r="AO1287" s="11"/>
      <c r="AP1287" s="11"/>
      <c r="AR1287" s="11"/>
      <c r="AS1287" s="11"/>
    </row>
    <row r="1288" ht="16.5" customHeight="1">
      <c r="A1288" s="277">
        <v>1287.0</v>
      </c>
      <c r="B1288" s="282" t="s">
        <v>7846</v>
      </c>
      <c r="C1288" s="279"/>
      <c r="D1288" s="280"/>
      <c r="E1288" s="282"/>
      <c r="F1288" s="281" t="s">
        <v>101</v>
      </c>
      <c r="G1288" s="282" t="s">
        <v>31</v>
      </c>
      <c r="H1288" s="281" t="s">
        <v>73</v>
      </c>
      <c r="I1288" s="282"/>
      <c r="J1288" s="282" t="s">
        <v>45</v>
      </c>
      <c r="K1288" s="282" t="s">
        <v>6669</v>
      </c>
      <c r="L1288" s="282" t="s">
        <v>7847</v>
      </c>
      <c r="M1288" s="282" t="s">
        <v>7848</v>
      </c>
      <c r="N1288" s="282" t="s">
        <v>7849</v>
      </c>
      <c r="O1288" s="282"/>
      <c r="P1288" s="282"/>
      <c r="Q1288" s="282">
        <v>1.4</v>
      </c>
      <c r="R1288" s="282"/>
      <c r="S1288" s="282"/>
      <c r="T1288" s="282"/>
      <c r="U1288" s="282"/>
      <c r="V1288" s="282"/>
      <c r="W1288" s="282"/>
      <c r="X1288" s="282"/>
      <c r="Y1288" s="282"/>
      <c r="Z1288" s="282"/>
      <c r="AA1288" s="282"/>
      <c r="AB1288" s="3">
        <f t="shared" si="2"/>
        <v>0</v>
      </c>
      <c r="AC1288" s="277"/>
      <c r="AD1288" s="276"/>
      <c r="AI1288" s="11"/>
      <c r="AJ1288" s="11"/>
      <c r="AK1288" s="11"/>
      <c r="AO1288" s="11"/>
      <c r="AP1288" s="11"/>
      <c r="AR1288" s="11"/>
      <c r="AS1288" s="11"/>
    </row>
    <row r="1289" ht="16.5" customHeight="1">
      <c r="A1289" s="277">
        <v>1288.0</v>
      </c>
      <c r="B1289" s="282" t="s">
        <v>7850</v>
      </c>
      <c r="C1289" s="279"/>
      <c r="D1289" s="280"/>
      <c r="E1289" s="282"/>
      <c r="F1289" s="281" t="s">
        <v>101</v>
      </c>
      <c r="G1289" s="282" t="s">
        <v>31</v>
      </c>
      <c r="H1289" s="281" t="s">
        <v>73</v>
      </c>
      <c r="I1289" s="282"/>
      <c r="J1289" s="282" t="s">
        <v>51</v>
      </c>
      <c r="K1289" s="282"/>
      <c r="L1289" s="282"/>
      <c r="M1289" s="282"/>
      <c r="N1289" s="282"/>
      <c r="O1289" s="282"/>
      <c r="P1289" s="282"/>
      <c r="Q1289" s="282"/>
      <c r="R1289" s="282"/>
      <c r="S1289" s="282"/>
      <c r="T1289" s="282"/>
      <c r="U1289" s="282"/>
      <c r="V1289" s="282"/>
      <c r="W1289" s="282"/>
      <c r="X1289" s="282"/>
      <c r="Y1289" s="282"/>
      <c r="Z1289" s="282"/>
      <c r="AA1289" s="282"/>
      <c r="AB1289" s="3">
        <f t="shared" si="2"/>
        <v>0</v>
      </c>
      <c r="AC1289" s="277"/>
      <c r="AD1289" s="276"/>
      <c r="AI1289" s="11"/>
      <c r="AJ1289" s="11"/>
      <c r="AK1289" s="11"/>
      <c r="AO1289" s="11"/>
      <c r="AP1289" s="11"/>
      <c r="AR1289" s="11"/>
      <c r="AS1289" s="11"/>
    </row>
    <row r="1290" ht="16.5" customHeight="1">
      <c r="A1290" s="277">
        <v>1289.0</v>
      </c>
      <c r="B1290" s="282"/>
      <c r="C1290" s="279"/>
      <c r="D1290" s="280"/>
      <c r="E1290" s="282"/>
      <c r="F1290" s="281" t="s">
        <v>101</v>
      </c>
      <c r="G1290" s="282" t="s">
        <v>31</v>
      </c>
      <c r="H1290" s="281" t="s">
        <v>73</v>
      </c>
      <c r="I1290" s="282"/>
      <c r="J1290" s="282" t="s">
        <v>56</v>
      </c>
      <c r="K1290" s="282"/>
      <c r="L1290" s="282"/>
      <c r="M1290" s="282"/>
      <c r="N1290" s="282"/>
      <c r="O1290" s="282"/>
      <c r="P1290" s="282"/>
      <c r="Q1290" s="282"/>
      <c r="R1290" s="282"/>
      <c r="S1290" s="282"/>
      <c r="T1290" s="282"/>
      <c r="U1290" s="282"/>
      <c r="V1290" s="282"/>
      <c r="W1290" s="282"/>
      <c r="X1290" s="282"/>
      <c r="Y1290" s="282"/>
      <c r="Z1290" s="282"/>
      <c r="AA1290" s="282"/>
      <c r="AB1290" s="3">
        <f t="shared" si="2"/>
        <v>0</v>
      </c>
      <c r="AC1290" s="277"/>
      <c r="AD1290" s="276"/>
      <c r="AI1290" s="11"/>
      <c r="AJ1290" s="11"/>
      <c r="AK1290" s="11"/>
      <c r="AO1290" s="11"/>
      <c r="AP1290" s="11"/>
      <c r="AR1290" s="11"/>
      <c r="AS1290" s="11"/>
    </row>
    <row r="1291" ht="16.5" customHeight="1">
      <c r="A1291" s="277">
        <v>1290.0</v>
      </c>
      <c r="B1291" s="282" t="s">
        <v>7851</v>
      </c>
      <c r="C1291" s="279"/>
      <c r="D1291" s="280"/>
      <c r="E1291" s="282"/>
      <c r="F1291" s="281" t="s">
        <v>48</v>
      </c>
      <c r="G1291" s="282" t="s">
        <v>75</v>
      </c>
      <c r="H1291" s="282"/>
      <c r="I1291" s="282"/>
      <c r="J1291" s="282" t="s">
        <v>35</v>
      </c>
      <c r="K1291" s="282"/>
      <c r="L1291" s="282"/>
      <c r="M1291" s="282"/>
      <c r="N1291" s="282"/>
      <c r="O1291" s="282"/>
      <c r="P1291" s="282"/>
      <c r="Q1291" s="282"/>
      <c r="R1291" s="282"/>
      <c r="S1291" s="282"/>
      <c r="T1291" s="282"/>
      <c r="U1291" s="282"/>
      <c r="V1291" s="282"/>
      <c r="W1291" s="282"/>
      <c r="X1291" s="282"/>
      <c r="Y1291" s="282"/>
      <c r="Z1291" s="282"/>
      <c r="AA1291" s="282"/>
      <c r="AB1291" s="3">
        <f t="shared" si="2"/>
        <v>0</v>
      </c>
      <c r="AC1291" s="277"/>
      <c r="AD1291" s="276"/>
      <c r="AI1291" s="11"/>
      <c r="AJ1291" s="11"/>
      <c r="AK1291" s="11"/>
      <c r="AO1291" s="11"/>
      <c r="AP1291" s="11"/>
      <c r="AR1291" s="11"/>
      <c r="AS1291" s="11"/>
    </row>
    <row r="1292" ht="16.5" customHeight="1">
      <c r="A1292" s="277">
        <v>1291.0</v>
      </c>
      <c r="B1292" s="282" t="s">
        <v>7852</v>
      </c>
      <c r="C1292" s="279"/>
      <c r="D1292" s="280"/>
      <c r="E1292" s="282"/>
      <c r="F1292" s="281" t="s">
        <v>48</v>
      </c>
      <c r="G1292" s="282" t="s">
        <v>75</v>
      </c>
      <c r="H1292" s="282"/>
      <c r="I1292" s="282"/>
      <c r="J1292" s="282" t="s">
        <v>45</v>
      </c>
      <c r="K1292" s="282" t="s">
        <v>7853</v>
      </c>
      <c r="L1292" s="282" t="s">
        <v>7854</v>
      </c>
      <c r="M1292" s="282" t="s">
        <v>7855</v>
      </c>
      <c r="N1292" s="282" t="s">
        <v>80</v>
      </c>
      <c r="O1292" s="282"/>
      <c r="P1292" s="282"/>
      <c r="Q1292" s="282">
        <v>0.9</v>
      </c>
      <c r="R1292" s="282"/>
      <c r="S1292" s="282"/>
      <c r="T1292" s="282"/>
      <c r="U1292" s="282"/>
      <c r="V1292" s="282"/>
      <c r="W1292" s="282"/>
      <c r="X1292" s="282"/>
      <c r="Y1292" s="282"/>
      <c r="Z1292" s="282"/>
      <c r="AA1292" s="282"/>
      <c r="AB1292" s="3">
        <f t="shared" si="2"/>
        <v>0</v>
      </c>
      <c r="AC1292" s="277"/>
      <c r="AD1292" s="276"/>
      <c r="AI1292" s="11"/>
      <c r="AJ1292" s="11"/>
      <c r="AK1292" s="11"/>
      <c r="AO1292" s="11"/>
      <c r="AP1292" s="11"/>
      <c r="AR1292" s="11"/>
      <c r="AS1292" s="11"/>
    </row>
    <row r="1293" ht="16.5" customHeight="1">
      <c r="A1293" s="277">
        <v>1292.0</v>
      </c>
      <c r="B1293" s="282" t="s">
        <v>7856</v>
      </c>
      <c r="C1293" s="279"/>
      <c r="D1293" s="280"/>
      <c r="E1293" s="282"/>
      <c r="F1293" s="281" t="s">
        <v>48</v>
      </c>
      <c r="G1293" s="282" t="s">
        <v>75</v>
      </c>
      <c r="H1293" s="282"/>
      <c r="I1293" s="282"/>
      <c r="J1293" s="282" t="s">
        <v>51</v>
      </c>
      <c r="K1293" s="282" t="s">
        <v>7853</v>
      </c>
      <c r="L1293" s="282" t="s">
        <v>7857</v>
      </c>
      <c r="M1293" s="282" t="s">
        <v>7858</v>
      </c>
      <c r="N1293" s="282"/>
      <c r="O1293" s="282"/>
      <c r="P1293" s="282"/>
      <c r="Q1293" s="282">
        <v>1.8</v>
      </c>
      <c r="R1293" s="282"/>
      <c r="S1293" s="282"/>
      <c r="T1293" s="282"/>
      <c r="U1293" s="282"/>
      <c r="V1293" s="282"/>
      <c r="W1293" s="282"/>
      <c r="X1293" s="282"/>
      <c r="Y1293" s="282"/>
      <c r="Z1293" s="282"/>
      <c r="AA1293" s="282"/>
      <c r="AB1293" s="3">
        <f t="shared" si="2"/>
        <v>0</v>
      </c>
      <c r="AC1293" s="277"/>
      <c r="AD1293" s="276"/>
      <c r="AI1293" s="11"/>
      <c r="AJ1293" s="11"/>
      <c r="AK1293" s="11"/>
      <c r="AO1293" s="11"/>
      <c r="AP1293" s="11"/>
      <c r="AR1293" s="11"/>
      <c r="AS1293" s="11"/>
    </row>
    <row r="1294" ht="16.5" customHeight="1">
      <c r="A1294" s="277">
        <v>1293.0</v>
      </c>
      <c r="B1294" s="282" t="s">
        <v>7859</v>
      </c>
      <c r="C1294" s="279"/>
      <c r="D1294" s="280"/>
      <c r="E1294" s="282"/>
      <c r="F1294" s="281" t="s">
        <v>48</v>
      </c>
      <c r="G1294" s="282" t="s">
        <v>75</v>
      </c>
      <c r="H1294" s="282"/>
      <c r="I1294" s="282"/>
      <c r="J1294" s="282" t="s">
        <v>56</v>
      </c>
      <c r="K1294" s="282"/>
      <c r="L1294" s="282"/>
      <c r="M1294" s="282"/>
      <c r="N1294" s="282"/>
      <c r="O1294" s="282"/>
      <c r="P1294" s="282"/>
      <c r="Q1294" s="282"/>
      <c r="R1294" s="282"/>
      <c r="S1294" s="282"/>
      <c r="T1294" s="282"/>
      <c r="U1294" s="282"/>
      <c r="V1294" s="282"/>
      <c r="W1294" s="282"/>
      <c r="X1294" s="282"/>
      <c r="Y1294" s="282"/>
      <c r="Z1294" s="282"/>
      <c r="AA1294" s="282"/>
      <c r="AB1294" s="3">
        <f t="shared" si="2"/>
        <v>0</v>
      </c>
      <c r="AC1294" s="277"/>
      <c r="AD1294" s="276"/>
      <c r="AI1294" s="11"/>
      <c r="AJ1294" s="11"/>
      <c r="AK1294" s="11"/>
      <c r="AO1294" s="11"/>
      <c r="AP1294" s="11"/>
      <c r="AR1294" s="11"/>
      <c r="AS1294" s="11"/>
    </row>
    <row r="1295" ht="16.5" customHeight="1">
      <c r="A1295" s="277">
        <v>1294.0</v>
      </c>
      <c r="B1295" s="282" t="s">
        <v>7860</v>
      </c>
      <c r="C1295" s="279"/>
      <c r="D1295" s="280"/>
      <c r="E1295" s="282"/>
      <c r="F1295" s="281" t="s">
        <v>75</v>
      </c>
      <c r="G1295" s="282" t="s">
        <v>34</v>
      </c>
      <c r="H1295" s="282"/>
      <c r="I1295" s="282"/>
      <c r="J1295" s="282" t="s">
        <v>35</v>
      </c>
      <c r="K1295" s="282" t="s">
        <v>547</v>
      </c>
      <c r="L1295" s="282" t="s">
        <v>7861</v>
      </c>
      <c r="M1295" s="282" t="s">
        <v>7862</v>
      </c>
      <c r="N1295" s="282" t="s">
        <v>3196</v>
      </c>
      <c r="O1295" s="282"/>
      <c r="P1295" s="282"/>
      <c r="Q1295" s="282">
        <v>0.5</v>
      </c>
      <c r="R1295" s="282"/>
      <c r="S1295" s="282"/>
      <c r="T1295" s="282"/>
      <c r="U1295" s="282"/>
      <c r="V1295" s="282"/>
      <c r="W1295" s="282"/>
      <c r="X1295" s="282"/>
      <c r="Y1295" s="282"/>
      <c r="Z1295" s="282"/>
      <c r="AA1295" s="282"/>
      <c r="AB1295" s="3">
        <f t="shared" si="2"/>
        <v>0</v>
      </c>
      <c r="AC1295" s="277"/>
      <c r="AD1295" s="276"/>
      <c r="AI1295" s="11"/>
      <c r="AJ1295" s="11"/>
      <c r="AK1295" s="11"/>
      <c r="AO1295" s="11"/>
      <c r="AP1295" s="11"/>
      <c r="AR1295" s="11"/>
      <c r="AS1295" s="11"/>
    </row>
    <row r="1296" ht="16.5" customHeight="1">
      <c r="A1296" s="277">
        <v>1295.0</v>
      </c>
      <c r="B1296" s="282" t="s">
        <v>7863</v>
      </c>
      <c r="C1296" s="279"/>
      <c r="D1296" s="280"/>
      <c r="E1296" s="282"/>
      <c r="F1296" s="281" t="s">
        <v>75</v>
      </c>
      <c r="G1296" s="282" t="s">
        <v>34</v>
      </c>
      <c r="H1296" s="282"/>
      <c r="I1296" s="282"/>
      <c r="J1296" s="282" t="s">
        <v>45</v>
      </c>
      <c r="K1296" s="282" t="s">
        <v>547</v>
      </c>
      <c r="L1296" s="282" t="s">
        <v>7864</v>
      </c>
      <c r="M1296" s="282" t="s">
        <v>7865</v>
      </c>
      <c r="N1296" s="282" t="s">
        <v>7866</v>
      </c>
      <c r="O1296" s="282"/>
      <c r="P1296" s="282"/>
      <c r="Q1296" s="282">
        <v>1.5</v>
      </c>
      <c r="R1296" s="282"/>
      <c r="S1296" s="282"/>
      <c r="T1296" s="282"/>
      <c r="U1296" s="282"/>
      <c r="V1296" s="282"/>
      <c r="W1296" s="282"/>
      <c r="X1296" s="282"/>
      <c r="Y1296" s="282"/>
      <c r="Z1296" s="282"/>
      <c r="AA1296" s="282"/>
      <c r="AB1296" s="3">
        <f t="shared" si="2"/>
        <v>0</v>
      </c>
      <c r="AC1296" s="277"/>
      <c r="AD1296" s="276"/>
      <c r="AI1296" s="11"/>
      <c r="AJ1296" s="11"/>
      <c r="AK1296" s="11"/>
      <c r="AO1296" s="11"/>
      <c r="AP1296" s="11"/>
      <c r="AR1296" s="11"/>
      <c r="AS1296" s="11"/>
    </row>
    <row r="1297" ht="16.5" customHeight="1">
      <c r="A1297" s="277">
        <v>1296.0</v>
      </c>
      <c r="B1297" s="282" t="s">
        <v>7867</v>
      </c>
      <c r="C1297" s="279"/>
      <c r="D1297" s="280"/>
      <c r="E1297" s="282"/>
      <c r="F1297" s="281" t="s">
        <v>75</v>
      </c>
      <c r="G1297" s="282" t="s">
        <v>34</v>
      </c>
      <c r="H1297" s="282"/>
      <c r="I1297" s="282" t="s">
        <v>30</v>
      </c>
      <c r="J1297" s="282" t="s">
        <v>51</v>
      </c>
      <c r="K1297" s="282" t="s">
        <v>547</v>
      </c>
      <c r="L1297" s="282" t="s">
        <v>7868</v>
      </c>
      <c r="M1297" s="282" t="s">
        <v>7869</v>
      </c>
      <c r="N1297" s="282" t="s">
        <v>2869</v>
      </c>
      <c r="O1297" s="282"/>
      <c r="P1297" s="282"/>
      <c r="Q1297" s="282">
        <v>2.5</v>
      </c>
      <c r="R1297" s="282"/>
      <c r="S1297" s="282"/>
      <c r="T1297" s="282"/>
      <c r="U1297" s="282"/>
      <c r="V1297" s="282"/>
      <c r="W1297" s="282"/>
      <c r="X1297" s="282"/>
      <c r="Y1297" s="282"/>
      <c r="Z1297" s="282"/>
      <c r="AA1297" s="282"/>
      <c r="AB1297" s="3">
        <f t="shared" si="2"/>
        <v>0</v>
      </c>
      <c r="AC1297" s="277"/>
      <c r="AD1297" s="276"/>
      <c r="AI1297" s="11"/>
      <c r="AJ1297" s="11"/>
      <c r="AK1297" s="11"/>
      <c r="AO1297" s="11"/>
      <c r="AP1297" s="11"/>
      <c r="AR1297" s="11"/>
      <c r="AS1297" s="11"/>
    </row>
    <row r="1298" ht="16.5" customHeight="1">
      <c r="A1298" s="277">
        <v>1297.0</v>
      </c>
      <c r="B1298" s="282"/>
      <c r="C1298" s="279"/>
      <c r="D1298" s="280"/>
      <c r="E1298" s="282"/>
      <c r="F1298" s="281" t="s">
        <v>75</v>
      </c>
      <c r="G1298" s="282" t="s">
        <v>34</v>
      </c>
      <c r="H1298" s="282"/>
      <c r="I1298" s="282"/>
      <c r="J1298" s="282" t="s">
        <v>56</v>
      </c>
      <c r="K1298" s="282"/>
      <c r="L1298" s="282"/>
      <c r="M1298" s="282"/>
      <c r="N1298" s="282"/>
      <c r="O1298" s="282"/>
      <c r="P1298" s="282"/>
      <c r="Q1298" s="282"/>
      <c r="R1298" s="282"/>
      <c r="S1298" s="282"/>
      <c r="T1298" s="282"/>
      <c r="U1298" s="282"/>
      <c r="V1298" s="282"/>
      <c r="W1298" s="282"/>
      <c r="X1298" s="282"/>
      <c r="Y1298" s="282"/>
      <c r="Z1298" s="282"/>
      <c r="AA1298" s="282"/>
      <c r="AB1298" s="3">
        <f t="shared" si="2"/>
        <v>0</v>
      </c>
      <c r="AC1298" s="277"/>
      <c r="AD1298" s="276"/>
      <c r="AI1298" s="11"/>
      <c r="AJ1298" s="11"/>
      <c r="AK1298" s="11"/>
      <c r="AO1298" s="11"/>
      <c r="AP1298" s="11"/>
      <c r="AR1298" s="11"/>
      <c r="AS1298" s="11"/>
    </row>
    <row r="1299" ht="16.5" customHeight="1">
      <c r="A1299" s="277">
        <v>1298.0</v>
      </c>
      <c r="B1299" s="282" t="s">
        <v>2979</v>
      </c>
      <c r="C1299" s="279"/>
      <c r="D1299" s="280"/>
      <c r="E1299" s="282"/>
      <c r="F1299" s="281" t="s">
        <v>75</v>
      </c>
      <c r="G1299" s="282" t="s">
        <v>74</v>
      </c>
      <c r="H1299" s="282"/>
      <c r="I1299" s="282"/>
      <c r="J1299" s="282" t="s">
        <v>35</v>
      </c>
      <c r="K1299" s="282" t="s">
        <v>2981</v>
      </c>
      <c r="L1299" s="282" t="s">
        <v>2980</v>
      </c>
      <c r="M1299" s="282" t="s">
        <v>2982</v>
      </c>
      <c r="N1299" s="282" t="s">
        <v>215</v>
      </c>
      <c r="O1299" s="282"/>
      <c r="P1299" s="282"/>
      <c r="Q1299" s="282">
        <v>0.35</v>
      </c>
      <c r="R1299" s="282"/>
      <c r="S1299" s="282"/>
      <c r="T1299" s="282"/>
      <c r="U1299" s="282"/>
      <c r="V1299" s="282"/>
      <c r="W1299" s="282"/>
      <c r="X1299" s="282"/>
      <c r="Y1299" s="282"/>
      <c r="Z1299" s="282"/>
      <c r="AA1299" s="282"/>
      <c r="AB1299" s="3">
        <f t="shared" si="2"/>
        <v>0</v>
      </c>
      <c r="AC1299" s="277"/>
      <c r="AD1299" s="276"/>
      <c r="AI1299" s="11"/>
      <c r="AJ1299" s="11"/>
      <c r="AK1299" s="11"/>
      <c r="AO1299" s="11"/>
      <c r="AP1299" s="11"/>
      <c r="AR1299" s="11"/>
      <c r="AS1299" s="11"/>
    </row>
    <row r="1300" ht="16.5" customHeight="1">
      <c r="A1300" s="277">
        <v>1299.0</v>
      </c>
      <c r="B1300" s="282" t="s">
        <v>7870</v>
      </c>
      <c r="C1300" s="279"/>
      <c r="D1300" s="280"/>
      <c r="E1300" s="282"/>
      <c r="F1300" s="281" t="s">
        <v>75</v>
      </c>
      <c r="G1300" s="282" t="s">
        <v>74</v>
      </c>
      <c r="H1300" s="282"/>
      <c r="I1300" s="282"/>
      <c r="J1300" s="282" t="s">
        <v>45</v>
      </c>
      <c r="K1300" s="282" t="s">
        <v>2981</v>
      </c>
      <c r="L1300" s="282" t="s">
        <v>2985</v>
      </c>
      <c r="M1300" s="282" t="s">
        <v>2986</v>
      </c>
      <c r="N1300" s="282" t="s">
        <v>2987</v>
      </c>
      <c r="O1300" s="282"/>
      <c r="P1300" s="282"/>
      <c r="Q1300" s="282">
        <v>1.5</v>
      </c>
      <c r="R1300" s="282"/>
      <c r="S1300" s="282"/>
      <c r="T1300" s="282"/>
      <c r="U1300" s="282"/>
      <c r="V1300" s="282"/>
      <c r="W1300" s="282"/>
      <c r="X1300" s="282"/>
      <c r="Y1300" s="282"/>
      <c r="Z1300" s="282"/>
      <c r="AA1300" s="282"/>
      <c r="AB1300" s="3">
        <f t="shared" si="2"/>
        <v>0</v>
      </c>
      <c r="AC1300" s="277"/>
      <c r="AD1300" s="276"/>
      <c r="AI1300" s="11"/>
      <c r="AJ1300" s="11"/>
      <c r="AK1300" s="11"/>
      <c r="AO1300" s="11"/>
      <c r="AP1300" s="11"/>
      <c r="AR1300" s="11"/>
      <c r="AS1300" s="11"/>
    </row>
    <row r="1301" ht="16.5" customHeight="1">
      <c r="A1301" s="277">
        <v>1300.0</v>
      </c>
      <c r="B1301" s="282" t="s">
        <v>7871</v>
      </c>
      <c r="C1301" s="279"/>
      <c r="D1301" s="280"/>
      <c r="E1301" s="282"/>
      <c r="F1301" s="281" t="s">
        <v>75</v>
      </c>
      <c r="G1301" s="282" t="s">
        <v>74</v>
      </c>
      <c r="H1301" s="282"/>
      <c r="I1301" s="282"/>
      <c r="J1301" s="282" t="s">
        <v>51</v>
      </c>
      <c r="K1301" s="282" t="s">
        <v>6446</v>
      </c>
      <c r="L1301" s="282" t="s">
        <v>2990</v>
      </c>
      <c r="M1301" s="282" t="s">
        <v>2991</v>
      </c>
      <c r="N1301" s="282" t="s">
        <v>2992</v>
      </c>
      <c r="O1301" s="282"/>
      <c r="P1301" s="282"/>
      <c r="Q1301" s="282" t="s">
        <v>6341</v>
      </c>
      <c r="R1301" s="282"/>
      <c r="S1301" s="282"/>
      <c r="T1301" s="282"/>
      <c r="U1301" s="282"/>
      <c r="V1301" s="282"/>
      <c r="W1301" s="282"/>
      <c r="X1301" s="282"/>
      <c r="Y1301" s="282"/>
      <c r="Z1301" s="282"/>
      <c r="AA1301" s="282"/>
      <c r="AB1301" s="3">
        <f t="shared" si="2"/>
        <v>0</v>
      </c>
      <c r="AC1301" s="277"/>
      <c r="AD1301" s="276"/>
      <c r="AI1301" s="11"/>
      <c r="AJ1301" s="11"/>
      <c r="AK1301" s="11"/>
      <c r="AO1301" s="11"/>
      <c r="AP1301" s="11"/>
      <c r="AR1301" s="11"/>
      <c r="AS1301" s="11"/>
    </row>
    <row r="1302" ht="16.5" customHeight="1">
      <c r="A1302" s="277">
        <v>1301.0</v>
      </c>
      <c r="B1302" s="282"/>
      <c r="C1302" s="279"/>
      <c r="D1302" s="280"/>
      <c r="E1302" s="282"/>
      <c r="F1302" s="281" t="s">
        <v>75</v>
      </c>
      <c r="G1302" s="282" t="s">
        <v>74</v>
      </c>
      <c r="H1302" s="282"/>
      <c r="I1302" s="282"/>
      <c r="J1302" s="282" t="s">
        <v>56</v>
      </c>
      <c r="K1302" s="282"/>
      <c r="L1302" s="282"/>
      <c r="M1302" s="282"/>
      <c r="N1302" s="282"/>
      <c r="O1302" s="282"/>
      <c r="P1302" s="282"/>
      <c r="Q1302" s="282"/>
      <c r="R1302" s="282"/>
      <c r="S1302" s="282"/>
      <c r="T1302" s="282"/>
      <c r="U1302" s="282"/>
      <c r="V1302" s="282"/>
      <c r="W1302" s="282"/>
      <c r="X1302" s="282"/>
      <c r="Y1302" s="282"/>
      <c r="Z1302" s="282"/>
      <c r="AA1302" s="282"/>
      <c r="AB1302" s="3">
        <f t="shared" si="2"/>
        <v>0</v>
      </c>
      <c r="AC1302" s="277"/>
      <c r="AD1302" s="276"/>
      <c r="AI1302" s="11"/>
      <c r="AJ1302" s="11"/>
      <c r="AK1302" s="11"/>
      <c r="AO1302" s="11"/>
      <c r="AP1302" s="11"/>
      <c r="AR1302" s="11"/>
      <c r="AS1302" s="11"/>
    </row>
    <row r="1303" ht="16.5" customHeight="1">
      <c r="A1303" s="277">
        <v>1302.0</v>
      </c>
      <c r="B1303" s="282" t="s">
        <v>7872</v>
      </c>
      <c r="C1303" s="279"/>
      <c r="D1303" s="280"/>
      <c r="E1303" s="282"/>
      <c r="F1303" s="281" t="s">
        <v>48</v>
      </c>
      <c r="G1303" s="281" t="s">
        <v>140</v>
      </c>
      <c r="H1303" s="282"/>
      <c r="I1303" s="282"/>
      <c r="J1303" s="282" t="s">
        <v>35</v>
      </c>
      <c r="K1303" s="282" t="s">
        <v>7873</v>
      </c>
      <c r="L1303" s="282" t="s">
        <v>7874</v>
      </c>
      <c r="M1303" s="282" t="s">
        <v>7875</v>
      </c>
      <c r="N1303" s="282" t="s">
        <v>7876</v>
      </c>
      <c r="O1303" s="282"/>
      <c r="P1303" s="282"/>
      <c r="Q1303" s="282">
        <v>0.3</v>
      </c>
      <c r="R1303" s="282"/>
      <c r="S1303" s="282"/>
      <c r="T1303" s="282"/>
      <c r="U1303" s="282"/>
      <c r="V1303" s="282"/>
      <c r="W1303" s="282"/>
      <c r="X1303" s="282"/>
      <c r="Y1303" s="282"/>
      <c r="Z1303" s="282"/>
      <c r="AA1303" s="282"/>
      <c r="AB1303" s="3">
        <f t="shared" si="2"/>
        <v>0</v>
      </c>
      <c r="AC1303" s="277"/>
      <c r="AD1303" s="276"/>
      <c r="AI1303" s="11"/>
      <c r="AJ1303" s="11"/>
      <c r="AK1303" s="11"/>
      <c r="AO1303" s="11"/>
      <c r="AP1303" s="11"/>
      <c r="AR1303" s="11"/>
      <c r="AS1303" s="11"/>
    </row>
    <row r="1304" ht="16.5" customHeight="1">
      <c r="A1304" s="277">
        <v>1303.0</v>
      </c>
      <c r="B1304" s="282" t="s">
        <v>7877</v>
      </c>
      <c r="C1304" s="279"/>
      <c r="D1304" s="280"/>
      <c r="E1304" s="282"/>
      <c r="F1304" s="281" t="s">
        <v>48</v>
      </c>
      <c r="G1304" s="281" t="s">
        <v>140</v>
      </c>
      <c r="H1304" s="282"/>
      <c r="I1304" s="282"/>
      <c r="J1304" s="282" t="s">
        <v>45</v>
      </c>
      <c r="K1304" s="282" t="s">
        <v>7878</v>
      </c>
      <c r="L1304" s="282" t="s">
        <v>7879</v>
      </c>
      <c r="M1304" s="282" t="s">
        <v>7880</v>
      </c>
      <c r="N1304" s="282" t="s">
        <v>7881</v>
      </c>
      <c r="O1304" s="282"/>
      <c r="P1304" s="282"/>
      <c r="Q1304" s="282">
        <v>0.7</v>
      </c>
      <c r="R1304" s="282"/>
      <c r="S1304" s="282"/>
      <c r="T1304" s="282"/>
      <c r="U1304" s="282"/>
      <c r="V1304" s="282"/>
      <c r="W1304" s="282"/>
      <c r="X1304" s="282"/>
      <c r="Y1304" s="282"/>
      <c r="Z1304" s="282"/>
      <c r="AA1304" s="282"/>
      <c r="AB1304" s="3">
        <f t="shared" si="2"/>
        <v>0</v>
      </c>
      <c r="AC1304" s="277"/>
      <c r="AD1304" s="276"/>
      <c r="AI1304" s="11"/>
      <c r="AJ1304" s="11"/>
      <c r="AK1304" s="11"/>
      <c r="AO1304" s="11"/>
      <c r="AP1304" s="11"/>
      <c r="AR1304" s="11"/>
      <c r="AS1304" s="11"/>
    </row>
    <row r="1305" ht="16.5" customHeight="1">
      <c r="A1305" s="277">
        <v>1304.0</v>
      </c>
      <c r="B1305" s="282" t="s">
        <v>7882</v>
      </c>
      <c r="C1305" s="279"/>
      <c r="D1305" s="280"/>
      <c r="E1305" s="282"/>
      <c r="F1305" s="281" t="s">
        <v>48</v>
      </c>
      <c r="G1305" s="281" t="s">
        <v>140</v>
      </c>
      <c r="H1305" s="282"/>
      <c r="I1305" s="282"/>
      <c r="J1305" s="282" t="s">
        <v>51</v>
      </c>
      <c r="K1305" s="282" t="s">
        <v>7883</v>
      </c>
      <c r="L1305" s="282" t="s">
        <v>7884</v>
      </c>
      <c r="M1305" s="282" t="s">
        <v>7885</v>
      </c>
      <c r="N1305" s="282" t="s">
        <v>7886</v>
      </c>
      <c r="O1305" s="282"/>
      <c r="P1305" s="282"/>
      <c r="Q1305" s="282">
        <v>1.6</v>
      </c>
      <c r="R1305" s="282"/>
      <c r="S1305" s="282"/>
      <c r="T1305" s="282"/>
      <c r="U1305" s="282"/>
      <c r="V1305" s="282"/>
      <c r="W1305" s="282"/>
      <c r="X1305" s="282"/>
      <c r="Y1305" s="282"/>
      <c r="Z1305" s="282"/>
      <c r="AA1305" s="282"/>
      <c r="AB1305" s="3">
        <f t="shared" si="2"/>
        <v>0</v>
      </c>
      <c r="AC1305" s="277"/>
      <c r="AD1305" s="276"/>
      <c r="AI1305" s="11"/>
      <c r="AJ1305" s="11"/>
      <c r="AK1305" s="11"/>
      <c r="AO1305" s="11"/>
      <c r="AP1305" s="11"/>
      <c r="AR1305" s="11"/>
      <c r="AS1305" s="11"/>
    </row>
    <row r="1306" ht="16.5" customHeight="1">
      <c r="A1306" s="277">
        <v>1305.0</v>
      </c>
      <c r="B1306" s="282"/>
      <c r="C1306" s="279"/>
      <c r="D1306" s="280"/>
      <c r="E1306" s="282"/>
      <c r="F1306" s="281" t="s">
        <v>48</v>
      </c>
      <c r="G1306" s="281" t="s">
        <v>140</v>
      </c>
      <c r="H1306" s="282"/>
      <c r="I1306" s="282"/>
      <c r="J1306" s="282" t="s">
        <v>56</v>
      </c>
      <c r="K1306" s="282"/>
      <c r="L1306" s="282"/>
      <c r="M1306" s="282"/>
      <c r="N1306" s="282"/>
      <c r="O1306" s="282"/>
      <c r="P1306" s="282"/>
      <c r="Q1306" s="282"/>
      <c r="R1306" s="282"/>
      <c r="S1306" s="282"/>
      <c r="T1306" s="282"/>
      <c r="U1306" s="282"/>
      <c r="V1306" s="282"/>
      <c r="W1306" s="282"/>
      <c r="X1306" s="282"/>
      <c r="Y1306" s="282"/>
      <c r="Z1306" s="282"/>
      <c r="AA1306" s="282"/>
      <c r="AB1306" s="3">
        <f t="shared" si="2"/>
        <v>0</v>
      </c>
      <c r="AC1306" s="277"/>
      <c r="AD1306" s="276"/>
      <c r="AI1306" s="11"/>
      <c r="AJ1306" s="11"/>
      <c r="AK1306" s="11"/>
      <c r="AO1306" s="11"/>
      <c r="AP1306" s="11"/>
      <c r="AR1306" s="11"/>
      <c r="AS1306" s="11"/>
    </row>
    <row r="1307" ht="16.5" customHeight="1">
      <c r="A1307" s="277">
        <v>1306.0</v>
      </c>
      <c r="B1307" s="282" t="s">
        <v>2996</v>
      </c>
      <c r="C1307" s="279"/>
      <c r="D1307" s="280"/>
      <c r="E1307" s="282"/>
      <c r="F1307" s="281" t="s">
        <v>74</v>
      </c>
      <c r="G1307" s="281" t="s">
        <v>121</v>
      </c>
      <c r="H1307" s="282"/>
      <c r="I1307" s="282"/>
      <c r="J1307" s="282" t="s">
        <v>35</v>
      </c>
      <c r="K1307" s="282"/>
      <c r="L1307" s="282"/>
      <c r="M1307" s="282"/>
      <c r="N1307" s="282"/>
      <c r="O1307" s="282"/>
      <c r="P1307" s="282"/>
      <c r="Q1307" s="282"/>
      <c r="R1307" s="282"/>
      <c r="S1307" s="282"/>
      <c r="T1307" s="282"/>
      <c r="U1307" s="282"/>
      <c r="V1307" s="282"/>
      <c r="W1307" s="282"/>
      <c r="X1307" s="282"/>
      <c r="Y1307" s="282"/>
      <c r="Z1307" s="282"/>
      <c r="AA1307" s="282"/>
      <c r="AB1307" s="3">
        <f t="shared" si="2"/>
        <v>0</v>
      </c>
      <c r="AC1307" s="277"/>
      <c r="AD1307" s="276"/>
      <c r="AI1307" s="11"/>
      <c r="AJ1307" s="11"/>
      <c r="AK1307" s="11"/>
      <c r="AO1307" s="11"/>
      <c r="AP1307" s="11"/>
      <c r="AR1307" s="11"/>
      <c r="AS1307" s="11"/>
    </row>
    <row r="1308" ht="16.5" customHeight="1">
      <c r="A1308" s="277">
        <v>1307.0</v>
      </c>
      <c r="B1308" s="282" t="s">
        <v>2999</v>
      </c>
      <c r="C1308" s="279"/>
      <c r="D1308" s="280"/>
      <c r="E1308" s="282"/>
      <c r="F1308" s="281" t="s">
        <v>74</v>
      </c>
      <c r="G1308" s="281" t="s">
        <v>121</v>
      </c>
      <c r="H1308" s="282"/>
      <c r="I1308" s="282"/>
      <c r="J1308" s="282" t="s">
        <v>45</v>
      </c>
      <c r="K1308" s="282" t="s">
        <v>7887</v>
      </c>
      <c r="L1308" s="282" t="s">
        <v>3002</v>
      </c>
      <c r="M1308" s="282" t="s">
        <v>3003</v>
      </c>
      <c r="N1308" s="282" t="s">
        <v>3004</v>
      </c>
      <c r="O1308" s="282"/>
      <c r="P1308" s="282"/>
      <c r="Q1308" s="282">
        <v>2.1</v>
      </c>
      <c r="R1308" s="282"/>
      <c r="S1308" s="282"/>
      <c r="T1308" s="282"/>
      <c r="U1308" s="282"/>
      <c r="V1308" s="282"/>
      <c r="W1308" s="282"/>
      <c r="X1308" s="282"/>
      <c r="Y1308" s="282"/>
      <c r="Z1308" s="282"/>
      <c r="AA1308" s="282"/>
      <c r="AB1308" s="3">
        <f t="shared" si="2"/>
        <v>0</v>
      </c>
      <c r="AC1308" s="277"/>
      <c r="AD1308" s="276"/>
      <c r="AI1308" s="11"/>
      <c r="AJ1308" s="11"/>
      <c r="AK1308" s="11"/>
      <c r="AO1308" s="11"/>
      <c r="AP1308" s="11"/>
      <c r="AR1308" s="11"/>
      <c r="AS1308" s="11"/>
    </row>
    <row r="1309" ht="16.5" customHeight="1">
      <c r="A1309" s="277">
        <v>1308.0</v>
      </c>
      <c r="B1309" s="282" t="s">
        <v>3001</v>
      </c>
      <c r="C1309" s="279"/>
      <c r="D1309" s="280"/>
      <c r="E1309" s="282"/>
      <c r="F1309" s="281" t="s">
        <v>74</v>
      </c>
      <c r="G1309" s="281" t="s">
        <v>121</v>
      </c>
      <c r="H1309" s="282"/>
      <c r="I1309" s="282"/>
      <c r="J1309" s="282" t="s">
        <v>51</v>
      </c>
      <c r="K1309" s="282"/>
      <c r="L1309" s="282"/>
      <c r="M1309" s="282"/>
      <c r="N1309" s="282"/>
      <c r="O1309" s="282"/>
      <c r="P1309" s="282"/>
      <c r="Q1309" s="282"/>
      <c r="R1309" s="282"/>
      <c r="S1309" s="282"/>
      <c r="T1309" s="282"/>
      <c r="U1309" s="282"/>
      <c r="V1309" s="282"/>
      <c r="W1309" s="282"/>
      <c r="X1309" s="282"/>
      <c r="Y1309" s="282"/>
      <c r="Z1309" s="282"/>
      <c r="AA1309" s="282"/>
      <c r="AB1309" s="3">
        <f t="shared" si="2"/>
        <v>0</v>
      </c>
      <c r="AC1309" s="277"/>
      <c r="AD1309" s="276"/>
      <c r="AI1309" s="11"/>
      <c r="AJ1309" s="11"/>
      <c r="AK1309" s="11"/>
      <c r="AO1309" s="11"/>
      <c r="AP1309" s="11"/>
      <c r="AR1309" s="11"/>
      <c r="AS1309" s="11"/>
    </row>
    <row r="1310" ht="16.5" customHeight="1">
      <c r="A1310" s="277">
        <v>1309.0</v>
      </c>
      <c r="B1310" s="282"/>
      <c r="C1310" s="279"/>
      <c r="D1310" s="280"/>
      <c r="E1310" s="282"/>
      <c r="F1310" s="281" t="s">
        <v>74</v>
      </c>
      <c r="G1310" s="281" t="s">
        <v>121</v>
      </c>
      <c r="H1310" s="282"/>
      <c r="I1310" s="282"/>
      <c r="J1310" s="282" t="s">
        <v>56</v>
      </c>
      <c r="K1310" s="282"/>
      <c r="L1310" s="282"/>
      <c r="M1310" s="282"/>
      <c r="N1310" s="282"/>
      <c r="O1310" s="282"/>
      <c r="P1310" s="282"/>
      <c r="Q1310" s="282"/>
      <c r="R1310" s="282"/>
      <c r="S1310" s="282"/>
      <c r="T1310" s="282"/>
      <c r="U1310" s="282"/>
      <c r="V1310" s="282"/>
      <c r="W1310" s="282"/>
      <c r="X1310" s="282"/>
      <c r="Y1310" s="282"/>
      <c r="Z1310" s="282"/>
      <c r="AA1310" s="282"/>
      <c r="AB1310" s="3">
        <f t="shared" si="2"/>
        <v>0</v>
      </c>
      <c r="AC1310" s="277"/>
      <c r="AD1310" s="276"/>
      <c r="AI1310" s="11"/>
      <c r="AJ1310" s="11"/>
      <c r="AK1310" s="11"/>
      <c r="AO1310" s="11"/>
      <c r="AP1310" s="11"/>
      <c r="AR1310" s="11"/>
      <c r="AS1310" s="11"/>
    </row>
    <row r="1311" ht="16.5" customHeight="1">
      <c r="A1311" s="277">
        <v>1310.0</v>
      </c>
      <c r="B1311" s="282" t="s">
        <v>3007</v>
      </c>
      <c r="C1311" s="279"/>
      <c r="D1311" s="280"/>
      <c r="E1311" s="282"/>
      <c r="F1311" s="281" t="s">
        <v>74</v>
      </c>
      <c r="G1311" s="282" t="s">
        <v>32</v>
      </c>
      <c r="H1311" s="282"/>
      <c r="I1311" s="282"/>
      <c r="J1311" s="282" t="s">
        <v>35</v>
      </c>
      <c r="K1311" s="282" t="s">
        <v>1306</v>
      </c>
      <c r="L1311" s="282" t="s">
        <v>3008</v>
      </c>
      <c r="M1311" s="282" t="s">
        <v>3010</v>
      </c>
      <c r="N1311" s="282" t="s">
        <v>3011</v>
      </c>
      <c r="O1311" s="282"/>
      <c r="P1311" s="282"/>
      <c r="Q1311" s="282">
        <v>0.6</v>
      </c>
      <c r="R1311" s="282"/>
      <c r="S1311" s="282"/>
      <c r="T1311" s="282"/>
      <c r="U1311" s="282" t="s">
        <v>7888</v>
      </c>
      <c r="V1311" s="282"/>
      <c r="W1311" s="282"/>
      <c r="X1311" s="282"/>
      <c r="Y1311" s="282"/>
      <c r="Z1311" s="282"/>
      <c r="AA1311" s="282"/>
      <c r="AB1311" s="3">
        <f t="shared" si="2"/>
        <v>0</v>
      </c>
      <c r="AC1311" s="277"/>
      <c r="AD1311" s="276"/>
      <c r="AI1311" s="11"/>
      <c r="AJ1311" s="11"/>
      <c r="AK1311" s="11"/>
      <c r="AO1311" s="11"/>
      <c r="AP1311" s="11"/>
      <c r="AR1311" s="11"/>
      <c r="AS1311" s="11"/>
    </row>
    <row r="1312" ht="16.5" customHeight="1">
      <c r="A1312" s="277">
        <v>1311.0</v>
      </c>
      <c r="B1312" s="282" t="s">
        <v>7889</v>
      </c>
      <c r="C1312" s="279"/>
      <c r="D1312" s="280"/>
      <c r="E1312" s="282"/>
      <c r="F1312" s="281" t="s">
        <v>74</v>
      </c>
      <c r="G1312" s="282" t="s">
        <v>32</v>
      </c>
      <c r="H1312" s="282"/>
      <c r="I1312" s="282" t="s">
        <v>31</v>
      </c>
      <c r="J1312" s="282" t="s">
        <v>45</v>
      </c>
      <c r="K1312" s="282" t="s">
        <v>1306</v>
      </c>
      <c r="L1312" s="282" t="s">
        <v>3008</v>
      </c>
      <c r="M1312" s="282" t="s">
        <v>3014</v>
      </c>
      <c r="N1312" s="282" t="s">
        <v>681</v>
      </c>
      <c r="O1312" s="282"/>
      <c r="P1312" s="282"/>
      <c r="Q1312" s="282">
        <v>1.4</v>
      </c>
      <c r="R1312" s="282"/>
      <c r="S1312" s="282"/>
      <c r="T1312" s="282"/>
      <c r="U1312" s="282"/>
      <c r="V1312" s="282"/>
      <c r="W1312" s="282"/>
      <c r="X1312" s="282"/>
      <c r="Y1312" s="282"/>
      <c r="Z1312" s="282"/>
      <c r="AA1312" s="282"/>
      <c r="AB1312" s="3">
        <f t="shared" si="2"/>
        <v>0</v>
      </c>
      <c r="AC1312" s="277"/>
      <c r="AD1312" s="276"/>
      <c r="AI1312" s="11"/>
      <c r="AJ1312" s="11"/>
      <c r="AK1312" s="11"/>
      <c r="AO1312" s="11"/>
      <c r="AP1312" s="11"/>
      <c r="AR1312" s="11"/>
      <c r="AS1312" s="11"/>
    </row>
    <row r="1313" ht="16.5" customHeight="1">
      <c r="A1313" s="277">
        <v>1312.0</v>
      </c>
      <c r="B1313" s="282" t="s">
        <v>7890</v>
      </c>
      <c r="C1313" s="279"/>
      <c r="D1313" s="280"/>
      <c r="E1313" s="282"/>
      <c r="F1313" s="281" t="s">
        <v>74</v>
      </c>
      <c r="G1313" s="282" t="s">
        <v>32</v>
      </c>
      <c r="H1313" s="282"/>
      <c r="I1313" s="282" t="s">
        <v>31</v>
      </c>
      <c r="J1313" s="282" t="s">
        <v>51</v>
      </c>
      <c r="K1313" s="282" t="s">
        <v>1306</v>
      </c>
      <c r="L1313" s="282" t="s">
        <v>3008</v>
      </c>
      <c r="M1313" s="282" t="s">
        <v>3017</v>
      </c>
      <c r="N1313" s="282" t="s">
        <v>80</v>
      </c>
      <c r="O1313" s="282"/>
      <c r="P1313" s="282"/>
      <c r="Q1313" s="282">
        <v>2.1</v>
      </c>
      <c r="R1313" s="282"/>
      <c r="S1313" s="282"/>
      <c r="T1313" s="282"/>
      <c r="U1313" s="282"/>
      <c r="V1313" s="282"/>
      <c r="W1313" s="282"/>
      <c r="X1313" s="282"/>
      <c r="Y1313" s="282"/>
      <c r="Z1313" s="282"/>
      <c r="AA1313" s="282"/>
      <c r="AB1313" s="3">
        <f t="shared" si="2"/>
        <v>0</v>
      </c>
      <c r="AC1313" s="277"/>
      <c r="AD1313" s="276"/>
      <c r="AI1313" s="11"/>
      <c r="AJ1313" s="11"/>
      <c r="AK1313" s="11"/>
      <c r="AO1313" s="11"/>
      <c r="AP1313" s="11"/>
      <c r="AR1313" s="11"/>
      <c r="AS1313" s="11"/>
    </row>
    <row r="1314" ht="16.5" customHeight="1">
      <c r="A1314" s="277">
        <v>1313.0</v>
      </c>
      <c r="B1314" s="282"/>
      <c r="C1314" s="279"/>
      <c r="D1314" s="280"/>
      <c r="E1314" s="282"/>
      <c r="F1314" s="281" t="s">
        <v>74</v>
      </c>
      <c r="G1314" s="282" t="s">
        <v>32</v>
      </c>
      <c r="H1314" s="282"/>
      <c r="I1314" s="282" t="s">
        <v>31</v>
      </c>
      <c r="J1314" s="282" t="s">
        <v>56</v>
      </c>
      <c r="K1314" s="282"/>
      <c r="L1314" s="282"/>
      <c r="M1314" s="282"/>
      <c r="N1314" s="282"/>
      <c r="O1314" s="282"/>
      <c r="P1314" s="282"/>
      <c r="Q1314" s="282"/>
      <c r="R1314" s="282"/>
      <c r="S1314" s="282"/>
      <c r="T1314" s="282"/>
      <c r="U1314" s="282"/>
      <c r="V1314" s="282"/>
      <c r="W1314" s="282"/>
      <c r="X1314" s="282"/>
      <c r="Y1314" s="282"/>
      <c r="Z1314" s="282"/>
      <c r="AA1314" s="282"/>
      <c r="AB1314" s="3">
        <f t="shared" si="2"/>
        <v>0</v>
      </c>
      <c r="AC1314" s="277"/>
      <c r="AD1314" s="276"/>
      <c r="AI1314" s="11"/>
      <c r="AJ1314" s="11"/>
      <c r="AK1314" s="11"/>
      <c r="AO1314" s="11"/>
      <c r="AP1314" s="11"/>
      <c r="AR1314" s="11"/>
      <c r="AS1314" s="11"/>
    </row>
    <row r="1315" ht="16.5" customHeight="1">
      <c r="A1315" s="277">
        <v>1314.0</v>
      </c>
      <c r="B1315" s="282" t="s">
        <v>7891</v>
      </c>
      <c r="C1315" s="279"/>
      <c r="D1315" s="280"/>
      <c r="E1315" s="282"/>
      <c r="F1315" s="281" t="s">
        <v>48</v>
      </c>
      <c r="G1315" s="282" t="s">
        <v>30</v>
      </c>
      <c r="H1315" s="282"/>
      <c r="I1315" s="282"/>
      <c r="J1315" s="282" t="s">
        <v>35</v>
      </c>
      <c r="K1315" s="282" t="s">
        <v>7892</v>
      </c>
      <c r="L1315" s="282" t="s">
        <v>7893</v>
      </c>
      <c r="M1315" s="282" t="s">
        <v>7894</v>
      </c>
      <c r="N1315" s="282" t="s">
        <v>7895</v>
      </c>
      <c r="O1315" s="282"/>
      <c r="P1315" s="282"/>
      <c r="Q1315" s="282">
        <v>0.3</v>
      </c>
      <c r="R1315" s="282"/>
      <c r="S1315" s="282"/>
      <c r="T1315" s="282"/>
      <c r="U1315" s="282"/>
      <c r="V1315" s="282"/>
      <c r="W1315" s="282"/>
      <c r="X1315" s="282"/>
      <c r="Y1315" s="282"/>
      <c r="Z1315" s="282"/>
      <c r="AA1315" s="282"/>
      <c r="AB1315" s="3">
        <f t="shared" si="2"/>
        <v>0</v>
      </c>
      <c r="AC1315" s="277"/>
      <c r="AD1315" s="276"/>
      <c r="AI1315" s="11"/>
      <c r="AJ1315" s="11"/>
      <c r="AK1315" s="11"/>
      <c r="AO1315" s="11"/>
      <c r="AP1315" s="11"/>
      <c r="AR1315" s="11"/>
      <c r="AS1315" s="11"/>
    </row>
    <row r="1316" ht="16.5" customHeight="1">
      <c r="A1316" s="277">
        <v>1315.0</v>
      </c>
      <c r="B1316" s="282" t="s">
        <v>7896</v>
      </c>
      <c r="C1316" s="279"/>
      <c r="D1316" s="280"/>
      <c r="E1316" s="282"/>
      <c r="F1316" s="281" t="s">
        <v>48</v>
      </c>
      <c r="G1316" s="282" t="s">
        <v>30</v>
      </c>
      <c r="H1316" s="282"/>
      <c r="I1316" s="282"/>
      <c r="J1316" s="282" t="s">
        <v>45</v>
      </c>
      <c r="K1316" s="282" t="s">
        <v>7892</v>
      </c>
      <c r="L1316" s="282" t="s">
        <v>3022</v>
      </c>
      <c r="M1316" s="282" t="s">
        <v>3023</v>
      </c>
      <c r="N1316" s="282" t="s">
        <v>3024</v>
      </c>
      <c r="O1316" s="282"/>
      <c r="P1316" s="282"/>
      <c r="Q1316" s="282">
        <v>0.8</v>
      </c>
      <c r="R1316" s="282"/>
      <c r="S1316" s="282"/>
      <c r="T1316" s="282"/>
      <c r="U1316" s="282"/>
      <c r="V1316" s="282"/>
      <c r="W1316" s="282"/>
      <c r="X1316" s="282"/>
      <c r="Y1316" s="282"/>
      <c r="Z1316" s="282"/>
      <c r="AA1316" s="282"/>
      <c r="AB1316" s="3">
        <f t="shared" si="2"/>
        <v>0</v>
      </c>
      <c r="AC1316" s="277"/>
      <c r="AD1316" s="276"/>
      <c r="AI1316" s="11"/>
      <c r="AJ1316" s="11"/>
      <c r="AK1316" s="11"/>
      <c r="AO1316" s="11"/>
      <c r="AP1316" s="11"/>
      <c r="AR1316" s="11"/>
      <c r="AS1316" s="11"/>
    </row>
    <row r="1317" ht="16.5" customHeight="1">
      <c r="A1317" s="277">
        <v>1316.0</v>
      </c>
      <c r="B1317" s="282" t="s">
        <v>7897</v>
      </c>
      <c r="C1317" s="279"/>
      <c r="D1317" s="280"/>
      <c r="E1317" s="282"/>
      <c r="F1317" s="281" t="s">
        <v>48</v>
      </c>
      <c r="G1317" s="282" t="s">
        <v>30</v>
      </c>
      <c r="H1317" s="282"/>
      <c r="I1317" s="282"/>
      <c r="J1317" s="282" t="s">
        <v>51</v>
      </c>
      <c r="K1317" s="282" t="s">
        <v>7873</v>
      </c>
      <c r="L1317" s="282" t="s">
        <v>3027</v>
      </c>
      <c r="M1317" s="282" t="s">
        <v>3028</v>
      </c>
      <c r="N1317" s="282" t="s">
        <v>3029</v>
      </c>
      <c r="O1317" s="282"/>
      <c r="P1317" s="282"/>
      <c r="Q1317" s="282">
        <v>1.4</v>
      </c>
      <c r="R1317" s="282"/>
      <c r="S1317" s="282"/>
      <c r="T1317" s="282"/>
      <c r="U1317" s="282"/>
      <c r="V1317" s="282"/>
      <c r="W1317" s="282"/>
      <c r="X1317" s="282"/>
      <c r="Y1317" s="282"/>
      <c r="Z1317" s="282"/>
      <c r="AA1317" s="282"/>
      <c r="AB1317" s="3">
        <f t="shared" si="2"/>
        <v>0</v>
      </c>
      <c r="AC1317" s="277"/>
      <c r="AD1317" s="276"/>
      <c r="AI1317" s="11"/>
      <c r="AJ1317" s="11"/>
      <c r="AK1317" s="11"/>
      <c r="AO1317" s="11"/>
      <c r="AP1317" s="11"/>
      <c r="AR1317" s="11"/>
      <c r="AS1317" s="11"/>
    </row>
    <row r="1318" ht="16.5" customHeight="1">
      <c r="A1318" s="277">
        <v>1317.0</v>
      </c>
      <c r="B1318" s="282"/>
      <c r="C1318" s="279"/>
      <c r="D1318" s="280"/>
      <c r="E1318" s="282"/>
      <c r="F1318" s="281" t="s">
        <v>48</v>
      </c>
      <c r="G1318" s="282" t="s">
        <v>30</v>
      </c>
      <c r="H1318" s="282"/>
      <c r="I1318" s="282"/>
      <c r="J1318" s="282" t="s">
        <v>56</v>
      </c>
      <c r="K1318" s="282"/>
      <c r="L1318" s="282"/>
      <c r="M1318" s="282"/>
      <c r="N1318" s="282"/>
      <c r="O1318" s="282"/>
      <c r="P1318" s="282"/>
      <c r="Q1318" s="282"/>
      <c r="R1318" s="282"/>
      <c r="S1318" s="282"/>
      <c r="T1318" s="282"/>
      <c r="U1318" s="282"/>
      <c r="V1318" s="282"/>
      <c r="W1318" s="282"/>
      <c r="X1318" s="282"/>
      <c r="Y1318" s="282"/>
      <c r="Z1318" s="282"/>
      <c r="AA1318" s="282"/>
      <c r="AB1318" s="3">
        <f t="shared" si="2"/>
        <v>0</v>
      </c>
      <c r="AC1318" s="277"/>
      <c r="AD1318" s="276"/>
      <c r="AI1318" s="11"/>
      <c r="AJ1318" s="11"/>
      <c r="AK1318" s="11"/>
      <c r="AO1318" s="11"/>
      <c r="AP1318" s="11"/>
      <c r="AR1318" s="11"/>
      <c r="AS1318" s="11"/>
    </row>
    <row r="1319" ht="16.5" customHeight="1">
      <c r="A1319" s="277">
        <v>1318.0</v>
      </c>
      <c r="B1319" s="282" t="s">
        <v>3033</v>
      </c>
      <c r="C1319" s="279"/>
      <c r="D1319" s="280"/>
      <c r="E1319" s="282"/>
      <c r="F1319" s="281" t="s">
        <v>30</v>
      </c>
      <c r="G1319" s="282" t="s">
        <v>101</v>
      </c>
      <c r="H1319" s="281" t="s">
        <v>144</v>
      </c>
      <c r="I1319" s="282"/>
      <c r="J1319" s="282" t="s">
        <v>35</v>
      </c>
      <c r="K1319" s="282" t="s">
        <v>7898</v>
      </c>
      <c r="L1319" s="282" t="s">
        <v>3034</v>
      </c>
      <c r="M1319" s="282" t="s">
        <v>3036</v>
      </c>
      <c r="N1319" s="282" t="s">
        <v>215</v>
      </c>
      <c r="O1319" s="282"/>
      <c r="P1319" s="282"/>
      <c r="Q1319" s="282">
        <v>0.5</v>
      </c>
      <c r="R1319" s="282"/>
      <c r="S1319" s="282"/>
      <c r="T1319" s="282"/>
      <c r="U1319" s="282"/>
      <c r="V1319" s="282"/>
      <c r="W1319" s="282"/>
      <c r="X1319" s="282"/>
      <c r="Y1319" s="282"/>
      <c r="Z1319" s="282"/>
      <c r="AA1319" s="282"/>
      <c r="AB1319" s="3">
        <f t="shared" si="2"/>
        <v>0</v>
      </c>
      <c r="AC1319" s="277"/>
      <c r="AD1319" s="276"/>
      <c r="AI1319" s="11"/>
      <c r="AJ1319" s="11"/>
      <c r="AK1319" s="11"/>
      <c r="AO1319" s="11"/>
      <c r="AP1319" s="11"/>
      <c r="AR1319" s="11"/>
      <c r="AS1319" s="11"/>
    </row>
    <row r="1320" ht="16.5" customHeight="1">
      <c r="A1320" s="277">
        <v>1319.0</v>
      </c>
      <c r="B1320" s="282" t="s">
        <v>7899</v>
      </c>
      <c r="C1320" s="279"/>
      <c r="D1320" s="280"/>
      <c r="E1320" s="282"/>
      <c r="F1320" s="281" t="s">
        <v>30</v>
      </c>
      <c r="G1320" s="282" t="s">
        <v>101</v>
      </c>
      <c r="H1320" s="281" t="s">
        <v>144</v>
      </c>
      <c r="I1320" s="282"/>
      <c r="J1320" s="282" t="s">
        <v>45</v>
      </c>
      <c r="K1320" s="282" t="s">
        <v>7898</v>
      </c>
      <c r="L1320" s="282" t="s">
        <v>3039</v>
      </c>
      <c r="M1320" s="282" t="s">
        <v>3040</v>
      </c>
      <c r="N1320" s="282" t="s">
        <v>3041</v>
      </c>
      <c r="O1320" s="282"/>
      <c r="P1320" s="282"/>
      <c r="Q1320" s="282">
        <v>1.3</v>
      </c>
      <c r="R1320" s="282"/>
      <c r="S1320" s="282"/>
      <c r="T1320" s="282"/>
      <c r="U1320" s="282"/>
      <c r="V1320" s="282"/>
      <c r="W1320" s="282"/>
      <c r="X1320" s="282"/>
      <c r="Y1320" s="282"/>
      <c r="Z1320" s="282"/>
      <c r="AA1320" s="282"/>
      <c r="AB1320" s="3">
        <f t="shared" si="2"/>
        <v>0</v>
      </c>
      <c r="AC1320" s="277"/>
      <c r="AD1320" s="276"/>
      <c r="AI1320" s="11"/>
      <c r="AJ1320" s="11"/>
      <c r="AK1320" s="11"/>
      <c r="AO1320" s="11"/>
      <c r="AP1320" s="11"/>
      <c r="AR1320" s="11"/>
      <c r="AS1320" s="11"/>
    </row>
    <row r="1321" ht="16.5" customHeight="1">
      <c r="A1321" s="277">
        <v>1320.0</v>
      </c>
      <c r="B1321" s="282" t="s">
        <v>7900</v>
      </c>
      <c r="C1321" s="279"/>
      <c r="D1321" s="280"/>
      <c r="E1321" s="282"/>
      <c r="F1321" s="281" t="s">
        <v>30</v>
      </c>
      <c r="G1321" s="282" t="s">
        <v>101</v>
      </c>
      <c r="H1321" s="281" t="s">
        <v>144</v>
      </c>
      <c r="I1321" s="282"/>
      <c r="J1321" s="282" t="s">
        <v>51</v>
      </c>
      <c r="K1321" s="282" t="s">
        <v>7898</v>
      </c>
      <c r="L1321" s="282" t="s">
        <v>3044</v>
      </c>
      <c r="M1321" s="282" t="s">
        <v>3045</v>
      </c>
      <c r="N1321" s="282" t="s">
        <v>3046</v>
      </c>
      <c r="O1321" s="282"/>
      <c r="P1321" s="282"/>
      <c r="Q1321" s="282">
        <v>1.8</v>
      </c>
      <c r="R1321" s="282"/>
      <c r="S1321" s="282"/>
      <c r="T1321" s="282"/>
      <c r="U1321" s="282"/>
      <c r="V1321" s="282"/>
      <c r="W1321" s="282"/>
      <c r="X1321" s="282"/>
      <c r="Y1321" s="282"/>
      <c r="Z1321" s="282"/>
      <c r="AA1321" s="282"/>
      <c r="AB1321" s="3">
        <f t="shared" si="2"/>
        <v>0</v>
      </c>
      <c r="AC1321" s="277"/>
      <c r="AD1321" s="276"/>
      <c r="AI1321" s="11"/>
      <c r="AJ1321" s="11"/>
      <c r="AK1321" s="11"/>
      <c r="AO1321" s="11"/>
      <c r="AP1321" s="11"/>
      <c r="AR1321" s="11"/>
      <c r="AS1321" s="11"/>
    </row>
    <row r="1322" ht="16.5" customHeight="1">
      <c r="A1322" s="277">
        <v>1321.0</v>
      </c>
      <c r="B1322" s="282" t="s">
        <v>7901</v>
      </c>
      <c r="C1322" s="279"/>
      <c r="D1322" s="280"/>
      <c r="E1322" s="282"/>
      <c r="F1322" s="281" t="s">
        <v>30</v>
      </c>
      <c r="G1322" s="282" t="s">
        <v>101</v>
      </c>
      <c r="H1322" s="281" t="s">
        <v>144</v>
      </c>
      <c r="I1322" s="282"/>
      <c r="J1322" s="282" t="s">
        <v>56</v>
      </c>
      <c r="K1322" s="282" t="s">
        <v>225</v>
      </c>
      <c r="L1322" s="282"/>
      <c r="M1322" s="282"/>
      <c r="N1322" s="282"/>
      <c r="O1322" s="282"/>
      <c r="P1322" s="282"/>
      <c r="Q1322" s="282"/>
      <c r="R1322" s="282"/>
      <c r="S1322" s="282"/>
      <c r="T1322" s="282"/>
      <c r="U1322" s="282"/>
      <c r="V1322" s="282"/>
      <c r="W1322" s="282"/>
      <c r="X1322" s="282"/>
      <c r="Y1322" s="282"/>
      <c r="Z1322" s="282"/>
      <c r="AA1322" s="282"/>
      <c r="AB1322" s="3">
        <f t="shared" si="2"/>
        <v>0</v>
      </c>
      <c r="AC1322" s="277"/>
      <c r="AD1322" s="276"/>
      <c r="AI1322" s="11"/>
      <c r="AJ1322" s="11"/>
      <c r="AK1322" s="11"/>
      <c r="AO1322" s="11"/>
      <c r="AP1322" s="11"/>
      <c r="AR1322" s="11"/>
      <c r="AS1322" s="11"/>
    </row>
    <row r="1323" ht="16.5" customHeight="1">
      <c r="A1323" s="277">
        <v>1322.0</v>
      </c>
      <c r="B1323" s="282" t="s">
        <v>7902</v>
      </c>
      <c r="C1323" s="279"/>
      <c r="D1323" s="280"/>
      <c r="E1323" s="282"/>
      <c r="F1323" s="281" t="s">
        <v>48</v>
      </c>
      <c r="G1323" s="282" t="s">
        <v>34</v>
      </c>
      <c r="H1323" s="282"/>
      <c r="I1323" s="282"/>
      <c r="J1323" s="282" t="s">
        <v>35</v>
      </c>
      <c r="K1323" s="282" t="s">
        <v>7903</v>
      </c>
      <c r="L1323" s="282" t="s">
        <v>7904</v>
      </c>
      <c r="M1323" s="282" t="s">
        <v>7905</v>
      </c>
      <c r="N1323" s="282" t="s">
        <v>7906</v>
      </c>
      <c r="O1323" s="282"/>
      <c r="P1323" s="282"/>
      <c r="Q1323" s="282">
        <v>0.6</v>
      </c>
      <c r="R1323" s="282"/>
      <c r="S1323" s="282" t="s">
        <v>7907</v>
      </c>
      <c r="T1323" s="282" t="s">
        <v>105</v>
      </c>
      <c r="U1323" s="282"/>
      <c r="V1323" s="282">
        <v>120.0</v>
      </c>
      <c r="W1323" s="282">
        <v>83.0</v>
      </c>
      <c r="X1323" s="282">
        <v>83.0</v>
      </c>
      <c r="Y1323" s="282">
        <v>100.0</v>
      </c>
      <c r="Z1323" s="282">
        <v>70.0</v>
      </c>
      <c r="AA1323" s="282">
        <v>75.0</v>
      </c>
      <c r="AB1323" s="3">
        <f t="shared" si="2"/>
        <v>531</v>
      </c>
      <c r="AC1323" s="277"/>
      <c r="AD1323" s="276"/>
      <c r="AI1323" s="11"/>
      <c r="AJ1323" s="11"/>
      <c r="AK1323" s="11"/>
      <c r="AO1323" s="11"/>
      <c r="AP1323" s="11"/>
      <c r="AR1323" s="11"/>
      <c r="AS1323" s="11"/>
    </row>
    <row r="1324" ht="16.5" customHeight="1">
      <c r="A1324" s="277">
        <v>1323.0</v>
      </c>
      <c r="B1324" s="282" t="s">
        <v>7908</v>
      </c>
      <c r="C1324" s="279"/>
      <c r="D1324" s="280"/>
      <c r="E1324" s="282"/>
      <c r="F1324" s="281" t="s">
        <v>48</v>
      </c>
      <c r="G1324" s="282" t="s">
        <v>34</v>
      </c>
      <c r="H1324" s="282"/>
      <c r="I1324" s="282"/>
      <c r="J1324" s="282" t="s">
        <v>45</v>
      </c>
      <c r="K1324" s="282" t="s">
        <v>7903</v>
      </c>
      <c r="L1324" s="282" t="s">
        <v>200</v>
      </c>
      <c r="M1324" s="282" t="s">
        <v>7909</v>
      </c>
      <c r="N1324" s="282" t="s">
        <v>7910</v>
      </c>
      <c r="O1324" s="282"/>
      <c r="P1324" s="282"/>
      <c r="Q1324" s="282">
        <v>1.4</v>
      </c>
      <c r="R1324" s="282"/>
      <c r="S1324" s="282"/>
      <c r="T1324" s="282"/>
      <c r="U1324" s="282"/>
      <c r="V1324" s="282"/>
      <c r="W1324" s="282"/>
      <c r="X1324" s="282"/>
      <c r="Y1324" s="282"/>
      <c r="Z1324" s="282"/>
      <c r="AA1324" s="282"/>
      <c r="AB1324" s="3">
        <f t="shared" si="2"/>
        <v>0</v>
      </c>
      <c r="AC1324" s="277"/>
      <c r="AD1324" s="276"/>
      <c r="AI1324" s="11"/>
      <c r="AJ1324" s="11"/>
      <c r="AK1324" s="11"/>
      <c r="AO1324" s="11"/>
      <c r="AP1324" s="11"/>
      <c r="AR1324" s="11"/>
      <c r="AS1324" s="11"/>
    </row>
    <row r="1325" ht="16.5" customHeight="1">
      <c r="A1325" s="277">
        <v>1324.0</v>
      </c>
      <c r="B1325" s="282" t="s">
        <v>7911</v>
      </c>
      <c r="C1325" s="279"/>
      <c r="D1325" s="280"/>
      <c r="E1325" s="282"/>
      <c r="F1325" s="281" t="s">
        <v>48</v>
      </c>
      <c r="G1325" s="282" t="s">
        <v>34</v>
      </c>
      <c r="H1325" s="282"/>
      <c r="I1325" s="282"/>
      <c r="J1325" s="282" t="s">
        <v>51</v>
      </c>
      <c r="K1325" s="282" t="s">
        <v>7903</v>
      </c>
      <c r="L1325" s="282" t="s">
        <v>7912</v>
      </c>
      <c r="M1325" s="282" t="s">
        <v>7913</v>
      </c>
      <c r="N1325" s="282" t="s">
        <v>3196</v>
      </c>
      <c r="O1325" s="282"/>
      <c r="P1325" s="282"/>
      <c r="Q1325" s="282">
        <v>2.0</v>
      </c>
      <c r="R1325" s="282"/>
      <c r="S1325" s="282"/>
      <c r="T1325" s="282"/>
      <c r="U1325" s="282"/>
      <c r="V1325" s="282"/>
      <c r="W1325" s="282"/>
      <c r="X1325" s="282"/>
      <c r="Y1325" s="282"/>
      <c r="Z1325" s="282"/>
      <c r="AA1325" s="282"/>
      <c r="AB1325" s="3">
        <f t="shared" si="2"/>
        <v>0</v>
      </c>
      <c r="AC1325" s="277"/>
      <c r="AD1325" s="276"/>
      <c r="AI1325" s="11"/>
      <c r="AJ1325" s="11"/>
      <c r="AK1325" s="11"/>
      <c r="AO1325" s="11"/>
      <c r="AP1325" s="11"/>
      <c r="AR1325" s="11"/>
      <c r="AS1325" s="11"/>
    </row>
    <row r="1326" ht="16.5" customHeight="1">
      <c r="A1326" s="277">
        <v>1325.0</v>
      </c>
      <c r="B1326" s="282"/>
      <c r="C1326" s="279"/>
      <c r="D1326" s="280"/>
      <c r="E1326" s="282"/>
      <c r="F1326" s="281" t="s">
        <v>48</v>
      </c>
      <c r="G1326" s="282"/>
      <c r="H1326" s="282"/>
      <c r="I1326" s="282"/>
      <c r="J1326" s="282" t="s">
        <v>56</v>
      </c>
      <c r="K1326" s="282"/>
      <c r="L1326" s="282"/>
      <c r="M1326" s="282"/>
      <c r="N1326" s="282"/>
      <c r="O1326" s="282"/>
      <c r="P1326" s="282"/>
      <c r="Q1326" s="282"/>
      <c r="R1326" s="282"/>
      <c r="S1326" s="282"/>
      <c r="T1326" s="282"/>
      <c r="U1326" s="282"/>
      <c r="V1326" s="282"/>
      <c r="W1326" s="282"/>
      <c r="X1326" s="282"/>
      <c r="Y1326" s="282"/>
      <c r="Z1326" s="282"/>
      <c r="AA1326" s="282"/>
      <c r="AB1326" s="3">
        <f t="shared" si="2"/>
        <v>0</v>
      </c>
      <c r="AC1326" s="277"/>
      <c r="AD1326" s="276"/>
      <c r="AI1326" s="11"/>
      <c r="AJ1326" s="11"/>
      <c r="AK1326" s="11"/>
      <c r="AO1326" s="11"/>
      <c r="AP1326" s="11"/>
      <c r="AR1326" s="11"/>
      <c r="AS1326" s="11"/>
    </row>
    <row r="1327" ht="16.5" customHeight="1">
      <c r="A1327" s="277">
        <v>1326.0</v>
      </c>
      <c r="B1327" s="282"/>
      <c r="C1327" s="279"/>
      <c r="D1327" s="280"/>
      <c r="E1327" s="282"/>
      <c r="F1327" s="281" t="s">
        <v>75</v>
      </c>
      <c r="G1327" s="282"/>
      <c r="H1327" s="282"/>
      <c r="I1327" s="282"/>
      <c r="J1327" s="282" t="s">
        <v>35</v>
      </c>
      <c r="K1327" s="282"/>
      <c r="L1327" s="282"/>
      <c r="M1327" s="282"/>
      <c r="N1327" s="282"/>
      <c r="O1327" s="282"/>
      <c r="P1327" s="282"/>
      <c r="Q1327" s="282"/>
      <c r="R1327" s="282"/>
      <c r="S1327" s="282"/>
      <c r="T1327" s="282"/>
      <c r="U1327" s="282"/>
      <c r="V1327" s="282"/>
      <c r="W1327" s="282"/>
      <c r="X1327" s="282"/>
      <c r="Y1327" s="282"/>
      <c r="Z1327" s="282"/>
      <c r="AA1327" s="282"/>
      <c r="AB1327" s="3">
        <f t="shared" si="2"/>
        <v>0</v>
      </c>
      <c r="AC1327" s="277"/>
      <c r="AD1327" s="276"/>
      <c r="AI1327" s="11"/>
      <c r="AJ1327" s="11"/>
      <c r="AK1327" s="11"/>
      <c r="AO1327" s="11"/>
      <c r="AP1327" s="11"/>
      <c r="AR1327" s="11"/>
      <c r="AS1327" s="11"/>
    </row>
    <row r="1328" ht="16.5" customHeight="1">
      <c r="A1328" s="277">
        <v>1327.0</v>
      </c>
      <c r="B1328" s="282" t="s">
        <v>3053</v>
      </c>
      <c r="C1328" s="279"/>
      <c r="D1328" s="280"/>
      <c r="E1328" s="282"/>
      <c r="F1328" s="281" t="s">
        <v>75</v>
      </c>
      <c r="G1328" s="282" t="s">
        <v>101</v>
      </c>
      <c r="H1328" s="282"/>
      <c r="I1328" s="282" t="s">
        <v>144</v>
      </c>
      <c r="J1328" s="282" t="s">
        <v>45</v>
      </c>
      <c r="K1328" s="282" t="s">
        <v>1070</v>
      </c>
      <c r="L1328" s="282" t="s">
        <v>3054</v>
      </c>
      <c r="M1328" s="282" t="s">
        <v>3055</v>
      </c>
      <c r="N1328" s="282" t="s">
        <v>3056</v>
      </c>
      <c r="O1328" s="282"/>
      <c r="P1328" s="282"/>
      <c r="Q1328" s="282">
        <v>0.7</v>
      </c>
      <c r="R1328" s="282"/>
      <c r="S1328" s="282"/>
      <c r="T1328" s="282"/>
      <c r="U1328" s="282"/>
      <c r="V1328" s="282"/>
      <c r="W1328" s="282"/>
      <c r="X1328" s="282"/>
      <c r="Y1328" s="282"/>
      <c r="Z1328" s="282"/>
      <c r="AA1328" s="282"/>
      <c r="AB1328" s="3">
        <f t="shared" si="2"/>
        <v>0</v>
      </c>
      <c r="AC1328" s="277"/>
      <c r="AD1328" s="276"/>
      <c r="AI1328" s="11"/>
      <c r="AJ1328" s="11"/>
      <c r="AK1328" s="11"/>
      <c r="AO1328" s="11"/>
      <c r="AP1328" s="11"/>
      <c r="AR1328" s="11"/>
      <c r="AS1328" s="11"/>
    </row>
    <row r="1329" ht="16.5" customHeight="1">
      <c r="A1329" s="277">
        <v>1328.0</v>
      </c>
      <c r="B1329" s="282" t="s">
        <v>3058</v>
      </c>
      <c r="C1329" s="279"/>
      <c r="D1329" s="280"/>
      <c r="E1329" s="282"/>
      <c r="F1329" s="281" t="s">
        <v>75</v>
      </c>
      <c r="G1329" s="282" t="s">
        <v>101</v>
      </c>
      <c r="H1329" s="282"/>
      <c r="I1329" s="282" t="s">
        <v>144</v>
      </c>
      <c r="J1329" s="282" t="s">
        <v>51</v>
      </c>
      <c r="K1329" s="282" t="s">
        <v>7914</v>
      </c>
      <c r="L1329" s="282" t="s">
        <v>1279</v>
      </c>
      <c r="M1329" s="282" t="s">
        <v>3059</v>
      </c>
      <c r="N1329" s="282" t="s">
        <v>3060</v>
      </c>
      <c r="O1329" s="282"/>
      <c r="P1329" s="282"/>
      <c r="Q1329" s="282">
        <v>1.6</v>
      </c>
      <c r="R1329" s="282"/>
      <c r="S1329" s="282"/>
      <c r="T1329" s="282"/>
      <c r="U1329" s="282"/>
      <c r="V1329" s="282"/>
      <c r="W1329" s="282"/>
      <c r="X1329" s="282"/>
      <c r="Y1329" s="282"/>
      <c r="Z1329" s="282"/>
      <c r="AA1329" s="282"/>
      <c r="AB1329" s="3">
        <f t="shared" si="2"/>
        <v>0</v>
      </c>
      <c r="AC1329" s="277"/>
      <c r="AD1329" s="276"/>
      <c r="AI1329" s="11"/>
      <c r="AJ1329" s="11"/>
      <c r="AK1329" s="11"/>
      <c r="AO1329" s="11"/>
      <c r="AP1329" s="11"/>
      <c r="AR1329" s="11"/>
      <c r="AS1329" s="11"/>
    </row>
    <row r="1330" ht="16.5" customHeight="1">
      <c r="A1330" s="277">
        <v>1329.0</v>
      </c>
      <c r="B1330" s="282" t="s">
        <v>3062</v>
      </c>
      <c r="C1330" s="279"/>
      <c r="D1330" s="280"/>
      <c r="E1330" s="282"/>
      <c r="F1330" s="281" t="s">
        <v>75</v>
      </c>
      <c r="G1330" s="282" t="s">
        <v>101</v>
      </c>
      <c r="H1330" s="282"/>
      <c r="I1330" s="282" t="s">
        <v>144</v>
      </c>
      <c r="J1330" s="282" t="s">
        <v>56</v>
      </c>
      <c r="K1330" s="282" t="s">
        <v>225</v>
      </c>
      <c r="L1330" s="282"/>
      <c r="M1330" s="282"/>
      <c r="N1330" s="282"/>
      <c r="O1330" s="282"/>
      <c r="P1330" s="282"/>
      <c r="Q1330" s="282"/>
      <c r="R1330" s="282"/>
      <c r="S1330" s="282"/>
      <c r="T1330" s="282"/>
      <c r="U1330" s="282"/>
      <c r="V1330" s="282"/>
      <c r="W1330" s="282"/>
      <c r="X1330" s="282"/>
      <c r="Y1330" s="282"/>
      <c r="Z1330" s="282"/>
      <c r="AA1330" s="282"/>
      <c r="AB1330" s="3">
        <f t="shared" si="2"/>
        <v>0</v>
      </c>
      <c r="AC1330" s="277"/>
      <c r="AD1330" s="276"/>
      <c r="AI1330" s="11"/>
      <c r="AJ1330" s="11"/>
      <c r="AK1330" s="11"/>
      <c r="AO1330" s="11"/>
      <c r="AP1330" s="11"/>
      <c r="AR1330" s="11"/>
      <c r="AS1330" s="11"/>
    </row>
    <row r="1331" ht="16.5" customHeight="1">
      <c r="A1331" s="277">
        <v>1330.0</v>
      </c>
      <c r="B1331" s="282" t="s">
        <v>3064</v>
      </c>
      <c r="C1331" s="279"/>
      <c r="D1331" s="280"/>
      <c r="E1331" s="282"/>
      <c r="F1331" s="281" t="s">
        <v>73</v>
      </c>
      <c r="G1331" s="282" t="s">
        <v>30</v>
      </c>
      <c r="H1331" s="282"/>
      <c r="I1331" s="282"/>
      <c r="J1331" s="282" t="s">
        <v>35</v>
      </c>
      <c r="K1331" s="282" t="s">
        <v>7915</v>
      </c>
      <c r="L1331" s="282" t="s">
        <v>3065</v>
      </c>
      <c r="M1331" s="282" t="s">
        <v>3067</v>
      </c>
      <c r="N1331" s="282" t="s">
        <v>3068</v>
      </c>
      <c r="O1331" s="282"/>
      <c r="P1331" s="282"/>
      <c r="Q1331" s="282">
        <v>0.7</v>
      </c>
      <c r="R1331" s="282"/>
      <c r="S1331" s="282"/>
      <c r="T1331" s="282"/>
      <c r="U1331" s="282"/>
      <c r="V1331" s="282"/>
      <c r="W1331" s="282"/>
      <c r="X1331" s="282"/>
      <c r="Y1331" s="282"/>
      <c r="Z1331" s="282"/>
      <c r="AA1331" s="282"/>
      <c r="AB1331" s="3">
        <f t="shared" si="2"/>
        <v>0</v>
      </c>
      <c r="AC1331" s="277"/>
      <c r="AD1331" s="276"/>
      <c r="AI1331" s="11"/>
      <c r="AJ1331" s="11"/>
      <c r="AK1331" s="11"/>
      <c r="AO1331" s="11"/>
      <c r="AP1331" s="11"/>
      <c r="AR1331" s="11"/>
      <c r="AS1331" s="11"/>
    </row>
    <row r="1332" ht="16.5" customHeight="1">
      <c r="A1332" s="277">
        <v>1331.0</v>
      </c>
      <c r="B1332" s="282" t="s">
        <v>3070</v>
      </c>
      <c r="C1332" s="279"/>
      <c r="D1332" s="280"/>
      <c r="E1332" s="282"/>
      <c r="F1332" s="281" t="s">
        <v>73</v>
      </c>
      <c r="G1332" s="282" t="s">
        <v>30</v>
      </c>
      <c r="H1332" s="282"/>
      <c r="I1332" s="282"/>
      <c r="J1332" s="282" t="s">
        <v>45</v>
      </c>
      <c r="K1332" s="282" t="s">
        <v>7915</v>
      </c>
      <c r="L1332" s="282" t="s">
        <v>3071</v>
      </c>
      <c r="M1332" s="282" t="s">
        <v>3072</v>
      </c>
      <c r="N1332" s="282" t="s">
        <v>3073</v>
      </c>
      <c r="O1332" s="282"/>
      <c r="P1332" s="282"/>
      <c r="Q1332" s="282">
        <v>1.0</v>
      </c>
      <c r="R1332" s="282"/>
      <c r="S1332" s="282"/>
      <c r="T1332" s="282"/>
      <c r="U1332" s="282"/>
      <c r="V1332" s="282"/>
      <c r="W1332" s="282"/>
      <c r="X1332" s="282"/>
      <c r="Y1332" s="282"/>
      <c r="Z1332" s="282"/>
      <c r="AA1332" s="282"/>
      <c r="AB1332" s="3">
        <f t="shared" si="2"/>
        <v>0</v>
      </c>
      <c r="AC1332" s="277"/>
      <c r="AD1332" s="276"/>
      <c r="AI1332" s="11"/>
      <c r="AJ1332" s="11"/>
      <c r="AK1332" s="11"/>
      <c r="AO1332" s="11"/>
      <c r="AP1332" s="11"/>
      <c r="AR1332" s="11"/>
      <c r="AS1332" s="11"/>
    </row>
    <row r="1333" ht="16.5" customHeight="1">
      <c r="A1333" s="277">
        <v>1332.0</v>
      </c>
      <c r="B1333" s="282" t="s">
        <v>3075</v>
      </c>
      <c r="C1333" s="279"/>
      <c r="D1333" s="280"/>
      <c r="E1333" s="282"/>
      <c r="F1333" s="281" t="s">
        <v>73</v>
      </c>
      <c r="G1333" s="282" t="s">
        <v>30</v>
      </c>
      <c r="H1333" s="282"/>
      <c r="I1333" s="282"/>
      <c r="J1333" s="282" t="s">
        <v>51</v>
      </c>
      <c r="K1333" s="282" t="s">
        <v>7915</v>
      </c>
      <c r="L1333" s="282" t="s">
        <v>3076</v>
      </c>
      <c r="M1333" s="282" t="s">
        <v>3077</v>
      </c>
      <c r="N1333" s="282" t="s">
        <v>3078</v>
      </c>
      <c r="O1333" s="282"/>
      <c r="P1333" s="282"/>
      <c r="Q1333" s="282">
        <v>2.0</v>
      </c>
      <c r="R1333" s="282"/>
      <c r="S1333" s="282"/>
      <c r="T1333" s="282"/>
      <c r="U1333" s="282"/>
      <c r="V1333" s="282"/>
      <c r="W1333" s="282"/>
      <c r="X1333" s="282"/>
      <c r="Y1333" s="282"/>
      <c r="Z1333" s="282"/>
      <c r="AA1333" s="282"/>
      <c r="AB1333" s="3">
        <f t="shared" si="2"/>
        <v>0</v>
      </c>
      <c r="AC1333" s="277"/>
      <c r="AD1333" s="276"/>
      <c r="AI1333" s="11"/>
      <c r="AJ1333" s="11"/>
      <c r="AK1333" s="11"/>
      <c r="AO1333" s="11"/>
      <c r="AP1333" s="11"/>
      <c r="AR1333" s="11"/>
      <c r="AS1333" s="11"/>
    </row>
    <row r="1334" ht="16.5" customHeight="1">
      <c r="A1334" s="277">
        <v>1333.0</v>
      </c>
      <c r="B1334" s="282"/>
      <c r="C1334" s="279"/>
      <c r="D1334" s="280"/>
      <c r="E1334" s="282"/>
      <c r="F1334" s="281" t="s">
        <v>73</v>
      </c>
      <c r="G1334" s="282"/>
      <c r="H1334" s="282"/>
      <c r="I1334" s="282"/>
      <c r="J1334" s="282" t="s">
        <v>56</v>
      </c>
      <c r="K1334" s="282"/>
      <c r="L1334" s="282"/>
      <c r="M1334" s="282"/>
      <c r="N1334" s="282"/>
      <c r="O1334" s="282"/>
      <c r="P1334" s="282"/>
      <c r="Q1334" s="282"/>
      <c r="R1334" s="282"/>
      <c r="S1334" s="282"/>
      <c r="T1334" s="282"/>
      <c r="U1334" s="282"/>
      <c r="V1334" s="282"/>
      <c r="W1334" s="282"/>
      <c r="X1334" s="282"/>
      <c r="Y1334" s="282"/>
      <c r="Z1334" s="282"/>
      <c r="AA1334" s="282"/>
      <c r="AB1334" s="3">
        <f t="shared" si="2"/>
        <v>0</v>
      </c>
      <c r="AC1334" s="277"/>
      <c r="AD1334" s="276"/>
      <c r="AI1334" s="11"/>
      <c r="AJ1334" s="11"/>
      <c r="AK1334" s="11"/>
      <c r="AO1334" s="11"/>
      <c r="AP1334" s="11"/>
      <c r="AR1334" s="11"/>
      <c r="AS1334" s="11"/>
    </row>
    <row r="1335" ht="16.5" customHeight="1">
      <c r="A1335" s="277">
        <v>1334.0</v>
      </c>
      <c r="B1335" s="282" t="s">
        <v>7916</v>
      </c>
      <c r="C1335" s="279"/>
      <c r="D1335" s="280"/>
      <c r="E1335" s="282"/>
      <c r="F1335" s="281" t="s">
        <v>48</v>
      </c>
      <c r="G1335" s="282" t="s">
        <v>74</v>
      </c>
      <c r="H1335" s="282"/>
      <c r="I1335" s="282"/>
      <c r="J1335" s="282" t="s">
        <v>35</v>
      </c>
      <c r="K1335" s="282" t="s">
        <v>7917</v>
      </c>
      <c r="L1335" s="282" t="s">
        <v>3082</v>
      </c>
      <c r="M1335" s="282" t="s">
        <v>3084</v>
      </c>
      <c r="N1335" s="282" t="s">
        <v>3085</v>
      </c>
      <c r="O1335" s="282"/>
      <c r="P1335" s="282"/>
      <c r="Q1335" s="282">
        <v>0.6</v>
      </c>
      <c r="R1335" s="282"/>
      <c r="S1335" s="282"/>
      <c r="T1335" s="282"/>
      <c r="U1335" s="282"/>
      <c r="V1335" s="282"/>
      <c r="W1335" s="282"/>
      <c r="X1335" s="282"/>
      <c r="Y1335" s="282"/>
      <c r="Z1335" s="282"/>
      <c r="AA1335" s="282"/>
      <c r="AB1335" s="3">
        <f t="shared" si="2"/>
        <v>0</v>
      </c>
      <c r="AC1335" s="277"/>
      <c r="AD1335" s="276"/>
      <c r="AI1335" s="11"/>
      <c r="AJ1335" s="11"/>
      <c r="AK1335" s="11"/>
      <c r="AO1335" s="11"/>
      <c r="AP1335" s="11"/>
      <c r="AR1335" s="11"/>
      <c r="AS1335" s="11"/>
    </row>
    <row r="1336" ht="16.5" customHeight="1">
      <c r="A1336" s="277">
        <v>1335.0</v>
      </c>
      <c r="B1336" s="282" t="s">
        <v>7918</v>
      </c>
      <c r="C1336" s="279"/>
      <c r="D1336" s="280"/>
      <c r="E1336" s="282"/>
      <c r="F1336" s="281" t="s">
        <v>48</v>
      </c>
      <c r="G1336" s="282" t="s">
        <v>74</v>
      </c>
      <c r="H1336" s="282"/>
      <c r="I1336" s="282"/>
      <c r="J1336" s="282" t="s">
        <v>45</v>
      </c>
      <c r="K1336" s="282" t="s">
        <v>7917</v>
      </c>
      <c r="L1336" s="282" t="s">
        <v>1003</v>
      </c>
      <c r="M1336" s="282" t="s">
        <v>3088</v>
      </c>
      <c r="N1336" s="282" t="s">
        <v>3089</v>
      </c>
      <c r="O1336" s="282"/>
      <c r="P1336" s="282"/>
      <c r="Q1336" s="282">
        <v>1.5</v>
      </c>
      <c r="R1336" s="282"/>
      <c r="S1336" s="282"/>
      <c r="T1336" s="282"/>
      <c r="U1336" s="282"/>
      <c r="V1336" s="282"/>
      <c r="W1336" s="282"/>
      <c r="X1336" s="282"/>
      <c r="Y1336" s="282"/>
      <c r="Z1336" s="282"/>
      <c r="AA1336" s="282"/>
      <c r="AB1336" s="3">
        <f t="shared" si="2"/>
        <v>0</v>
      </c>
      <c r="AC1336" s="277"/>
      <c r="AD1336" s="276"/>
      <c r="AI1336" s="11"/>
      <c r="AJ1336" s="11"/>
      <c r="AK1336" s="11"/>
      <c r="AO1336" s="11"/>
      <c r="AP1336" s="11"/>
      <c r="AR1336" s="11"/>
      <c r="AS1336" s="11"/>
    </row>
    <row r="1337" ht="16.5" customHeight="1">
      <c r="A1337" s="277">
        <v>1336.0</v>
      </c>
      <c r="B1337" s="282"/>
      <c r="C1337" s="279"/>
      <c r="D1337" s="280"/>
      <c r="E1337" s="282"/>
      <c r="F1337" s="281" t="s">
        <v>48</v>
      </c>
      <c r="G1337" s="282"/>
      <c r="H1337" s="282"/>
      <c r="I1337" s="282"/>
      <c r="J1337" s="282" t="s">
        <v>51</v>
      </c>
      <c r="K1337" s="282"/>
      <c r="L1337" s="282"/>
      <c r="M1337" s="282"/>
      <c r="N1337" s="282"/>
      <c r="O1337" s="282"/>
      <c r="P1337" s="282"/>
      <c r="Q1337" s="282"/>
      <c r="R1337" s="282"/>
      <c r="S1337" s="282"/>
      <c r="T1337" s="282"/>
      <c r="U1337" s="282"/>
      <c r="V1337" s="282"/>
      <c r="W1337" s="282"/>
      <c r="X1337" s="282"/>
      <c r="Y1337" s="282"/>
      <c r="Z1337" s="282"/>
      <c r="AA1337" s="282"/>
      <c r="AB1337" s="3">
        <f t="shared" si="2"/>
        <v>0</v>
      </c>
      <c r="AC1337" s="277"/>
      <c r="AD1337" s="276"/>
      <c r="AI1337" s="11"/>
      <c r="AJ1337" s="11"/>
      <c r="AK1337" s="11"/>
      <c r="AO1337" s="11"/>
      <c r="AP1337" s="11"/>
      <c r="AR1337" s="11"/>
      <c r="AS1337" s="11"/>
    </row>
    <row r="1338" ht="16.5" customHeight="1">
      <c r="A1338" s="277">
        <v>1337.0</v>
      </c>
      <c r="B1338" s="282"/>
      <c r="C1338" s="279"/>
      <c r="D1338" s="280"/>
      <c r="E1338" s="282"/>
      <c r="F1338" s="281" t="s">
        <v>48</v>
      </c>
      <c r="G1338" s="282"/>
      <c r="H1338" s="282"/>
      <c r="I1338" s="282"/>
      <c r="J1338" s="282" t="s">
        <v>56</v>
      </c>
      <c r="K1338" s="282"/>
      <c r="L1338" s="282"/>
      <c r="M1338" s="282"/>
      <c r="N1338" s="282"/>
      <c r="O1338" s="282"/>
      <c r="P1338" s="282"/>
      <c r="Q1338" s="282"/>
      <c r="R1338" s="282"/>
      <c r="S1338" s="282"/>
      <c r="T1338" s="282"/>
      <c r="U1338" s="282"/>
      <c r="V1338" s="282"/>
      <c r="W1338" s="282"/>
      <c r="X1338" s="282"/>
      <c r="Y1338" s="282"/>
      <c r="Z1338" s="282"/>
      <c r="AA1338" s="282"/>
      <c r="AB1338" s="3">
        <f t="shared" si="2"/>
        <v>0</v>
      </c>
      <c r="AC1338" s="277"/>
      <c r="AD1338" s="276"/>
      <c r="AI1338" s="11"/>
      <c r="AJ1338" s="11"/>
      <c r="AK1338" s="11"/>
      <c r="AO1338" s="11"/>
      <c r="AP1338" s="11"/>
      <c r="AR1338" s="11"/>
      <c r="AS1338" s="11"/>
    </row>
    <row r="1339" ht="16.5" customHeight="1">
      <c r="A1339" s="277">
        <v>1338.0</v>
      </c>
      <c r="B1339" s="282" t="s">
        <v>7919</v>
      </c>
      <c r="C1339" s="279"/>
      <c r="D1339" s="280"/>
      <c r="E1339" s="282"/>
      <c r="F1339" s="281" t="s">
        <v>75</v>
      </c>
      <c r="G1339" s="282" t="s">
        <v>139</v>
      </c>
      <c r="H1339" s="282"/>
      <c r="I1339" s="282"/>
      <c r="J1339" s="282" t="s">
        <v>35</v>
      </c>
      <c r="K1339" s="282" t="s">
        <v>547</v>
      </c>
      <c r="L1339" s="282" t="s">
        <v>1167</v>
      </c>
      <c r="M1339" s="282" t="s">
        <v>7920</v>
      </c>
      <c r="N1339" s="282" t="s">
        <v>7921</v>
      </c>
      <c r="O1339" s="282"/>
      <c r="P1339" s="282"/>
      <c r="Q1339" s="282">
        <v>0.4</v>
      </c>
      <c r="R1339" s="282"/>
      <c r="S1339" s="282"/>
      <c r="T1339" s="282"/>
      <c r="U1339" s="282"/>
      <c r="V1339" s="282"/>
      <c r="W1339" s="282"/>
      <c r="X1339" s="282"/>
      <c r="Y1339" s="282"/>
      <c r="Z1339" s="282"/>
      <c r="AA1339" s="282"/>
      <c r="AB1339" s="3">
        <f t="shared" si="2"/>
        <v>0</v>
      </c>
      <c r="AC1339" s="277"/>
      <c r="AD1339" s="276"/>
      <c r="AI1339" s="11"/>
      <c r="AJ1339" s="11"/>
      <c r="AK1339" s="11"/>
      <c r="AO1339" s="11"/>
      <c r="AP1339" s="11"/>
      <c r="AR1339" s="11"/>
      <c r="AS1339" s="11"/>
    </row>
    <row r="1340" ht="16.5" customHeight="1">
      <c r="A1340" s="277">
        <v>1339.0</v>
      </c>
      <c r="B1340" s="282"/>
      <c r="C1340" s="279"/>
      <c r="D1340" s="280"/>
      <c r="E1340" s="282"/>
      <c r="F1340" s="281" t="s">
        <v>75</v>
      </c>
      <c r="G1340" s="282" t="s">
        <v>139</v>
      </c>
      <c r="H1340" s="282"/>
      <c r="I1340" s="282"/>
      <c r="J1340" s="282" t="s">
        <v>45</v>
      </c>
      <c r="K1340" s="282"/>
      <c r="L1340" s="282"/>
      <c r="M1340" s="282"/>
      <c r="N1340" s="282"/>
      <c r="O1340" s="282"/>
      <c r="P1340" s="282"/>
      <c r="Q1340" s="282"/>
      <c r="R1340" s="282"/>
      <c r="S1340" s="282"/>
      <c r="T1340" s="282"/>
      <c r="U1340" s="282"/>
      <c r="V1340" s="282"/>
      <c r="W1340" s="282"/>
      <c r="X1340" s="282"/>
      <c r="Y1340" s="282"/>
      <c r="Z1340" s="282"/>
      <c r="AA1340" s="282"/>
      <c r="AB1340" s="3">
        <f t="shared" si="2"/>
        <v>0</v>
      </c>
      <c r="AC1340" s="277"/>
      <c r="AD1340" s="276"/>
      <c r="AI1340" s="11"/>
      <c r="AJ1340" s="11"/>
      <c r="AK1340" s="11"/>
      <c r="AO1340" s="11"/>
      <c r="AP1340" s="11"/>
      <c r="AR1340" s="11"/>
      <c r="AS1340" s="11"/>
    </row>
    <row r="1341" ht="16.5" customHeight="1">
      <c r="A1341" s="277">
        <v>1340.0</v>
      </c>
      <c r="B1341" s="282" t="s">
        <v>7922</v>
      </c>
      <c r="C1341" s="279"/>
      <c r="D1341" s="280"/>
      <c r="E1341" s="282"/>
      <c r="F1341" s="281" t="s">
        <v>75</v>
      </c>
      <c r="G1341" s="282" t="s">
        <v>139</v>
      </c>
      <c r="H1341" s="282"/>
      <c r="I1341" s="282"/>
      <c r="J1341" s="282" t="s">
        <v>51</v>
      </c>
      <c r="K1341" s="282"/>
      <c r="L1341" s="282"/>
      <c r="M1341" s="282"/>
      <c r="N1341" s="282"/>
      <c r="O1341" s="282"/>
      <c r="P1341" s="282"/>
      <c r="Q1341" s="282"/>
      <c r="R1341" s="282"/>
      <c r="S1341" s="282"/>
      <c r="T1341" s="282"/>
      <c r="U1341" s="282"/>
      <c r="V1341" s="282"/>
      <c r="W1341" s="282"/>
      <c r="X1341" s="282"/>
      <c r="Y1341" s="282"/>
      <c r="Z1341" s="282"/>
      <c r="AA1341" s="282"/>
      <c r="AB1341" s="3">
        <f t="shared" si="2"/>
        <v>0</v>
      </c>
      <c r="AC1341" s="277"/>
      <c r="AD1341" s="276"/>
      <c r="AI1341" s="11"/>
      <c r="AJ1341" s="11"/>
      <c r="AK1341" s="11"/>
      <c r="AO1341" s="11"/>
      <c r="AP1341" s="11"/>
      <c r="AR1341" s="11"/>
      <c r="AS1341" s="11"/>
    </row>
    <row r="1342" ht="16.5" customHeight="1">
      <c r="A1342" s="277">
        <v>1341.0</v>
      </c>
      <c r="B1342" s="282" t="s">
        <v>2994</v>
      </c>
      <c r="C1342" s="279"/>
      <c r="D1342" s="280"/>
      <c r="E1342" s="282"/>
      <c r="F1342" s="281" t="s">
        <v>75</v>
      </c>
      <c r="G1342" s="282" t="s">
        <v>139</v>
      </c>
      <c r="H1342" s="282"/>
      <c r="I1342" s="282"/>
      <c r="J1342" s="282" t="s">
        <v>56</v>
      </c>
      <c r="K1342" s="282" t="s">
        <v>547</v>
      </c>
      <c r="L1342" s="282" t="s">
        <v>7923</v>
      </c>
      <c r="M1342" s="282" t="s">
        <v>7924</v>
      </c>
      <c r="N1342" s="282" t="s">
        <v>7925</v>
      </c>
      <c r="O1342" s="282"/>
      <c r="P1342" s="282"/>
      <c r="Q1342" s="282">
        <v>3.0</v>
      </c>
      <c r="R1342" s="282"/>
      <c r="S1342" s="282"/>
      <c r="T1342" s="282"/>
      <c r="U1342" s="282"/>
      <c r="V1342" s="282"/>
      <c r="W1342" s="282"/>
      <c r="X1342" s="282"/>
      <c r="Y1342" s="282"/>
      <c r="Z1342" s="282"/>
      <c r="AA1342" s="282"/>
      <c r="AB1342" s="3">
        <f t="shared" si="2"/>
        <v>0</v>
      </c>
      <c r="AC1342" s="277"/>
      <c r="AD1342" s="276"/>
      <c r="AI1342" s="11"/>
      <c r="AJ1342" s="11"/>
      <c r="AK1342" s="11"/>
      <c r="AO1342" s="11"/>
      <c r="AP1342" s="11"/>
      <c r="AR1342" s="11"/>
      <c r="AS1342" s="11"/>
    </row>
    <row r="1343" ht="16.5" customHeight="1">
      <c r="A1343" s="277">
        <v>1342.0</v>
      </c>
      <c r="B1343" s="282" t="s">
        <v>7926</v>
      </c>
      <c r="C1343" s="279"/>
      <c r="D1343" s="280"/>
      <c r="E1343" s="282"/>
      <c r="F1343" s="281" t="s">
        <v>73</v>
      </c>
      <c r="G1343" s="282" t="s">
        <v>31</v>
      </c>
      <c r="H1343" s="282"/>
      <c r="I1343" s="282"/>
      <c r="J1343" s="282" t="s">
        <v>35</v>
      </c>
      <c r="K1343" s="282" t="s">
        <v>7769</v>
      </c>
      <c r="L1343" s="282" t="s">
        <v>7927</v>
      </c>
      <c r="M1343" s="282" t="s">
        <v>7928</v>
      </c>
      <c r="N1343" s="282" t="s">
        <v>7929</v>
      </c>
      <c r="O1343" s="282"/>
      <c r="P1343" s="282"/>
      <c r="Q1343" s="282" t="s">
        <v>7930</v>
      </c>
      <c r="R1343" s="282"/>
      <c r="S1343" s="282"/>
      <c r="T1343" s="282"/>
      <c r="U1343" s="282"/>
      <c r="V1343" s="282"/>
      <c r="W1343" s="282"/>
      <c r="X1343" s="282"/>
      <c r="Y1343" s="282"/>
      <c r="Z1343" s="282"/>
      <c r="AA1343" s="282"/>
      <c r="AB1343" s="3">
        <f t="shared" si="2"/>
        <v>0</v>
      </c>
      <c r="AC1343" s="277"/>
      <c r="AD1343" s="276"/>
      <c r="AI1343" s="11"/>
      <c r="AJ1343" s="11"/>
      <c r="AK1343" s="11"/>
      <c r="AO1343" s="11"/>
      <c r="AP1343" s="11"/>
      <c r="AR1343" s="11"/>
      <c r="AS1343" s="11"/>
    </row>
    <row r="1344" ht="16.5" customHeight="1">
      <c r="A1344" s="277">
        <v>1343.0</v>
      </c>
      <c r="B1344" s="282" t="s">
        <v>7931</v>
      </c>
      <c r="C1344" s="279"/>
      <c r="D1344" s="280"/>
      <c r="E1344" s="282"/>
      <c r="F1344" s="281" t="s">
        <v>73</v>
      </c>
      <c r="G1344" s="282" t="s">
        <v>31</v>
      </c>
      <c r="H1344" s="282"/>
      <c r="I1344" s="282"/>
      <c r="J1344" s="282" t="s">
        <v>45</v>
      </c>
      <c r="K1344" s="282" t="s">
        <v>7769</v>
      </c>
      <c r="L1344" s="282" t="s">
        <v>7932</v>
      </c>
      <c r="M1344" s="282" t="s">
        <v>7933</v>
      </c>
      <c r="N1344" s="282" t="s">
        <v>7934</v>
      </c>
      <c r="O1344" s="282"/>
      <c r="P1344" s="282"/>
      <c r="Q1344" s="282">
        <v>1.4</v>
      </c>
      <c r="R1344" s="282"/>
      <c r="S1344" s="282"/>
      <c r="T1344" s="282"/>
      <c r="U1344" s="282"/>
      <c r="V1344" s="282"/>
      <c r="W1344" s="282"/>
      <c r="X1344" s="282"/>
      <c r="Y1344" s="282"/>
      <c r="Z1344" s="282"/>
      <c r="AA1344" s="282"/>
      <c r="AB1344" s="3">
        <f t="shared" si="2"/>
        <v>0</v>
      </c>
      <c r="AC1344" s="277"/>
      <c r="AD1344" s="276"/>
      <c r="AI1344" s="11"/>
      <c r="AJ1344" s="11"/>
      <c r="AK1344" s="11"/>
      <c r="AO1344" s="11"/>
      <c r="AP1344" s="11"/>
      <c r="AR1344" s="11"/>
      <c r="AS1344" s="11"/>
    </row>
    <row r="1345" ht="16.5" customHeight="1">
      <c r="A1345" s="277">
        <v>1344.0</v>
      </c>
      <c r="B1345" s="282" t="s">
        <v>7935</v>
      </c>
      <c r="C1345" s="279"/>
      <c r="D1345" s="280"/>
      <c r="E1345" s="282"/>
      <c r="F1345" s="281" t="s">
        <v>73</v>
      </c>
      <c r="G1345" s="282" t="s">
        <v>31</v>
      </c>
      <c r="H1345" s="282"/>
      <c r="I1345" s="282"/>
      <c r="J1345" s="282" t="s">
        <v>51</v>
      </c>
      <c r="K1345" s="282" t="s">
        <v>7769</v>
      </c>
      <c r="L1345" s="282" t="s">
        <v>7932</v>
      </c>
      <c r="M1345" s="282" t="s">
        <v>7936</v>
      </c>
      <c r="N1345" s="282" t="s">
        <v>7934</v>
      </c>
      <c r="O1345" s="282"/>
      <c r="P1345" s="282"/>
      <c r="Q1345" s="282">
        <v>2.5</v>
      </c>
      <c r="R1345" s="282"/>
      <c r="S1345" s="282"/>
      <c r="T1345" s="282"/>
      <c r="U1345" s="282"/>
      <c r="V1345" s="282"/>
      <c r="W1345" s="282"/>
      <c r="X1345" s="282"/>
      <c r="Y1345" s="282"/>
      <c r="Z1345" s="282"/>
      <c r="AA1345" s="282"/>
      <c r="AB1345" s="3">
        <f t="shared" si="2"/>
        <v>0</v>
      </c>
      <c r="AC1345" s="277"/>
      <c r="AD1345" s="276"/>
      <c r="AI1345" s="11"/>
      <c r="AJ1345" s="11"/>
      <c r="AK1345" s="11"/>
      <c r="AO1345" s="11"/>
      <c r="AP1345" s="11"/>
      <c r="AR1345" s="11"/>
      <c r="AS1345" s="11"/>
    </row>
    <row r="1346" ht="16.5" customHeight="1">
      <c r="A1346" s="277">
        <v>1345.0</v>
      </c>
      <c r="B1346" s="282" t="s">
        <v>7937</v>
      </c>
      <c r="C1346" s="279"/>
      <c r="D1346" s="280"/>
      <c r="E1346" s="282"/>
      <c r="F1346" s="281" t="s">
        <v>73</v>
      </c>
      <c r="G1346" s="282" t="s">
        <v>31</v>
      </c>
      <c r="H1346" s="282"/>
      <c r="I1346" s="282"/>
      <c r="J1346" s="282" t="s">
        <v>56</v>
      </c>
      <c r="K1346" s="282" t="s">
        <v>7769</v>
      </c>
      <c r="L1346" s="282"/>
      <c r="M1346" s="282"/>
      <c r="N1346" s="282"/>
      <c r="O1346" s="282"/>
      <c r="P1346" s="282"/>
      <c r="Q1346" s="282"/>
      <c r="R1346" s="282"/>
      <c r="S1346" s="282"/>
      <c r="T1346" s="282"/>
      <c r="U1346" s="282"/>
      <c r="V1346" s="282"/>
      <c r="W1346" s="282"/>
      <c r="X1346" s="282"/>
      <c r="Y1346" s="282"/>
      <c r="Z1346" s="282"/>
      <c r="AA1346" s="282"/>
      <c r="AB1346" s="3">
        <f t="shared" si="2"/>
        <v>0</v>
      </c>
      <c r="AC1346" s="277"/>
      <c r="AD1346" s="276"/>
      <c r="AI1346" s="11"/>
      <c r="AJ1346" s="11"/>
      <c r="AK1346" s="11"/>
      <c r="AO1346" s="11"/>
      <c r="AP1346" s="11"/>
      <c r="AR1346" s="11"/>
      <c r="AS1346" s="11"/>
    </row>
    <row r="1347" ht="16.5" customHeight="1">
      <c r="A1347" s="277">
        <v>1346.0</v>
      </c>
      <c r="B1347" s="282" t="s">
        <v>7938</v>
      </c>
      <c r="C1347" s="279"/>
      <c r="D1347" s="280"/>
      <c r="E1347" s="282"/>
      <c r="F1347" s="281" t="s">
        <v>101</v>
      </c>
      <c r="G1347" s="281" t="s">
        <v>92</v>
      </c>
      <c r="H1347" s="282"/>
      <c r="I1347" s="282"/>
      <c r="J1347" s="282" t="s">
        <v>35</v>
      </c>
      <c r="K1347" s="282" t="s">
        <v>7939</v>
      </c>
      <c r="L1347" s="282" t="s">
        <v>963</v>
      </c>
      <c r="M1347" s="282" t="s">
        <v>3097</v>
      </c>
      <c r="N1347" s="282" t="s">
        <v>3098</v>
      </c>
      <c r="O1347" s="282"/>
      <c r="P1347" s="282"/>
      <c r="Q1347" s="282">
        <v>1.0</v>
      </c>
      <c r="R1347" s="282"/>
      <c r="S1347" s="282"/>
      <c r="T1347" s="282"/>
      <c r="U1347" s="282"/>
      <c r="V1347" s="282"/>
      <c r="W1347" s="282"/>
      <c r="X1347" s="282"/>
      <c r="Y1347" s="282"/>
      <c r="Z1347" s="282"/>
      <c r="AA1347" s="282"/>
      <c r="AB1347" s="3">
        <f t="shared" si="2"/>
        <v>0</v>
      </c>
      <c r="AC1347" s="277"/>
      <c r="AD1347" s="276"/>
      <c r="AI1347" s="11"/>
      <c r="AJ1347" s="11"/>
      <c r="AK1347" s="11"/>
      <c r="AO1347" s="11"/>
      <c r="AP1347" s="11"/>
      <c r="AR1347" s="11"/>
      <c r="AS1347" s="11"/>
    </row>
    <row r="1348" ht="16.5" customHeight="1">
      <c r="A1348" s="277">
        <v>1347.0</v>
      </c>
      <c r="B1348" s="282"/>
      <c r="C1348" s="279"/>
      <c r="D1348" s="280"/>
      <c r="E1348" s="282"/>
      <c r="F1348" s="281" t="s">
        <v>101</v>
      </c>
      <c r="G1348" s="282"/>
      <c r="H1348" s="282"/>
      <c r="I1348" s="282"/>
      <c r="J1348" s="282" t="s">
        <v>45</v>
      </c>
      <c r="K1348" s="282"/>
      <c r="L1348" s="282"/>
      <c r="M1348" s="282"/>
      <c r="N1348" s="282"/>
      <c r="O1348" s="282"/>
      <c r="P1348" s="282"/>
      <c r="Q1348" s="282"/>
      <c r="R1348" s="282"/>
      <c r="S1348" s="282"/>
      <c r="T1348" s="282"/>
      <c r="U1348" s="282"/>
      <c r="V1348" s="282"/>
      <c r="W1348" s="282"/>
      <c r="X1348" s="282"/>
      <c r="Y1348" s="282"/>
      <c r="Z1348" s="282"/>
      <c r="AA1348" s="282"/>
      <c r="AB1348" s="3">
        <f t="shared" si="2"/>
        <v>0</v>
      </c>
      <c r="AC1348" s="277"/>
      <c r="AD1348" s="276"/>
      <c r="AI1348" s="11"/>
      <c r="AJ1348" s="11"/>
      <c r="AK1348" s="11"/>
      <c r="AO1348" s="11"/>
      <c r="AP1348" s="11"/>
      <c r="AR1348" s="11"/>
      <c r="AS1348" s="11"/>
    </row>
    <row r="1349" ht="16.5" customHeight="1">
      <c r="A1349" s="277">
        <v>1348.0</v>
      </c>
      <c r="B1349" s="282"/>
      <c r="C1349" s="279"/>
      <c r="D1349" s="280"/>
      <c r="E1349" s="282"/>
      <c r="F1349" s="281" t="s">
        <v>101</v>
      </c>
      <c r="G1349" s="282"/>
      <c r="H1349" s="282"/>
      <c r="I1349" s="282"/>
      <c r="J1349" s="282" t="s">
        <v>51</v>
      </c>
      <c r="K1349" s="282"/>
      <c r="L1349" s="282"/>
      <c r="M1349" s="282"/>
      <c r="N1349" s="282"/>
      <c r="O1349" s="282"/>
      <c r="P1349" s="282"/>
      <c r="Q1349" s="282"/>
      <c r="R1349" s="282"/>
      <c r="S1349" s="282"/>
      <c r="T1349" s="282"/>
      <c r="U1349" s="282"/>
      <c r="V1349" s="282"/>
      <c r="W1349" s="282"/>
      <c r="X1349" s="282"/>
      <c r="Y1349" s="282"/>
      <c r="Z1349" s="282"/>
      <c r="AA1349" s="282"/>
      <c r="AB1349" s="3">
        <f t="shared" si="2"/>
        <v>0</v>
      </c>
      <c r="AC1349" s="277"/>
      <c r="AD1349" s="276"/>
      <c r="AI1349" s="11"/>
      <c r="AJ1349" s="11"/>
      <c r="AK1349" s="11"/>
      <c r="AO1349" s="11"/>
      <c r="AP1349" s="11"/>
      <c r="AR1349" s="11"/>
      <c r="AS1349" s="11"/>
    </row>
    <row r="1350" ht="16.5" customHeight="1">
      <c r="A1350" s="277">
        <v>1349.0</v>
      </c>
      <c r="B1350" s="282"/>
      <c r="C1350" s="279"/>
      <c r="D1350" s="280"/>
      <c r="E1350" s="282"/>
      <c r="F1350" s="281" t="s">
        <v>101</v>
      </c>
      <c r="G1350" s="282"/>
      <c r="H1350" s="282"/>
      <c r="I1350" s="282"/>
      <c r="J1350" s="282" t="s">
        <v>56</v>
      </c>
      <c r="K1350" s="282"/>
      <c r="L1350" s="282"/>
      <c r="M1350" s="282"/>
      <c r="N1350" s="282"/>
      <c r="O1350" s="282"/>
      <c r="P1350" s="282"/>
      <c r="Q1350" s="282"/>
      <c r="R1350" s="282"/>
      <c r="S1350" s="282"/>
      <c r="T1350" s="282"/>
      <c r="U1350" s="282"/>
      <c r="V1350" s="282"/>
      <c r="W1350" s="282"/>
      <c r="X1350" s="282"/>
      <c r="Y1350" s="282"/>
      <c r="Z1350" s="282"/>
      <c r="AA1350" s="282"/>
      <c r="AB1350" s="3">
        <f t="shared" si="2"/>
        <v>0</v>
      </c>
      <c r="AC1350" s="277"/>
      <c r="AD1350" s="276"/>
      <c r="AI1350" s="11"/>
      <c r="AJ1350" s="11"/>
      <c r="AK1350" s="11"/>
      <c r="AO1350" s="11"/>
      <c r="AP1350" s="11"/>
      <c r="AR1350" s="11"/>
      <c r="AS1350" s="11"/>
    </row>
    <row r="1351" ht="16.5" customHeight="1">
      <c r="A1351" s="277">
        <v>1350.0</v>
      </c>
      <c r="B1351" s="282" t="s">
        <v>7940</v>
      </c>
      <c r="C1351" s="279"/>
      <c r="D1351" s="280"/>
      <c r="E1351" s="282"/>
      <c r="F1351" s="281" t="s">
        <v>101</v>
      </c>
      <c r="G1351" s="282" t="s">
        <v>30</v>
      </c>
      <c r="H1351" s="282"/>
      <c r="I1351" s="282"/>
      <c r="J1351" s="282" t="s">
        <v>35</v>
      </c>
      <c r="K1351" s="282" t="s">
        <v>7941</v>
      </c>
      <c r="L1351" s="282" t="s">
        <v>7942</v>
      </c>
      <c r="M1351" s="282" t="s">
        <v>7943</v>
      </c>
      <c r="N1351" s="282" t="s">
        <v>7944</v>
      </c>
      <c r="O1351" s="282"/>
      <c r="P1351" s="282"/>
      <c r="Q1351" s="282">
        <v>0.2</v>
      </c>
      <c r="R1351" s="282"/>
      <c r="S1351" s="282"/>
      <c r="T1351" s="282"/>
      <c r="U1351" s="282"/>
      <c r="V1351" s="282"/>
      <c r="W1351" s="282"/>
      <c r="X1351" s="282"/>
      <c r="Y1351" s="282"/>
      <c r="Z1351" s="282"/>
      <c r="AA1351" s="282"/>
      <c r="AB1351" s="3">
        <f t="shared" si="2"/>
        <v>0</v>
      </c>
      <c r="AC1351" s="277"/>
      <c r="AD1351" s="276"/>
      <c r="AI1351" s="11"/>
      <c r="AJ1351" s="11"/>
      <c r="AK1351" s="11"/>
      <c r="AO1351" s="11"/>
      <c r="AP1351" s="11"/>
      <c r="AR1351" s="11"/>
      <c r="AS1351" s="11"/>
    </row>
    <row r="1352" ht="16.5" customHeight="1">
      <c r="A1352" s="277">
        <v>1351.0</v>
      </c>
      <c r="B1352" s="282"/>
      <c r="C1352" s="279"/>
      <c r="D1352" s="280"/>
      <c r="E1352" s="282"/>
      <c r="F1352" s="281" t="s">
        <v>101</v>
      </c>
      <c r="G1352" s="282"/>
      <c r="H1352" s="282"/>
      <c r="I1352" s="282"/>
      <c r="J1352" s="282" t="s">
        <v>45</v>
      </c>
      <c r="K1352" s="282"/>
      <c r="L1352" s="282"/>
      <c r="M1352" s="282"/>
      <c r="N1352" s="282"/>
      <c r="O1352" s="282"/>
      <c r="P1352" s="282"/>
      <c r="Q1352" s="282"/>
      <c r="R1352" s="282"/>
      <c r="S1352" s="282"/>
      <c r="T1352" s="282"/>
      <c r="U1352" s="282"/>
      <c r="V1352" s="282"/>
      <c r="W1352" s="282"/>
      <c r="X1352" s="282"/>
      <c r="Y1352" s="282"/>
      <c r="Z1352" s="282"/>
      <c r="AA1352" s="282"/>
      <c r="AB1352" s="3">
        <f t="shared" si="2"/>
        <v>0</v>
      </c>
      <c r="AC1352" s="277"/>
      <c r="AD1352" s="276"/>
      <c r="AI1352" s="11"/>
      <c r="AJ1352" s="11"/>
      <c r="AK1352" s="11"/>
      <c r="AO1352" s="11"/>
      <c r="AP1352" s="11"/>
      <c r="AR1352" s="11"/>
      <c r="AS1352" s="11"/>
    </row>
    <row r="1353" ht="16.5" customHeight="1">
      <c r="A1353" s="277">
        <v>1352.0</v>
      </c>
      <c r="B1353" s="282"/>
      <c r="C1353" s="279"/>
      <c r="D1353" s="280"/>
      <c r="E1353" s="282"/>
      <c r="F1353" s="281" t="s">
        <v>101</v>
      </c>
      <c r="G1353" s="282"/>
      <c r="H1353" s="282"/>
      <c r="I1353" s="282"/>
      <c r="J1353" s="282" t="s">
        <v>51</v>
      </c>
      <c r="K1353" s="282"/>
      <c r="L1353" s="282"/>
      <c r="M1353" s="282"/>
      <c r="N1353" s="282"/>
      <c r="O1353" s="282"/>
      <c r="P1353" s="282"/>
      <c r="Q1353" s="282"/>
      <c r="R1353" s="282"/>
      <c r="S1353" s="282"/>
      <c r="T1353" s="282"/>
      <c r="U1353" s="282"/>
      <c r="V1353" s="282"/>
      <c r="W1353" s="282"/>
      <c r="X1353" s="282"/>
      <c r="Y1353" s="282"/>
      <c r="Z1353" s="282"/>
      <c r="AA1353" s="282"/>
      <c r="AB1353" s="3">
        <f t="shared" si="2"/>
        <v>0</v>
      </c>
      <c r="AC1353" s="277"/>
      <c r="AD1353" s="276"/>
      <c r="AI1353" s="11"/>
      <c r="AJ1353" s="11"/>
      <c r="AK1353" s="11"/>
      <c r="AO1353" s="11"/>
      <c r="AP1353" s="11"/>
      <c r="AR1353" s="11"/>
      <c r="AS1353" s="11"/>
    </row>
    <row r="1354" ht="16.5" customHeight="1">
      <c r="A1354" s="277">
        <v>1353.0</v>
      </c>
      <c r="B1354" s="282"/>
      <c r="C1354" s="279"/>
      <c r="D1354" s="280"/>
      <c r="E1354" s="282"/>
      <c r="F1354" s="281" t="s">
        <v>101</v>
      </c>
      <c r="G1354" s="282"/>
      <c r="H1354" s="282"/>
      <c r="I1354" s="282"/>
      <c r="J1354" s="282" t="s">
        <v>56</v>
      </c>
      <c r="K1354" s="282"/>
      <c r="L1354" s="282"/>
      <c r="M1354" s="282"/>
      <c r="N1354" s="282"/>
      <c r="O1354" s="282"/>
      <c r="P1354" s="282"/>
      <c r="Q1354" s="282"/>
      <c r="R1354" s="282"/>
      <c r="S1354" s="282"/>
      <c r="T1354" s="282"/>
      <c r="U1354" s="282"/>
      <c r="V1354" s="282"/>
      <c r="W1354" s="282"/>
      <c r="X1354" s="282"/>
      <c r="Y1354" s="282"/>
      <c r="Z1354" s="282"/>
      <c r="AA1354" s="282"/>
      <c r="AB1354" s="3">
        <f t="shared" si="2"/>
        <v>0</v>
      </c>
      <c r="AC1354" s="277"/>
      <c r="AD1354" s="276"/>
      <c r="AI1354" s="11"/>
      <c r="AJ1354" s="11"/>
      <c r="AK1354" s="11"/>
      <c r="AO1354" s="11"/>
      <c r="AP1354" s="11"/>
      <c r="AR1354" s="11"/>
      <c r="AS1354" s="11"/>
    </row>
    <row r="1355" ht="16.5" customHeight="1">
      <c r="A1355" s="277">
        <v>1354.0</v>
      </c>
      <c r="B1355" s="282" t="s">
        <v>7945</v>
      </c>
      <c r="C1355" s="279"/>
      <c r="D1355" s="280"/>
      <c r="E1355" s="282"/>
      <c r="F1355" s="281" t="s">
        <v>48</v>
      </c>
      <c r="G1355" s="282" t="s">
        <v>32</v>
      </c>
      <c r="H1355" s="282"/>
      <c r="I1355" s="282"/>
      <c r="J1355" s="282" t="s">
        <v>35</v>
      </c>
      <c r="K1355" s="282" t="s">
        <v>7946</v>
      </c>
      <c r="L1355" s="282" t="s">
        <v>3249</v>
      </c>
      <c r="M1355" s="282" t="s">
        <v>7947</v>
      </c>
      <c r="N1355" s="282" t="s">
        <v>7948</v>
      </c>
      <c r="O1355" s="282"/>
      <c r="P1355" s="282"/>
      <c r="Q1355" s="282">
        <v>0.4</v>
      </c>
      <c r="R1355" s="282"/>
      <c r="S1355" s="282"/>
      <c r="T1355" s="282"/>
      <c r="U1355" s="282"/>
      <c r="V1355" s="282">
        <v>60.0</v>
      </c>
      <c r="W1355" s="282">
        <v>3.0</v>
      </c>
      <c r="X1355" s="282">
        <v>5.0</v>
      </c>
      <c r="Y1355" s="282">
        <v>6.0</v>
      </c>
      <c r="Z1355" s="282">
        <v>4.0</v>
      </c>
      <c r="AA1355" s="282">
        <v>4.0</v>
      </c>
      <c r="AB1355" s="3">
        <f t="shared" si="2"/>
        <v>82</v>
      </c>
      <c r="AC1355" s="277"/>
      <c r="AD1355" s="276"/>
      <c r="AI1355" s="11"/>
      <c r="AJ1355" s="11"/>
      <c r="AK1355" s="11"/>
      <c r="AO1355" s="11"/>
      <c r="AP1355" s="11"/>
      <c r="AR1355" s="11"/>
      <c r="AS1355" s="11"/>
    </row>
    <row r="1356" ht="16.5" customHeight="1">
      <c r="A1356" s="277">
        <v>1355.0</v>
      </c>
      <c r="B1356" s="282" t="s">
        <v>7949</v>
      </c>
      <c r="C1356" s="279"/>
      <c r="D1356" s="280"/>
      <c r="E1356" s="282"/>
      <c r="F1356" s="281" t="s">
        <v>48</v>
      </c>
      <c r="G1356" s="282" t="s">
        <v>32</v>
      </c>
      <c r="H1356" s="282"/>
      <c r="I1356" s="282"/>
      <c r="J1356" s="282" t="s">
        <v>45</v>
      </c>
      <c r="K1356" s="282" t="s">
        <v>6622</v>
      </c>
      <c r="L1356" s="282" t="s">
        <v>7950</v>
      </c>
      <c r="M1356" s="282" t="s">
        <v>7951</v>
      </c>
      <c r="N1356" s="282" t="s">
        <v>7952</v>
      </c>
      <c r="O1356" s="282"/>
      <c r="P1356" s="282"/>
      <c r="Q1356" s="282">
        <v>1.7</v>
      </c>
      <c r="R1356" s="282"/>
      <c r="S1356" s="282"/>
      <c r="T1356" s="282"/>
      <c r="U1356" s="282"/>
      <c r="V1356" s="282">
        <v>110.0</v>
      </c>
      <c r="W1356" s="282">
        <v>8.0</v>
      </c>
      <c r="X1356" s="282">
        <v>10.0</v>
      </c>
      <c r="Y1356" s="282">
        <v>13.0</v>
      </c>
      <c r="Z1356" s="282">
        <v>9.0</v>
      </c>
      <c r="AA1356" s="282">
        <v>9.0</v>
      </c>
      <c r="AB1356" s="3">
        <f t="shared" si="2"/>
        <v>159</v>
      </c>
      <c r="AC1356" s="277"/>
      <c r="AD1356" s="276"/>
      <c r="AI1356" s="11"/>
      <c r="AJ1356" s="11"/>
      <c r="AK1356" s="11"/>
      <c r="AO1356" s="11"/>
      <c r="AP1356" s="11"/>
      <c r="AR1356" s="11"/>
      <c r="AS1356" s="11"/>
    </row>
    <row r="1357" ht="16.5" customHeight="1">
      <c r="A1357" s="277">
        <v>1356.0</v>
      </c>
      <c r="B1357" s="282" t="s">
        <v>7953</v>
      </c>
      <c r="C1357" s="279"/>
      <c r="D1357" s="280"/>
      <c r="E1357" s="282"/>
      <c r="F1357" s="281" t="s">
        <v>48</v>
      </c>
      <c r="G1357" s="282" t="s">
        <v>32</v>
      </c>
      <c r="H1357" s="282"/>
      <c r="I1357" s="282"/>
      <c r="J1357" s="282" t="s">
        <v>51</v>
      </c>
      <c r="K1357" s="282" t="s">
        <v>6622</v>
      </c>
      <c r="L1357" s="282" t="s">
        <v>7954</v>
      </c>
      <c r="M1357" s="282" t="s">
        <v>7955</v>
      </c>
      <c r="N1357" s="282" t="s">
        <v>7956</v>
      </c>
      <c r="O1357" s="282"/>
      <c r="P1357" s="282"/>
      <c r="Q1357" s="282">
        <v>2.0</v>
      </c>
      <c r="R1357" s="282"/>
      <c r="S1357" s="282"/>
      <c r="T1357" s="282"/>
      <c r="U1357" s="282"/>
      <c r="V1357" s="282"/>
      <c r="W1357" s="282"/>
      <c r="X1357" s="282"/>
      <c r="Y1357" s="282"/>
      <c r="Z1357" s="282"/>
      <c r="AA1357" s="282"/>
      <c r="AB1357" s="3">
        <f t="shared" si="2"/>
        <v>0</v>
      </c>
      <c r="AC1357" s="277"/>
      <c r="AD1357" s="276"/>
      <c r="AI1357" s="11"/>
      <c r="AJ1357" s="11"/>
      <c r="AK1357" s="11"/>
      <c r="AO1357" s="11"/>
      <c r="AP1357" s="11"/>
      <c r="AR1357" s="11"/>
      <c r="AS1357" s="11"/>
    </row>
    <row r="1358" ht="16.5" customHeight="1">
      <c r="A1358" s="277">
        <v>1357.0</v>
      </c>
      <c r="B1358" s="282" t="s">
        <v>7957</v>
      </c>
      <c r="C1358" s="279"/>
      <c r="D1358" s="280"/>
      <c r="E1358" s="282"/>
      <c r="F1358" s="281" t="s">
        <v>48</v>
      </c>
      <c r="G1358" s="282" t="s">
        <v>32</v>
      </c>
      <c r="H1358" s="282"/>
      <c r="I1358" s="282"/>
      <c r="J1358" s="282" t="s">
        <v>56</v>
      </c>
      <c r="K1358" s="282" t="s">
        <v>258</v>
      </c>
      <c r="L1358" s="282" t="s">
        <v>1270</v>
      </c>
      <c r="M1358" s="282" t="s">
        <v>7958</v>
      </c>
      <c r="N1358" s="282"/>
      <c r="O1358" s="282"/>
      <c r="P1358" s="282"/>
      <c r="Q1358" s="282">
        <v>1.8</v>
      </c>
      <c r="R1358" s="282"/>
      <c r="S1358" s="282"/>
      <c r="T1358" s="282"/>
      <c r="U1358" s="282"/>
      <c r="V1358" s="282"/>
      <c r="W1358" s="282"/>
      <c r="X1358" s="282"/>
      <c r="Y1358" s="282"/>
      <c r="Z1358" s="282"/>
      <c r="AA1358" s="282"/>
      <c r="AB1358" s="3">
        <f t="shared" si="2"/>
        <v>0</v>
      </c>
      <c r="AC1358" s="277"/>
      <c r="AD1358" s="276"/>
      <c r="AI1358" s="11"/>
      <c r="AJ1358" s="11"/>
      <c r="AK1358" s="11"/>
      <c r="AO1358" s="11"/>
      <c r="AP1358" s="11"/>
      <c r="AR1358" s="11"/>
      <c r="AS1358" s="11"/>
    </row>
    <row r="1359" ht="16.5" customHeight="1">
      <c r="A1359" s="277">
        <v>1358.0</v>
      </c>
      <c r="B1359" s="282" t="s">
        <v>2495</v>
      </c>
      <c r="C1359" s="279"/>
      <c r="D1359" s="280"/>
      <c r="E1359" s="282"/>
      <c r="F1359" s="281" t="s">
        <v>140</v>
      </c>
      <c r="G1359" s="282" t="s">
        <v>74</v>
      </c>
      <c r="H1359" s="282"/>
      <c r="I1359" s="282" t="s">
        <v>139</v>
      </c>
      <c r="J1359" s="282" t="s">
        <v>35</v>
      </c>
      <c r="K1359" s="282" t="s">
        <v>7959</v>
      </c>
      <c r="L1359" s="282" t="s">
        <v>7960</v>
      </c>
      <c r="M1359" s="282" t="s">
        <v>7961</v>
      </c>
      <c r="N1359" s="282" t="s">
        <v>1167</v>
      </c>
      <c r="O1359" s="282"/>
      <c r="P1359" s="282"/>
      <c r="Q1359" s="282">
        <v>0.3</v>
      </c>
      <c r="R1359" s="282"/>
      <c r="S1359" s="282"/>
      <c r="T1359" s="282"/>
      <c r="U1359" s="282"/>
      <c r="V1359" s="282">
        <v>45.0</v>
      </c>
      <c r="W1359" s="282">
        <v>4.0</v>
      </c>
      <c r="X1359" s="282">
        <v>5.0</v>
      </c>
      <c r="Y1359" s="282">
        <v>6.0</v>
      </c>
      <c r="Z1359" s="282">
        <v>4.0</v>
      </c>
      <c r="AA1359" s="282">
        <v>5.0</v>
      </c>
      <c r="AB1359" s="3">
        <f t="shared" si="2"/>
        <v>69</v>
      </c>
      <c r="AC1359" s="277"/>
      <c r="AD1359" s="276"/>
      <c r="AI1359" s="11"/>
      <c r="AJ1359" s="11"/>
      <c r="AK1359" s="11"/>
      <c r="AO1359" s="11"/>
      <c r="AP1359" s="11"/>
      <c r="AR1359" s="11"/>
      <c r="AS1359" s="11"/>
    </row>
    <row r="1360" ht="16.5" customHeight="1">
      <c r="A1360" s="277">
        <v>1359.0</v>
      </c>
      <c r="B1360" s="282" t="s">
        <v>7962</v>
      </c>
      <c r="C1360" s="279"/>
      <c r="D1360" s="280"/>
      <c r="E1360" s="282"/>
      <c r="F1360" s="281" t="s">
        <v>140</v>
      </c>
      <c r="G1360" s="282" t="s">
        <v>74</v>
      </c>
      <c r="H1360" s="282"/>
      <c r="I1360" s="282" t="s">
        <v>139</v>
      </c>
      <c r="J1360" s="282" t="s">
        <v>45</v>
      </c>
      <c r="K1360" s="282" t="s">
        <v>7959</v>
      </c>
      <c r="L1360" s="282" t="s">
        <v>2913</v>
      </c>
      <c r="M1360" s="282" t="s">
        <v>7963</v>
      </c>
      <c r="N1360" s="282" t="s">
        <v>3121</v>
      </c>
      <c r="O1360" s="282"/>
      <c r="P1360" s="282"/>
      <c r="Q1360" s="282">
        <v>1.7</v>
      </c>
      <c r="R1360" s="282"/>
      <c r="S1360" s="282"/>
      <c r="T1360" s="282"/>
      <c r="U1360" s="282"/>
      <c r="V1360" s="282">
        <v>95.0</v>
      </c>
      <c r="W1360" s="282">
        <v>9.0</v>
      </c>
      <c r="X1360" s="282">
        <v>10.0</v>
      </c>
      <c r="Y1360" s="282">
        <v>11.0</v>
      </c>
      <c r="Z1360" s="282">
        <v>9.0</v>
      </c>
      <c r="AA1360" s="282">
        <v>10.0</v>
      </c>
      <c r="AB1360" s="3">
        <f t="shared" si="2"/>
        <v>144</v>
      </c>
      <c r="AC1360" s="277"/>
      <c r="AD1360" s="276"/>
      <c r="AI1360" s="11"/>
      <c r="AJ1360" s="11"/>
      <c r="AK1360" s="11"/>
      <c r="AO1360" s="11"/>
      <c r="AP1360" s="11"/>
      <c r="AR1360" s="11"/>
      <c r="AS1360" s="11"/>
    </row>
    <row r="1361" ht="16.5" customHeight="1">
      <c r="A1361" s="277">
        <v>1360.0</v>
      </c>
      <c r="B1361" s="282" t="s">
        <v>7964</v>
      </c>
      <c r="C1361" s="279"/>
      <c r="D1361" s="280"/>
      <c r="E1361" s="282"/>
      <c r="F1361" s="281" t="s">
        <v>140</v>
      </c>
      <c r="G1361" s="282" t="s">
        <v>74</v>
      </c>
      <c r="H1361" s="282"/>
      <c r="I1361" s="282" t="s">
        <v>139</v>
      </c>
      <c r="J1361" s="282" t="s">
        <v>51</v>
      </c>
      <c r="K1361" s="282" t="s">
        <v>7959</v>
      </c>
      <c r="L1361" s="282"/>
      <c r="M1361" s="282"/>
      <c r="N1361" s="282"/>
      <c r="O1361" s="282"/>
      <c r="P1361" s="282"/>
      <c r="Q1361" s="282"/>
      <c r="R1361" s="282"/>
      <c r="S1361" s="282"/>
      <c r="T1361" s="282"/>
      <c r="U1361" s="282"/>
      <c r="V1361" s="282"/>
      <c r="W1361" s="282"/>
      <c r="X1361" s="282"/>
      <c r="Y1361" s="282"/>
      <c r="Z1361" s="282"/>
      <c r="AA1361" s="282"/>
      <c r="AB1361" s="3">
        <f t="shared" si="2"/>
        <v>0</v>
      </c>
      <c r="AC1361" s="277"/>
      <c r="AD1361" s="276"/>
      <c r="AI1361" s="11"/>
      <c r="AJ1361" s="11"/>
      <c r="AK1361" s="11"/>
      <c r="AO1361" s="11"/>
      <c r="AP1361" s="11"/>
      <c r="AR1361" s="11"/>
      <c r="AS1361" s="11"/>
    </row>
    <row r="1362" ht="16.5" customHeight="1">
      <c r="A1362" s="277">
        <v>1361.0</v>
      </c>
      <c r="B1362" s="282" t="s">
        <v>7965</v>
      </c>
      <c r="C1362" s="279"/>
      <c r="D1362" s="280"/>
      <c r="E1362" s="282"/>
      <c r="F1362" s="281" t="s">
        <v>140</v>
      </c>
      <c r="G1362" s="282" t="s">
        <v>74</v>
      </c>
      <c r="H1362" s="282"/>
      <c r="I1362" s="282" t="s">
        <v>139</v>
      </c>
      <c r="J1362" s="282" t="s">
        <v>56</v>
      </c>
      <c r="K1362" s="282" t="s">
        <v>7959</v>
      </c>
      <c r="L1362" s="282"/>
      <c r="M1362" s="282"/>
      <c r="N1362" s="282"/>
      <c r="O1362" s="282"/>
      <c r="P1362" s="282"/>
      <c r="Q1362" s="282"/>
      <c r="R1362" s="282"/>
      <c r="S1362" s="282"/>
      <c r="T1362" s="282"/>
      <c r="U1362" s="282"/>
      <c r="V1362" s="282"/>
      <c r="W1362" s="282"/>
      <c r="X1362" s="282"/>
      <c r="Y1362" s="282"/>
      <c r="Z1362" s="282"/>
      <c r="AA1362" s="282"/>
      <c r="AB1362" s="3">
        <f t="shared" si="2"/>
        <v>0</v>
      </c>
      <c r="AC1362" s="277"/>
      <c r="AD1362" s="276"/>
      <c r="AI1362" s="11"/>
      <c r="AJ1362" s="11"/>
      <c r="AK1362" s="11"/>
      <c r="AO1362" s="11"/>
      <c r="AP1362" s="11"/>
      <c r="AR1362" s="11"/>
      <c r="AS1362" s="11"/>
    </row>
    <row r="1363" ht="16.5" customHeight="1">
      <c r="A1363" s="277">
        <v>1362.0</v>
      </c>
      <c r="B1363" s="282" t="s">
        <v>7966</v>
      </c>
      <c r="C1363" s="279"/>
      <c r="D1363" s="280"/>
      <c r="E1363" s="282"/>
      <c r="F1363" s="281" t="s">
        <v>61</v>
      </c>
      <c r="G1363" s="281" t="s">
        <v>144</v>
      </c>
      <c r="H1363" s="282"/>
      <c r="I1363" s="282"/>
      <c r="J1363" s="282" t="s">
        <v>35</v>
      </c>
      <c r="K1363" s="282" t="s">
        <v>7967</v>
      </c>
      <c r="L1363" s="282"/>
      <c r="M1363" s="282"/>
      <c r="N1363" s="282"/>
      <c r="O1363" s="282"/>
      <c r="P1363" s="282"/>
      <c r="Q1363" s="282"/>
      <c r="R1363" s="282"/>
      <c r="S1363" s="282"/>
      <c r="T1363" s="282"/>
      <c r="U1363" s="282"/>
      <c r="V1363" s="282"/>
      <c r="W1363" s="282"/>
      <c r="X1363" s="282"/>
      <c r="Y1363" s="282"/>
      <c r="Z1363" s="282"/>
      <c r="AA1363" s="282"/>
      <c r="AB1363" s="3">
        <f t="shared" si="2"/>
        <v>0</v>
      </c>
      <c r="AC1363" s="277"/>
      <c r="AD1363" s="276"/>
      <c r="AI1363" s="11"/>
      <c r="AJ1363" s="11"/>
      <c r="AK1363" s="11"/>
      <c r="AO1363" s="11"/>
      <c r="AP1363" s="11"/>
      <c r="AR1363" s="11"/>
      <c r="AS1363" s="11"/>
    </row>
    <row r="1364" ht="16.5" customHeight="1">
      <c r="A1364" s="277">
        <v>1363.0</v>
      </c>
      <c r="B1364" s="282" t="s">
        <v>7968</v>
      </c>
      <c r="C1364" s="279"/>
      <c r="D1364" s="280"/>
      <c r="E1364" s="282"/>
      <c r="F1364" s="281" t="s">
        <v>61</v>
      </c>
      <c r="G1364" s="281" t="s">
        <v>144</v>
      </c>
      <c r="H1364" s="282"/>
      <c r="I1364" s="282"/>
      <c r="J1364" s="282" t="s">
        <v>45</v>
      </c>
      <c r="K1364" s="282"/>
      <c r="L1364" s="282"/>
      <c r="M1364" s="282"/>
      <c r="N1364" s="282"/>
      <c r="O1364" s="282"/>
      <c r="P1364" s="282"/>
      <c r="Q1364" s="282"/>
      <c r="R1364" s="282"/>
      <c r="S1364" s="282"/>
      <c r="T1364" s="282"/>
      <c r="U1364" s="282"/>
      <c r="V1364" s="282"/>
      <c r="W1364" s="282"/>
      <c r="X1364" s="282"/>
      <c r="Y1364" s="282"/>
      <c r="Z1364" s="282"/>
      <c r="AA1364" s="282"/>
      <c r="AB1364" s="3">
        <f t="shared" si="2"/>
        <v>0</v>
      </c>
      <c r="AC1364" s="277"/>
      <c r="AD1364" s="276"/>
      <c r="AI1364" s="11"/>
      <c r="AJ1364" s="11"/>
      <c r="AK1364" s="11"/>
      <c r="AO1364" s="11"/>
      <c r="AP1364" s="11"/>
      <c r="AR1364" s="11"/>
      <c r="AS1364" s="11"/>
    </row>
    <row r="1365" ht="16.5" customHeight="1">
      <c r="A1365" s="277">
        <v>1364.0</v>
      </c>
      <c r="B1365" s="282" t="s">
        <v>7969</v>
      </c>
      <c r="C1365" s="279"/>
      <c r="D1365" s="280"/>
      <c r="E1365" s="282"/>
      <c r="F1365" s="281" t="s">
        <v>61</v>
      </c>
      <c r="G1365" s="281" t="s">
        <v>144</v>
      </c>
      <c r="H1365" s="282"/>
      <c r="I1365" s="282"/>
      <c r="J1365" s="282" t="s">
        <v>51</v>
      </c>
      <c r="K1365" s="282"/>
      <c r="L1365" s="282"/>
      <c r="M1365" s="282"/>
      <c r="N1365" s="282"/>
      <c r="O1365" s="282"/>
      <c r="P1365" s="282"/>
      <c r="Q1365" s="282"/>
      <c r="R1365" s="282"/>
      <c r="S1365" s="282"/>
      <c r="T1365" s="282"/>
      <c r="U1365" s="282"/>
      <c r="V1365" s="282"/>
      <c r="W1365" s="282"/>
      <c r="X1365" s="282"/>
      <c r="Y1365" s="282"/>
      <c r="Z1365" s="282"/>
      <c r="AA1365" s="282"/>
      <c r="AB1365" s="3">
        <f t="shared" si="2"/>
        <v>0</v>
      </c>
      <c r="AC1365" s="277"/>
      <c r="AD1365" s="276"/>
      <c r="AI1365" s="11"/>
      <c r="AJ1365" s="11"/>
      <c r="AK1365" s="11"/>
      <c r="AO1365" s="11"/>
      <c r="AP1365" s="11"/>
      <c r="AR1365" s="11"/>
      <c r="AS1365" s="11"/>
    </row>
    <row r="1366" ht="16.5" customHeight="1">
      <c r="A1366" s="277">
        <v>1365.0</v>
      </c>
      <c r="B1366" s="282"/>
      <c r="C1366" s="279"/>
      <c r="D1366" s="280"/>
      <c r="E1366" s="282"/>
      <c r="F1366" s="281" t="s">
        <v>61</v>
      </c>
      <c r="G1366" s="281" t="s">
        <v>144</v>
      </c>
      <c r="H1366" s="282"/>
      <c r="I1366" s="282"/>
      <c r="J1366" s="282" t="s">
        <v>56</v>
      </c>
      <c r="K1366" s="282"/>
      <c r="L1366" s="282"/>
      <c r="M1366" s="282"/>
      <c r="N1366" s="282"/>
      <c r="O1366" s="282"/>
      <c r="P1366" s="282"/>
      <c r="Q1366" s="282"/>
      <c r="R1366" s="282"/>
      <c r="S1366" s="282"/>
      <c r="T1366" s="282"/>
      <c r="U1366" s="282"/>
      <c r="V1366" s="282"/>
      <c r="W1366" s="282"/>
      <c r="X1366" s="282"/>
      <c r="Y1366" s="282"/>
      <c r="Z1366" s="282"/>
      <c r="AA1366" s="282"/>
      <c r="AB1366" s="3">
        <f t="shared" si="2"/>
        <v>0</v>
      </c>
      <c r="AC1366" s="277"/>
      <c r="AD1366" s="276"/>
      <c r="AI1366" s="11"/>
      <c r="AJ1366" s="11"/>
      <c r="AK1366" s="11"/>
      <c r="AO1366" s="11"/>
      <c r="AP1366" s="11"/>
      <c r="AR1366" s="11"/>
      <c r="AS1366" s="11"/>
    </row>
    <row r="1367" ht="16.5" customHeight="1">
      <c r="A1367" s="277">
        <v>1366.0</v>
      </c>
      <c r="B1367" s="282"/>
      <c r="C1367" s="279"/>
      <c r="D1367" s="280"/>
      <c r="E1367" s="282"/>
      <c r="F1367" s="281" t="s">
        <v>74</v>
      </c>
      <c r="G1367" s="281" t="s">
        <v>31</v>
      </c>
      <c r="H1367" s="282"/>
      <c r="I1367" s="282"/>
      <c r="J1367" s="282" t="s">
        <v>35</v>
      </c>
      <c r="K1367" s="282"/>
      <c r="L1367" s="282"/>
      <c r="M1367" s="282"/>
      <c r="N1367" s="282"/>
      <c r="O1367" s="282"/>
      <c r="P1367" s="282"/>
      <c r="Q1367" s="282"/>
      <c r="R1367" s="282"/>
      <c r="S1367" s="282"/>
      <c r="T1367" s="282"/>
      <c r="U1367" s="282"/>
      <c r="V1367" s="282"/>
      <c r="W1367" s="282"/>
      <c r="X1367" s="282"/>
      <c r="Y1367" s="282"/>
      <c r="Z1367" s="282"/>
      <c r="AA1367" s="282"/>
      <c r="AB1367" s="3">
        <f t="shared" si="2"/>
        <v>0</v>
      </c>
      <c r="AC1367" s="277"/>
      <c r="AD1367" s="276"/>
      <c r="AI1367" s="11"/>
      <c r="AJ1367" s="11"/>
      <c r="AK1367" s="11"/>
      <c r="AO1367" s="11"/>
      <c r="AP1367" s="11"/>
      <c r="AR1367" s="11"/>
      <c r="AS1367" s="11"/>
    </row>
    <row r="1368" ht="16.5" customHeight="1">
      <c r="A1368" s="277">
        <v>1367.0</v>
      </c>
      <c r="B1368" s="282"/>
      <c r="C1368" s="279"/>
      <c r="D1368" s="280"/>
      <c r="E1368" s="282"/>
      <c r="F1368" s="281" t="s">
        <v>74</v>
      </c>
      <c r="G1368" s="281" t="s">
        <v>31</v>
      </c>
      <c r="H1368" s="282"/>
      <c r="I1368" s="282"/>
      <c r="J1368" s="282" t="s">
        <v>45</v>
      </c>
      <c r="K1368" s="282"/>
      <c r="L1368" s="282"/>
      <c r="M1368" s="282"/>
      <c r="N1368" s="282"/>
      <c r="O1368" s="282"/>
      <c r="P1368" s="282"/>
      <c r="Q1368" s="282"/>
      <c r="R1368" s="282"/>
      <c r="S1368" s="282"/>
      <c r="T1368" s="282"/>
      <c r="U1368" s="282"/>
      <c r="V1368" s="282"/>
      <c r="W1368" s="282"/>
      <c r="X1368" s="282"/>
      <c r="Y1368" s="282"/>
      <c r="Z1368" s="282"/>
      <c r="AA1368" s="282"/>
      <c r="AB1368" s="3">
        <f t="shared" si="2"/>
        <v>0</v>
      </c>
      <c r="AC1368" s="277"/>
      <c r="AD1368" s="276"/>
      <c r="AI1368" s="11"/>
      <c r="AJ1368" s="11"/>
      <c r="AK1368" s="11"/>
      <c r="AO1368" s="11"/>
      <c r="AP1368" s="11"/>
      <c r="AR1368" s="11"/>
      <c r="AS1368" s="11"/>
    </row>
    <row r="1369" ht="16.5" customHeight="1">
      <c r="A1369" s="277">
        <v>1368.0</v>
      </c>
      <c r="B1369" s="282" t="s">
        <v>7970</v>
      </c>
      <c r="C1369" s="279"/>
      <c r="D1369" s="280"/>
      <c r="E1369" s="282"/>
      <c r="F1369" s="281" t="s">
        <v>74</v>
      </c>
      <c r="G1369" s="281" t="s">
        <v>31</v>
      </c>
      <c r="H1369" s="282"/>
      <c r="I1369" s="282"/>
      <c r="J1369" s="282" t="s">
        <v>51</v>
      </c>
      <c r="K1369" s="282" t="s">
        <v>7971</v>
      </c>
      <c r="L1369" s="282" t="s">
        <v>7972</v>
      </c>
      <c r="M1369" s="282" t="s">
        <v>7973</v>
      </c>
      <c r="N1369" s="282" t="s">
        <v>7974</v>
      </c>
      <c r="O1369" s="282"/>
      <c r="P1369" s="282"/>
      <c r="Q1369" s="282">
        <v>2.9</v>
      </c>
      <c r="R1369" s="282"/>
      <c r="S1369" s="282"/>
      <c r="T1369" s="282"/>
      <c r="U1369" s="282"/>
      <c r="V1369" s="282">
        <v>350.0</v>
      </c>
      <c r="W1369" s="282">
        <v>35.0</v>
      </c>
      <c r="X1369" s="282">
        <v>20.0</v>
      </c>
      <c r="Y1369" s="282">
        <v>9.0</v>
      </c>
      <c r="Z1369" s="282">
        <v>20.0</v>
      </c>
      <c r="AA1369" s="282">
        <v>9.0</v>
      </c>
      <c r="AB1369" s="3">
        <f t="shared" si="2"/>
        <v>443</v>
      </c>
      <c r="AC1369" s="277"/>
      <c r="AD1369" s="276"/>
      <c r="AI1369" s="11"/>
      <c r="AJ1369" s="11"/>
      <c r="AK1369" s="11"/>
      <c r="AO1369" s="11"/>
      <c r="AP1369" s="11"/>
      <c r="AR1369" s="11"/>
      <c r="AS1369" s="11"/>
    </row>
    <row r="1370" ht="16.5" customHeight="1">
      <c r="A1370" s="277">
        <v>1369.0</v>
      </c>
      <c r="B1370" s="282"/>
      <c r="C1370" s="279"/>
      <c r="D1370" s="280"/>
      <c r="E1370" s="282"/>
      <c r="F1370" s="281" t="s">
        <v>74</v>
      </c>
      <c r="G1370" s="281" t="s">
        <v>31</v>
      </c>
      <c r="H1370" s="282"/>
      <c r="I1370" s="282"/>
      <c r="J1370" s="282" t="s">
        <v>56</v>
      </c>
      <c r="K1370" s="282"/>
      <c r="L1370" s="282"/>
      <c r="M1370" s="282"/>
      <c r="N1370" s="282"/>
      <c r="O1370" s="282"/>
      <c r="P1370" s="282"/>
      <c r="Q1370" s="282"/>
      <c r="R1370" s="282"/>
      <c r="S1370" s="282"/>
      <c r="T1370" s="282"/>
      <c r="U1370" s="282"/>
      <c r="V1370" s="282"/>
      <c r="W1370" s="282"/>
      <c r="X1370" s="282"/>
      <c r="Y1370" s="282"/>
      <c r="Z1370" s="282"/>
      <c r="AA1370" s="282"/>
      <c r="AB1370" s="3">
        <f t="shared" si="2"/>
        <v>0</v>
      </c>
      <c r="AC1370" s="277"/>
      <c r="AD1370" s="276"/>
      <c r="AI1370" s="11"/>
      <c r="AJ1370" s="11"/>
      <c r="AK1370" s="11"/>
      <c r="AO1370" s="11"/>
      <c r="AP1370" s="11"/>
      <c r="AR1370" s="11"/>
      <c r="AS1370" s="11"/>
    </row>
    <row r="1371" ht="16.5" customHeight="1">
      <c r="A1371" s="277">
        <v>1370.0</v>
      </c>
      <c r="B1371" s="282" t="s">
        <v>3129</v>
      </c>
      <c r="C1371" s="279"/>
      <c r="D1371" s="280"/>
      <c r="E1371" s="282"/>
      <c r="F1371" s="281" t="s">
        <v>72</v>
      </c>
      <c r="G1371" s="281" t="s">
        <v>34</v>
      </c>
      <c r="H1371" s="281" t="s">
        <v>75</v>
      </c>
      <c r="I1371" s="282"/>
      <c r="J1371" s="282" t="s">
        <v>35</v>
      </c>
      <c r="K1371" s="282" t="s">
        <v>7090</v>
      </c>
      <c r="L1371" s="282" t="s">
        <v>3130</v>
      </c>
      <c r="M1371" s="282" t="s">
        <v>1737</v>
      </c>
      <c r="N1371" s="282" t="s">
        <v>681</v>
      </c>
      <c r="O1371" s="282"/>
      <c r="P1371" s="282"/>
      <c r="Q1371" s="282">
        <v>0.6</v>
      </c>
      <c r="R1371" s="282"/>
      <c r="S1371" s="282"/>
      <c r="T1371" s="282"/>
      <c r="U1371" s="282"/>
      <c r="V1371" s="282">
        <v>60.0</v>
      </c>
      <c r="W1371" s="282">
        <v>5.0</v>
      </c>
      <c r="X1371" s="282">
        <v>3.0</v>
      </c>
      <c r="Y1371" s="282">
        <v>5.0</v>
      </c>
      <c r="Z1371" s="282">
        <v>6.0</v>
      </c>
      <c r="AA1371" s="282">
        <v>3.0</v>
      </c>
      <c r="AB1371" s="3">
        <f t="shared" si="2"/>
        <v>82</v>
      </c>
      <c r="AC1371" s="277"/>
      <c r="AD1371" s="276"/>
      <c r="AI1371" s="11"/>
      <c r="AJ1371" s="11"/>
      <c r="AK1371" s="11"/>
      <c r="AO1371" s="11"/>
      <c r="AP1371" s="11"/>
      <c r="AR1371" s="11"/>
      <c r="AS1371" s="11"/>
    </row>
    <row r="1372" ht="16.5" customHeight="1">
      <c r="A1372" s="277">
        <v>1371.0</v>
      </c>
      <c r="B1372" s="282" t="s">
        <v>7975</v>
      </c>
      <c r="C1372" s="279"/>
      <c r="D1372" s="280"/>
      <c r="E1372" s="282"/>
      <c r="F1372" s="281" t="s">
        <v>72</v>
      </c>
      <c r="G1372" s="281" t="s">
        <v>34</v>
      </c>
      <c r="H1372" s="281" t="s">
        <v>75</v>
      </c>
      <c r="I1372" s="282"/>
      <c r="J1372" s="282" t="s">
        <v>45</v>
      </c>
      <c r="K1372" s="282" t="s">
        <v>7976</v>
      </c>
      <c r="L1372" s="282" t="s">
        <v>3134</v>
      </c>
      <c r="M1372" s="282" t="s">
        <v>3135</v>
      </c>
      <c r="N1372" s="282" t="s">
        <v>37</v>
      </c>
      <c r="O1372" s="282"/>
      <c r="P1372" s="282"/>
      <c r="Q1372" s="282">
        <v>1.3</v>
      </c>
      <c r="R1372" s="282"/>
      <c r="S1372" s="282"/>
      <c r="T1372" s="282"/>
      <c r="U1372" s="282"/>
      <c r="V1372" s="282">
        <v>110.0</v>
      </c>
      <c r="W1372" s="282">
        <v>10.0</v>
      </c>
      <c r="X1372" s="282">
        <v>7.0</v>
      </c>
      <c r="Y1372" s="282">
        <v>10.0</v>
      </c>
      <c r="Z1372" s="282">
        <v>12.0</v>
      </c>
      <c r="AA1372" s="282">
        <v>7.0</v>
      </c>
      <c r="AB1372" s="3">
        <f t="shared" si="2"/>
        <v>156</v>
      </c>
      <c r="AC1372" s="277"/>
      <c r="AD1372" s="276"/>
      <c r="AI1372" s="11"/>
      <c r="AJ1372" s="11"/>
      <c r="AK1372" s="11"/>
      <c r="AO1372" s="11"/>
      <c r="AP1372" s="11"/>
      <c r="AR1372" s="11"/>
      <c r="AS1372" s="11"/>
    </row>
    <row r="1373" ht="16.5" customHeight="1">
      <c r="A1373" s="277">
        <v>1372.0</v>
      </c>
      <c r="B1373" s="282" t="s">
        <v>7977</v>
      </c>
      <c r="C1373" s="279"/>
      <c r="D1373" s="280"/>
      <c r="E1373" s="282"/>
      <c r="F1373" s="281" t="s">
        <v>72</v>
      </c>
      <c r="G1373" s="281" t="s">
        <v>34</v>
      </c>
      <c r="H1373" s="281" t="s">
        <v>75</v>
      </c>
      <c r="I1373" s="282"/>
      <c r="J1373" s="282" t="s">
        <v>51</v>
      </c>
      <c r="K1373" s="282" t="s">
        <v>7976</v>
      </c>
      <c r="L1373" s="282" t="s">
        <v>3138</v>
      </c>
      <c r="M1373" s="282" t="s">
        <v>3139</v>
      </c>
      <c r="N1373" s="282" t="s">
        <v>3130</v>
      </c>
      <c r="O1373" s="282"/>
      <c r="P1373" s="282"/>
      <c r="Q1373" s="282">
        <v>1.8</v>
      </c>
      <c r="R1373" s="282"/>
      <c r="S1373" s="282"/>
      <c r="T1373" s="282"/>
      <c r="U1373" s="282"/>
      <c r="V1373" s="282">
        <v>210.0</v>
      </c>
      <c r="W1373" s="282">
        <v>20.0</v>
      </c>
      <c r="X1373" s="282">
        <v>17.0</v>
      </c>
      <c r="Y1373" s="282">
        <v>20.0</v>
      </c>
      <c r="Z1373" s="282">
        <v>22.0</v>
      </c>
      <c r="AA1373" s="282">
        <v>17.0</v>
      </c>
      <c r="AB1373" s="3">
        <f t="shared" si="2"/>
        <v>306</v>
      </c>
      <c r="AC1373" s="277"/>
      <c r="AD1373" s="276"/>
      <c r="AI1373" s="11"/>
      <c r="AJ1373" s="11"/>
      <c r="AK1373" s="11"/>
      <c r="AO1373" s="11"/>
      <c r="AP1373" s="11"/>
      <c r="AR1373" s="11"/>
      <c r="AS1373" s="11"/>
    </row>
    <row r="1374" ht="16.5" customHeight="1">
      <c r="A1374" s="277">
        <v>1373.0</v>
      </c>
      <c r="B1374" s="282"/>
      <c r="C1374" s="279"/>
      <c r="D1374" s="280"/>
      <c r="E1374" s="282"/>
      <c r="F1374" s="281" t="s">
        <v>72</v>
      </c>
      <c r="G1374" s="281" t="s">
        <v>34</v>
      </c>
      <c r="H1374" s="281" t="s">
        <v>75</v>
      </c>
      <c r="I1374" s="282"/>
      <c r="J1374" s="282" t="s">
        <v>56</v>
      </c>
      <c r="K1374" s="282"/>
      <c r="L1374" s="282"/>
      <c r="M1374" s="282"/>
      <c r="N1374" s="282"/>
      <c r="O1374" s="282"/>
      <c r="P1374" s="282"/>
      <c r="Q1374" s="282"/>
      <c r="R1374" s="282"/>
      <c r="S1374" s="282"/>
      <c r="T1374" s="282"/>
      <c r="U1374" s="282"/>
      <c r="V1374" s="282"/>
      <c r="W1374" s="282"/>
      <c r="X1374" s="282"/>
      <c r="Y1374" s="282"/>
      <c r="Z1374" s="282"/>
      <c r="AA1374" s="282"/>
      <c r="AB1374" s="3">
        <f t="shared" si="2"/>
        <v>0</v>
      </c>
      <c r="AC1374" s="277"/>
      <c r="AD1374" s="276"/>
      <c r="AI1374" s="11"/>
      <c r="AJ1374" s="11"/>
      <c r="AK1374" s="11"/>
      <c r="AO1374" s="11"/>
      <c r="AP1374" s="11"/>
      <c r="AR1374" s="11"/>
      <c r="AS1374" s="11"/>
    </row>
    <row r="1375" ht="16.5" customHeight="1">
      <c r="A1375" s="277">
        <v>1374.0</v>
      </c>
      <c r="B1375" s="282" t="s">
        <v>7978</v>
      </c>
      <c r="C1375" s="279"/>
      <c r="D1375" s="280"/>
      <c r="E1375" s="282"/>
      <c r="F1375" s="281" t="s">
        <v>140</v>
      </c>
      <c r="G1375" s="282" t="s">
        <v>30</v>
      </c>
      <c r="H1375" s="282"/>
      <c r="I1375" s="282"/>
      <c r="J1375" s="282" t="s">
        <v>35</v>
      </c>
      <c r="K1375" s="282" t="s">
        <v>7979</v>
      </c>
      <c r="L1375" s="282" t="s">
        <v>3144</v>
      </c>
      <c r="M1375" s="282" t="s">
        <v>3146</v>
      </c>
      <c r="N1375" s="282" t="s">
        <v>3147</v>
      </c>
      <c r="O1375" s="282"/>
      <c r="P1375" s="282"/>
      <c r="Q1375" s="282">
        <v>0.6</v>
      </c>
      <c r="R1375" s="282"/>
      <c r="S1375" s="282"/>
      <c r="T1375" s="282"/>
      <c r="U1375" s="282"/>
      <c r="V1375" s="282">
        <v>50.0</v>
      </c>
      <c r="W1375" s="282">
        <v>4.0</v>
      </c>
      <c r="X1375" s="282">
        <v>4.0</v>
      </c>
      <c r="Y1375" s="282">
        <v>4.0</v>
      </c>
      <c r="Z1375" s="282">
        <v>4.0</v>
      </c>
      <c r="AA1375" s="282">
        <v>4.0</v>
      </c>
      <c r="AB1375" s="3">
        <f t="shared" si="2"/>
        <v>70</v>
      </c>
      <c r="AC1375" s="277"/>
      <c r="AD1375" s="276"/>
      <c r="AI1375" s="11"/>
      <c r="AJ1375" s="11"/>
      <c r="AK1375" s="11"/>
      <c r="AO1375" s="11"/>
      <c r="AP1375" s="11"/>
      <c r="AR1375" s="11"/>
      <c r="AS1375" s="11"/>
    </row>
    <row r="1376" ht="16.5" customHeight="1">
      <c r="A1376" s="277">
        <v>1375.0</v>
      </c>
      <c r="B1376" s="282" t="s">
        <v>7980</v>
      </c>
      <c r="C1376" s="279"/>
      <c r="D1376" s="280"/>
      <c r="E1376" s="282"/>
      <c r="F1376" s="281" t="s">
        <v>140</v>
      </c>
      <c r="G1376" s="282" t="s">
        <v>30</v>
      </c>
      <c r="H1376" s="282"/>
      <c r="I1376" s="282"/>
      <c r="J1376" s="282" t="s">
        <v>45</v>
      </c>
      <c r="K1376" s="282" t="s">
        <v>7979</v>
      </c>
      <c r="L1376" s="282" t="s">
        <v>3144</v>
      </c>
      <c r="M1376" s="282" t="s">
        <v>3150</v>
      </c>
      <c r="N1376" s="282" t="s">
        <v>3151</v>
      </c>
      <c r="O1376" s="282"/>
      <c r="P1376" s="282"/>
      <c r="Q1376" s="282">
        <v>1.4</v>
      </c>
      <c r="R1376" s="282"/>
      <c r="S1376" s="282"/>
      <c r="T1376" s="282"/>
      <c r="U1376" s="282"/>
      <c r="V1376" s="282">
        <v>100.0</v>
      </c>
      <c r="W1376" s="282">
        <v>9.0</v>
      </c>
      <c r="X1376" s="282">
        <v>9.0</v>
      </c>
      <c r="Y1376" s="282">
        <v>9.0</v>
      </c>
      <c r="Z1376" s="282">
        <v>9.0</v>
      </c>
      <c r="AA1376" s="282">
        <v>9.0</v>
      </c>
      <c r="AB1376" s="3">
        <f t="shared" si="2"/>
        <v>145</v>
      </c>
      <c r="AC1376" s="277"/>
      <c r="AD1376" s="276"/>
      <c r="AI1376" s="11"/>
      <c r="AJ1376" s="11"/>
      <c r="AK1376" s="11"/>
      <c r="AO1376" s="11"/>
      <c r="AP1376" s="11"/>
      <c r="AR1376" s="11"/>
      <c r="AS1376" s="11"/>
    </row>
    <row r="1377" ht="16.5" customHeight="1">
      <c r="A1377" s="277">
        <v>1376.0</v>
      </c>
      <c r="B1377" s="282" t="s">
        <v>7981</v>
      </c>
      <c r="C1377" s="279"/>
      <c r="D1377" s="280"/>
      <c r="E1377" s="282"/>
      <c r="F1377" s="281" t="s">
        <v>140</v>
      </c>
      <c r="G1377" s="282" t="s">
        <v>30</v>
      </c>
      <c r="H1377" s="282"/>
      <c r="I1377" s="282"/>
      <c r="J1377" s="282" t="s">
        <v>51</v>
      </c>
      <c r="K1377" s="282" t="s">
        <v>7979</v>
      </c>
      <c r="L1377" s="282" t="s">
        <v>3144</v>
      </c>
      <c r="M1377" s="282" t="s">
        <v>3154</v>
      </c>
      <c r="N1377" s="282" t="s">
        <v>3155</v>
      </c>
      <c r="O1377" s="282"/>
      <c r="P1377" s="282"/>
      <c r="Q1377" s="282">
        <v>2.0</v>
      </c>
      <c r="R1377" s="282"/>
      <c r="S1377" s="282"/>
      <c r="T1377" s="282"/>
      <c r="U1377" s="282"/>
      <c r="V1377" s="282">
        <v>200.0</v>
      </c>
      <c r="W1377" s="282">
        <v>19.0</v>
      </c>
      <c r="X1377" s="282">
        <v>19.0</v>
      </c>
      <c r="Y1377" s="282">
        <v>19.0</v>
      </c>
      <c r="Z1377" s="282">
        <v>19.0</v>
      </c>
      <c r="AA1377" s="282">
        <v>19.0</v>
      </c>
      <c r="AB1377" s="3">
        <f t="shared" si="2"/>
        <v>295</v>
      </c>
      <c r="AC1377" s="277"/>
      <c r="AD1377" s="276"/>
      <c r="AI1377" s="11"/>
      <c r="AJ1377" s="11"/>
      <c r="AK1377" s="11"/>
      <c r="AO1377" s="11"/>
      <c r="AP1377" s="11"/>
      <c r="AR1377" s="11"/>
      <c r="AS1377" s="11"/>
    </row>
    <row r="1378" ht="16.5" customHeight="1">
      <c r="A1378" s="277">
        <v>1377.0</v>
      </c>
      <c r="B1378" s="282" t="s">
        <v>7982</v>
      </c>
      <c r="C1378" s="279"/>
      <c r="D1378" s="280"/>
      <c r="E1378" s="282"/>
      <c r="F1378" s="281" t="s">
        <v>140</v>
      </c>
      <c r="G1378" s="282" t="s">
        <v>30</v>
      </c>
      <c r="H1378" s="282"/>
      <c r="I1378" s="282"/>
      <c r="J1378" s="282" t="s">
        <v>56</v>
      </c>
      <c r="K1378" s="282"/>
      <c r="L1378" s="282"/>
      <c r="M1378" s="282"/>
      <c r="N1378" s="282"/>
      <c r="O1378" s="282"/>
      <c r="P1378" s="282"/>
      <c r="Q1378" s="282"/>
      <c r="R1378" s="282"/>
      <c r="S1378" s="282"/>
      <c r="T1378" s="282"/>
      <c r="U1378" s="282"/>
      <c r="V1378" s="282"/>
      <c r="W1378" s="282"/>
      <c r="X1378" s="282"/>
      <c r="Y1378" s="282"/>
      <c r="Z1378" s="282"/>
      <c r="AA1378" s="282"/>
      <c r="AB1378" s="3">
        <f t="shared" si="2"/>
        <v>0</v>
      </c>
      <c r="AC1378" s="277"/>
      <c r="AD1378" s="276"/>
      <c r="AI1378" s="11"/>
      <c r="AJ1378" s="11"/>
      <c r="AK1378" s="11"/>
      <c r="AO1378" s="11"/>
      <c r="AP1378" s="11"/>
      <c r="AR1378" s="11"/>
      <c r="AS1378" s="11"/>
    </row>
    <row r="1379" ht="16.5" customHeight="1">
      <c r="A1379" s="277">
        <v>1378.0</v>
      </c>
      <c r="B1379" s="282" t="s">
        <v>7983</v>
      </c>
      <c r="C1379" s="279"/>
      <c r="D1379" s="280"/>
      <c r="E1379" s="282"/>
      <c r="F1379" s="281" t="s">
        <v>74</v>
      </c>
      <c r="G1379" s="282" t="s">
        <v>30</v>
      </c>
      <c r="H1379" s="282"/>
      <c r="I1379" s="282"/>
      <c r="J1379" s="282" t="s">
        <v>35</v>
      </c>
      <c r="K1379" s="282" t="s">
        <v>786</v>
      </c>
      <c r="L1379" s="282" t="s">
        <v>3160</v>
      </c>
      <c r="M1379" s="282" t="s">
        <v>3162</v>
      </c>
      <c r="N1379" s="282" t="s">
        <v>785</v>
      </c>
      <c r="O1379" s="282"/>
      <c r="P1379" s="282"/>
      <c r="Q1379" s="282" t="s">
        <v>7984</v>
      </c>
      <c r="R1379" s="282"/>
      <c r="S1379" s="282"/>
      <c r="T1379" s="282"/>
      <c r="U1379" s="282"/>
      <c r="V1379" s="282">
        <v>50.0</v>
      </c>
      <c r="W1379" s="282">
        <v>5.0</v>
      </c>
      <c r="X1379" s="282">
        <v>4.0</v>
      </c>
      <c r="Y1379" s="282">
        <v>4.0</v>
      </c>
      <c r="Z1379" s="282">
        <v>5.0</v>
      </c>
      <c r="AA1379" s="282">
        <v>4.0</v>
      </c>
      <c r="AB1379" s="3">
        <f t="shared" si="2"/>
        <v>72</v>
      </c>
      <c r="AC1379" s="277"/>
      <c r="AD1379" s="276"/>
      <c r="AI1379" s="11"/>
      <c r="AJ1379" s="11"/>
      <c r="AK1379" s="11"/>
      <c r="AO1379" s="11"/>
      <c r="AP1379" s="11"/>
      <c r="AR1379" s="11"/>
      <c r="AS1379" s="11"/>
    </row>
    <row r="1380" ht="16.5" customHeight="1">
      <c r="A1380" s="277">
        <v>1379.0</v>
      </c>
      <c r="B1380" s="282"/>
      <c r="C1380" s="279"/>
      <c r="D1380" s="280"/>
      <c r="E1380" s="282"/>
      <c r="F1380" s="281" t="s">
        <v>74</v>
      </c>
      <c r="G1380" s="282"/>
      <c r="H1380" s="282"/>
      <c r="I1380" s="282"/>
      <c r="J1380" s="282" t="s">
        <v>45</v>
      </c>
      <c r="K1380" s="282"/>
      <c r="L1380" s="282"/>
      <c r="M1380" s="282"/>
      <c r="N1380" s="282"/>
      <c r="O1380" s="282"/>
      <c r="P1380" s="282"/>
      <c r="Q1380" s="282"/>
      <c r="R1380" s="282"/>
      <c r="S1380" s="282"/>
      <c r="T1380" s="282"/>
      <c r="U1380" s="282"/>
      <c r="V1380" s="282"/>
      <c r="W1380" s="282"/>
      <c r="X1380" s="282"/>
      <c r="Y1380" s="282"/>
      <c r="Z1380" s="282"/>
      <c r="AA1380" s="282"/>
      <c r="AB1380" s="3">
        <f t="shared" si="2"/>
        <v>0</v>
      </c>
      <c r="AC1380" s="277"/>
      <c r="AD1380" s="276"/>
      <c r="AI1380" s="11"/>
      <c r="AJ1380" s="11"/>
      <c r="AK1380" s="11"/>
      <c r="AO1380" s="11"/>
      <c r="AP1380" s="11"/>
      <c r="AR1380" s="11"/>
      <c r="AS1380" s="11"/>
    </row>
    <row r="1381" ht="16.5" customHeight="1">
      <c r="A1381" s="277">
        <v>1380.0</v>
      </c>
      <c r="B1381" s="282"/>
      <c r="C1381" s="279"/>
      <c r="D1381" s="280"/>
      <c r="E1381" s="282"/>
      <c r="F1381" s="281" t="s">
        <v>74</v>
      </c>
      <c r="G1381" s="282"/>
      <c r="H1381" s="282"/>
      <c r="I1381" s="282"/>
      <c r="J1381" s="282" t="s">
        <v>51</v>
      </c>
      <c r="K1381" s="282"/>
      <c r="L1381" s="282"/>
      <c r="M1381" s="282"/>
      <c r="N1381" s="282"/>
      <c r="O1381" s="282"/>
      <c r="P1381" s="282"/>
      <c r="Q1381" s="282"/>
      <c r="R1381" s="282"/>
      <c r="S1381" s="282"/>
      <c r="T1381" s="282"/>
      <c r="U1381" s="282"/>
      <c r="V1381" s="282"/>
      <c r="W1381" s="282"/>
      <c r="X1381" s="282"/>
      <c r="Y1381" s="282"/>
      <c r="Z1381" s="282"/>
      <c r="AA1381" s="282"/>
      <c r="AB1381" s="3">
        <f t="shared" si="2"/>
        <v>0</v>
      </c>
      <c r="AC1381" s="277"/>
      <c r="AD1381" s="276"/>
      <c r="AI1381" s="11"/>
      <c r="AJ1381" s="11"/>
      <c r="AK1381" s="11"/>
      <c r="AO1381" s="11"/>
      <c r="AP1381" s="11"/>
      <c r="AR1381" s="11"/>
      <c r="AS1381" s="11"/>
    </row>
    <row r="1382" ht="16.5" customHeight="1">
      <c r="A1382" s="277">
        <v>1381.0</v>
      </c>
      <c r="B1382" s="282" t="s">
        <v>7985</v>
      </c>
      <c r="C1382" s="279"/>
      <c r="D1382" s="280"/>
      <c r="E1382" s="282"/>
      <c r="F1382" s="281" t="s">
        <v>74</v>
      </c>
      <c r="G1382" s="282" t="s">
        <v>144</v>
      </c>
      <c r="H1382" s="281" t="s">
        <v>30</v>
      </c>
      <c r="I1382" s="282"/>
      <c r="J1382" s="282" t="s">
        <v>56</v>
      </c>
      <c r="K1382" s="282" t="s">
        <v>7986</v>
      </c>
      <c r="L1382" s="282" t="s">
        <v>3168</v>
      </c>
      <c r="M1382" s="282" t="s">
        <v>3169</v>
      </c>
      <c r="N1382" s="282" t="s">
        <v>3170</v>
      </c>
      <c r="O1382" s="282"/>
      <c r="P1382" s="282"/>
      <c r="Q1382" s="282">
        <v>40.0</v>
      </c>
      <c r="R1382" s="282"/>
      <c r="S1382" s="282"/>
      <c r="T1382" s="282"/>
      <c r="U1382" s="282"/>
      <c r="V1382" s="282">
        <v>400.0</v>
      </c>
      <c r="W1382" s="282">
        <v>40.0</v>
      </c>
      <c r="X1382" s="282">
        <v>35.0</v>
      </c>
      <c r="Y1382" s="282">
        <v>21.0</v>
      </c>
      <c r="Z1382" s="282">
        <v>24.0</v>
      </c>
      <c r="AA1382" s="282">
        <v>21.0</v>
      </c>
      <c r="AB1382" s="3">
        <f t="shared" si="2"/>
        <v>541</v>
      </c>
      <c r="AC1382" s="277"/>
      <c r="AD1382" s="276"/>
      <c r="AI1382" s="11"/>
      <c r="AJ1382" s="11"/>
      <c r="AK1382" s="11"/>
      <c r="AO1382" s="11"/>
      <c r="AP1382" s="11"/>
      <c r="AR1382" s="11"/>
      <c r="AS1382" s="11"/>
    </row>
    <row r="1383" ht="16.5" customHeight="1">
      <c r="A1383" s="277">
        <v>1382.0</v>
      </c>
      <c r="B1383" s="282" t="s">
        <v>3172</v>
      </c>
      <c r="C1383" s="279"/>
      <c r="D1383" s="280"/>
      <c r="E1383" s="282"/>
      <c r="F1383" s="281" t="s">
        <v>61</v>
      </c>
      <c r="G1383" s="282" t="s">
        <v>73</v>
      </c>
      <c r="H1383" s="282"/>
      <c r="I1383" s="282"/>
      <c r="J1383" s="282" t="s">
        <v>35</v>
      </c>
      <c r="K1383" s="282" t="s">
        <v>7987</v>
      </c>
      <c r="L1383" s="282" t="s">
        <v>3173</v>
      </c>
      <c r="M1383" s="282" t="s">
        <v>3175</v>
      </c>
      <c r="N1383" s="282" t="s">
        <v>85</v>
      </c>
      <c r="O1383" s="282"/>
      <c r="P1383" s="282"/>
      <c r="Q1383" s="282">
        <v>0.2</v>
      </c>
      <c r="R1383" s="282"/>
      <c r="S1383" s="282"/>
      <c r="T1383" s="282"/>
      <c r="U1383" s="282"/>
      <c r="V1383" s="282">
        <v>60.0</v>
      </c>
      <c r="W1383" s="282">
        <v>2.0</v>
      </c>
      <c r="X1383" s="282">
        <v>4.0</v>
      </c>
      <c r="Y1383" s="282">
        <v>6.0</v>
      </c>
      <c r="Z1383" s="282">
        <v>4.0</v>
      </c>
      <c r="AA1383" s="282">
        <v>5.0</v>
      </c>
      <c r="AB1383" s="3">
        <f t="shared" si="2"/>
        <v>81</v>
      </c>
      <c r="AC1383" s="277"/>
      <c r="AD1383" s="276"/>
      <c r="AI1383" s="11"/>
      <c r="AJ1383" s="11"/>
      <c r="AK1383" s="11"/>
      <c r="AO1383" s="11"/>
      <c r="AP1383" s="11"/>
      <c r="AR1383" s="11"/>
      <c r="AS1383" s="11"/>
    </row>
    <row r="1384" ht="16.5" customHeight="1">
      <c r="A1384" s="277">
        <v>1383.0</v>
      </c>
      <c r="B1384" s="282" t="s">
        <v>3177</v>
      </c>
      <c r="C1384" s="279"/>
      <c r="D1384" s="280"/>
      <c r="E1384" s="282"/>
      <c r="F1384" s="281" t="s">
        <v>61</v>
      </c>
      <c r="G1384" s="282" t="s">
        <v>73</v>
      </c>
      <c r="H1384" s="282"/>
      <c r="I1384" s="282"/>
      <c r="J1384" s="282" t="s">
        <v>45</v>
      </c>
      <c r="K1384" s="282" t="s">
        <v>7987</v>
      </c>
      <c r="L1384" s="282" t="s">
        <v>3178</v>
      </c>
      <c r="M1384" s="282" t="s">
        <v>3179</v>
      </c>
      <c r="N1384" s="282" t="s">
        <v>3180</v>
      </c>
      <c r="O1384" s="282"/>
      <c r="P1384" s="282"/>
      <c r="Q1384" s="282">
        <v>0.7</v>
      </c>
      <c r="R1384" s="282"/>
      <c r="S1384" s="282"/>
      <c r="T1384" s="282"/>
      <c r="U1384" s="282"/>
      <c r="V1384" s="282">
        <v>150.0</v>
      </c>
      <c r="W1384" s="282">
        <v>8.0</v>
      </c>
      <c r="X1384" s="282">
        <v>8.0</v>
      </c>
      <c r="Y1384" s="282">
        <v>12.0</v>
      </c>
      <c r="Z1384" s="282">
        <v>9.0</v>
      </c>
      <c r="AA1384" s="282">
        <v>9.0</v>
      </c>
      <c r="AB1384" s="3">
        <f t="shared" si="2"/>
        <v>196</v>
      </c>
      <c r="AC1384" s="277"/>
      <c r="AD1384" s="276"/>
      <c r="AI1384" s="11"/>
      <c r="AJ1384" s="11"/>
      <c r="AK1384" s="11"/>
      <c r="AO1384" s="11"/>
      <c r="AP1384" s="11"/>
      <c r="AR1384" s="11"/>
      <c r="AS1384" s="11"/>
    </row>
    <row r="1385" ht="16.5" customHeight="1">
      <c r="A1385" s="277">
        <v>1384.0</v>
      </c>
      <c r="B1385" s="282"/>
      <c r="C1385" s="279"/>
      <c r="D1385" s="280"/>
      <c r="E1385" s="282"/>
      <c r="F1385" s="281" t="s">
        <v>61</v>
      </c>
      <c r="G1385" s="282" t="s">
        <v>73</v>
      </c>
      <c r="H1385" s="282"/>
      <c r="I1385" s="282"/>
      <c r="J1385" s="282" t="s">
        <v>51</v>
      </c>
      <c r="K1385" s="282"/>
      <c r="L1385" s="282"/>
      <c r="M1385" s="282"/>
      <c r="N1385" s="282"/>
      <c r="O1385" s="282"/>
      <c r="P1385" s="282"/>
      <c r="Q1385" s="282"/>
      <c r="R1385" s="282"/>
      <c r="S1385" s="282"/>
      <c r="T1385" s="282"/>
      <c r="U1385" s="282"/>
      <c r="V1385" s="282"/>
      <c r="W1385" s="282"/>
      <c r="X1385" s="282"/>
      <c r="Y1385" s="282"/>
      <c r="Z1385" s="282"/>
      <c r="AA1385" s="282"/>
      <c r="AB1385" s="3">
        <f t="shared" si="2"/>
        <v>0</v>
      </c>
      <c r="AC1385" s="277"/>
      <c r="AD1385" s="276"/>
      <c r="AI1385" s="11"/>
      <c r="AJ1385" s="11"/>
      <c r="AK1385" s="11"/>
      <c r="AO1385" s="11"/>
      <c r="AP1385" s="11"/>
      <c r="AR1385" s="11"/>
      <c r="AS1385" s="11"/>
    </row>
    <row r="1386" ht="16.5" customHeight="1">
      <c r="A1386" s="277">
        <v>1385.0</v>
      </c>
      <c r="B1386" s="282"/>
      <c r="C1386" s="279"/>
      <c r="D1386" s="280"/>
      <c r="E1386" s="282"/>
      <c r="F1386" s="281" t="s">
        <v>61</v>
      </c>
      <c r="G1386" s="282" t="s">
        <v>73</v>
      </c>
      <c r="H1386" s="282"/>
      <c r="I1386" s="282"/>
      <c r="J1386" s="282" t="s">
        <v>56</v>
      </c>
      <c r="K1386" s="282"/>
      <c r="L1386" s="282"/>
      <c r="M1386" s="282"/>
      <c r="N1386" s="282"/>
      <c r="O1386" s="282"/>
      <c r="P1386" s="282"/>
      <c r="Q1386" s="282"/>
      <c r="R1386" s="282"/>
      <c r="S1386" s="282"/>
      <c r="T1386" s="282"/>
      <c r="U1386" s="282"/>
      <c r="V1386" s="282"/>
      <c r="W1386" s="282"/>
      <c r="X1386" s="282"/>
      <c r="Y1386" s="282"/>
      <c r="Z1386" s="282"/>
      <c r="AA1386" s="282"/>
      <c r="AB1386" s="3">
        <f t="shared" si="2"/>
        <v>0</v>
      </c>
      <c r="AC1386" s="277"/>
      <c r="AD1386" s="276"/>
      <c r="AI1386" s="11"/>
      <c r="AJ1386" s="11"/>
      <c r="AK1386" s="11"/>
      <c r="AO1386" s="11"/>
      <c r="AP1386" s="11"/>
      <c r="AR1386" s="11"/>
      <c r="AS1386" s="11"/>
    </row>
    <row r="1387" ht="16.5" customHeight="1">
      <c r="A1387" s="277">
        <v>1386.0</v>
      </c>
      <c r="B1387" s="282" t="s">
        <v>7988</v>
      </c>
      <c r="C1387" s="279"/>
      <c r="D1387" s="280"/>
      <c r="E1387" s="282"/>
      <c r="F1387" s="281" t="s">
        <v>61</v>
      </c>
      <c r="G1387" s="281" t="s">
        <v>31</v>
      </c>
      <c r="H1387" s="281" t="s">
        <v>74</v>
      </c>
      <c r="I1387" s="282"/>
      <c r="J1387" s="282" t="s">
        <v>35</v>
      </c>
      <c r="K1387" s="282" t="s">
        <v>7989</v>
      </c>
      <c r="L1387" s="282" t="s">
        <v>7990</v>
      </c>
      <c r="M1387" s="282" t="s">
        <v>7991</v>
      </c>
      <c r="N1387" s="282" t="s">
        <v>3350</v>
      </c>
      <c r="O1387" s="282"/>
      <c r="P1387" s="282"/>
      <c r="Q1387" s="282">
        <v>0.3</v>
      </c>
      <c r="R1387" s="282"/>
      <c r="S1387" s="282"/>
      <c r="T1387" s="282"/>
      <c r="U1387" s="282"/>
      <c r="V1387" s="282">
        <v>45.0</v>
      </c>
      <c r="W1387" s="282">
        <v>7.0</v>
      </c>
      <c r="X1387" s="282">
        <v>7.0</v>
      </c>
      <c r="Y1387" s="282">
        <v>2.0</v>
      </c>
      <c r="Z1387" s="282">
        <v>4.0</v>
      </c>
      <c r="AA1387" s="282">
        <v>3.0</v>
      </c>
      <c r="AB1387" s="3">
        <f t="shared" si="2"/>
        <v>68</v>
      </c>
      <c r="AC1387" s="277"/>
      <c r="AD1387" s="276"/>
      <c r="AI1387" s="11"/>
      <c r="AJ1387" s="11"/>
      <c r="AK1387" s="11"/>
      <c r="AO1387" s="11"/>
      <c r="AP1387" s="11"/>
      <c r="AR1387" s="11"/>
      <c r="AS1387" s="11"/>
    </row>
    <row r="1388" ht="16.5" customHeight="1">
      <c r="A1388" s="277">
        <v>1387.0</v>
      </c>
      <c r="B1388" s="282" t="s">
        <v>6714</v>
      </c>
      <c r="C1388" s="279"/>
      <c r="D1388" s="280"/>
      <c r="E1388" s="282"/>
      <c r="F1388" s="281" t="s">
        <v>61</v>
      </c>
      <c r="G1388" s="281" t="s">
        <v>31</v>
      </c>
      <c r="H1388" s="281" t="s">
        <v>74</v>
      </c>
      <c r="I1388" s="282"/>
      <c r="J1388" s="282" t="s">
        <v>45</v>
      </c>
      <c r="K1388" s="282" t="s">
        <v>7989</v>
      </c>
      <c r="L1388" s="282" t="s">
        <v>673</v>
      </c>
      <c r="M1388" s="282"/>
      <c r="N1388" s="282"/>
      <c r="O1388" s="282"/>
      <c r="P1388" s="282"/>
      <c r="Q1388" s="282"/>
      <c r="R1388" s="282"/>
      <c r="S1388" s="282"/>
      <c r="T1388" s="282"/>
      <c r="U1388" s="282"/>
      <c r="V1388" s="282"/>
      <c r="W1388" s="282"/>
      <c r="X1388" s="282"/>
      <c r="Y1388" s="282"/>
      <c r="Z1388" s="282"/>
      <c r="AA1388" s="282"/>
      <c r="AB1388" s="3">
        <f t="shared" si="2"/>
        <v>0</v>
      </c>
      <c r="AC1388" s="277"/>
      <c r="AD1388" s="276"/>
      <c r="AI1388" s="11"/>
      <c r="AJ1388" s="11"/>
      <c r="AK1388" s="11"/>
      <c r="AO1388" s="11"/>
      <c r="AP1388" s="11"/>
      <c r="AR1388" s="11"/>
      <c r="AS1388" s="11"/>
    </row>
    <row r="1389" ht="16.5" customHeight="1">
      <c r="A1389" s="277">
        <v>1388.0</v>
      </c>
      <c r="B1389" s="282" t="s">
        <v>7992</v>
      </c>
      <c r="C1389" s="279"/>
      <c r="D1389" s="280"/>
      <c r="E1389" s="282"/>
      <c r="F1389" s="281" t="s">
        <v>61</v>
      </c>
      <c r="G1389" s="281" t="s">
        <v>31</v>
      </c>
      <c r="H1389" s="281" t="s">
        <v>74</v>
      </c>
      <c r="I1389" s="282"/>
      <c r="J1389" s="282" t="s">
        <v>51</v>
      </c>
      <c r="K1389" s="282" t="s">
        <v>7989</v>
      </c>
      <c r="L1389" s="282" t="s">
        <v>7993</v>
      </c>
      <c r="M1389" s="282" t="s">
        <v>7994</v>
      </c>
      <c r="N1389" s="282" t="s">
        <v>7995</v>
      </c>
      <c r="O1389" s="282"/>
      <c r="P1389" s="282"/>
      <c r="Q1389" s="282">
        <v>3.0</v>
      </c>
      <c r="R1389" s="282"/>
      <c r="S1389" s="282"/>
      <c r="T1389" s="282"/>
      <c r="U1389" s="282"/>
      <c r="V1389" s="282">
        <v>250.0</v>
      </c>
      <c r="W1389" s="282">
        <v>40.0</v>
      </c>
      <c r="X1389" s="282">
        <v>40.0</v>
      </c>
      <c r="Y1389" s="282">
        <v>11.0</v>
      </c>
      <c r="Z1389" s="282">
        <v>17.0</v>
      </c>
      <c r="AA1389" s="282">
        <v>11.0</v>
      </c>
      <c r="AB1389" s="3">
        <f t="shared" si="2"/>
        <v>369</v>
      </c>
      <c r="AC1389" s="277"/>
      <c r="AD1389" s="276"/>
      <c r="AI1389" s="11"/>
      <c r="AJ1389" s="11"/>
      <c r="AK1389" s="11"/>
      <c r="AO1389" s="11"/>
      <c r="AP1389" s="11"/>
      <c r="AR1389" s="11"/>
      <c r="AS1389" s="11"/>
    </row>
    <row r="1390" ht="16.5" customHeight="1">
      <c r="A1390" s="277">
        <v>1389.0</v>
      </c>
      <c r="B1390" s="282" t="s">
        <v>7996</v>
      </c>
      <c r="C1390" s="279"/>
      <c r="D1390" s="280"/>
      <c r="E1390" s="282"/>
      <c r="F1390" s="281" t="s">
        <v>61</v>
      </c>
      <c r="G1390" s="281" t="s">
        <v>31</v>
      </c>
      <c r="H1390" s="281" t="s">
        <v>74</v>
      </c>
      <c r="I1390" s="282"/>
      <c r="J1390" s="282" t="s">
        <v>56</v>
      </c>
      <c r="K1390" s="282"/>
      <c r="L1390" s="282"/>
      <c r="M1390" s="282"/>
      <c r="N1390" s="282"/>
      <c r="O1390" s="282"/>
      <c r="P1390" s="282"/>
      <c r="Q1390" s="282"/>
      <c r="R1390" s="282"/>
      <c r="S1390" s="282"/>
      <c r="T1390" s="282"/>
      <c r="U1390" s="282"/>
      <c r="V1390" s="282"/>
      <c r="W1390" s="282"/>
      <c r="X1390" s="282"/>
      <c r="Y1390" s="282"/>
      <c r="Z1390" s="282"/>
      <c r="AA1390" s="282"/>
      <c r="AB1390" s="3">
        <f t="shared" si="2"/>
        <v>0</v>
      </c>
      <c r="AC1390" s="277"/>
      <c r="AD1390" s="276"/>
      <c r="AI1390" s="11"/>
      <c r="AJ1390" s="11"/>
      <c r="AK1390" s="11"/>
      <c r="AO1390" s="11"/>
      <c r="AP1390" s="11"/>
      <c r="AR1390" s="11"/>
      <c r="AS1390" s="11"/>
    </row>
    <row r="1391" ht="16.5" customHeight="1">
      <c r="A1391" s="277">
        <v>1390.0</v>
      </c>
      <c r="B1391" s="282" t="s">
        <v>3184</v>
      </c>
      <c r="C1391" s="279"/>
      <c r="D1391" s="280"/>
      <c r="E1391" s="282"/>
      <c r="F1391" s="281" t="s">
        <v>48</v>
      </c>
      <c r="G1391" s="281" t="s">
        <v>73</v>
      </c>
      <c r="H1391" s="281" t="s">
        <v>34</v>
      </c>
      <c r="I1391" s="281" t="s">
        <v>74</v>
      </c>
      <c r="J1391" s="282" t="s">
        <v>35</v>
      </c>
      <c r="K1391" s="282" t="s">
        <v>328</v>
      </c>
      <c r="L1391" s="282" t="s">
        <v>215</v>
      </c>
      <c r="M1391" s="282" t="s">
        <v>3186</v>
      </c>
      <c r="N1391" s="282" t="s">
        <v>3187</v>
      </c>
      <c r="O1391" s="282"/>
      <c r="P1391" s="282"/>
      <c r="Q1391" s="282">
        <v>0.2</v>
      </c>
      <c r="R1391" s="282"/>
      <c r="S1391" s="282"/>
      <c r="T1391" s="282"/>
      <c r="U1391" s="282"/>
      <c r="V1391" s="282">
        <v>30.0</v>
      </c>
      <c r="W1391" s="282">
        <v>5.0</v>
      </c>
      <c r="X1391" s="282">
        <v>3.0</v>
      </c>
      <c r="Y1391" s="282">
        <v>3.0</v>
      </c>
      <c r="Z1391" s="282">
        <v>3.0</v>
      </c>
      <c r="AA1391" s="282">
        <v>6.0</v>
      </c>
      <c r="AB1391" s="3">
        <f t="shared" si="2"/>
        <v>50</v>
      </c>
      <c r="AC1391" s="277"/>
      <c r="AD1391" s="276"/>
      <c r="AI1391" s="11"/>
      <c r="AJ1391" s="11"/>
      <c r="AK1391" s="11"/>
      <c r="AO1391" s="11"/>
      <c r="AP1391" s="11"/>
      <c r="AR1391" s="11"/>
      <c r="AS1391" s="11"/>
    </row>
    <row r="1392" ht="16.5" customHeight="1">
      <c r="A1392" s="277">
        <v>1391.0</v>
      </c>
      <c r="B1392" s="282" t="s">
        <v>7997</v>
      </c>
      <c r="C1392" s="279"/>
      <c r="D1392" s="280"/>
      <c r="E1392" s="282"/>
      <c r="F1392" s="281" t="s">
        <v>48</v>
      </c>
      <c r="G1392" s="281" t="s">
        <v>73</v>
      </c>
      <c r="H1392" s="281" t="s">
        <v>34</v>
      </c>
      <c r="I1392" s="281" t="s">
        <v>74</v>
      </c>
      <c r="J1392" s="282" t="s">
        <v>45</v>
      </c>
      <c r="K1392" s="282" t="s">
        <v>7998</v>
      </c>
      <c r="L1392" s="282" t="s">
        <v>3190</v>
      </c>
      <c r="M1392" s="282" t="s">
        <v>3191</v>
      </c>
      <c r="N1392" s="282" t="s">
        <v>80</v>
      </c>
      <c r="O1392" s="282"/>
      <c r="P1392" s="282"/>
      <c r="Q1392" s="282">
        <v>0.5</v>
      </c>
      <c r="R1392" s="282"/>
      <c r="S1392" s="282"/>
      <c r="T1392" s="282"/>
      <c r="U1392" s="282"/>
      <c r="V1392" s="282">
        <v>85.0</v>
      </c>
      <c r="W1392" s="282">
        <v>10.0</v>
      </c>
      <c r="X1392" s="282">
        <v>8.0</v>
      </c>
      <c r="Y1392" s="282">
        <v>8.0</v>
      </c>
      <c r="Z1392" s="282">
        <v>8.0</v>
      </c>
      <c r="AA1392" s="282">
        <v>12.0</v>
      </c>
      <c r="AB1392" s="3">
        <f t="shared" si="2"/>
        <v>131</v>
      </c>
      <c r="AC1392" s="277"/>
      <c r="AD1392" s="276"/>
      <c r="AI1392" s="11"/>
      <c r="AJ1392" s="11"/>
      <c r="AK1392" s="11"/>
      <c r="AO1392" s="11"/>
      <c r="AP1392" s="11"/>
      <c r="AR1392" s="11"/>
      <c r="AS1392" s="11"/>
    </row>
    <row r="1393" ht="16.5" customHeight="1">
      <c r="A1393" s="277">
        <v>1392.0</v>
      </c>
      <c r="B1393" s="282" t="s">
        <v>7999</v>
      </c>
      <c r="C1393" s="279"/>
      <c r="D1393" s="280"/>
      <c r="E1393" s="282"/>
      <c r="F1393" s="281" t="s">
        <v>48</v>
      </c>
      <c r="G1393" s="281" t="s">
        <v>73</v>
      </c>
      <c r="H1393" s="281" t="s">
        <v>34</v>
      </c>
      <c r="I1393" s="281" t="s">
        <v>74</v>
      </c>
      <c r="J1393" s="282" t="s">
        <v>51</v>
      </c>
      <c r="K1393" s="282" t="s">
        <v>7998</v>
      </c>
      <c r="L1393" s="282" t="s">
        <v>3194</v>
      </c>
      <c r="M1393" s="282" t="s">
        <v>3195</v>
      </c>
      <c r="N1393" s="282" t="s">
        <v>3196</v>
      </c>
      <c r="O1393" s="282"/>
      <c r="P1393" s="282"/>
      <c r="Q1393" s="282">
        <v>1.2</v>
      </c>
      <c r="R1393" s="282"/>
      <c r="S1393" s="282"/>
      <c r="T1393" s="282"/>
      <c r="U1393" s="282"/>
      <c r="V1393" s="282">
        <v>185.0</v>
      </c>
      <c r="W1393" s="282">
        <v>20.0</v>
      </c>
      <c r="X1393" s="282">
        <v>18.0</v>
      </c>
      <c r="Y1393" s="282">
        <v>18.0</v>
      </c>
      <c r="Z1393" s="282">
        <v>18.0</v>
      </c>
      <c r="AA1393" s="282">
        <v>22.0</v>
      </c>
      <c r="AB1393" s="3">
        <f t="shared" si="2"/>
        <v>281</v>
      </c>
      <c r="AC1393" s="277"/>
      <c r="AD1393" s="276"/>
      <c r="AI1393" s="11"/>
      <c r="AJ1393" s="11"/>
      <c r="AK1393" s="11"/>
      <c r="AO1393" s="11"/>
      <c r="AP1393" s="11"/>
      <c r="AR1393" s="11"/>
      <c r="AS1393" s="11"/>
    </row>
    <row r="1394" ht="16.5" customHeight="1">
      <c r="A1394" s="277">
        <v>1393.0</v>
      </c>
      <c r="B1394" s="282" t="s">
        <v>8000</v>
      </c>
      <c r="C1394" s="279"/>
      <c r="D1394" s="280"/>
      <c r="E1394" s="282"/>
      <c r="F1394" s="281" t="s">
        <v>48</v>
      </c>
      <c r="G1394" s="281" t="s">
        <v>73</v>
      </c>
      <c r="H1394" s="281" t="s">
        <v>34</v>
      </c>
      <c r="I1394" s="281" t="s">
        <v>74</v>
      </c>
      <c r="J1394" s="282" t="s">
        <v>56</v>
      </c>
      <c r="K1394" s="282" t="s">
        <v>7998</v>
      </c>
      <c r="L1394" s="282" t="s">
        <v>3199</v>
      </c>
      <c r="M1394" s="282" t="s">
        <v>3200</v>
      </c>
      <c r="N1394" s="282" t="s">
        <v>3201</v>
      </c>
      <c r="O1394" s="282"/>
      <c r="P1394" s="282"/>
      <c r="Q1394" s="282">
        <v>1.5</v>
      </c>
      <c r="R1394" s="282"/>
      <c r="S1394" s="282"/>
      <c r="T1394" s="282"/>
      <c r="U1394" s="282"/>
      <c r="V1394" s="282">
        <v>285.0</v>
      </c>
      <c r="W1394" s="282">
        <v>30.0</v>
      </c>
      <c r="X1394" s="282">
        <v>28.0</v>
      </c>
      <c r="Y1394" s="282">
        <v>28.0</v>
      </c>
      <c r="Z1394" s="282">
        <v>28.0</v>
      </c>
      <c r="AA1394" s="282">
        <v>32.0</v>
      </c>
      <c r="AB1394" s="3">
        <f t="shared" si="2"/>
        <v>431</v>
      </c>
      <c r="AC1394" s="277"/>
      <c r="AD1394" s="276"/>
      <c r="AI1394" s="11"/>
      <c r="AJ1394" s="11"/>
      <c r="AK1394" s="11"/>
      <c r="AO1394" s="11"/>
      <c r="AP1394" s="11"/>
      <c r="AR1394" s="11"/>
      <c r="AS1394" s="11"/>
    </row>
    <row r="1395" ht="16.5" customHeight="1">
      <c r="A1395" s="277">
        <v>1394.0</v>
      </c>
      <c r="B1395" s="282" t="s">
        <v>8001</v>
      </c>
      <c r="C1395" s="279"/>
      <c r="D1395" s="280"/>
      <c r="E1395" s="282"/>
      <c r="F1395" s="281" t="s">
        <v>140</v>
      </c>
      <c r="G1395" s="281" t="s">
        <v>74</v>
      </c>
      <c r="H1395" s="281" t="s">
        <v>34</v>
      </c>
      <c r="I1395" s="282"/>
      <c r="J1395" s="282" t="s">
        <v>35</v>
      </c>
      <c r="K1395" s="282" t="s">
        <v>291</v>
      </c>
      <c r="L1395" s="282" t="s">
        <v>8002</v>
      </c>
      <c r="M1395" s="282" t="s">
        <v>3205</v>
      </c>
      <c r="N1395" s="282" t="s">
        <v>3206</v>
      </c>
      <c r="O1395" s="282"/>
      <c r="P1395" s="282"/>
      <c r="Q1395" s="282">
        <v>0.5</v>
      </c>
      <c r="R1395" s="282"/>
      <c r="S1395" s="282"/>
      <c r="T1395" s="282"/>
      <c r="U1395" s="282"/>
      <c r="V1395" s="282">
        <v>40.0</v>
      </c>
      <c r="W1395" s="282">
        <v>4.0</v>
      </c>
      <c r="X1395" s="282">
        <v>7.0</v>
      </c>
      <c r="Y1395" s="282">
        <v>5.0</v>
      </c>
      <c r="Z1395" s="282">
        <v>7.0</v>
      </c>
      <c r="AA1395" s="282">
        <v>3.0</v>
      </c>
      <c r="AB1395" s="3">
        <f t="shared" si="2"/>
        <v>66</v>
      </c>
      <c r="AC1395" s="277"/>
      <c r="AD1395" s="276"/>
      <c r="AI1395" s="11"/>
      <c r="AJ1395" s="11"/>
      <c r="AK1395" s="11"/>
      <c r="AO1395" s="11"/>
      <c r="AP1395" s="11"/>
      <c r="AR1395" s="11"/>
      <c r="AS1395" s="11"/>
    </row>
    <row r="1396" ht="16.5" customHeight="1">
      <c r="A1396" s="277">
        <v>1395.0</v>
      </c>
      <c r="B1396" s="282" t="s">
        <v>8003</v>
      </c>
      <c r="C1396" s="279"/>
      <c r="D1396" s="280"/>
      <c r="E1396" s="282"/>
      <c r="F1396" s="281" t="s">
        <v>140</v>
      </c>
      <c r="G1396" s="281" t="s">
        <v>74</v>
      </c>
      <c r="H1396" s="281" t="s">
        <v>34</v>
      </c>
      <c r="I1396" s="282"/>
      <c r="J1396" s="282" t="s">
        <v>45</v>
      </c>
      <c r="K1396" s="282" t="s">
        <v>8004</v>
      </c>
      <c r="L1396" s="282" t="s">
        <v>3209</v>
      </c>
      <c r="M1396" s="282" t="s">
        <v>3210</v>
      </c>
      <c r="N1396" s="282" t="s">
        <v>3211</v>
      </c>
      <c r="O1396" s="282"/>
      <c r="P1396" s="282"/>
      <c r="Q1396" s="282">
        <v>1.7</v>
      </c>
      <c r="R1396" s="282"/>
      <c r="S1396" s="282"/>
      <c r="T1396" s="282"/>
      <c r="U1396" s="282"/>
      <c r="V1396" s="282">
        <v>90.0</v>
      </c>
      <c r="W1396" s="282">
        <v>9.0</v>
      </c>
      <c r="X1396" s="282">
        <v>15.0</v>
      </c>
      <c r="Y1396" s="282">
        <v>10.0</v>
      </c>
      <c r="Z1396" s="282">
        <v>15.0</v>
      </c>
      <c r="AA1396" s="282">
        <v>5.0</v>
      </c>
      <c r="AB1396" s="3">
        <f t="shared" si="2"/>
        <v>144</v>
      </c>
      <c r="AC1396" s="277"/>
      <c r="AD1396" s="276"/>
      <c r="AI1396" s="11"/>
      <c r="AJ1396" s="11"/>
      <c r="AK1396" s="11"/>
      <c r="AO1396" s="11"/>
      <c r="AP1396" s="11"/>
      <c r="AR1396" s="11"/>
      <c r="AS1396" s="11"/>
    </row>
    <row r="1397" ht="16.5" customHeight="1">
      <c r="A1397" s="277">
        <v>1396.0</v>
      </c>
      <c r="B1397" s="282"/>
      <c r="C1397" s="279"/>
      <c r="D1397" s="280"/>
      <c r="E1397" s="282"/>
      <c r="F1397" s="281" t="s">
        <v>140</v>
      </c>
      <c r="G1397" s="281" t="s">
        <v>74</v>
      </c>
      <c r="H1397" s="281" t="s">
        <v>34</v>
      </c>
      <c r="I1397" s="282"/>
      <c r="J1397" s="282" t="s">
        <v>51</v>
      </c>
      <c r="K1397" s="282"/>
      <c r="L1397" s="282"/>
      <c r="M1397" s="282"/>
      <c r="N1397" s="282"/>
      <c r="O1397" s="282"/>
      <c r="P1397" s="282"/>
      <c r="Q1397" s="282"/>
      <c r="R1397" s="282"/>
      <c r="S1397" s="282"/>
      <c r="T1397" s="282"/>
      <c r="U1397" s="282"/>
      <c r="V1397" s="282"/>
      <c r="W1397" s="282"/>
      <c r="X1397" s="282"/>
      <c r="Y1397" s="282"/>
      <c r="Z1397" s="282"/>
      <c r="AA1397" s="282"/>
      <c r="AB1397" s="3">
        <f t="shared" si="2"/>
        <v>0</v>
      </c>
      <c r="AC1397" s="277"/>
      <c r="AD1397" s="276"/>
      <c r="AI1397" s="11"/>
      <c r="AJ1397" s="11"/>
      <c r="AK1397" s="11"/>
      <c r="AO1397" s="11"/>
      <c r="AP1397" s="11"/>
      <c r="AR1397" s="11"/>
      <c r="AS1397" s="11"/>
    </row>
    <row r="1398" ht="16.5" customHeight="1">
      <c r="A1398" s="277">
        <v>1397.0</v>
      </c>
      <c r="B1398" s="282"/>
      <c r="C1398" s="279"/>
      <c r="D1398" s="280"/>
      <c r="E1398" s="282"/>
      <c r="F1398" s="281" t="s">
        <v>140</v>
      </c>
      <c r="G1398" s="281" t="s">
        <v>74</v>
      </c>
      <c r="H1398" s="281" t="s">
        <v>34</v>
      </c>
      <c r="I1398" s="282"/>
      <c r="J1398" s="282" t="s">
        <v>56</v>
      </c>
      <c r="K1398" s="282"/>
      <c r="L1398" s="282"/>
      <c r="M1398" s="282"/>
      <c r="N1398" s="282"/>
      <c r="O1398" s="282"/>
      <c r="P1398" s="282"/>
      <c r="Q1398" s="282"/>
      <c r="R1398" s="282"/>
      <c r="S1398" s="282"/>
      <c r="T1398" s="282"/>
      <c r="U1398" s="282"/>
      <c r="V1398" s="282"/>
      <c r="W1398" s="282"/>
      <c r="X1398" s="282"/>
      <c r="Y1398" s="282"/>
      <c r="Z1398" s="282"/>
      <c r="AA1398" s="282"/>
      <c r="AB1398" s="3">
        <f t="shared" si="2"/>
        <v>0</v>
      </c>
      <c r="AC1398" s="277"/>
      <c r="AD1398" s="276"/>
      <c r="AI1398" s="11"/>
      <c r="AJ1398" s="11"/>
      <c r="AK1398" s="11"/>
      <c r="AO1398" s="11"/>
      <c r="AP1398" s="11"/>
      <c r="AR1398" s="11"/>
      <c r="AS1398" s="11"/>
    </row>
    <row r="1399" ht="16.5" customHeight="1">
      <c r="A1399" s="277">
        <v>1398.0</v>
      </c>
      <c r="B1399" s="282"/>
      <c r="C1399" s="279"/>
      <c r="D1399" s="280"/>
      <c r="E1399" s="282"/>
      <c r="F1399" s="281" t="s">
        <v>75</v>
      </c>
      <c r="G1399" s="282"/>
      <c r="H1399" s="282"/>
      <c r="I1399" s="282"/>
      <c r="J1399" s="282" t="s">
        <v>35</v>
      </c>
      <c r="K1399" s="282"/>
      <c r="L1399" s="282"/>
      <c r="M1399" s="282"/>
      <c r="N1399" s="282"/>
      <c r="O1399" s="282"/>
      <c r="P1399" s="282"/>
      <c r="Q1399" s="282"/>
      <c r="R1399" s="282"/>
      <c r="S1399" s="282"/>
      <c r="T1399" s="282"/>
      <c r="U1399" s="282"/>
      <c r="V1399" s="282"/>
      <c r="W1399" s="282"/>
      <c r="X1399" s="282"/>
      <c r="Y1399" s="282"/>
      <c r="Z1399" s="282"/>
      <c r="AA1399" s="282"/>
      <c r="AB1399" s="3">
        <f t="shared" si="2"/>
        <v>0</v>
      </c>
      <c r="AC1399" s="277"/>
      <c r="AD1399" s="276"/>
      <c r="AI1399" s="11"/>
      <c r="AJ1399" s="11"/>
      <c r="AK1399" s="11"/>
      <c r="AO1399" s="11"/>
      <c r="AP1399" s="11"/>
      <c r="AR1399" s="11"/>
      <c r="AS1399" s="11"/>
    </row>
    <row r="1400" ht="16.5" customHeight="1">
      <c r="A1400" s="277">
        <v>1399.0</v>
      </c>
      <c r="B1400" s="282" t="s">
        <v>8005</v>
      </c>
      <c r="C1400" s="279"/>
      <c r="D1400" s="280"/>
      <c r="E1400" s="282"/>
      <c r="F1400" s="281" t="s">
        <v>75</v>
      </c>
      <c r="G1400" s="282"/>
      <c r="H1400" s="282"/>
      <c r="I1400" s="282"/>
      <c r="J1400" s="282" t="s">
        <v>45</v>
      </c>
      <c r="K1400" s="282" t="s">
        <v>6318</v>
      </c>
      <c r="L1400" s="282" t="s">
        <v>8006</v>
      </c>
      <c r="M1400" s="282" t="s">
        <v>8007</v>
      </c>
      <c r="N1400" s="282" t="s">
        <v>8008</v>
      </c>
      <c r="O1400" s="282"/>
      <c r="P1400" s="282"/>
      <c r="Q1400" s="282">
        <v>1.5</v>
      </c>
      <c r="R1400" s="282"/>
      <c r="S1400" s="282"/>
      <c r="T1400" s="282"/>
      <c r="U1400" s="282"/>
      <c r="V1400" s="282">
        <v>85.0</v>
      </c>
      <c r="W1400" s="282">
        <v>12.0</v>
      </c>
      <c r="X1400" s="282">
        <v>7.0</v>
      </c>
      <c r="Y1400" s="282">
        <v>6.0</v>
      </c>
      <c r="Z1400" s="282">
        <v>8.0</v>
      </c>
      <c r="AA1400" s="282">
        <v>10.0</v>
      </c>
      <c r="AB1400" s="3">
        <f t="shared" si="2"/>
        <v>128</v>
      </c>
      <c r="AC1400" s="277"/>
      <c r="AD1400" s="276"/>
      <c r="AI1400" s="11"/>
      <c r="AJ1400" s="11"/>
      <c r="AK1400" s="11"/>
      <c r="AO1400" s="11"/>
      <c r="AP1400" s="11"/>
      <c r="AR1400" s="11"/>
      <c r="AS1400" s="11"/>
    </row>
    <row r="1401" ht="16.5" customHeight="1">
      <c r="A1401" s="277">
        <v>1400.0</v>
      </c>
      <c r="B1401" s="282"/>
      <c r="C1401" s="279"/>
      <c r="D1401" s="280"/>
      <c r="E1401" s="282"/>
      <c r="F1401" s="281" t="s">
        <v>75</v>
      </c>
      <c r="G1401" s="282"/>
      <c r="H1401" s="282"/>
      <c r="I1401" s="282"/>
      <c r="J1401" s="282" t="s">
        <v>51</v>
      </c>
      <c r="K1401" s="282"/>
      <c r="L1401" s="282"/>
      <c r="M1401" s="282"/>
      <c r="N1401" s="282"/>
      <c r="O1401" s="282"/>
      <c r="P1401" s="282"/>
      <c r="Q1401" s="282"/>
      <c r="R1401" s="282"/>
      <c r="S1401" s="282"/>
      <c r="T1401" s="282"/>
      <c r="U1401" s="282"/>
      <c r="V1401" s="282"/>
      <c r="W1401" s="282"/>
      <c r="X1401" s="282"/>
      <c r="Y1401" s="282"/>
      <c r="Z1401" s="282"/>
      <c r="AA1401" s="282"/>
      <c r="AB1401" s="3">
        <f t="shared" si="2"/>
        <v>0</v>
      </c>
      <c r="AC1401" s="277"/>
      <c r="AD1401" s="276"/>
      <c r="AI1401" s="11"/>
      <c r="AJ1401" s="11"/>
      <c r="AK1401" s="11"/>
      <c r="AO1401" s="11"/>
      <c r="AP1401" s="11"/>
      <c r="AR1401" s="11"/>
      <c r="AS1401" s="11"/>
    </row>
    <row r="1402" ht="16.5" customHeight="1">
      <c r="A1402" s="277">
        <v>1401.0</v>
      </c>
      <c r="B1402" s="282"/>
      <c r="C1402" s="279"/>
      <c r="D1402" s="280"/>
      <c r="E1402" s="282"/>
      <c r="F1402" s="281" t="s">
        <v>75</v>
      </c>
      <c r="G1402" s="282"/>
      <c r="H1402" s="282"/>
      <c r="I1402" s="282"/>
      <c r="J1402" s="282" t="s">
        <v>56</v>
      </c>
      <c r="K1402" s="282"/>
      <c r="L1402" s="282"/>
      <c r="M1402" s="282"/>
      <c r="N1402" s="282"/>
      <c r="O1402" s="282"/>
      <c r="P1402" s="282"/>
      <c r="Q1402" s="282"/>
      <c r="R1402" s="282"/>
      <c r="S1402" s="282"/>
      <c r="T1402" s="282"/>
      <c r="U1402" s="282"/>
      <c r="V1402" s="282"/>
      <c r="W1402" s="282"/>
      <c r="X1402" s="282"/>
      <c r="Y1402" s="282"/>
      <c r="Z1402" s="282"/>
      <c r="AA1402" s="282"/>
      <c r="AB1402" s="3">
        <f t="shared" si="2"/>
        <v>0</v>
      </c>
      <c r="AC1402" s="277"/>
      <c r="AD1402" s="276"/>
      <c r="AI1402" s="11"/>
      <c r="AJ1402" s="11"/>
      <c r="AK1402" s="11"/>
      <c r="AO1402" s="11"/>
      <c r="AP1402" s="11"/>
      <c r="AR1402" s="11"/>
      <c r="AS1402" s="11"/>
    </row>
    <row r="1403" ht="16.5" customHeight="1">
      <c r="A1403" s="277">
        <v>1402.0</v>
      </c>
      <c r="B1403" s="282" t="s">
        <v>8009</v>
      </c>
      <c r="C1403" s="279"/>
      <c r="D1403" s="280"/>
      <c r="E1403" s="282"/>
      <c r="F1403" s="281" t="s">
        <v>72</v>
      </c>
      <c r="G1403" s="282" t="s">
        <v>144</v>
      </c>
      <c r="H1403" s="282"/>
      <c r="I1403" s="282"/>
      <c r="J1403" s="282" t="s">
        <v>35</v>
      </c>
      <c r="K1403" s="282" t="s">
        <v>8010</v>
      </c>
      <c r="L1403" s="282" t="s">
        <v>8011</v>
      </c>
      <c r="M1403" s="282" t="s">
        <v>8012</v>
      </c>
      <c r="N1403" s="282" t="s">
        <v>3206</v>
      </c>
      <c r="O1403" s="282"/>
      <c r="P1403" s="282"/>
      <c r="Q1403" s="282">
        <v>0.7</v>
      </c>
      <c r="R1403" s="282"/>
      <c r="S1403" s="282"/>
      <c r="T1403" s="282"/>
      <c r="U1403" s="282"/>
      <c r="V1403" s="282"/>
      <c r="W1403" s="282"/>
      <c r="X1403" s="282"/>
      <c r="Y1403" s="282"/>
      <c r="Z1403" s="282"/>
      <c r="AA1403" s="282"/>
      <c r="AB1403" s="3">
        <f t="shared" si="2"/>
        <v>0</v>
      </c>
      <c r="AC1403" s="277"/>
      <c r="AD1403" s="276"/>
      <c r="AI1403" s="11"/>
      <c r="AJ1403" s="11"/>
      <c r="AK1403" s="11"/>
      <c r="AO1403" s="11"/>
      <c r="AP1403" s="11"/>
      <c r="AR1403" s="11"/>
      <c r="AS1403" s="11"/>
    </row>
    <row r="1404" ht="16.5" customHeight="1">
      <c r="A1404" s="277">
        <v>1403.0</v>
      </c>
      <c r="B1404" s="282" t="s">
        <v>8013</v>
      </c>
      <c r="C1404" s="279"/>
      <c r="D1404" s="280"/>
      <c r="E1404" s="282"/>
      <c r="F1404" s="281" t="s">
        <v>72</v>
      </c>
      <c r="G1404" s="282" t="s">
        <v>144</v>
      </c>
      <c r="H1404" s="282"/>
      <c r="I1404" s="282"/>
      <c r="J1404" s="282" t="s">
        <v>45</v>
      </c>
      <c r="K1404" s="282" t="s">
        <v>8010</v>
      </c>
      <c r="L1404" s="282" t="s">
        <v>8014</v>
      </c>
      <c r="M1404" s="282" t="s">
        <v>8015</v>
      </c>
      <c r="N1404" s="282" t="s">
        <v>8016</v>
      </c>
      <c r="O1404" s="282"/>
      <c r="P1404" s="282"/>
      <c r="Q1404" s="282">
        <v>1.6</v>
      </c>
      <c r="R1404" s="282"/>
      <c r="S1404" s="282"/>
      <c r="T1404" s="282"/>
      <c r="U1404" s="282"/>
      <c r="V1404" s="282">
        <v>95.0</v>
      </c>
      <c r="W1404" s="282">
        <v>11.0</v>
      </c>
      <c r="X1404" s="282">
        <v>8.0</v>
      </c>
      <c r="Y1404" s="282">
        <v>13.0</v>
      </c>
      <c r="Z1404" s="282">
        <v>8.0</v>
      </c>
      <c r="AA1404" s="282">
        <v>9.0</v>
      </c>
      <c r="AB1404" s="3">
        <f t="shared" si="2"/>
        <v>144</v>
      </c>
      <c r="AC1404" s="277"/>
      <c r="AD1404" s="276"/>
      <c r="AI1404" s="11"/>
      <c r="AJ1404" s="11"/>
      <c r="AK1404" s="11"/>
      <c r="AO1404" s="11"/>
      <c r="AP1404" s="11"/>
      <c r="AR1404" s="11"/>
      <c r="AS1404" s="11"/>
    </row>
    <row r="1405" ht="16.5" customHeight="1">
      <c r="A1405" s="277">
        <v>1404.0</v>
      </c>
      <c r="B1405" s="282"/>
      <c r="C1405" s="279"/>
      <c r="D1405" s="280"/>
      <c r="E1405" s="282"/>
      <c r="F1405" s="281" t="s">
        <v>72</v>
      </c>
      <c r="G1405" s="282" t="s">
        <v>144</v>
      </c>
      <c r="H1405" s="282"/>
      <c r="I1405" s="282"/>
      <c r="J1405" s="282" t="s">
        <v>51</v>
      </c>
      <c r="K1405" s="282"/>
      <c r="L1405" s="282"/>
      <c r="M1405" s="282"/>
      <c r="N1405" s="282"/>
      <c r="O1405" s="282"/>
      <c r="P1405" s="282"/>
      <c r="Q1405" s="282"/>
      <c r="R1405" s="282"/>
      <c r="S1405" s="282"/>
      <c r="T1405" s="282"/>
      <c r="U1405" s="282"/>
      <c r="V1405" s="282"/>
      <c r="W1405" s="282"/>
      <c r="X1405" s="282"/>
      <c r="Y1405" s="282"/>
      <c r="Z1405" s="282"/>
      <c r="AA1405" s="282"/>
      <c r="AB1405" s="3">
        <f t="shared" si="2"/>
        <v>0</v>
      </c>
      <c r="AC1405" s="277"/>
      <c r="AD1405" s="276"/>
      <c r="AI1405" s="11"/>
      <c r="AJ1405" s="11"/>
      <c r="AK1405" s="11"/>
      <c r="AO1405" s="11"/>
      <c r="AP1405" s="11"/>
      <c r="AR1405" s="11"/>
      <c r="AS1405" s="11"/>
    </row>
    <row r="1406" ht="16.5" customHeight="1">
      <c r="A1406" s="277">
        <v>1405.0</v>
      </c>
      <c r="B1406" s="282"/>
      <c r="C1406" s="279"/>
      <c r="D1406" s="280"/>
      <c r="E1406" s="282"/>
      <c r="F1406" s="281" t="s">
        <v>72</v>
      </c>
      <c r="G1406" s="282" t="s">
        <v>144</v>
      </c>
      <c r="H1406" s="282"/>
      <c r="I1406" s="282"/>
      <c r="J1406" s="282" t="s">
        <v>56</v>
      </c>
      <c r="K1406" s="282"/>
      <c r="L1406" s="282"/>
      <c r="M1406" s="282"/>
      <c r="N1406" s="282"/>
      <c r="O1406" s="282"/>
      <c r="P1406" s="282"/>
      <c r="Q1406" s="282"/>
      <c r="R1406" s="282"/>
      <c r="S1406" s="282"/>
      <c r="T1406" s="282"/>
      <c r="U1406" s="282"/>
      <c r="V1406" s="282"/>
      <c r="W1406" s="282"/>
      <c r="X1406" s="282"/>
      <c r="Y1406" s="282"/>
      <c r="Z1406" s="282"/>
      <c r="AA1406" s="282"/>
      <c r="AB1406" s="3">
        <f t="shared" si="2"/>
        <v>0</v>
      </c>
      <c r="AC1406" s="277"/>
      <c r="AD1406" s="276"/>
      <c r="AI1406" s="11"/>
      <c r="AJ1406" s="11"/>
      <c r="AK1406" s="11"/>
      <c r="AO1406" s="11"/>
      <c r="AP1406" s="11"/>
      <c r="AR1406" s="11"/>
      <c r="AS1406" s="11"/>
    </row>
    <row r="1407" ht="16.5" customHeight="1">
      <c r="A1407" s="277">
        <v>1406.0</v>
      </c>
      <c r="B1407" s="282" t="s">
        <v>8017</v>
      </c>
      <c r="C1407" s="279"/>
      <c r="D1407" s="280"/>
      <c r="E1407" s="282"/>
      <c r="F1407" s="281" t="s">
        <v>48</v>
      </c>
      <c r="G1407" s="281" t="s">
        <v>33</v>
      </c>
      <c r="H1407" s="281" t="s">
        <v>144</v>
      </c>
      <c r="I1407" s="282"/>
      <c r="J1407" s="282" t="s">
        <v>35</v>
      </c>
      <c r="K1407" s="282" t="s">
        <v>1225</v>
      </c>
      <c r="L1407" s="282" t="s">
        <v>8018</v>
      </c>
      <c r="M1407" s="282" t="s">
        <v>8019</v>
      </c>
      <c r="N1407" s="282" t="s">
        <v>2866</v>
      </c>
      <c r="O1407" s="282"/>
      <c r="P1407" s="282"/>
      <c r="Q1407" s="282">
        <v>0.4</v>
      </c>
      <c r="R1407" s="282"/>
      <c r="S1407" s="282"/>
      <c r="T1407" s="282"/>
      <c r="U1407" s="282"/>
      <c r="V1407" s="282">
        <v>30.0</v>
      </c>
      <c r="W1407" s="282">
        <v>3.0</v>
      </c>
      <c r="X1407" s="282">
        <v>2.0</v>
      </c>
      <c r="Y1407" s="282">
        <v>20.0</v>
      </c>
      <c r="Z1407" s="282">
        <v>5.0</v>
      </c>
      <c r="AA1407" s="282">
        <v>4.0</v>
      </c>
      <c r="AB1407" s="3">
        <f t="shared" si="2"/>
        <v>64</v>
      </c>
      <c r="AC1407" s="277"/>
      <c r="AD1407" s="276"/>
      <c r="AI1407" s="11"/>
      <c r="AJ1407" s="11"/>
      <c r="AK1407" s="11"/>
      <c r="AO1407" s="11"/>
      <c r="AP1407" s="11"/>
      <c r="AR1407" s="11"/>
      <c r="AS1407" s="11"/>
    </row>
    <row r="1408" ht="16.5" customHeight="1">
      <c r="A1408" s="277">
        <v>1407.0</v>
      </c>
      <c r="B1408" s="282" t="s">
        <v>8020</v>
      </c>
      <c r="C1408" s="279"/>
      <c r="D1408" s="280"/>
      <c r="E1408" s="282"/>
      <c r="F1408" s="281" t="s">
        <v>48</v>
      </c>
      <c r="G1408" s="281" t="s">
        <v>33</v>
      </c>
      <c r="H1408" s="281" t="s">
        <v>144</v>
      </c>
      <c r="I1408" s="282"/>
      <c r="J1408" s="282" t="s">
        <v>45</v>
      </c>
      <c r="K1408" s="282"/>
      <c r="L1408" s="282"/>
      <c r="M1408" s="282"/>
      <c r="N1408" s="282"/>
      <c r="O1408" s="282"/>
      <c r="P1408" s="282"/>
      <c r="Q1408" s="282"/>
      <c r="R1408" s="282"/>
      <c r="S1408" s="282"/>
      <c r="T1408" s="282"/>
      <c r="U1408" s="282"/>
      <c r="V1408" s="282"/>
      <c r="W1408" s="282"/>
      <c r="X1408" s="282"/>
      <c r="Y1408" s="282"/>
      <c r="Z1408" s="282"/>
      <c r="AA1408" s="282"/>
      <c r="AB1408" s="3">
        <f t="shared" si="2"/>
        <v>0</v>
      </c>
      <c r="AC1408" s="277"/>
      <c r="AD1408" s="276"/>
      <c r="AI1408" s="11"/>
      <c r="AJ1408" s="11"/>
      <c r="AK1408" s="11"/>
      <c r="AO1408" s="11"/>
      <c r="AP1408" s="11"/>
      <c r="AR1408" s="11"/>
      <c r="AS1408" s="11"/>
    </row>
    <row r="1409" ht="16.5" customHeight="1">
      <c r="A1409" s="277">
        <v>1408.0</v>
      </c>
      <c r="B1409" s="282" t="s">
        <v>8021</v>
      </c>
      <c r="C1409" s="279"/>
      <c r="D1409" s="280"/>
      <c r="E1409" s="282"/>
      <c r="F1409" s="281" t="s">
        <v>48</v>
      </c>
      <c r="G1409" s="281" t="s">
        <v>33</v>
      </c>
      <c r="H1409" s="281" t="s">
        <v>144</v>
      </c>
      <c r="I1409" s="282"/>
      <c r="J1409" s="282" t="s">
        <v>51</v>
      </c>
      <c r="K1409" s="282" t="s">
        <v>8022</v>
      </c>
      <c r="L1409" s="282" t="s">
        <v>8023</v>
      </c>
      <c r="M1409" s="282" t="s">
        <v>8024</v>
      </c>
      <c r="N1409" s="282" t="s">
        <v>8025</v>
      </c>
      <c r="O1409" s="282"/>
      <c r="P1409" s="282"/>
      <c r="Q1409" s="282" t="s">
        <v>6341</v>
      </c>
      <c r="R1409" s="282"/>
      <c r="S1409" s="282"/>
      <c r="T1409" s="282"/>
      <c r="U1409" s="282"/>
      <c r="V1409" s="282">
        <v>200.0</v>
      </c>
      <c r="W1409" s="282">
        <v>40.0</v>
      </c>
      <c r="X1409" s="282">
        <v>10.0</v>
      </c>
      <c r="Y1409" s="282">
        <v>40.0</v>
      </c>
      <c r="Z1409" s="282">
        <v>20.0</v>
      </c>
      <c r="AA1409" s="282">
        <v>18.0</v>
      </c>
      <c r="AB1409" s="3">
        <f t="shared" si="2"/>
        <v>328</v>
      </c>
      <c r="AC1409" s="277"/>
      <c r="AD1409" s="276"/>
      <c r="AI1409" s="11"/>
      <c r="AJ1409" s="11"/>
      <c r="AK1409" s="11"/>
      <c r="AO1409" s="11"/>
      <c r="AP1409" s="11"/>
      <c r="AR1409" s="11"/>
      <c r="AS1409" s="11"/>
    </row>
    <row r="1410" ht="16.5" customHeight="1">
      <c r="A1410" s="277">
        <v>1409.0</v>
      </c>
      <c r="B1410" s="282" t="s">
        <v>8026</v>
      </c>
      <c r="C1410" s="279"/>
      <c r="D1410" s="280"/>
      <c r="E1410" s="282"/>
      <c r="F1410" s="281" t="s">
        <v>48</v>
      </c>
      <c r="G1410" s="281" t="s">
        <v>33</v>
      </c>
      <c r="H1410" s="281" t="s">
        <v>144</v>
      </c>
      <c r="I1410" s="282"/>
      <c r="J1410" s="282" t="s">
        <v>56</v>
      </c>
      <c r="K1410" s="282" t="s">
        <v>225</v>
      </c>
      <c r="L1410" s="282"/>
      <c r="M1410" s="282"/>
      <c r="N1410" s="282"/>
      <c r="O1410" s="282"/>
      <c r="P1410" s="282"/>
      <c r="Q1410" s="282"/>
      <c r="R1410" s="282"/>
      <c r="S1410" s="282"/>
      <c r="T1410" s="282"/>
      <c r="U1410" s="282"/>
      <c r="V1410" s="282"/>
      <c r="W1410" s="282"/>
      <c r="X1410" s="282"/>
      <c r="Y1410" s="282"/>
      <c r="Z1410" s="282"/>
      <c r="AA1410" s="282"/>
      <c r="AB1410" s="3">
        <f t="shared" si="2"/>
        <v>0</v>
      </c>
      <c r="AC1410" s="277"/>
      <c r="AD1410" s="276"/>
      <c r="AI1410" s="11"/>
      <c r="AJ1410" s="11"/>
      <c r="AK1410" s="11"/>
      <c r="AO1410" s="11"/>
      <c r="AP1410" s="11"/>
      <c r="AR1410" s="11"/>
      <c r="AS1410" s="11"/>
    </row>
    <row r="1411" ht="16.5" customHeight="1">
      <c r="A1411" s="277">
        <v>1410.0</v>
      </c>
      <c r="B1411" s="282" t="s">
        <v>3218</v>
      </c>
      <c r="C1411" s="279"/>
      <c r="D1411" s="280"/>
      <c r="E1411" s="282"/>
      <c r="F1411" s="281" t="s">
        <v>48</v>
      </c>
      <c r="G1411" s="282"/>
      <c r="H1411" s="282"/>
      <c r="I1411" s="282"/>
      <c r="J1411" s="282" t="s">
        <v>35</v>
      </c>
      <c r="K1411" s="282"/>
      <c r="L1411" s="282"/>
      <c r="M1411" s="282"/>
      <c r="N1411" s="282"/>
      <c r="O1411" s="282"/>
      <c r="P1411" s="282"/>
      <c r="Q1411" s="282"/>
      <c r="R1411" s="282"/>
      <c r="S1411" s="282"/>
      <c r="T1411" s="282"/>
      <c r="U1411" s="282"/>
      <c r="V1411" s="282"/>
      <c r="W1411" s="282"/>
      <c r="X1411" s="282"/>
      <c r="Y1411" s="282"/>
      <c r="Z1411" s="282"/>
      <c r="AA1411" s="282"/>
      <c r="AB1411" s="3">
        <f t="shared" si="2"/>
        <v>0</v>
      </c>
      <c r="AC1411" s="277"/>
      <c r="AD1411" s="276"/>
      <c r="AI1411" s="11"/>
      <c r="AJ1411" s="11"/>
      <c r="AK1411" s="11"/>
      <c r="AO1411" s="11"/>
      <c r="AP1411" s="11"/>
      <c r="AR1411" s="11"/>
      <c r="AS1411" s="11"/>
    </row>
    <row r="1412" ht="16.5" customHeight="1">
      <c r="A1412" s="277">
        <v>1411.0</v>
      </c>
      <c r="B1412" s="282" t="s">
        <v>3220</v>
      </c>
      <c r="C1412" s="279"/>
      <c r="D1412" s="280"/>
      <c r="E1412" s="282"/>
      <c r="F1412" s="281" t="s">
        <v>48</v>
      </c>
      <c r="G1412" s="282" t="s">
        <v>34</v>
      </c>
      <c r="H1412" s="282"/>
      <c r="I1412" s="282"/>
      <c r="J1412" s="282" t="s">
        <v>45</v>
      </c>
      <c r="K1412" s="282" t="s">
        <v>670</v>
      </c>
      <c r="L1412" s="282" t="s">
        <v>3221</v>
      </c>
      <c r="M1412" s="282" t="s">
        <v>3222</v>
      </c>
      <c r="N1412" s="282" t="s">
        <v>3223</v>
      </c>
      <c r="O1412" s="282"/>
      <c r="P1412" s="282"/>
      <c r="Q1412" s="282">
        <v>1.4</v>
      </c>
      <c r="R1412" s="282"/>
      <c r="S1412" s="282"/>
      <c r="T1412" s="282"/>
      <c r="U1412" s="282"/>
      <c r="V1412" s="282">
        <v>75.0</v>
      </c>
      <c r="W1412" s="282">
        <v>10.0</v>
      </c>
      <c r="X1412" s="282">
        <v>11.0</v>
      </c>
      <c r="Y1412" s="282">
        <v>30.0</v>
      </c>
      <c r="Z1412" s="282">
        <v>5.0</v>
      </c>
      <c r="AA1412" s="282">
        <v>14.0</v>
      </c>
      <c r="AB1412" s="3">
        <f t="shared" si="2"/>
        <v>145</v>
      </c>
      <c r="AC1412" s="277"/>
      <c r="AD1412" s="276"/>
      <c r="AI1412" s="11"/>
      <c r="AJ1412" s="11"/>
      <c r="AK1412" s="11"/>
      <c r="AO1412" s="11"/>
      <c r="AP1412" s="11"/>
      <c r="AR1412" s="11"/>
      <c r="AS1412" s="11"/>
    </row>
    <row r="1413" ht="16.5" customHeight="1">
      <c r="A1413" s="277">
        <v>1412.0</v>
      </c>
      <c r="B1413" s="282" t="s">
        <v>3225</v>
      </c>
      <c r="C1413" s="279"/>
      <c r="D1413" s="280"/>
      <c r="E1413" s="282"/>
      <c r="F1413" s="281" t="s">
        <v>48</v>
      </c>
      <c r="G1413" s="282"/>
      <c r="H1413" s="282"/>
      <c r="I1413" s="282"/>
      <c r="J1413" s="282" t="s">
        <v>51</v>
      </c>
      <c r="K1413" s="282"/>
      <c r="L1413" s="282"/>
      <c r="M1413" s="282"/>
      <c r="N1413" s="282"/>
      <c r="O1413" s="282"/>
      <c r="P1413" s="282"/>
      <c r="Q1413" s="282"/>
      <c r="R1413" s="282"/>
      <c r="S1413" s="282"/>
      <c r="T1413" s="282"/>
      <c r="U1413" s="282"/>
      <c r="V1413" s="282"/>
      <c r="W1413" s="282"/>
      <c r="X1413" s="282"/>
      <c r="Y1413" s="282"/>
      <c r="Z1413" s="282"/>
      <c r="AA1413" s="282"/>
      <c r="AB1413" s="3">
        <f t="shared" si="2"/>
        <v>0</v>
      </c>
      <c r="AC1413" s="277"/>
      <c r="AD1413" s="276"/>
      <c r="AI1413" s="11"/>
      <c r="AJ1413" s="11"/>
      <c r="AK1413" s="11"/>
      <c r="AO1413" s="11"/>
      <c r="AP1413" s="11"/>
      <c r="AR1413" s="11"/>
      <c r="AS1413" s="11"/>
    </row>
    <row r="1414" ht="16.5" customHeight="1">
      <c r="A1414" s="277">
        <v>1413.0</v>
      </c>
      <c r="B1414" s="282" t="s">
        <v>3227</v>
      </c>
      <c r="C1414" s="279"/>
      <c r="D1414" s="280"/>
      <c r="E1414" s="282"/>
      <c r="F1414" s="281" t="s">
        <v>48</v>
      </c>
      <c r="G1414" s="282" t="s">
        <v>34</v>
      </c>
      <c r="H1414" s="282"/>
      <c r="I1414" s="282" t="s">
        <v>6862</v>
      </c>
      <c r="J1414" s="282" t="s">
        <v>56</v>
      </c>
      <c r="K1414" s="282" t="s">
        <v>513</v>
      </c>
      <c r="L1414" s="282" t="s">
        <v>3228</v>
      </c>
      <c r="M1414" s="282" t="s">
        <v>3229</v>
      </c>
      <c r="N1414" s="282" t="s">
        <v>3230</v>
      </c>
      <c r="O1414" s="282"/>
      <c r="P1414" s="282"/>
      <c r="Q1414" s="282">
        <v>2.7</v>
      </c>
      <c r="R1414" s="282"/>
      <c r="S1414" s="282"/>
      <c r="T1414" s="282"/>
      <c r="U1414" s="282"/>
      <c r="V1414" s="282"/>
      <c r="W1414" s="282"/>
      <c r="X1414" s="282"/>
      <c r="Y1414" s="282"/>
      <c r="Z1414" s="282"/>
      <c r="AA1414" s="282"/>
      <c r="AB1414" s="3">
        <f t="shared" si="2"/>
        <v>0</v>
      </c>
      <c r="AC1414" s="277"/>
      <c r="AD1414" s="276"/>
      <c r="AI1414" s="11"/>
      <c r="AJ1414" s="11"/>
      <c r="AK1414" s="11"/>
      <c r="AO1414" s="11"/>
      <c r="AP1414" s="11"/>
      <c r="AR1414" s="11"/>
      <c r="AS1414" s="11"/>
    </row>
    <row r="1415" ht="16.5" customHeight="1">
      <c r="A1415" s="277">
        <v>1414.0</v>
      </c>
      <c r="B1415" s="282" t="s">
        <v>8027</v>
      </c>
      <c r="C1415" s="279"/>
      <c r="D1415" s="280"/>
      <c r="E1415" s="282"/>
      <c r="F1415" s="281" t="s">
        <v>140</v>
      </c>
      <c r="G1415" s="282" t="s">
        <v>74</v>
      </c>
      <c r="H1415" s="281" t="s">
        <v>121</v>
      </c>
      <c r="I1415" s="282"/>
      <c r="J1415" s="282" t="s">
        <v>35</v>
      </c>
      <c r="K1415" s="282" t="s">
        <v>478</v>
      </c>
      <c r="L1415" s="282" t="s">
        <v>8028</v>
      </c>
      <c r="M1415" s="282" t="s">
        <v>8029</v>
      </c>
      <c r="N1415" s="282" t="s">
        <v>391</v>
      </c>
      <c r="O1415" s="282"/>
      <c r="P1415" s="282"/>
      <c r="Q1415" s="282">
        <v>0.2</v>
      </c>
      <c r="R1415" s="282"/>
      <c r="S1415" s="282"/>
      <c r="T1415" s="282"/>
      <c r="U1415" s="282"/>
      <c r="V1415" s="282">
        <v>50.0</v>
      </c>
      <c r="W1415" s="282">
        <v>3.0</v>
      </c>
      <c r="X1415" s="282">
        <v>15.0</v>
      </c>
      <c r="Y1415" s="282">
        <v>3.0</v>
      </c>
      <c r="Z1415" s="282">
        <v>15.0</v>
      </c>
      <c r="AA1415" s="282">
        <v>5.0</v>
      </c>
      <c r="AB1415" s="3">
        <f t="shared" si="2"/>
        <v>91</v>
      </c>
      <c r="AC1415" s="277"/>
      <c r="AD1415" s="276"/>
      <c r="AI1415" s="11"/>
      <c r="AJ1415" s="11"/>
      <c r="AK1415" s="11"/>
      <c r="AO1415" s="11"/>
      <c r="AP1415" s="11"/>
      <c r="AR1415" s="11"/>
      <c r="AS1415" s="11"/>
    </row>
    <row r="1416" ht="16.5" customHeight="1">
      <c r="A1416" s="277">
        <v>1415.0</v>
      </c>
      <c r="B1416" s="282" t="s">
        <v>8030</v>
      </c>
      <c r="C1416" s="279"/>
      <c r="D1416" s="280"/>
      <c r="E1416" s="282"/>
      <c r="F1416" s="281" t="s">
        <v>140</v>
      </c>
      <c r="G1416" s="282" t="s">
        <v>74</v>
      </c>
      <c r="H1416" s="281" t="s">
        <v>121</v>
      </c>
      <c r="I1416" s="282"/>
      <c r="J1416" s="282" t="s">
        <v>45</v>
      </c>
      <c r="K1416" s="282" t="s">
        <v>8031</v>
      </c>
      <c r="L1416" s="282" t="s">
        <v>8032</v>
      </c>
      <c r="M1416" s="282" t="s">
        <v>8033</v>
      </c>
      <c r="N1416" s="282" t="s">
        <v>3230</v>
      </c>
      <c r="O1416" s="282"/>
      <c r="P1416" s="282"/>
      <c r="Q1416" s="282">
        <v>1.0</v>
      </c>
      <c r="R1416" s="282"/>
      <c r="S1416" s="282"/>
      <c r="T1416" s="282"/>
      <c r="U1416" s="282"/>
      <c r="V1416" s="282">
        <v>85.0</v>
      </c>
      <c r="W1416" s="282">
        <v>7.0</v>
      </c>
      <c r="X1416" s="282">
        <v>25.0</v>
      </c>
      <c r="Y1416" s="282">
        <v>7.0</v>
      </c>
      <c r="Z1416" s="282">
        <v>25.0</v>
      </c>
      <c r="AA1416" s="282">
        <v>10.0</v>
      </c>
      <c r="AB1416" s="3">
        <f t="shared" si="2"/>
        <v>159</v>
      </c>
      <c r="AC1416" s="277"/>
      <c r="AD1416" s="276"/>
      <c r="AI1416" s="11"/>
      <c r="AJ1416" s="11"/>
      <c r="AK1416" s="11"/>
      <c r="AO1416" s="11"/>
      <c r="AP1416" s="11"/>
      <c r="AR1416" s="11"/>
      <c r="AS1416" s="11"/>
    </row>
    <row r="1417" ht="16.5" customHeight="1">
      <c r="A1417" s="277">
        <v>1416.0</v>
      </c>
      <c r="B1417" s="282" t="s">
        <v>8034</v>
      </c>
      <c r="C1417" s="279"/>
      <c r="D1417" s="280"/>
      <c r="E1417" s="282"/>
      <c r="F1417" s="281" t="s">
        <v>140</v>
      </c>
      <c r="G1417" s="282" t="s">
        <v>74</v>
      </c>
      <c r="H1417" s="281" t="s">
        <v>121</v>
      </c>
      <c r="I1417" s="282"/>
      <c r="J1417" s="282" t="s">
        <v>51</v>
      </c>
      <c r="K1417" s="282" t="s">
        <v>8031</v>
      </c>
      <c r="L1417" s="282" t="s">
        <v>8035</v>
      </c>
      <c r="M1417" s="282" t="s">
        <v>8036</v>
      </c>
      <c r="N1417" s="282" t="s">
        <v>8037</v>
      </c>
      <c r="O1417" s="282"/>
      <c r="P1417" s="282"/>
      <c r="Q1417" s="282">
        <v>1.5</v>
      </c>
      <c r="R1417" s="282"/>
      <c r="S1417" s="282"/>
      <c r="T1417" s="282"/>
      <c r="U1417" s="282"/>
      <c r="V1417" s="282">
        <v>280.0</v>
      </c>
      <c r="W1417" s="282">
        <v>17.0</v>
      </c>
      <c r="X1417" s="282">
        <v>45.0</v>
      </c>
      <c r="Y1417" s="282">
        <v>12.0</v>
      </c>
      <c r="Z1417" s="282">
        <v>45.0</v>
      </c>
      <c r="AA1417" s="282">
        <v>12.0</v>
      </c>
      <c r="AB1417" s="3">
        <f t="shared" si="2"/>
        <v>411</v>
      </c>
      <c r="AC1417" s="277"/>
      <c r="AD1417" s="276"/>
      <c r="AI1417" s="11"/>
      <c r="AJ1417" s="11"/>
      <c r="AK1417" s="11"/>
      <c r="AO1417" s="11"/>
      <c r="AP1417" s="11"/>
      <c r="AR1417" s="11"/>
      <c r="AS1417" s="11"/>
    </row>
    <row r="1418" ht="16.5" customHeight="1">
      <c r="A1418" s="277">
        <v>1417.0</v>
      </c>
      <c r="B1418" s="282"/>
      <c r="C1418" s="279"/>
      <c r="D1418" s="280"/>
      <c r="E1418" s="282"/>
      <c r="F1418" s="281" t="s">
        <v>140</v>
      </c>
      <c r="G1418" s="282" t="s">
        <v>74</v>
      </c>
      <c r="H1418" s="281" t="s">
        <v>121</v>
      </c>
      <c r="I1418" s="282"/>
      <c r="J1418" s="282" t="s">
        <v>56</v>
      </c>
      <c r="K1418" s="282"/>
      <c r="L1418" s="282"/>
      <c r="M1418" s="282"/>
      <c r="N1418" s="282"/>
      <c r="O1418" s="282"/>
      <c r="P1418" s="282"/>
      <c r="Q1418" s="282"/>
      <c r="R1418" s="282"/>
      <c r="S1418" s="282"/>
      <c r="T1418" s="282"/>
      <c r="U1418" s="282"/>
      <c r="V1418" s="282"/>
      <c r="W1418" s="282"/>
      <c r="X1418" s="282"/>
      <c r="Y1418" s="282"/>
      <c r="Z1418" s="282"/>
      <c r="AA1418" s="282"/>
      <c r="AB1418" s="3">
        <f t="shared" si="2"/>
        <v>0</v>
      </c>
      <c r="AC1418" s="277"/>
      <c r="AD1418" s="276"/>
      <c r="AI1418" s="11"/>
      <c r="AJ1418" s="11"/>
      <c r="AK1418" s="11"/>
      <c r="AO1418" s="11"/>
      <c r="AP1418" s="11"/>
      <c r="AR1418" s="11"/>
      <c r="AS1418" s="11"/>
    </row>
    <row r="1419" ht="16.5" customHeight="1">
      <c r="A1419" s="277">
        <v>1418.0</v>
      </c>
      <c r="B1419" s="282" t="s">
        <v>8038</v>
      </c>
      <c r="C1419" s="279"/>
      <c r="D1419" s="280"/>
      <c r="E1419" s="282"/>
      <c r="F1419" s="281" t="s">
        <v>74</v>
      </c>
      <c r="G1419" s="282" t="s">
        <v>30</v>
      </c>
      <c r="H1419" s="282"/>
      <c r="I1419" s="282"/>
      <c r="J1419" s="282" t="s">
        <v>35</v>
      </c>
      <c r="K1419" s="282"/>
      <c r="L1419" s="282"/>
      <c r="M1419" s="282"/>
      <c r="N1419" s="282"/>
      <c r="O1419" s="282"/>
      <c r="P1419" s="282"/>
      <c r="Q1419" s="282"/>
      <c r="R1419" s="282"/>
      <c r="S1419" s="282"/>
      <c r="T1419" s="282"/>
      <c r="U1419" s="282"/>
      <c r="V1419" s="282"/>
      <c r="W1419" s="282"/>
      <c r="X1419" s="282"/>
      <c r="Y1419" s="282"/>
      <c r="Z1419" s="282"/>
      <c r="AA1419" s="282"/>
      <c r="AB1419" s="3">
        <f t="shared" si="2"/>
        <v>0</v>
      </c>
      <c r="AC1419" s="277"/>
      <c r="AD1419" s="276"/>
      <c r="AI1419" s="11"/>
      <c r="AJ1419" s="11"/>
      <c r="AK1419" s="11"/>
      <c r="AO1419" s="11"/>
      <c r="AP1419" s="11"/>
      <c r="AR1419" s="11"/>
      <c r="AS1419" s="11"/>
    </row>
    <row r="1420" ht="16.5" customHeight="1">
      <c r="A1420" s="277">
        <v>1419.0</v>
      </c>
      <c r="B1420" s="282" t="s">
        <v>8039</v>
      </c>
      <c r="C1420" s="279"/>
      <c r="D1420" s="280"/>
      <c r="E1420" s="282"/>
      <c r="F1420" s="281" t="s">
        <v>74</v>
      </c>
      <c r="G1420" s="282" t="s">
        <v>30</v>
      </c>
      <c r="H1420" s="282"/>
      <c r="I1420" s="282"/>
      <c r="J1420" s="282" t="s">
        <v>45</v>
      </c>
      <c r="K1420" s="282" t="s">
        <v>659</v>
      </c>
      <c r="L1420" s="282" t="s">
        <v>3236</v>
      </c>
      <c r="M1420" s="282" t="s">
        <v>3237</v>
      </c>
      <c r="N1420" s="282" t="s">
        <v>1833</v>
      </c>
      <c r="O1420" s="282"/>
      <c r="P1420" s="282"/>
      <c r="Q1420" s="282">
        <v>1.2</v>
      </c>
      <c r="R1420" s="282"/>
      <c r="S1420" s="282"/>
      <c r="T1420" s="282"/>
      <c r="U1420" s="282"/>
      <c r="V1420" s="282">
        <v>80.0</v>
      </c>
      <c r="W1420" s="282">
        <v>5.0</v>
      </c>
      <c r="X1420" s="282">
        <v>13.0</v>
      </c>
      <c r="Y1420" s="282">
        <v>20.0</v>
      </c>
      <c r="Z1420" s="282">
        <v>7.0</v>
      </c>
      <c r="AA1420" s="282">
        <v>7.0</v>
      </c>
      <c r="AB1420" s="3">
        <f t="shared" si="2"/>
        <v>132</v>
      </c>
      <c r="AC1420" s="277"/>
      <c r="AD1420" s="276"/>
      <c r="AI1420" s="11"/>
      <c r="AJ1420" s="11"/>
      <c r="AK1420" s="11"/>
      <c r="AO1420" s="11"/>
      <c r="AP1420" s="11"/>
      <c r="AR1420" s="11"/>
      <c r="AS1420" s="11"/>
    </row>
    <row r="1421" ht="16.5" customHeight="1">
      <c r="A1421" s="277">
        <v>1420.0</v>
      </c>
      <c r="B1421" s="282" t="s">
        <v>8040</v>
      </c>
      <c r="C1421" s="279"/>
      <c r="D1421" s="280"/>
      <c r="E1421" s="282"/>
      <c r="F1421" s="281" t="s">
        <v>74</v>
      </c>
      <c r="G1421" s="282" t="s">
        <v>30</v>
      </c>
      <c r="H1421" s="282"/>
      <c r="I1421" s="282"/>
      <c r="J1421" s="282" t="s">
        <v>51</v>
      </c>
      <c r="K1421" s="282"/>
      <c r="L1421" s="282"/>
      <c r="M1421" s="282"/>
      <c r="N1421" s="282"/>
      <c r="O1421" s="282"/>
      <c r="P1421" s="282"/>
      <c r="Q1421" s="282"/>
      <c r="R1421" s="282"/>
      <c r="S1421" s="282"/>
      <c r="T1421" s="282"/>
      <c r="U1421" s="282"/>
      <c r="V1421" s="282"/>
      <c r="W1421" s="282"/>
      <c r="X1421" s="282"/>
      <c r="Y1421" s="282"/>
      <c r="Z1421" s="282"/>
      <c r="AA1421" s="282"/>
      <c r="AB1421" s="3">
        <f t="shared" si="2"/>
        <v>0</v>
      </c>
      <c r="AC1421" s="277"/>
      <c r="AD1421" s="276"/>
      <c r="AI1421" s="11"/>
      <c r="AJ1421" s="11"/>
      <c r="AK1421" s="11"/>
      <c r="AO1421" s="11"/>
      <c r="AP1421" s="11"/>
      <c r="AR1421" s="11"/>
      <c r="AS1421" s="11"/>
    </row>
    <row r="1422" ht="16.5" customHeight="1">
      <c r="A1422" s="277">
        <v>1421.0</v>
      </c>
      <c r="B1422" s="282"/>
      <c r="C1422" s="279"/>
      <c r="D1422" s="280"/>
      <c r="E1422" s="282"/>
      <c r="F1422" s="281" t="s">
        <v>74</v>
      </c>
      <c r="G1422" s="282" t="s">
        <v>30</v>
      </c>
      <c r="H1422" s="282"/>
      <c r="I1422" s="282"/>
      <c r="J1422" s="282" t="s">
        <v>56</v>
      </c>
      <c r="K1422" s="282"/>
      <c r="L1422" s="282"/>
      <c r="M1422" s="282"/>
      <c r="N1422" s="282"/>
      <c r="O1422" s="282"/>
      <c r="P1422" s="282"/>
      <c r="Q1422" s="282"/>
      <c r="R1422" s="282"/>
      <c r="S1422" s="282"/>
      <c r="T1422" s="282"/>
      <c r="U1422" s="282"/>
      <c r="V1422" s="282"/>
      <c r="W1422" s="282"/>
      <c r="X1422" s="282"/>
      <c r="Y1422" s="282"/>
      <c r="Z1422" s="282"/>
      <c r="AA1422" s="282"/>
      <c r="AB1422" s="3">
        <f t="shared" si="2"/>
        <v>0</v>
      </c>
      <c r="AC1422" s="277"/>
      <c r="AD1422" s="276"/>
      <c r="AI1422" s="11"/>
      <c r="AJ1422" s="11"/>
      <c r="AK1422" s="11"/>
      <c r="AO1422" s="11"/>
      <c r="AP1422" s="11"/>
      <c r="AR1422" s="11"/>
      <c r="AS1422" s="11"/>
    </row>
    <row r="1423" ht="16.5" customHeight="1">
      <c r="A1423" s="277">
        <v>1422.0</v>
      </c>
      <c r="B1423" s="282" t="s">
        <v>3243</v>
      </c>
      <c r="C1423" s="279"/>
      <c r="D1423" s="280"/>
      <c r="E1423" s="282"/>
      <c r="F1423" s="281" t="s">
        <v>32</v>
      </c>
      <c r="G1423" s="282" t="s">
        <v>75</v>
      </c>
      <c r="H1423" s="281" t="s">
        <v>72</v>
      </c>
      <c r="I1423" s="282"/>
      <c r="J1423" s="282" t="s">
        <v>35</v>
      </c>
      <c r="K1423" s="282"/>
      <c r="L1423" s="282"/>
      <c r="M1423" s="282"/>
      <c r="N1423" s="282"/>
      <c r="O1423" s="282"/>
      <c r="P1423" s="282"/>
      <c r="Q1423" s="282"/>
      <c r="R1423" s="282"/>
      <c r="S1423" s="282"/>
      <c r="T1423" s="282"/>
      <c r="U1423" s="282"/>
      <c r="V1423" s="282"/>
      <c r="W1423" s="282"/>
      <c r="X1423" s="282"/>
      <c r="Y1423" s="282"/>
      <c r="Z1423" s="282"/>
      <c r="AA1423" s="282"/>
      <c r="AB1423" s="3">
        <f t="shared" si="2"/>
        <v>0</v>
      </c>
      <c r="AC1423" s="277"/>
      <c r="AD1423" s="276"/>
      <c r="AI1423" s="11"/>
      <c r="AJ1423" s="11"/>
      <c r="AK1423" s="11"/>
      <c r="AO1423" s="11"/>
      <c r="AP1423" s="11"/>
      <c r="AR1423" s="11"/>
      <c r="AS1423" s="11"/>
    </row>
    <row r="1424" ht="16.5" customHeight="1">
      <c r="A1424" s="277">
        <v>1423.0</v>
      </c>
      <c r="B1424" s="282" t="s">
        <v>8041</v>
      </c>
      <c r="C1424" s="279"/>
      <c r="D1424" s="280"/>
      <c r="E1424" s="282"/>
      <c r="F1424" s="281" t="s">
        <v>32</v>
      </c>
      <c r="G1424" s="282" t="s">
        <v>75</v>
      </c>
      <c r="H1424" s="281" t="s">
        <v>72</v>
      </c>
      <c r="I1424" s="282"/>
      <c r="J1424" s="282" t="s">
        <v>45</v>
      </c>
      <c r="K1424" s="282" t="s">
        <v>7976</v>
      </c>
      <c r="L1424" s="282" t="s">
        <v>3247</v>
      </c>
      <c r="M1424" s="282" t="s">
        <v>3248</v>
      </c>
      <c r="N1424" s="282" t="s">
        <v>3249</v>
      </c>
      <c r="O1424" s="282"/>
      <c r="P1424" s="282"/>
      <c r="Q1424" s="282" t="s">
        <v>8042</v>
      </c>
      <c r="R1424" s="282"/>
      <c r="S1424" s="282"/>
      <c r="T1424" s="282"/>
      <c r="U1424" s="282"/>
      <c r="V1424" s="282">
        <v>180.0</v>
      </c>
      <c r="W1424" s="282">
        <v>15.0</v>
      </c>
      <c r="X1424" s="282">
        <v>15.0</v>
      </c>
      <c r="Y1424" s="282">
        <v>3.0</v>
      </c>
      <c r="Z1424" s="282">
        <v>9.0</v>
      </c>
      <c r="AA1424" s="282">
        <v>5.0</v>
      </c>
      <c r="AB1424" s="3">
        <f t="shared" si="2"/>
        <v>227</v>
      </c>
      <c r="AC1424" s="277"/>
      <c r="AD1424" s="276"/>
      <c r="AI1424" s="11"/>
      <c r="AJ1424" s="11"/>
      <c r="AK1424" s="11"/>
      <c r="AO1424" s="11"/>
      <c r="AP1424" s="11"/>
      <c r="AR1424" s="11"/>
      <c r="AS1424" s="11"/>
    </row>
    <row r="1425" ht="16.5" customHeight="1">
      <c r="A1425" s="277">
        <v>1424.0</v>
      </c>
      <c r="B1425" s="282" t="s">
        <v>8043</v>
      </c>
      <c r="C1425" s="279"/>
      <c r="D1425" s="280"/>
      <c r="E1425" s="282"/>
      <c r="F1425" s="281" t="s">
        <v>32</v>
      </c>
      <c r="G1425" s="282" t="s">
        <v>75</v>
      </c>
      <c r="H1425" s="281" t="s">
        <v>72</v>
      </c>
      <c r="I1425" s="282"/>
      <c r="J1425" s="282" t="s">
        <v>51</v>
      </c>
      <c r="K1425" s="282"/>
      <c r="L1425" s="282"/>
      <c r="M1425" s="282"/>
      <c r="N1425" s="282"/>
      <c r="O1425" s="282"/>
      <c r="P1425" s="282"/>
      <c r="Q1425" s="282"/>
      <c r="R1425" s="282"/>
      <c r="S1425" s="282"/>
      <c r="T1425" s="282"/>
      <c r="U1425" s="282"/>
      <c r="V1425" s="282"/>
      <c r="W1425" s="282"/>
      <c r="X1425" s="282"/>
      <c r="Y1425" s="282"/>
      <c r="Z1425" s="282"/>
      <c r="AA1425" s="282"/>
      <c r="AB1425" s="3">
        <f t="shared" si="2"/>
        <v>0</v>
      </c>
      <c r="AC1425" s="277"/>
      <c r="AD1425" s="276"/>
      <c r="AI1425" s="11"/>
      <c r="AJ1425" s="11"/>
      <c r="AK1425" s="11"/>
      <c r="AO1425" s="11"/>
      <c r="AP1425" s="11"/>
      <c r="AR1425" s="11"/>
      <c r="AS1425" s="11"/>
    </row>
    <row r="1426" ht="16.5" customHeight="1">
      <c r="A1426" s="277">
        <v>1425.0</v>
      </c>
      <c r="B1426" s="282" t="s">
        <v>8044</v>
      </c>
      <c r="C1426" s="279"/>
      <c r="D1426" s="280"/>
      <c r="E1426" s="282"/>
      <c r="F1426" s="281" t="s">
        <v>32</v>
      </c>
      <c r="G1426" s="282" t="s">
        <v>75</v>
      </c>
      <c r="H1426" s="281" t="s">
        <v>72</v>
      </c>
      <c r="I1426" s="282"/>
      <c r="J1426" s="282" t="s">
        <v>56</v>
      </c>
      <c r="K1426" s="282"/>
      <c r="L1426" s="282"/>
      <c r="M1426" s="282"/>
      <c r="N1426" s="282"/>
      <c r="O1426" s="282"/>
      <c r="P1426" s="282"/>
      <c r="Q1426" s="282"/>
      <c r="R1426" s="282"/>
      <c r="S1426" s="282"/>
      <c r="T1426" s="282"/>
      <c r="U1426" s="282"/>
      <c r="V1426" s="282"/>
      <c r="W1426" s="282"/>
      <c r="X1426" s="282"/>
      <c r="Y1426" s="282"/>
      <c r="Z1426" s="282"/>
      <c r="AA1426" s="282"/>
      <c r="AB1426" s="3">
        <f t="shared" si="2"/>
        <v>0</v>
      </c>
      <c r="AC1426" s="277"/>
      <c r="AD1426" s="276"/>
      <c r="AI1426" s="11"/>
      <c r="AJ1426" s="11"/>
      <c r="AK1426" s="11"/>
      <c r="AO1426" s="11"/>
      <c r="AP1426" s="11"/>
      <c r="AR1426" s="11"/>
      <c r="AS1426" s="11"/>
    </row>
    <row r="1427" ht="16.5" customHeight="1">
      <c r="A1427" s="277">
        <v>1426.0</v>
      </c>
      <c r="B1427" s="282" t="s">
        <v>2282</v>
      </c>
      <c r="C1427" s="279"/>
      <c r="D1427" s="280"/>
      <c r="E1427" s="282"/>
      <c r="F1427" s="281" t="s">
        <v>140</v>
      </c>
      <c r="G1427" s="281" t="s">
        <v>92</v>
      </c>
      <c r="H1427" s="281" t="s">
        <v>34</v>
      </c>
      <c r="I1427" s="282"/>
      <c r="J1427" s="282" t="s">
        <v>35</v>
      </c>
      <c r="K1427" s="282" t="s">
        <v>8045</v>
      </c>
      <c r="L1427" s="282"/>
      <c r="M1427" s="282"/>
      <c r="N1427" s="282"/>
      <c r="O1427" s="282"/>
      <c r="P1427" s="282"/>
      <c r="Q1427" s="282"/>
      <c r="R1427" s="282"/>
      <c r="S1427" s="282"/>
      <c r="T1427" s="282"/>
      <c r="U1427" s="282"/>
      <c r="V1427" s="282"/>
      <c r="W1427" s="282"/>
      <c r="X1427" s="282"/>
      <c r="Y1427" s="282"/>
      <c r="Z1427" s="282"/>
      <c r="AA1427" s="282"/>
      <c r="AB1427" s="3">
        <f t="shared" si="2"/>
        <v>0</v>
      </c>
      <c r="AC1427" s="277"/>
      <c r="AD1427" s="276"/>
      <c r="AI1427" s="11"/>
      <c r="AJ1427" s="11"/>
      <c r="AK1427" s="11"/>
      <c r="AO1427" s="11"/>
      <c r="AP1427" s="11"/>
      <c r="AR1427" s="11"/>
      <c r="AS1427" s="11"/>
    </row>
    <row r="1428" ht="16.5" customHeight="1">
      <c r="A1428" s="277">
        <v>1427.0</v>
      </c>
      <c r="B1428" s="282" t="s">
        <v>8046</v>
      </c>
      <c r="C1428" s="279"/>
      <c r="D1428" s="280"/>
      <c r="E1428" s="282"/>
      <c r="F1428" s="281" t="s">
        <v>140</v>
      </c>
      <c r="G1428" s="281" t="s">
        <v>92</v>
      </c>
      <c r="H1428" s="281" t="s">
        <v>34</v>
      </c>
      <c r="I1428" s="282"/>
      <c r="J1428" s="282" t="s">
        <v>45</v>
      </c>
      <c r="K1428" s="282" t="s">
        <v>8045</v>
      </c>
      <c r="L1428" s="282"/>
      <c r="M1428" s="282"/>
      <c r="N1428" s="282"/>
      <c r="O1428" s="282"/>
      <c r="P1428" s="282"/>
      <c r="Q1428" s="282"/>
      <c r="R1428" s="282"/>
      <c r="S1428" s="282"/>
      <c r="T1428" s="282"/>
      <c r="U1428" s="282"/>
      <c r="V1428" s="282"/>
      <c r="W1428" s="282"/>
      <c r="X1428" s="282"/>
      <c r="Y1428" s="282"/>
      <c r="Z1428" s="282"/>
      <c r="AA1428" s="282"/>
      <c r="AB1428" s="3">
        <f t="shared" si="2"/>
        <v>0</v>
      </c>
      <c r="AC1428" s="277"/>
      <c r="AD1428" s="276"/>
      <c r="AI1428" s="11"/>
      <c r="AJ1428" s="11"/>
      <c r="AK1428" s="11"/>
      <c r="AO1428" s="11"/>
      <c r="AP1428" s="11"/>
      <c r="AR1428" s="11"/>
      <c r="AS1428" s="11"/>
    </row>
    <row r="1429" ht="16.5" customHeight="1">
      <c r="A1429" s="277">
        <v>1428.0</v>
      </c>
      <c r="B1429" s="282" t="s">
        <v>8047</v>
      </c>
      <c r="C1429" s="279"/>
      <c r="D1429" s="280"/>
      <c r="E1429" s="282"/>
      <c r="F1429" s="281" t="s">
        <v>140</v>
      </c>
      <c r="G1429" s="281" t="s">
        <v>92</v>
      </c>
      <c r="H1429" s="281" t="s">
        <v>34</v>
      </c>
      <c r="I1429" s="282"/>
      <c r="J1429" s="282" t="s">
        <v>51</v>
      </c>
      <c r="K1429" s="282" t="s">
        <v>8045</v>
      </c>
      <c r="L1429" s="282" t="s">
        <v>8048</v>
      </c>
      <c r="M1429" s="282" t="s">
        <v>3259</v>
      </c>
      <c r="N1429" s="282" t="s">
        <v>8049</v>
      </c>
      <c r="O1429" s="282"/>
      <c r="P1429" s="282"/>
      <c r="Q1429" s="282">
        <v>2.0</v>
      </c>
      <c r="R1429" s="282"/>
      <c r="S1429" s="282"/>
      <c r="T1429" s="282"/>
      <c r="U1429" s="282"/>
      <c r="V1429" s="282">
        <v>190.0</v>
      </c>
      <c r="W1429" s="282">
        <v>20.0</v>
      </c>
      <c r="X1429" s="282">
        <v>20.0</v>
      </c>
      <c r="Y1429" s="282">
        <v>20.0</v>
      </c>
      <c r="Z1429" s="282">
        <v>17.0</v>
      </c>
      <c r="AA1429" s="282">
        <v>40.0</v>
      </c>
      <c r="AB1429" s="3">
        <f t="shared" si="2"/>
        <v>307</v>
      </c>
      <c r="AC1429" s="277"/>
      <c r="AD1429" s="276"/>
      <c r="AI1429" s="11"/>
      <c r="AJ1429" s="11"/>
      <c r="AK1429" s="11"/>
      <c r="AO1429" s="11"/>
      <c r="AP1429" s="11"/>
      <c r="AR1429" s="11"/>
      <c r="AS1429" s="11"/>
    </row>
    <row r="1430" ht="16.5" customHeight="1">
      <c r="A1430" s="277">
        <v>1429.0</v>
      </c>
      <c r="B1430" s="282" t="s">
        <v>8050</v>
      </c>
      <c r="C1430" s="279"/>
      <c r="D1430" s="280"/>
      <c r="E1430" s="282"/>
      <c r="F1430" s="281" t="s">
        <v>140</v>
      </c>
      <c r="G1430" s="281" t="s">
        <v>92</v>
      </c>
      <c r="H1430" s="281" t="s">
        <v>34</v>
      </c>
      <c r="I1430" s="282"/>
      <c r="J1430" s="282" t="s">
        <v>56</v>
      </c>
      <c r="K1430" s="282" t="s">
        <v>8045</v>
      </c>
      <c r="L1430" s="282" t="s">
        <v>3327</v>
      </c>
      <c r="M1430" s="282" t="s">
        <v>3261</v>
      </c>
      <c r="N1430" s="282" t="s">
        <v>8051</v>
      </c>
      <c r="O1430" s="282"/>
      <c r="P1430" s="282"/>
      <c r="Q1430" s="282">
        <v>2.0</v>
      </c>
      <c r="R1430" s="282"/>
      <c r="S1430" s="282"/>
      <c r="T1430" s="282"/>
      <c r="U1430" s="282"/>
      <c r="V1430" s="282">
        <v>290.0</v>
      </c>
      <c r="W1430" s="282">
        <v>30.0</v>
      </c>
      <c r="X1430" s="282">
        <v>30.0</v>
      </c>
      <c r="Y1430" s="282">
        <v>40.0</v>
      </c>
      <c r="Z1430" s="282">
        <v>27.0</v>
      </c>
      <c r="AA1430" s="282">
        <v>50.0</v>
      </c>
      <c r="AB1430" s="3">
        <f t="shared" si="2"/>
        <v>467</v>
      </c>
      <c r="AC1430" s="277"/>
      <c r="AD1430" s="276"/>
      <c r="AI1430" s="11"/>
      <c r="AJ1430" s="11"/>
      <c r="AK1430" s="11"/>
      <c r="AO1430" s="11"/>
      <c r="AP1430" s="11"/>
      <c r="AR1430" s="11"/>
      <c r="AS1430" s="11"/>
    </row>
    <row r="1431" ht="16.5" customHeight="1">
      <c r="A1431" s="277">
        <v>1430.0</v>
      </c>
      <c r="B1431" s="282" t="s">
        <v>8052</v>
      </c>
      <c r="C1431" s="279"/>
      <c r="D1431" s="280"/>
      <c r="E1431" s="282"/>
      <c r="F1431" s="281" t="s">
        <v>72</v>
      </c>
      <c r="G1431" s="281" t="s">
        <v>74</v>
      </c>
      <c r="H1431" s="281" t="s">
        <v>140</v>
      </c>
      <c r="I1431" s="282"/>
      <c r="J1431" s="282" t="s">
        <v>35</v>
      </c>
      <c r="K1431" s="282" t="s">
        <v>8053</v>
      </c>
      <c r="L1431" s="282" t="s">
        <v>7993</v>
      </c>
      <c r="M1431" s="282" t="s">
        <v>8054</v>
      </c>
      <c r="N1431" s="282" t="s">
        <v>3350</v>
      </c>
      <c r="O1431" s="282"/>
      <c r="P1431" s="282"/>
      <c r="Q1431" s="282">
        <v>0.7</v>
      </c>
      <c r="R1431" s="282"/>
      <c r="S1431" s="282"/>
      <c r="T1431" s="282"/>
      <c r="U1431" s="282"/>
      <c r="V1431" s="282">
        <v>60.0</v>
      </c>
      <c r="W1431" s="282">
        <v>6.0</v>
      </c>
      <c r="X1431" s="282">
        <v>10.0</v>
      </c>
      <c r="Y1431" s="282">
        <v>2.0</v>
      </c>
      <c r="Z1431" s="282">
        <v>6.0</v>
      </c>
      <c r="AA1431" s="282">
        <v>2.0</v>
      </c>
      <c r="AB1431" s="3">
        <f t="shared" si="2"/>
        <v>86</v>
      </c>
      <c r="AC1431" s="277"/>
      <c r="AD1431" s="276"/>
      <c r="AI1431" s="11"/>
      <c r="AJ1431" s="11"/>
      <c r="AK1431" s="11"/>
      <c r="AO1431" s="11"/>
      <c r="AP1431" s="11"/>
      <c r="AR1431" s="11"/>
      <c r="AS1431" s="11"/>
    </row>
    <row r="1432" ht="16.5" customHeight="1">
      <c r="A1432" s="277">
        <v>1431.0</v>
      </c>
      <c r="B1432" s="282" t="s">
        <v>8055</v>
      </c>
      <c r="C1432" s="279"/>
      <c r="D1432" s="280"/>
      <c r="E1432" s="282"/>
      <c r="F1432" s="281" t="s">
        <v>72</v>
      </c>
      <c r="G1432" s="281" t="s">
        <v>74</v>
      </c>
      <c r="H1432" s="281" t="s">
        <v>140</v>
      </c>
      <c r="I1432" s="282"/>
      <c r="J1432" s="282" t="s">
        <v>45</v>
      </c>
      <c r="K1432" s="282" t="s">
        <v>8053</v>
      </c>
      <c r="L1432" s="282" t="s">
        <v>8056</v>
      </c>
      <c r="M1432" s="282" t="s">
        <v>8057</v>
      </c>
      <c r="N1432" s="282" t="s">
        <v>8058</v>
      </c>
      <c r="O1432" s="282"/>
      <c r="P1432" s="282"/>
      <c r="Q1432" s="282">
        <v>1.7</v>
      </c>
      <c r="R1432" s="282"/>
      <c r="S1432" s="282"/>
      <c r="T1432" s="282"/>
      <c r="U1432" s="282"/>
      <c r="V1432" s="282">
        <v>110.0</v>
      </c>
      <c r="W1432" s="282">
        <v>13.0</v>
      </c>
      <c r="X1432" s="282">
        <v>20.0</v>
      </c>
      <c r="Y1432" s="282">
        <v>4.0</v>
      </c>
      <c r="Z1432" s="282">
        <v>13.0</v>
      </c>
      <c r="AA1432" s="282">
        <v>4.0</v>
      </c>
      <c r="AB1432" s="3">
        <f t="shared" si="2"/>
        <v>164</v>
      </c>
      <c r="AC1432" s="277"/>
      <c r="AD1432" s="276"/>
      <c r="AI1432" s="11"/>
      <c r="AJ1432" s="11"/>
      <c r="AK1432" s="11"/>
      <c r="AO1432" s="11"/>
      <c r="AP1432" s="11"/>
      <c r="AR1432" s="11"/>
      <c r="AS1432" s="11"/>
    </row>
    <row r="1433" ht="16.5" customHeight="1">
      <c r="A1433" s="277">
        <v>1432.0</v>
      </c>
      <c r="B1433" s="282"/>
      <c r="C1433" s="279"/>
      <c r="D1433" s="280"/>
      <c r="E1433" s="282"/>
      <c r="F1433" s="281" t="s">
        <v>72</v>
      </c>
      <c r="G1433" s="281" t="s">
        <v>74</v>
      </c>
      <c r="H1433" s="281" t="s">
        <v>140</v>
      </c>
      <c r="I1433" s="282"/>
      <c r="J1433" s="282" t="s">
        <v>51</v>
      </c>
      <c r="K1433" s="282"/>
      <c r="L1433" s="282"/>
      <c r="M1433" s="282"/>
      <c r="N1433" s="282"/>
      <c r="O1433" s="282"/>
      <c r="P1433" s="282"/>
      <c r="Q1433" s="282"/>
      <c r="R1433" s="282"/>
      <c r="S1433" s="282"/>
      <c r="T1433" s="282"/>
      <c r="U1433" s="282"/>
      <c r="V1433" s="282"/>
      <c r="W1433" s="282"/>
      <c r="X1433" s="282"/>
      <c r="Y1433" s="282"/>
      <c r="Z1433" s="282"/>
      <c r="AA1433" s="282"/>
      <c r="AB1433" s="3">
        <f t="shared" si="2"/>
        <v>0</v>
      </c>
      <c r="AC1433" s="277"/>
      <c r="AD1433" s="276"/>
      <c r="AI1433" s="11"/>
      <c r="AJ1433" s="11"/>
      <c r="AK1433" s="11"/>
      <c r="AO1433" s="11"/>
      <c r="AP1433" s="11"/>
      <c r="AR1433" s="11"/>
      <c r="AS1433" s="11"/>
    </row>
    <row r="1434" ht="16.5" customHeight="1">
      <c r="A1434" s="277">
        <v>1433.0</v>
      </c>
      <c r="B1434" s="282"/>
      <c r="C1434" s="279"/>
      <c r="D1434" s="280"/>
      <c r="E1434" s="282"/>
      <c r="F1434" s="281" t="s">
        <v>72</v>
      </c>
      <c r="G1434" s="281" t="s">
        <v>74</v>
      </c>
      <c r="H1434" s="281" t="s">
        <v>140</v>
      </c>
      <c r="I1434" s="282"/>
      <c r="J1434" s="282" t="s">
        <v>56</v>
      </c>
      <c r="K1434" s="282"/>
      <c r="L1434" s="282"/>
      <c r="M1434" s="282"/>
      <c r="N1434" s="282"/>
      <c r="O1434" s="282"/>
      <c r="P1434" s="282"/>
      <c r="Q1434" s="282"/>
      <c r="R1434" s="282"/>
      <c r="S1434" s="282"/>
      <c r="T1434" s="282"/>
      <c r="U1434" s="282"/>
      <c r="V1434" s="282"/>
      <c r="W1434" s="282"/>
      <c r="X1434" s="282"/>
      <c r="Y1434" s="282"/>
      <c r="Z1434" s="282"/>
      <c r="AA1434" s="282"/>
      <c r="AB1434" s="3">
        <f t="shared" si="2"/>
        <v>0</v>
      </c>
      <c r="AC1434" s="277"/>
      <c r="AD1434" s="276"/>
      <c r="AI1434" s="11"/>
      <c r="AJ1434" s="11"/>
      <c r="AK1434" s="11"/>
      <c r="AO1434" s="11"/>
      <c r="AP1434" s="11"/>
      <c r="AR1434" s="11"/>
      <c r="AS1434" s="11"/>
    </row>
    <row r="1435" ht="16.5" customHeight="1">
      <c r="A1435" s="277">
        <v>1434.0</v>
      </c>
      <c r="B1435" s="282" t="s">
        <v>8059</v>
      </c>
      <c r="C1435" s="279"/>
      <c r="D1435" s="280"/>
      <c r="E1435" s="282"/>
      <c r="F1435" s="281" t="s">
        <v>75</v>
      </c>
      <c r="G1435" s="282" t="s">
        <v>30</v>
      </c>
      <c r="H1435" s="281" t="s">
        <v>31</v>
      </c>
      <c r="I1435" s="282"/>
      <c r="J1435" s="282" t="s">
        <v>35</v>
      </c>
      <c r="K1435" s="282" t="s">
        <v>8060</v>
      </c>
      <c r="L1435" s="282" t="s">
        <v>8061</v>
      </c>
      <c r="M1435" s="282" t="s">
        <v>8062</v>
      </c>
      <c r="N1435" s="282" t="s">
        <v>8063</v>
      </c>
      <c r="O1435" s="282"/>
      <c r="P1435" s="282"/>
      <c r="Q1435" s="282">
        <v>0.3</v>
      </c>
      <c r="R1435" s="282"/>
      <c r="S1435" s="282"/>
      <c r="T1435" s="282"/>
      <c r="U1435" s="282"/>
      <c r="V1435" s="282">
        <v>40.0</v>
      </c>
      <c r="W1435" s="282">
        <v>3.0</v>
      </c>
      <c r="X1435" s="282">
        <v>4.0</v>
      </c>
      <c r="Y1435" s="282">
        <v>4.0</v>
      </c>
      <c r="Z1435" s="282">
        <v>4.0</v>
      </c>
      <c r="AA1435" s="282">
        <v>5.0</v>
      </c>
      <c r="AB1435" s="3">
        <f t="shared" si="2"/>
        <v>60</v>
      </c>
      <c r="AC1435" s="277"/>
      <c r="AD1435" s="276"/>
      <c r="AI1435" s="11"/>
      <c r="AJ1435" s="11"/>
      <c r="AK1435" s="11"/>
      <c r="AO1435" s="11"/>
      <c r="AP1435" s="11"/>
      <c r="AR1435" s="11"/>
      <c r="AS1435" s="11"/>
    </row>
    <row r="1436" ht="16.5" customHeight="1">
      <c r="A1436" s="277">
        <v>1435.0</v>
      </c>
      <c r="B1436" s="282" t="s">
        <v>8064</v>
      </c>
      <c r="C1436" s="279"/>
      <c r="D1436" s="280"/>
      <c r="E1436" s="282"/>
      <c r="F1436" s="281" t="s">
        <v>75</v>
      </c>
      <c r="G1436" s="282" t="s">
        <v>30</v>
      </c>
      <c r="H1436" s="281" t="s">
        <v>31</v>
      </c>
      <c r="I1436" s="282"/>
      <c r="J1436" s="282" t="s">
        <v>45</v>
      </c>
      <c r="K1436" s="282" t="s">
        <v>8065</v>
      </c>
      <c r="L1436" s="282" t="s">
        <v>8066</v>
      </c>
      <c r="M1436" s="282" t="s">
        <v>8067</v>
      </c>
      <c r="N1436" s="282" t="s">
        <v>8068</v>
      </c>
      <c r="O1436" s="282"/>
      <c r="P1436" s="282"/>
      <c r="Q1436" s="282">
        <v>1.9</v>
      </c>
      <c r="R1436" s="282"/>
      <c r="S1436" s="282"/>
      <c r="T1436" s="282"/>
      <c r="U1436" s="282"/>
      <c r="V1436" s="282">
        <v>90.0</v>
      </c>
      <c r="W1436" s="282">
        <v>15.0</v>
      </c>
      <c r="X1436" s="282">
        <v>9.0</v>
      </c>
      <c r="Y1436" s="282">
        <v>7.0</v>
      </c>
      <c r="Z1436" s="282">
        <v>9.0</v>
      </c>
      <c r="AA1436" s="282">
        <v>10.0</v>
      </c>
      <c r="AB1436" s="3">
        <f t="shared" si="2"/>
        <v>140</v>
      </c>
      <c r="AC1436" s="277"/>
      <c r="AD1436" s="276"/>
      <c r="AI1436" s="11"/>
      <c r="AJ1436" s="11"/>
      <c r="AK1436" s="11"/>
      <c r="AO1436" s="11"/>
      <c r="AP1436" s="11"/>
      <c r="AR1436" s="11"/>
      <c r="AS1436" s="11"/>
    </row>
    <row r="1437" ht="16.5" customHeight="1">
      <c r="A1437" s="277">
        <v>1436.0</v>
      </c>
      <c r="B1437" s="282"/>
      <c r="C1437" s="279"/>
      <c r="D1437" s="280"/>
      <c r="E1437" s="282"/>
      <c r="F1437" s="281" t="s">
        <v>75</v>
      </c>
      <c r="G1437" s="282" t="s">
        <v>30</v>
      </c>
      <c r="H1437" s="281" t="s">
        <v>31</v>
      </c>
      <c r="I1437" s="282"/>
      <c r="J1437" s="282" t="s">
        <v>51</v>
      </c>
      <c r="K1437" s="282"/>
      <c r="L1437" s="282"/>
      <c r="M1437" s="282"/>
      <c r="N1437" s="282"/>
      <c r="O1437" s="282"/>
      <c r="P1437" s="282"/>
      <c r="Q1437" s="282"/>
      <c r="R1437" s="282"/>
      <c r="S1437" s="282"/>
      <c r="T1437" s="282"/>
      <c r="U1437" s="282"/>
      <c r="V1437" s="282"/>
      <c r="W1437" s="282"/>
      <c r="X1437" s="282"/>
      <c r="Y1437" s="282"/>
      <c r="Z1437" s="282"/>
      <c r="AA1437" s="282"/>
      <c r="AB1437" s="3">
        <f t="shared" si="2"/>
        <v>0</v>
      </c>
      <c r="AC1437" s="277"/>
      <c r="AD1437" s="276"/>
      <c r="AI1437" s="11"/>
      <c r="AJ1437" s="11"/>
      <c r="AK1437" s="11"/>
      <c r="AO1437" s="11"/>
      <c r="AP1437" s="11"/>
      <c r="AR1437" s="11"/>
      <c r="AS1437" s="11"/>
    </row>
    <row r="1438" ht="16.5" customHeight="1">
      <c r="A1438" s="277">
        <v>1437.0</v>
      </c>
      <c r="B1438" s="282"/>
      <c r="C1438" s="279"/>
      <c r="D1438" s="280"/>
      <c r="E1438" s="282"/>
      <c r="F1438" s="281" t="s">
        <v>75</v>
      </c>
      <c r="G1438" s="282" t="s">
        <v>30</v>
      </c>
      <c r="H1438" s="281" t="s">
        <v>31</v>
      </c>
      <c r="I1438" s="282"/>
      <c r="J1438" s="282" t="s">
        <v>56</v>
      </c>
      <c r="K1438" s="282"/>
      <c r="L1438" s="282"/>
      <c r="M1438" s="282"/>
      <c r="N1438" s="282"/>
      <c r="O1438" s="282"/>
      <c r="P1438" s="282"/>
      <c r="Q1438" s="282"/>
      <c r="R1438" s="282"/>
      <c r="S1438" s="282"/>
      <c r="T1438" s="282"/>
      <c r="U1438" s="282"/>
      <c r="V1438" s="282"/>
      <c r="W1438" s="282"/>
      <c r="X1438" s="282"/>
      <c r="Y1438" s="282"/>
      <c r="Z1438" s="282"/>
      <c r="AA1438" s="282"/>
      <c r="AB1438" s="3">
        <f t="shared" si="2"/>
        <v>0</v>
      </c>
      <c r="AC1438" s="277"/>
      <c r="AD1438" s="276"/>
      <c r="AI1438" s="11"/>
      <c r="AJ1438" s="11"/>
      <c r="AK1438" s="11"/>
      <c r="AO1438" s="11"/>
      <c r="AP1438" s="11"/>
      <c r="AR1438" s="11"/>
      <c r="AS1438" s="11"/>
    </row>
    <row r="1439" ht="16.5" customHeight="1">
      <c r="A1439" s="277">
        <v>1438.0</v>
      </c>
      <c r="B1439" s="282" t="s">
        <v>8069</v>
      </c>
      <c r="C1439" s="279"/>
      <c r="D1439" s="280"/>
      <c r="E1439" s="282"/>
      <c r="F1439" s="281" t="s">
        <v>48</v>
      </c>
      <c r="G1439" s="282" t="s">
        <v>32</v>
      </c>
      <c r="H1439" s="281" t="s">
        <v>140</v>
      </c>
      <c r="I1439" s="282"/>
      <c r="J1439" s="282" t="s">
        <v>35</v>
      </c>
      <c r="K1439" s="282" t="s">
        <v>3264</v>
      </c>
      <c r="L1439" s="282" t="s">
        <v>3266</v>
      </c>
      <c r="M1439" s="282" t="s">
        <v>3267</v>
      </c>
      <c r="N1439" s="282" t="s">
        <v>8070</v>
      </c>
      <c r="O1439" s="282"/>
      <c r="P1439" s="282"/>
      <c r="Q1439" s="282">
        <v>0.4</v>
      </c>
      <c r="R1439" s="282"/>
      <c r="S1439" s="282"/>
      <c r="T1439" s="282"/>
      <c r="U1439" s="282"/>
      <c r="V1439" s="282">
        <v>60.0</v>
      </c>
      <c r="W1439" s="282">
        <v>3.0</v>
      </c>
      <c r="X1439" s="282">
        <v>3.0</v>
      </c>
      <c r="Y1439" s="282">
        <v>4.0</v>
      </c>
      <c r="Z1439" s="282">
        <v>8.0</v>
      </c>
      <c r="AA1439" s="282">
        <v>5.0</v>
      </c>
      <c r="AB1439" s="3">
        <f t="shared" si="2"/>
        <v>83</v>
      </c>
      <c r="AC1439" s="277"/>
      <c r="AD1439" s="276"/>
      <c r="AI1439" s="11"/>
      <c r="AJ1439" s="11"/>
      <c r="AK1439" s="11"/>
      <c r="AO1439" s="11"/>
      <c r="AP1439" s="11"/>
      <c r="AR1439" s="11"/>
      <c r="AS1439" s="11"/>
    </row>
    <row r="1440" ht="16.5" customHeight="1">
      <c r="A1440" s="277">
        <v>1439.0</v>
      </c>
      <c r="B1440" s="282" t="s">
        <v>8071</v>
      </c>
      <c r="C1440" s="279"/>
      <c r="D1440" s="280"/>
      <c r="E1440" s="282"/>
      <c r="F1440" s="281" t="s">
        <v>48</v>
      </c>
      <c r="G1440" s="282" t="s">
        <v>32</v>
      </c>
      <c r="H1440" s="281" t="s">
        <v>140</v>
      </c>
      <c r="I1440" s="282"/>
      <c r="J1440" s="282" t="s">
        <v>45</v>
      </c>
      <c r="K1440" s="282" t="s">
        <v>3264</v>
      </c>
      <c r="L1440" s="282" t="s">
        <v>3270</v>
      </c>
      <c r="M1440" s="282" t="s">
        <v>3271</v>
      </c>
      <c r="N1440" s="282" t="s">
        <v>8072</v>
      </c>
      <c r="O1440" s="282"/>
      <c r="P1440" s="282"/>
      <c r="Q1440" s="282">
        <v>1.1</v>
      </c>
      <c r="R1440" s="282"/>
      <c r="S1440" s="282"/>
      <c r="T1440" s="282"/>
      <c r="U1440" s="282"/>
      <c r="V1440" s="282">
        <v>110.0</v>
      </c>
      <c r="W1440" s="282">
        <v>9.0</v>
      </c>
      <c r="X1440" s="282">
        <v>9.0</v>
      </c>
      <c r="Y1440" s="282">
        <v>10.0</v>
      </c>
      <c r="Z1440" s="282">
        <v>15.0</v>
      </c>
      <c r="AA1440" s="282">
        <v>10.0</v>
      </c>
      <c r="AB1440" s="3">
        <f t="shared" si="2"/>
        <v>163</v>
      </c>
      <c r="AC1440" s="277"/>
      <c r="AD1440" s="276"/>
      <c r="AI1440" s="11"/>
      <c r="AJ1440" s="11"/>
      <c r="AK1440" s="11"/>
      <c r="AO1440" s="11"/>
      <c r="AP1440" s="11"/>
      <c r="AR1440" s="11"/>
      <c r="AS1440" s="11"/>
    </row>
    <row r="1441" ht="16.5" customHeight="1">
      <c r="A1441" s="277">
        <v>1440.0</v>
      </c>
      <c r="B1441" s="282" t="s">
        <v>8073</v>
      </c>
      <c r="C1441" s="279"/>
      <c r="D1441" s="280"/>
      <c r="E1441" s="282"/>
      <c r="F1441" s="281" t="s">
        <v>48</v>
      </c>
      <c r="G1441" s="282" t="s">
        <v>32</v>
      </c>
      <c r="H1441" s="281" t="s">
        <v>140</v>
      </c>
      <c r="I1441" s="282"/>
      <c r="J1441" s="282" t="s">
        <v>51</v>
      </c>
      <c r="K1441" s="282" t="s">
        <v>3274</v>
      </c>
      <c r="L1441" s="282" t="s">
        <v>3275</v>
      </c>
      <c r="M1441" s="282" t="s">
        <v>3276</v>
      </c>
      <c r="N1441" s="282" t="s">
        <v>8074</v>
      </c>
      <c r="O1441" s="282"/>
      <c r="P1441" s="282"/>
      <c r="Q1441" s="282">
        <v>2.0</v>
      </c>
      <c r="R1441" s="282"/>
      <c r="S1441" s="282"/>
      <c r="T1441" s="282"/>
      <c r="U1441" s="282"/>
      <c r="V1441" s="282">
        <v>210.0</v>
      </c>
      <c r="W1441" s="282">
        <v>19.0</v>
      </c>
      <c r="X1441" s="282">
        <v>19.0</v>
      </c>
      <c r="Y1441" s="282">
        <v>20.0</v>
      </c>
      <c r="Z1441" s="282">
        <v>25.0</v>
      </c>
      <c r="AA1441" s="282">
        <v>20.0</v>
      </c>
      <c r="AB1441" s="3">
        <f t="shared" si="2"/>
        <v>313</v>
      </c>
      <c r="AC1441" s="277"/>
      <c r="AD1441" s="276"/>
      <c r="AI1441" s="11"/>
      <c r="AJ1441" s="11"/>
      <c r="AK1441" s="11"/>
      <c r="AO1441" s="11"/>
      <c r="AP1441" s="11"/>
      <c r="AR1441" s="11"/>
      <c r="AS1441" s="11"/>
    </row>
    <row r="1442" ht="16.5" customHeight="1">
      <c r="A1442" s="277">
        <v>1441.0</v>
      </c>
      <c r="B1442" s="282" t="s">
        <v>8075</v>
      </c>
      <c r="C1442" s="279"/>
      <c r="D1442" s="280"/>
      <c r="E1442" s="282"/>
      <c r="F1442" s="281" t="s">
        <v>48</v>
      </c>
      <c r="G1442" s="282" t="s">
        <v>32</v>
      </c>
      <c r="H1442" s="281" t="s">
        <v>140</v>
      </c>
      <c r="I1442" s="282"/>
      <c r="J1442" s="282" t="s">
        <v>56</v>
      </c>
      <c r="K1442" s="282" t="s">
        <v>258</v>
      </c>
      <c r="L1442" s="282" t="s">
        <v>3279</v>
      </c>
      <c r="M1442" s="282"/>
      <c r="N1442" s="282"/>
      <c r="O1442" s="282"/>
      <c r="P1442" s="282"/>
      <c r="Q1442" s="282"/>
      <c r="R1442" s="282"/>
      <c r="S1442" s="282"/>
      <c r="T1442" s="282"/>
      <c r="U1442" s="282"/>
      <c r="V1442" s="282"/>
      <c r="W1442" s="282"/>
      <c r="X1442" s="282"/>
      <c r="Y1442" s="282"/>
      <c r="Z1442" s="282"/>
      <c r="AA1442" s="282"/>
      <c r="AB1442" s="3">
        <f t="shared" si="2"/>
        <v>0</v>
      </c>
      <c r="AC1442" s="277"/>
      <c r="AD1442" s="276"/>
      <c r="AI1442" s="11"/>
      <c r="AJ1442" s="11"/>
      <c r="AK1442" s="11"/>
      <c r="AO1442" s="11"/>
      <c r="AP1442" s="11"/>
      <c r="AR1442" s="11"/>
      <c r="AS1442" s="11"/>
    </row>
    <row r="1443" ht="16.5" customHeight="1">
      <c r="A1443" s="277">
        <v>1442.0</v>
      </c>
      <c r="B1443" s="282" t="s">
        <v>8076</v>
      </c>
      <c r="C1443" s="279"/>
      <c r="D1443" s="280"/>
      <c r="E1443" s="282"/>
      <c r="F1443" s="281" t="s">
        <v>74</v>
      </c>
      <c r="G1443" s="281" t="s">
        <v>31</v>
      </c>
      <c r="H1443" s="282"/>
      <c r="I1443" s="282"/>
      <c r="J1443" s="282" t="s">
        <v>35</v>
      </c>
      <c r="K1443" s="282" t="s">
        <v>7733</v>
      </c>
      <c r="L1443" s="282" t="s">
        <v>8077</v>
      </c>
      <c r="M1443" s="282" t="s">
        <v>8078</v>
      </c>
      <c r="N1443" s="282" t="s">
        <v>8079</v>
      </c>
      <c r="O1443" s="282"/>
      <c r="P1443" s="282"/>
      <c r="Q1443" s="282">
        <v>0.6</v>
      </c>
      <c r="R1443" s="282"/>
      <c r="S1443" s="282"/>
      <c r="T1443" s="282"/>
      <c r="U1443" s="282"/>
      <c r="V1443" s="282">
        <v>65.0</v>
      </c>
      <c r="W1443" s="282">
        <v>7.0</v>
      </c>
      <c r="X1443" s="282">
        <v>7.0</v>
      </c>
      <c r="Y1443" s="282">
        <v>3.0</v>
      </c>
      <c r="Z1443" s="282">
        <v>3.0</v>
      </c>
      <c r="AA1443" s="282">
        <v>3.0</v>
      </c>
      <c r="AB1443" s="3">
        <f t="shared" si="2"/>
        <v>88</v>
      </c>
      <c r="AC1443" s="277"/>
      <c r="AD1443" s="276"/>
      <c r="AI1443" s="11"/>
      <c r="AJ1443" s="11"/>
      <c r="AK1443" s="11"/>
      <c r="AO1443" s="11"/>
      <c r="AP1443" s="11"/>
      <c r="AR1443" s="11"/>
      <c r="AS1443" s="11"/>
    </row>
    <row r="1444" ht="16.5" customHeight="1">
      <c r="A1444" s="277">
        <v>1443.0</v>
      </c>
      <c r="B1444" s="282" t="s">
        <v>8080</v>
      </c>
      <c r="C1444" s="279"/>
      <c r="D1444" s="280"/>
      <c r="E1444" s="282"/>
      <c r="F1444" s="281" t="s">
        <v>74</v>
      </c>
      <c r="G1444" s="281" t="s">
        <v>31</v>
      </c>
      <c r="H1444" s="282"/>
      <c r="I1444" s="282"/>
      <c r="J1444" s="282" t="s">
        <v>45</v>
      </c>
      <c r="K1444" s="282" t="s">
        <v>7733</v>
      </c>
      <c r="L1444" s="282" t="s">
        <v>8077</v>
      </c>
      <c r="M1444" s="282" t="s">
        <v>8081</v>
      </c>
      <c r="N1444" s="282" t="s">
        <v>8082</v>
      </c>
      <c r="O1444" s="282"/>
      <c r="P1444" s="282"/>
      <c r="Q1444" s="282">
        <v>1.0</v>
      </c>
      <c r="R1444" s="282"/>
      <c r="S1444" s="282"/>
      <c r="T1444" s="282"/>
      <c r="U1444" s="282"/>
      <c r="V1444" s="282">
        <v>115.0</v>
      </c>
      <c r="W1444" s="282">
        <v>13.0</v>
      </c>
      <c r="X1444" s="282">
        <v>13.0</v>
      </c>
      <c r="Y1444" s="282">
        <v>8.0</v>
      </c>
      <c r="Z1444" s="282">
        <v>8.0</v>
      </c>
      <c r="AA1444" s="282">
        <v>8.0</v>
      </c>
      <c r="AB1444" s="3">
        <f t="shared" si="2"/>
        <v>165</v>
      </c>
      <c r="AC1444" s="277"/>
      <c r="AD1444" s="276"/>
      <c r="AI1444" s="11"/>
      <c r="AJ1444" s="11"/>
      <c r="AK1444" s="11"/>
      <c r="AO1444" s="11"/>
      <c r="AP1444" s="11"/>
      <c r="AR1444" s="11"/>
      <c r="AS1444" s="11"/>
    </row>
    <row r="1445" ht="16.5" customHeight="1">
      <c r="A1445" s="277">
        <v>1444.0</v>
      </c>
      <c r="B1445" s="282" t="s">
        <v>8083</v>
      </c>
      <c r="C1445" s="279"/>
      <c r="D1445" s="280"/>
      <c r="E1445" s="282"/>
      <c r="F1445" s="281" t="s">
        <v>74</v>
      </c>
      <c r="G1445" s="281" t="s">
        <v>31</v>
      </c>
      <c r="H1445" s="281" t="s">
        <v>140</v>
      </c>
      <c r="I1445" s="282"/>
      <c r="J1445" s="282" t="s">
        <v>51</v>
      </c>
      <c r="K1445" s="282" t="s">
        <v>7272</v>
      </c>
      <c r="L1445" s="282" t="s">
        <v>8084</v>
      </c>
      <c r="M1445" s="282" t="s">
        <v>8085</v>
      </c>
      <c r="N1445" s="282" t="s">
        <v>7849</v>
      </c>
      <c r="O1445" s="282"/>
      <c r="P1445" s="282"/>
      <c r="Q1445" s="282">
        <v>1.5</v>
      </c>
      <c r="R1445" s="282"/>
      <c r="S1445" s="282"/>
      <c r="T1445" s="282"/>
      <c r="U1445" s="282"/>
      <c r="V1445" s="282">
        <v>215.0</v>
      </c>
      <c r="W1445" s="282">
        <v>23.0</v>
      </c>
      <c r="X1445" s="282">
        <v>23.0</v>
      </c>
      <c r="Y1445" s="282">
        <v>8.0</v>
      </c>
      <c r="Z1445" s="282">
        <v>8.0</v>
      </c>
      <c r="AA1445" s="282">
        <v>8.0</v>
      </c>
      <c r="AB1445" s="3">
        <f t="shared" si="2"/>
        <v>285</v>
      </c>
      <c r="AC1445" s="277"/>
      <c r="AD1445" s="276"/>
      <c r="AI1445" s="11"/>
      <c r="AJ1445" s="11"/>
      <c r="AK1445" s="11"/>
      <c r="AO1445" s="11"/>
      <c r="AP1445" s="11"/>
      <c r="AR1445" s="11"/>
      <c r="AS1445" s="11"/>
    </row>
    <row r="1446" ht="16.5" customHeight="1">
      <c r="A1446" s="277">
        <v>1445.0</v>
      </c>
      <c r="B1446" s="282" t="s">
        <v>8086</v>
      </c>
      <c r="C1446" s="279"/>
      <c r="D1446" s="280"/>
      <c r="E1446" s="282"/>
      <c r="F1446" s="281" t="s">
        <v>74</v>
      </c>
      <c r="G1446" s="281" t="s">
        <v>31</v>
      </c>
      <c r="H1446" s="281" t="s">
        <v>140</v>
      </c>
      <c r="I1446" s="282"/>
      <c r="J1446" s="282" t="s">
        <v>56</v>
      </c>
      <c r="K1446" s="282" t="s">
        <v>8087</v>
      </c>
      <c r="L1446" s="282" t="s">
        <v>8088</v>
      </c>
      <c r="M1446" s="282" t="s">
        <v>8089</v>
      </c>
      <c r="N1446" s="282" t="s">
        <v>8090</v>
      </c>
      <c r="O1446" s="282"/>
      <c r="P1446" s="282"/>
      <c r="Q1446" s="282">
        <v>2.0</v>
      </c>
      <c r="R1446" s="282"/>
      <c r="S1446" s="282"/>
      <c r="T1446" s="282"/>
      <c r="U1446" s="282"/>
      <c r="V1446" s="282">
        <v>315.0</v>
      </c>
      <c r="W1446" s="282">
        <v>33.0</v>
      </c>
      <c r="X1446" s="282">
        <v>33.0</v>
      </c>
      <c r="Y1446" s="282">
        <v>8.0</v>
      </c>
      <c r="Z1446" s="282">
        <v>8.0</v>
      </c>
      <c r="AA1446" s="282">
        <v>8.0</v>
      </c>
      <c r="AB1446" s="3">
        <f t="shared" si="2"/>
        <v>405</v>
      </c>
      <c r="AC1446" s="277"/>
      <c r="AD1446" s="276"/>
      <c r="AI1446" s="11"/>
      <c r="AJ1446" s="11"/>
      <c r="AK1446" s="11"/>
      <c r="AO1446" s="11"/>
      <c r="AP1446" s="11"/>
      <c r="AR1446" s="11"/>
      <c r="AS1446" s="11"/>
    </row>
    <row r="1447" ht="16.5" customHeight="1">
      <c r="A1447" s="277">
        <v>1446.0</v>
      </c>
      <c r="B1447" s="282" t="s">
        <v>8091</v>
      </c>
      <c r="C1447" s="279"/>
      <c r="D1447" s="280"/>
      <c r="E1447" s="282"/>
      <c r="F1447" s="281" t="s">
        <v>48</v>
      </c>
      <c r="G1447" s="281" t="s">
        <v>75</v>
      </c>
      <c r="H1447" s="281" t="s">
        <v>139</v>
      </c>
      <c r="I1447" s="282"/>
      <c r="J1447" s="282" t="s">
        <v>35</v>
      </c>
      <c r="K1447" s="282" t="s">
        <v>3282</v>
      </c>
      <c r="L1447" s="282" t="s">
        <v>3284</v>
      </c>
      <c r="M1447" s="282" t="s">
        <v>3285</v>
      </c>
      <c r="N1447" s="282" t="s">
        <v>8092</v>
      </c>
      <c r="O1447" s="282"/>
      <c r="P1447" s="282"/>
      <c r="Q1447" s="282">
        <v>0.5</v>
      </c>
      <c r="R1447" s="282"/>
      <c r="S1447" s="282"/>
      <c r="T1447" s="282"/>
      <c r="U1447" s="282"/>
      <c r="V1447" s="282">
        <v>35.0</v>
      </c>
      <c r="W1447" s="282">
        <v>7.0</v>
      </c>
      <c r="X1447" s="282">
        <v>4.0</v>
      </c>
      <c r="Y1447" s="282">
        <v>4.0</v>
      </c>
      <c r="Z1447" s="282">
        <v>3.0</v>
      </c>
      <c r="AA1447" s="282">
        <v>5.0</v>
      </c>
      <c r="AB1447" s="3">
        <f t="shared" si="2"/>
        <v>58</v>
      </c>
      <c r="AC1447" s="277"/>
      <c r="AD1447" s="276"/>
      <c r="AI1447" s="11"/>
      <c r="AJ1447" s="11"/>
      <c r="AK1447" s="11"/>
      <c r="AO1447" s="11"/>
      <c r="AP1447" s="11"/>
      <c r="AR1447" s="11"/>
      <c r="AS1447" s="11"/>
    </row>
    <row r="1448" ht="16.5" customHeight="1">
      <c r="A1448" s="277">
        <v>1447.0</v>
      </c>
      <c r="B1448" s="282" t="s">
        <v>8093</v>
      </c>
      <c r="C1448" s="279"/>
      <c r="D1448" s="280"/>
      <c r="E1448" s="282"/>
      <c r="F1448" s="281" t="s">
        <v>48</v>
      </c>
      <c r="G1448" s="281" t="s">
        <v>75</v>
      </c>
      <c r="H1448" s="281" t="s">
        <v>139</v>
      </c>
      <c r="I1448" s="282"/>
      <c r="J1448" s="282" t="s">
        <v>45</v>
      </c>
      <c r="K1448" s="282" t="s">
        <v>3282</v>
      </c>
      <c r="L1448" s="282" t="s">
        <v>3288</v>
      </c>
      <c r="M1448" s="282" t="s">
        <v>3289</v>
      </c>
      <c r="N1448" s="282"/>
      <c r="O1448" s="282"/>
      <c r="P1448" s="282"/>
      <c r="Q1448" s="282">
        <v>1.3</v>
      </c>
      <c r="R1448" s="282"/>
      <c r="S1448" s="282"/>
      <c r="T1448" s="282"/>
      <c r="U1448" s="282"/>
      <c r="V1448" s="282">
        <v>95.0</v>
      </c>
      <c r="W1448" s="282">
        <v>12.0</v>
      </c>
      <c r="X1448" s="282">
        <v>9.0</v>
      </c>
      <c r="Y1448" s="282">
        <v>9.0</v>
      </c>
      <c r="Z1448" s="282">
        <v>8.0</v>
      </c>
      <c r="AA1448" s="282">
        <v>10.0</v>
      </c>
      <c r="AB1448" s="3">
        <f t="shared" si="2"/>
        <v>143</v>
      </c>
      <c r="AC1448" s="277"/>
      <c r="AD1448" s="276"/>
      <c r="AI1448" s="11"/>
      <c r="AJ1448" s="11"/>
      <c r="AK1448" s="11"/>
      <c r="AO1448" s="11"/>
      <c r="AP1448" s="11"/>
      <c r="AR1448" s="11"/>
      <c r="AS1448" s="11"/>
    </row>
    <row r="1449" ht="16.5" customHeight="1">
      <c r="A1449" s="277">
        <v>1448.0</v>
      </c>
      <c r="B1449" s="282"/>
      <c r="C1449" s="279"/>
      <c r="D1449" s="280"/>
      <c r="E1449" s="282"/>
      <c r="F1449" s="281" t="s">
        <v>48</v>
      </c>
      <c r="G1449" s="281" t="s">
        <v>75</v>
      </c>
      <c r="H1449" s="281" t="s">
        <v>139</v>
      </c>
      <c r="I1449" s="282"/>
      <c r="J1449" s="282" t="s">
        <v>51</v>
      </c>
      <c r="K1449" s="282" t="s">
        <v>3282</v>
      </c>
      <c r="L1449" s="282"/>
      <c r="M1449" s="282"/>
      <c r="N1449" s="282"/>
      <c r="O1449" s="282"/>
      <c r="P1449" s="282"/>
      <c r="Q1449" s="282"/>
      <c r="R1449" s="282"/>
      <c r="S1449" s="282"/>
      <c r="T1449" s="282"/>
      <c r="U1449" s="282"/>
      <c r="V1449" s="282"/>
      <c r="W1449" s="282"/>
      <c r="X1449" s="282"/>
      <c r="Y1449" s="282"/>
      <c r="Z1449" s="282"/>
      <c r="AA1449" s="282"/>
      <c r="AB1449" s="3">
        <f t="shared" si="2"/>
        <v>0</v>
      </c>
      <c r="AC1449" s="277"/>
      <c r="AD1449" s="276"/>
      <c r="AI1449" s="11"/>
      <c r="AJ1449" s="11"/>
      <c r="AK1449" s="11"/>
      <c r="AO1449" s="11"/>
      <c r="AP1449" s="11"/>
      <c r="AR1449" s="11"/>
      <c r="AS1449" s="11"/>
    </row>
    <row r="1450" ht="16.5" customHeight="1">
      <c r="A1450" s="277">
        <v>1449.0</v>
      </c>
      <c r="B1450" s="282"/>
      <c r="C1450" s="279"/>
      <c r="D1450" s="280"/>
      <c r="E1450" s="282"/>
      <c r="F1450" s="281" t="s">
        <v>48</v>
      </c>
      <c r="G1450" s="281" t="s">
        <v>75</v>
      </c>
      <c r="H1450" s="281" t="s">
        <v>139</v>
      </c>
      <c r="I1450" s="282"/>
      <c r="J1450" s="282" t="s">
        <v>56</v>
      </c>
      <c r="K1450" s="282" t="s">
        <v>3282</v>
      </c>
      <c r="L1450" s="282"/>
      <c r="M1450" s="282"/>
      <c r="N1450" s="282"/>
      <c r="O1450" s="282"/>
      <c r="P1450" s="282"/>
      <c r="Q1450" s="282"/>
      <c r="R1450" s="282"/>
      <c r="S1450" s="282"/>
      <c r="T1450" s="282"/>
      <c r="U1450" s="282"/>
      <c r="V1450" s="282"/>
      <c r="W1450" s="282"/>
      <c r="X1450" s="282"/>
      <c r="Y1450" s="282"/>
      <c r="Z1450" s="282"/>
      <c r="AA1450" s="282"/>
      <c r="AB1450" s="3">
        <f t="shared" si="2"/>
        <v>0</v>
      </c>
      <c r="AC1450" s="277"/>
      <c r="AD1450" s="276"/>
      <c r="AI1450" s="11"/>
      <c r="AJ1450" s="11"/>
      <c r="AK1450" s="11"/>
      <c r="AO1450" s="11"/>
      <c r="AP1450" s="11"/>
      <c r="AR1450" s="11"/>
      <c r="AS1450" s="11"/>
    </row>
    <row r="1451" ht="16.5" customHeight="1">
      <c r="A1451" s="277">
        <v>1450.0</v>
      </c>
      <c r="B1451" s="282" t="s">
        <v>8094</v>
      </c>
      <c r="C1451" s="279"/>
      <c r="D1451" s="280"/>
      <c r="E1451" s="282"/>
      <c r="F1451" s="281" t="s">
        <v>74</v>
      </c>
      <c r="G1451" s="282" t="s">
        <v>75</v>
      </c>
      <c r="H1451" s="282"/>
      <c r="I1451" s="282" t="s">
        <v>101</v>
      </c>
      <c r="J1451" s="282" t="s">
        <v>35</v>
      </c>
      <c r="K1451" s="282" t="s">
        <v>3294</v>
      </c>
      <c r="L1451" s="282" t="s">
        <v>3288</v>
      </c>
      <c r="M1451" s="282" t="s">
        <v>3296</v>
      </c>
      <c r="N1451" s="282"/>
      <c r="O1451" s="282"/>
      <c r="P1451" s="282"/>
      <c r="Q1451" s="282"/>
      <c r="R1451" s="282"/>
      <c r="S1451" s="282"/>
      <c r="T1451" s="282"/>
      <c r="U1451" s="282"/>
      <c r="V1451" s="282">
        <v>150.0</v>
      </c>
      <c r="W1451" s="282">
        <v>3.0</v>
      </c>
      <c r="X1451" s="282">
        <v>7.0</v>
      </c>
      <c r="Y1451" s="282">
        <v>4.0</v>
      </c>
      <c r="Z1451" s="282">
        <v>4.0</v>
      </c>
      <c r="AA1451" s="282">
        <v>3.0</v>
      </c>
      <c r="AB1451" s="3">
        <f t="shared" si="2"/>
        <v>171</v>
      </c>
      <c r="AC1451" s="277"/>
      <c r="AD1451" s="276"/>
      <c r="AI1451" s="11"/>
      <c r="AJ1451" s="11"/>
      <c r="AK1451" s="11"/>
      <c r="AO1451" s="11"/>
      <c r="AP1451" s="11"/>
      <c r="AR1451" s="11"/>
      <c r="AS1451" s="11"/>
    </row>
    <row r="1452" ht="16.5" customHeight="1">
      <c r="A1452" s="277">
        <v>1451.0</v>
      </c>
      <c r="B1452" s="282" t="s">
        <v>3298</v>
      </c>
      <c r="C1452" s="279"/>
      <c r="D1452" s="280"/>
      <c r="E1452" s="282"/>
      <c r="F1452" s="281" t="s">
        <v>74</v>
      </c>
      <c r="G1452" s="282" t="s">
        <v>75</v>
      </c>
      <c r="H1452" s="282"/>
      <c r="I1452" s="282" t="s">
        <v>101</v>
      </c>
      <c r="J1452" s="282" t="s">
        <v>45</v>
      </c>
      <c r="K1452" s="282" t="s">
        <v>3294</v>
      </c>
      <c r="L1452" s="282" t="s">
        <v>3299</v>
      </c>
      <c r="M1452" s="282" t="s">
        <v>3300</v>
      </c>
      <c r="N1452" s="282" t="s">
        <v>85</v>
      </c>
      <c r="O1452" s="282"/>
      <c r="P1452" s="282"/>
      <c r="Q1452" s="282">
        <v>7.0</v>
      </c>
      <c r="R1452" s="282"/>
      <c r="S1452" s="282"/>
      <c r="T1452" s="282"/>
      <c r="U1452" s="282"/>
      <c r="V1452" s="282">
        <v>250.0</v>
      </c>
      <c r="W1452" s="282">
        <v>7.0</v>
      </c>
      <c r="X1452" s="282">
        <v>13.0</v>
      </c>
      <c r="Y1452" s="282">
        <v>9.0</v>
      </c>
      <c r="Z1452" s="282">
        <v>9.0</v>
      </c>
      <c r="AA1452" s="282">
        <v>7.0</v>
      </c>
      <c r="AB1452" s="3">
        <f t="shared" si="2"/>
        <v>295</v>
      </c>
      <c r="AC1452" s="277"/>
      <c r="AD1452" s="276"/>
      <c r="AI1452" s="11"/>
      <c r="AJ1452" s="11"/>
      <c r="AK1452" s="11"/>
      <c r="AO1452" s="11"/>
      <c r="AP1452" s="11"/>
      <c r="AR1452" s="11"/>
      <c r="AS1452" s="11"/>
    </row>
    <row r="1453" ht="16.5" customHeight="1">
      <c r="A1453" s="277">
        <v>1452.0</v>
      </c>
      <c r="B1453" s="282" t="s">
        <v>8095</v>
      </c>
      <c r="C1453" s="279"/>
      <c r="D1453" s="280"/>
      <c r="E1453" s="282"/>
      <c r="F1453" s="281" t="s">
        <v>74</v>
      </c>
      <c r="G1453" s="282" t="s">
        <v>75</v>
      </c>
      <c r="H1453" s="282"/>
      <c r="I1453" s="282" t="s">
        <v>101</v>
      </c>
      <c r="J1453" s="282" t="s">
        <v>51</v>
      </c>
      <c r="K1453" s="282" t="s">
        <v>3294</v>
      </c>
      <c r="L1453" s="282" t="s">
        <v>3303</v>
      </c>
      <c r="M1453" s="282"/>
      <c r="N1453" s="282"/>
      <c r="O1453" s="282"/>
      <c r="P1453" s="282"/>
      <c r="Q1453" s="282"/>
      <c r="R1453" s="282"/>
      <c r="S1453" s="282"/>
      <c r="T1453" s="282"/>
      <c r="U1453" s="282"/>
      <c r="V1453" s="282">
        <v>350.0</v>
      </c>
      <c r="W1453" s="282">
        <v>17.0</v>
      </c>
      <c r="X1453" s="282">
        <v>23.0</v>
      </c>
      <c r="Y1453" s="282">
        <v>19.0</v>
      </c>
      <c r="Z1453" s="282">
        <v>19.0</v>
      </c>
      <c r="AA1453" s="282">
        <v>17.0</v>
      </c>
      <c r="AB1453" s="3">
        <f t="shared" si="2"/>
        <v>445</v>
      </c>
      <c r="AC1453" s="277"/>
      <c r="AD1453" s="276"/>
      <c r="AI1453" s="11"/>
      <c r="AJ1453" s="11"/>
      <c r="AK1453" s="11"/>
      <c r="AO1453" s="11"/>
      <c r="AP1453" s="11"/>
      <c r="AR1453" s="11"/>
      <c r="AS1453" s="11"/>
    </row>
    <row r="1454" ht="16.5" customHeight="1">
      <c r="A1454" s="277">
        <v>1453.0</v>
      </c>
      <c r="B1454" s="282" t="s">
        <v>8096</v>
      </c>
      <c r="C1454" s="279"/>
      <c r="D1454" s="280"/>
      <c r="E1454" s="282"/>
      <c r="F1454" s="281" t="s">
        <v>74</v>
      </c>
      <c r="G1454" s="282" t="s">
        <v>75</v>
      </c>
      <c r="H1454" s="282"/>
      <c r="I1454" s="282" t="s">
        <v>101</v>
      </c>
      <c r="J1454" s="282" t="s">
        <v>56</v>
      </c>
      <c r="K1454" s="282" t="s">
        <v>3294</v>
      </c>
      <c r="L1454" s="282" t="s">
        <v>3306</v>
      </c>
      <c r="M1454" s="282" t="s">
        <v>3307</v>
      </c>
      <c r="N1454" s="282" t="s">
        <v>80</v>
      </c>
      <c r="O1454" s="282"/>
      <c r="P1454" s="282"/>
      <c r="Q1454" s="282">
        <v>25.0</v>
      </c>
      <c r="R1454" s="282"/>
      <c r="S1454" s="282"/>
      <c r="T1454" s="282"/>
      <c r="U1454" s="282"/>
      <c r="V1454" s="282">
        <v>450.0</v>
      </c>
      <c r="W1454" s="282">
        <v>27.0</v>
      </c>
      <c r="X1454" s="282">
        <v>33.0</v>
      </c>
      <c r="Y1454" s="282">
        <v>29.0</v>
      </c>
      <c r="Z1454" s="282">
        <v>29.0</v>
      </c>
      <c r="AA1454" s="282">
        <v>27.0</v>
      </c>
      <c r="AB1454" s="3">
        <f t="shared" si="2"/>
        <v>595</v>
      </c>
      <c r="AC1454" s="277"/>
      <c r="AD1454" s="276"/>
      <c r="AI1454" s="11"/>
      <c r="AJ1454" s="11"/>
      <c r="AK1454" s="11"/>
      <c r="AO1454" s="11"/>
      <c r="AP1454" s="11"/>
      <c r="AR1454" s="11"/>
      <c r="AS1454" s="11"/>
    </row>
    <row r="1455" ht="16.5" customHeight="1">
      <c r="A1455" s="277">
        <v>1454.0</v>
      </c>
      <c r="B1455" s="282" t="s">
        <v>8097</v>
      </c>
      <c r="C1455" s="279"/>
      <c r="D1455" s="280"/>
      <c r="E1455" s="282"/>
      <c r="F1455" s="281" t="s">
        <v>74</v>
      </c>
      <c r="G1455" s="282" t="s">
        <v>75</v>
      </c>
      <c r="H1455" s="282"/>
      <c r="I1455" s="282" t="s">
        <v>101</v>
      </c>
      <c r="J1455" s="282" t="s">
        <v>56</v>
      </c>
      <c r="K1455" s="282" t="s">
        <v>246</v>
      </c>
      <c r="L1455" s="282"/>
      <c r="M1455" s="282" t="s">
        <v>8098</v>
      </c>
      <c r="N1455" s="282" t="s">
        <v>8099</v>
      </c>
      <c r="O1455" s="282"/>
      <c r="P1455" s="282"/>
      <c r="Q1455" s="282">
        <v>7.0</v>
      </c>
      <c r="R1455" s="282"/>
      <c r="S1455" s="282"/>
      <c r="T1455" s="282"/>
      <c r="U1455" s="282"/>
      <c r="V1455" s="282">
        <v>290.0</v>
      </c>
      <c r="W1455" s="282">
        <v>50.0</v>
      </c>
      <c r="X1455" s="282">
        <v>29.0</v>
      </c>
      <c r="Y1455" s="282">
        <v>50.0</v>
      </c>
      <c r="Z1455" s="282">
        <v>29.0</v>
      </c>
      <c r="AA1455" s="282">
        <v>30.0</v>
      </c>
      <c r="AB1455" s="3">
        <f t="shared" si="2"/>
        <v>478</v>
      </c>
      <c r="AC1455" s="277"/>
      <c r="AD1455" s="276"/>
      <c r="AI1455" s="11"/>
      <c r="AJ1455" s="11"/>
      <c r="AK1455" s="11"/>
      <c r="AO1455" s="11"/>
      <c r="AP1455" s="11"/>
      <c r="AR1455" s="11"/>
      <c r="AS1455" s="11"/>
    </row>
    <row r="1456" ht="16.5" customHeight="1">
      <c r="A1456" s="277">
        <v>1455.0</v>
      </c>
      <c r="B1456" s="282" t="s">
        <v>8100</v>
      </c>
      <c r="C1456" s="279"/>
      <c r="D1456" s="280"/>
      <c r="E1456" s="282"/>
      <c r="F1456" s="281" t="s">
        <v>41</v>
      </c>
      <c r="G1456" s="282" t="s">
        <v>75</v>
      </c>
      <c r="H1456" s="281" t="s">
        <v>140</v>
      </c>
      <c r="I1456" s="282"/>
      <c r="J1456" s="282" t="s">
        <v>35</v>
      </c>
      <c r="K1456" s="282"/>
      <c r="L1456" s="282"/>
      <c r="M1456" s="282"/>
      <c r="N1456" s="282"/>
      <c r="O1456" s="282"/>
      <c r="P1456" s="282"/>
      <c r="Q1456" s="282"/>
      <c r="R1456" s="282"/>
      <c r="S1456" s="282"/>
      <c r="T1456" s="282"/>
      <c r="U1456" s="282"/>
      <c r="V1456" s="282"/>
      <c r="W1456" s="282"/>
      <c r="X1456" s="282"/>
      <c r="Y1456" s="282"/>
      <c r="Z1456" s="282"/>
      <c r="AA1456" s="282"/>
      <c r="AB1456" s="3">
        <f t="shared" si="2"/>
        <v>0</v>
      </c>
      <c r="AC1456" s="277"/>
      <c r="AD1456" s="276"/>
      <c r="AI1456" s="11"/>
      <c r="AJ1456" s="11"/>
      <c r="AK1456" s="11"/>
      <c r="AO1456" s="11"/>
      <c r="AP1456" s="11"/>
      <c r="AR1456" s="11"/>
      <c r="AS1456" s="11"/>
    </row>
    <row r="1457" ht="16.5" customHeight="1">
      <c r="A1457" s="277">
        <v>1456.0</v>
      </c>
      <c r="B1457" s="282" t="s">
        <v>8101</v>
      </c>
      <c r="C1457" s="279"/>
      <c r="D1457" s="280"/>
      <c r="E1457" s="282"/>
      <c r="F1457" s="281" t="s">
        <v>41</v>
      </c>
      <c r="G1457" s="282" t="s">
        <v>75</v>
      </c>
      <c r="H1457" s="281" t="s">
        <v>140</v>
      </c>
      <c r="I1457" s="282"/>
      <c r="J1457" s="282" t="s">
        <v>45</v>
      </c>
      <c r="K1457" s="282" t="s">
        <v>3313</v>
      </c>
      <c r="L1457" s="282" t="s">
        <v>3314</v>
      </c>
      <c r="M1457" s="282" t="s">
        <v>3315</v>
      </c>
      <c r="N1457" s="282" t="s">
        <v>215</v>
      </c>
      <c r="O1457" s="282"/>
      <c r="P1457" s="282"/>
      <c r="Q1457" s="282">
        <v>4.0</v>
      </c>
      <c r="R1457" s="282"/>
      <c r="S1457" s="282"/>
      <c r="T1457" s="282"/>
      <c r="U1457" s="282"/>
      <c r="V1457" s="282">
        <v>150.0</v>
      </c>
      <c r="W1457" s="282">
        <v>8.0</v>
      </c>
      <c r="X1457" s="282">
        <v>8.0</v>
      </c>
      <c r="Y1457" s="282">
        <v>11.0</v>
      </c>
      <c r="Z1457" s="282">
        <v>10.0</v>
      </c>
      <c r="AA1457" s="282">
        <v>11.0</v>
      </c>
      <c r="AB1457" s="3">
        <f t="shared" si="2"/>
        <v>198</v>
      </c>
      <c r="AC1457" s="277"/>
      <c r="AD1457" s="276"/>
      <c r="AI1457" s="11"/>
      <c r="AJ1457" s="11"/>
      <c r="AK1457" s="11"/>
      <c r="AO1457" s="11"/>
      <c r="AP1457" s="11"/>
      <c r="AR1457" s="11"/>
      <c r="AS1457" s="11"/>
    </row>
    <row r="1458" ht="16.5" customHeight="1">
      <c r="A1458" s="277">
        <v>1457.0</v>
      </c>
      <c r="B1458" s="282" t="s">
        <v>8102</v>
      </c>
      <c r="C1458" s="279"/>
      <c r="D1458" s="280"/>
      <c r="E1458" s="282"/>
      <c r="F1458" s="281" t="s">
        <v>41</v>
      </c>
      <c r="G1458" s="282" t="s">
        <v>75</v>
      </c>
      <c r="H1458" s="281" t="s">
        <v>140</v>
      </c>
      <c r="I1458" s="282"/>
      <c r="J1458" s="282" t="s">
        <v>51</v>
      </c>
      <c r="K1458" s="282" t="s">
        <v>3318</v>
      </c>
      <c r="L1458" s="282" t="s">
        <v>3319</v>
      </c>
      <c r="M1458" s="282" t="s">
        <v>3320</v>
      </c>
      <c r="N1458" s="282" t="s">
        <v>8103</v>
      </c>
      <c r="O1458" s="282"/>
      <c r="P1458" s="282"/>
      <c r="Q1458" s="282">
        <v>5.0</v>
      </c>
      <c r="R1458" s="282"/>
      <c r="S1458" s="282"/>
      <c r="T1458" s="282"/>
      <c r="U1458" s="282"/>
      <c r="V1458" s="282">
        <v>250.0</v>
      </c>
      <c r="W1458" s="282">
        <v>18.0</v>
      </c>
      <c r="X1458" s="282">
        <v>18.0</v>
      </c>
      <c r="Y1458" s="282">
        <v>21.0</v>
      </c>
      <c r="Z1458" s="282">
        <v>20.0</v>
      </c>
      <c r="AA1458" s="282">
        <v>21.0</v>
      </c>
      <c r="AB1458" s="3">
        <f t="shared" si="2"/>
        <v>348</v>
      </c>
      <c r="AC1458" s="277"/>
      <c r="AD1458" s="276"/>
      <c r="AI1458" s="11"/>
      <c r="AJ1458" s="11"/>
      <c r="AK1458" s="11"/>
      <c r="AO1458" s="11"/>
      <c r="AP1458" s="11"/>
      <c r="AR1458" s="11"/>
      <c r="AS1458" s="11"/>
    </row>
    <row r="1459" ht="16.5" customHeight="1">
      <c r="A1459" s="277">
        <v>1458.0</v>
      </c>
      <c r="B1459" s="282"/>
      <c r="C1459" s="279"/>
      <c r="D1459" s="280"/>
      <c r="E1459" s="282"/>
      <c r="F1459" s="281" t="s">
        <v>41</v>
      </c>
      <c r="G1459" s="282" t="s">
        <v>75</v>
      </c>
      <c r="H1459" s="281" t="s">
        <v>140</v>
      </c>
      <c r="I1459" s="282"/>
      <c r="J1459" s="282" t="s">
        <v>56</v>
      </c>
      <c r="K1459" s="282"/>
      <c r="L1459" s="282"/>
      <c r="M1459" s="282"/>
      <c r="N1459" s="282"/>
      <c r="O1459" s="282"/>
      <c r="P1459" s="282"/>
      <c r="Q1459" s="282"/>
      <c r="R1459" s="282"/>
      <c r="S1459" s="282"/>
      <c r="T1459" s="282"/>
      <c r="U1459" s="282"/>
      <c r="V1459" s="282"/>
      <c r="W1459" s="282"/>
      <c r="X1459" s="282"/>
      <c r="Y1459" s="282"/>
      <c r="Z1459" s="282"/>
      <c r="AA1459" s="282"/>
      <c r="AB1459" s="3">
        <f t="shared" si="2"/>
        <v>0</v>
      </c>
      <c r="AC1459" s="277"/>
      <c r="AD1459" s="276"/>
      <c r="AI1459" s="11"/>
      <c r="AJ1459" s="11"/>
      <c r="AK1459" s="11"/>
      <c r="AO1459" s="11"/>
      <c r="AP1459" s="11"/>
      <c r="AR1459" s="11"/>
      <c r="AS1459" s="11"/>
    </row>
    <row r="1460" ht="16.5" customHeight="1">
      <c r="A1460" s="277">
        <v>1459.0</v>
      </c>
      <c r="B1460" s="282" t="s">
        <v>8104</v>
      </c>
      <c r="C1460" s="279"/>
      <c r="D1460" s="280"/>
      <c r="E1460" s="282"/>
      <c r="F1460" s="281" t="s">
        <v>74</v>
      </c>
      <c r="G1460" s="281" t="s">
        <v>92</v>
      </c>
      <c r="H1460" s="282"/>
      <c r="I1460" s="282"/>
      <c r="J1460" s="282" t="s">
        <v>35</v>
      </c>
      <c r="K1460" s="282" t="s">
        <v>8105</v>
      </c>
      <c r="L1460" s="282" t="s">
        <v>8106</v>
      </c>
      <c r="M1460" s="282" t="s">
        <v>8107</v>
      </c>
      <c r="N1460" s="282" t="s">
        <v>37</v>
      </c>
      <c r="O1460" s="282"/>
      <c r="P1460" s="282"/>
      <c r="Q1460" s="282">
        <v>0.6</v>
      </c>
      <c r="R1460" s="282"/>
      <c r="S1460" s="282"/>
      <c r="T1460" s="282"/>
      <c r="U1460" s="282" t="s">
        <v>8108</v>
      </c>
      <c r="V1460" s="282">
        <v>50.0</v>
      </c>
      <c r="W1460" s="282">
        <v>10.0</v>
      </c>
      <c r="X1460" s="282">
        <v>4.0</v>
      </c>
      <c r="Y1460" s="282">
        <v>3.0</v>
      </c>
      <c r="Z1460" s="282">
        <v>4.0</v>
      </c>
      <c r="AA1460" s="282">
        <v>5.0</v>
      </c>
      <c r="AB1460" s="3">
        <f t="shared" si="2"/>
        <v>76</v>
      </c>
      <c r="AC1460" s="277"/>
      <c r="AD1460" s="276"/>
      <c r="AI1460" s="11"/>
      <c r="AJ1460" s="11"/>
      <c r="AK1460" s="11"/>
      <c r="AO1460" s="11"/>
      <c r="AP1460" s="11"/>
      <c r="AR1460" s="11"/>
      <c r="AS1460" s="11"/>
    </row>
    <row r="1461" ht="16.5" customHeight="1">
      <c r="A1461" s="277">
        <v>1460.0</v>
      </c>
      <c r="B1461" s="282"/>
      <c r="C1461" s="279"/>
      <c r="D1461" s="280"/>
      <c r="E1461" s="282"/>
      <c r="F1461" s="281" t="s">
        <v>74</v>
      </c>
      <c r="G1461" s="281" t="s">
        <v>92</v>
      </c>
      <c r="H1461" s="282"/>
      <c r="I1461" s="282"/>
      <c r="J1461" s="282" t="s">
        <v>45</v>
      </c>
      <c r="K1461" s="282"/>
      <c r="L1461" s="282"/>
      <c r="M1461" s="282"/>
      <c r="N1461" s="282"/>
      <c r="O1461" s="282"/>
      <c r="P1461" s="282"/>
      <c r="Q1461" s="282"/>
      <c r="R1461" s="282"/>
      <c r="S1461" s="282"/>
      <c r="T1461" s="282"/>
      <c r="U1461" s="282"/>
      <c r="V1461" s="282"/>
      <c r="W1461" s="282"/>
      <c r="X1461" s="282"/>
      <c r="Y1461" s="282"/>
      <c r="Z1461" s="282"/>
      <c r="AA1461" s="282"/>
      <c r="AB1461" s="3">
        <f t="shared" si="2"/>
        <v>0</v>
      </c>
      <c r="AC1461" s="277"/>
      <c r="AD1461" s="276"/>
      <c r="AI1461" s="11"/>
      <c r="AJ1461" s="11"/>
      <c r="AK1461" s="11"/>
      <c r="AO1461" s="11"/>
      <c r="AP1461" s="11"/>
      <c r="AR1461" s="11"/>
      <c r="AS1461" s="11"/>
    </row>
    <row r="1462" ht="16.5" customHeight="1">
      <c r="A1462" s="277">
        <v>1461.0</v>
      </c>
      <c r="B1462" s="282"/>
      <c r="C1462" s="279"/>
      <c r="D1462" s="280"/>
      <c r="E1462" s="282"/>
      <c r="F1462" s="281" t="s">
        <v>74</v>
      </c>
      <c r="G1462" s="281" t="s">
        <v>92</v>
      </c>
      <c r="H1462" s="282"/>
      <c r="I1462" s="282"/>
      <c r="J1462" s="282" t="s">
        <v>51</v>
      </c>
      <c r="K1462" s="282"/>
      <c r="L1462" s="282"/>
      <c r="M1462" s="282"/>
      <c r="N1462" s="282"/>
      <c r="O1462" s="282"/>
      <c r="P1462" s="282"/>
      <c r="Q1462" s="282"/>
      <c r="R1462" s="282"/>
      <c r="S1462" s="282"/>
      <c r="T1462" s="282"/>
      <c r="U1462" s="282"/>
      <c r="V1462" s="282"/>
      <c r="W1462" s="282"/>
      <c r="X1462" s="282"/>
      <c r="Y1462" s="282"/>
      <c r="Z1462" s="282"/>
      <c r="AA1462" s="282"/>
      <c r="AB1462" s="3">
        <f t="shared" si="2"/>
        <v>0</v>
      </c>
      <c r="AC1462" s="277"/>
      <c r="AD1462" s="276"/>
      <c r="AI1462" s="11"/>
      <c r="AJ1462" s="11"/>
      <c r="AK1462" s="11"/>
      <c r="AO1462" s="11"/>
      <c r="AP1462" s="11"/>
      <c r="AR1462" s="11"/>
      <c r="AS1462" s="11"/>
    </row>
    <row r="1463" ht="16.5" customHeight="1">
      <c r="A1463" s="277">
        <v>1462.0</v>
      </c>
      <c r="B1463" s="282" t="s">
        <v>8109</v>
      </c>
      <c r="C1463" s="279"/>
      <c r="D1463" s="280"/>
      <c r="E1463" s="282"/>
      <c r="F1463" s="281" t="s">
        <v>74</v>
      </c>
      <c r="G1463" s="281" t="s">
        <v>92</v>
      </c>
      <c r="H1463" s="282"/>
      <c r="I1463" s="282"/>
      <c r="J1463" s="282" t="s">
        <v>56</v>
      </c>
      <c r="K1463" s="282" t="s">
        <v>8105</v>
      </c>
      <c r="L1463" s="282" t="s">
        <v>5985</v>
      </c>
      <c r="M1463" s="282" t="s">
        <v>8110</v>
      </c>
      <c r="N1463" s="282" t="s">
        <v>8111</v>
      </c>
      <c r="O1463" s="282"/>
      <c r="P1463" s="282"/>
      <c r="Q1463" s="282">
        <v>6.0</v>
      </c>
      <c r="R1463" s="282"/>
      <c r="S1463" s="282"/>
      <c r="T1463" s="282"/>
      <c r="U1463" s="282" t="s">
        <v>8112</v>
      </c>
      <c r="V1463" s="282">
        <v>300.0</v>
      </c>
      <c r="W1463" s="282">
        <v>40.0</v>
      </c>
      <c r="X1463" s="282">
        <v>29.0</v>
      </c>
      <c r="Y1463" s="282">
        <v>25.0</v>
      </c>
      <c r="Z1463" s="282">
        <v>29.0</v>
      </c>
      <c r="AA1463" s="282">
        <v>29.0</v>
      </c>
      <c r="AB1463" s="3">
        <f t="shared" si="2"/>
        <v>452</v>
      </c>
      <c r="AC1463" s="277"/>
      <c r="AD1463" s="276"/>
      <c r="AI1463" s="11"/>
      <c r="AJ1463" s="11"/>
      <c r="AK1463" s="11"/>
      <c r="AO1463" s="11"/>
      <c r="AP1463" s="11"/>
      <c r="AR1463" s="11"/>
      <c r="AS1463" s="11"/>
    </row>
    <row r="1464" ht="16.5" customHeight="1">
      <c r="A1464" s="277">
        <v>1463.0</v>
      </c>
      <c r="B1464" s="282" t="s">
        <v>8113</v>
      </c>
      <c r="C1464" s="279"/>
      <c r="D1464" s="280"/>
      <c r="E1464" s="282"/>
      <c r="F1464" s="281" t="s">
        <v>140</v>
      </c>
      <c r="G1464" s="282" t="s">
        <v>34</v>
      </c>
      <c r="H1464" s="281" t="s">
        <v>72</v>
      </c>
      <c r="I1464" s="282"/>
      <c r="J1464" s="282" t="s">
        <v>35</v>
      </c>
      <c r="K1464" s="282" t="s">
        <v>3325</v>
      </c>
      <c r="L1464" s="282" t="s">
        <v>3327</v>
      </c>
      <c r="M1464" s="282" t="s">
        <v>3328</v>
      </c>
      <c r="N1464" s="282" t="s">
        <v>8114</v>
      </c>
      <c r="O1464" s="282"/>
      <c r="P1464" s="282"/>
      <c r="Q1464" s="282">
        <v>0.3</v>
      </c>
      <c r="R1464" s="282"/>
      <c r="S1464" s="282"/>
      <c r="T1464" s="282"/>
      <c r="U1464" s="282" t="s">
        <v>8115</v>
      </c>
      <c r="V1464" s="282">
        <v>40.0</v>
      </c>
      <c r="W1464" s="282">
        <v>3.0</v>
      </c>
      <c r="X1464" s="282">
        <v>6.0</v>
      </c>
      <c r="Y1464" s="282">
        <v>10.0</v>
      </c>
      <c r="Z1464" s="282">
        <v>5.0</v>
      </c>
      <c r="AA1464" s="282">
        <v>10.0</v>
      </c>
      <c r="AB1464" s="3">
        <f t="shared" si="2"/>
        <v>74</v>
      </c>
      <c r="AC1464" s="277"/>
      <c r="AD1464" s="276"/>
      <c r="AI1464" s="11"/>
      <c r="AJ1464" s="11"/>
      <c r="AK1464" s="11"/>
      <c r="AO1464" s="11"/>
      <c r="AP1464" s="11"/>
      <c r="AR1464" s="11"/>
      <c r="AS1464" s="11"/>
    </row>
    <row r="1465" ht="16.5" customHeight="1">
      <c r="A1465" s="277">
        <v>1464.0</v>
      </c>
      <c r="B1465" s="282" t="s">
        <v>8116</v>
      </c>
      <c r="C1465" s="279"/>
      <c r="D1465" s="280"/>
      <c r="E1465" s="282"/>
      <c r="F1465" s="281" t="s">
        <v>140</v>
      </c>
      <c r="G1465" s="282" t="s">
        <v>34</v>
      </c>
      <c r="H1465" s="281" t="s">
        <v>72</v>
      </c>
      <c r="I1465" s="282"/>
      <c r="J1465" s="282" t="s">
        <v>45</v>
      </c>
      <c r="K1465" s="282" t="s">
        <v>3325</v>
      </c>
      <c r="L1465" s="282" t="s">
        <v>3327</v>
      </c>
      <c r="M1465" s="282" t="s">
        <v>3331</v>
      </c>
      <c r="N1465" s="282" t="s">
        <v>8117</v>
      </c>
      <c r="O1465" s="282"/>
      <c r="P1465" s="282"/>
      <c r="Q1465" s="282">
        <v>0.7</v>
      </c>
      <c r="R1465" s="282"/>
      <c r="S1465" s="282"/>
      <c r="T1465" s="282"/>
      <c r="U1465" s="282" t="s">
        <v>8118</v>
      </c>
      <c r="V1465" s="282">
        <v>75.0</v>
      </c>
      <c r="W1465" s="282">
        <v>8.0</v>
      </c>
      <c r="X1465" s="282">
        <v>11.0</v>
      </c>
      <c r="Y1465" s="282">
        <v>20.0</v>
      </c>
      <c r="Z1465" s="282">
        <v>8.0</v>
      </c>
      <c r="AA1465" s="282">
        <v>20.0</v>
      </c>
      <c r="AB1465" s="3">
        <f t="shared" si="2"/>
        <v>142</v>
      </c>
      <c r="AC1465" s="277"/>
      <c r="AD1465" s="276"/>
      <c r="AI1465" s="11"/>
      <c r="AJ1465" s="11"/>
      <c r="AK1465" s="11"/>
      <c r="AO1465" s="11"/>
      <c r="AP1465" s="11"/>
      <c r="AR1465" s="11"/>
      <c r="AS1465" s="11"/>
    </row>
    <row r="1466" ht="16.5" customHeight="1">
      <c r="A1466" s="277">
        <v>1465.0</v>
      </c>
      <c r="B1466" s="282" t="s">
        <v>8119</v>
      </c>
      <c r="C1466" s="279"/>
      <c r="D1466" s="280"/>
      <c r="E1466" s="282"/>
      <c r="F1466" s="281" t="s">
        <v>140</v>
      </c>
      <c r="G1466" s="282" t="s">
        <v>34</v>
      </c>
      <c r="H1466" s="281" t="s">
        <v>72</v>
      </c>
      <c r="I1466" s="282"/>
      <c r="J1466" s="282" t="s">
        <v>51</v>
      </c>
      <c r="K1466" s="282" t="s">
        <v>3325</v>
      </c>
      <c r="L1466" s="282" t="s">
        <v>3327</v>
      </c>
      <c r="M1466" s="282" t="s">
        <v>3334</v>
      </c>
      <c r="N1466" s="282" t="s">
        <v>8120</v>
      </c>
      <c r="O1466" s="282"/>
      <c r="P1466" s="282"/>
      <c r="Q1466" s="282">
        <v>1.5</v>
      </c>
      <c r="R1466" s="282"/>
      <c r="S1466" s="282"/>
      <c r="T1466" s="282"/>
      <c r="U1466" s="282" t="s">
        <v>8121</v>
      </c>
      <c r="V1466" s="282">
        <v>150.0</v>
      </c>
      <c r="W1466" s="282">
        <v>18.0</v>
      </c>
      <c r="X1466" s="282">
        <v>21.0</v>
      </c>
      <c r="Y1466" s="282">
        <v>40.0</v>
      </c>
      <c r="Z1466" s="282">
        <v>18.0</v>
      </c>
      <c r="AA1466" s="282">
        <v>40.0</v>
      </c>
      <c r="AB1466" s="3">
        <f t="shared" si="2"/>
        <v>287</v>
      </c>
      <c r="AC1466" s="277"/>
      <c r="AD1466" s="276"/>
      <c r="AI1466" s="11"/>
      <c r="AJ1466" s="11"/>
      <c r="AK1466" s="11"/>
      <c r="AO1466" s="11"/>
      <c r="AP1466" s="11"/>
      <c r="AR1466" s="11"/>
      <c r="AS1466" s="11"/>
    </row>
    <row r="1467" ht="16.5" customHeight="1">
      <c r="A1467" s="277">
        <v>1466.0</v>
      </c>
      <c r="B1467" s="282"/>
      <c r="C1467" s="279"/>
      <c r="D1467" s="280"/>
      <c r="E1467" s="282"/>
      <c r="F1467" s="281" t="s">
        <v>140</v>
      </c>
      <c r="G1467" s="282" t="s">
        <v>34</v>
      </c>
      <c r="H1467" s="281" t="s">
        <v>72</v>
      </c>
      <c r="I1467" s="282"/>
      <c r="J1467" s="282" t="s">
        <v>56</v>
      </c>
      <c r="K1467" s="282" t="s">
        <v>3325</v>
      </c>
      <c r="L1467" s="282" t="s">
        <v>8122</v>
      </c>
      <c r="M1467" s="282"/>
      <c r="N1467" s="282"/>
      <c r="O1467" s="282"/>
      <c r="P1467" s="282"/>
      <c r="Q1467" s="282"/>
      <c r="R1467" s="282"/>
      <c r="S1467" s="282"/>
      <c r="T1467" s="282"/>
      <c r="U1467" s="282"/>
      <c r="V1467" s="282"/>
      <c r="W1467" s="282"/>
      <c r="X1467" s="282"/>
      <c r="Y1467" s="282"/>
      <c r="Z1467" s="282"/>
      <c r="AA1467" s="282"/>
      <c r="AB1467" s="3">
        <f t="shared" si="2"/>
        <v>0</v>
      </c>
      <c r="AC1467" s="277"/>
      <c r="AD1467" s="276"/>
      <c r="AI1467" s="11"/>
      <c r="AJ1467" s="11"/>
      <c r="AK1467" s="11"/>
      <c r="AO1467" s="11"/>
      <c r="AP1467" s="11"/>
      <c r="AR1467" s="11"/>
      <c r="AS1467" s="11"/>
    </row>
    <row r="1468" ht="16.5" customHeight="1">
      <c r="A1468" s="277">
        <v>1467.0</v>
      </c>
      <c r="B1468" s="282" t="s">
        <v>8123</v>
      </c>
      <c r="C1468" s="279"/>
      <c r="D1468" s="280"/>
      <c r="E1468" s="282"/>
      <c r="F1468" s="281" t="s">
        <v>72</v>
      </c>
      <c r="G1468" s="282" t="s">
        <v>31</v>
      </c>
      <c r="H1468" s="282"/>
      <c r="I1468" s="282"/>
      <c r="J1468" s="282" t="s">
        <v>35</v>
      </c>
      <c r="K1468" s="282" t="s">
        <v>8124</v>
      </c>
      <c r="L1468" s="282" t="s">
        <v>8125</v>
      </c>
      <c r="M1468" s="282" t="s">
        <v>8126</v>
      </c>
      <c r="N1468" s="282" t="s">
        <v>8127</v>
      </c>
      <c r="O1468" s="282"/>
      <c r="P1468" s="282"/>
      <c r="Q1468" s="282">
        <v>0.4</v>
      </c>
      <c r="R1468" s="282"/>
      <c r="S1468" s="282"/>
      <c r="T1468" s="282"/>
      <c r="U1468" s="282" t="s">
        <v>8128</v>
      </c>
      <c r="V1468" s="282">
        <v>55.0</v>
      </c>
      <c r="W1468" s="282">
        <v>4.0</v>
      </c>
      <c r="X1468" s="282">
        <v>6.0</v>
      </c>
      <c r="Y1468" s="282">
        <v>3.0</v>
      </c>
      <c r="Z1468" s="282">
        <v>6.0</v>
      </c>
      <c r="AA1468" s="282">
        <v>6.0</v>
      </c>
      <c r="AB1468" s="3">
        <f t="shared" si="2"/>
        <v>80</v>
      </c>
      <c r="AC1468" s="277"/>
      <c r="AD1468" s="276"/>
      <c r="AI1468" s="11"/>
      <c r="AJ1468" s="11"/>
      <c r="AK1468" s="11"/>
      <c r="AO1468" s="11"/>
      <c r="AP1468" s="11"/>
      <c r="AR1468" s="11"/>
      <c r="AS1468" s="11"/>
    </row>
    <row r="1469" ht="16.5" customHeight="1">
      <c r="A1469" s="277">
        <v>1468.0</v>
      </c>
      <c r="B1469" s="282" t="s">
        <v>8129</v>
      </c>
      <c r="C1469" s="279"/>
      <c r="D1469" s="280"/>
      <c r="E1469" s="282"/>
      <c r="F1469" s="281" t="s">
        <v>72</v>
      </c>
      <c r="G1469" s="282" t="s">
        <v>31</v>
      </c>
      <c r="H1469" s="282"/>
      <c r="I1469" s="282"/>
      <c r="J1469" s="282" t="s">
        <v>45</v>
      </c>
      <c r="K1469" s="282" t="s">
        <v>8130</v>
      </c>
      <c r="L1469" s="282" t="s">
        <v>8125</v>
      </c>
      <c r="M1469" s="282" t="s">
        <v>8131</v>
      </c>
      <c r="N1469" s="282" t="s">
        <v>80</v>
      </c>
      <c r="O1469" s="282"/>
      <c r="P1469" s="282"/>
      <c r="Q1469" s="282">
        <v>1.7</v>
      </c>
      <c r="R1469" s="282"/>
      <c r="S1469" s="282"/>
      <c r="T1469" s="282"/>
      <c r="U1469" s="282" t="s">
        <v>8132</v>
      </c>
      <c r="V1469" s="282">
        <v>90.0</v>
      </c>
      <c r="W1469" s="282">
        <v>11.0</v>
      </c>
      <c r="X1469" s="282">
        <v>11.0</v>
      </c>
      <c r="Y1469" s="282">
        <v>4.0</v>
      </c>
      <c r="Z1469" s="282">
        <v>7.0</v>
      </c>
      <c r="AA1469" s="282">
        <v>14.0</v>
      </c>
      <c r="AB1469" s="3">
        <f t="shared" si="2"/>
        <v>137</v>
      </c>
      <c r="AC1469" s="277"/>
      <c r="AD1469" s="276"/>
      <c r="AI1469" s="11"/>
      <c r="AJ1469" s="11"/>
      <c r="AK1469" s="11"/>
      <c r="AO1469" s="11"/>
      <c r="AP1469" s="11"/>
      <c r="AR1469" s="11"/>
      <c r="AS1469" s="11"/>
    </row>
    <row r="1470" ht="16.5" customHeight="1">
      <c r="A1470" s="277">
        <v>1469.0</v>
      </c>
      <c r="B1470" s="282" t="s">
        <v>8133</v>
      </c>
      <c r="C1470" s="279"/>
      <c r="D1470" s="280"/>
      <c r="E1470" s="282"/>
      <c r="F1470" s="281" t="s">
        <v>72</v>
      </c>
      <c r="G1470" s="282" t="s">
        <v>31</v>
      </c>
      <c r="H1470" s="282"/>
      <c r="I1470" s="282"/>
      <c r="J1470" s="282" t="s">
        <v>51</v>
      </c>
      <c r="K1470" s="282" t="s">
        <v>3318</v>
      </c>
      <c r="L1470" s="282" t="s">
        <v>8125</v>
      </c>
      <c r="M1470" s="282" t="s">
        <v>8134</v>
      </c>
      <c r="N1470" s="282" t="s">
        <v>8135</v>
      </c>
      <c r="O1470" s="282"/>
      <c r="P1470" s="282"/>
      <c r="Q1470" s="282">
        <v>2.1</v>
      </c>
      <c r="R1470" s="282"/>
      <c r="S1470" s="282"/>
      <c r="T1470" s="282"/>
      <c r="U1470" s="282" t="s">
        <v>8136</v>
      </c>
      <c r="V1470" s="282">
        <v>200.0</v>
      </c>
      <c r="W1470" s="282">
        <v>21.0</v>
      </c>
      <c r="X1470" s="282">
        <v>21.0</v>
      </c>
      <c r="Y1470" s="282">
        <v>14.0</v>
      </c>
      <c r="Z1470" s="282">
        <v>17.0</v>
      </c>
      <c r="AA1470" s="282">
        <v>21.0</v>
      </c>
      <c r="AB1470" s="3">
        <f t="shared" si="2"/>
        <v>294</v>
      </c>
      <c r="AC1470" s="277"/>
      <c r="AD1470" s="276"/>
      <c r="AI1470" s="11"/>
      <c r="AJ1470" s="11"/>
      <c r="AK1470" s="11"/>
      <c r="AO1470" s="11"/>
      <c r="AP1470" s="11"/>
      <c r="AR1470" s="11"/>
      <c r="AS1470" s="11"/>
    </row>
    <row r="1471" ht="16.5" customHeight="1">
      <c r="A1471" s="277">
        <v>1470.0</v>
      </c>
      <c r="B1471" s="282" t="s">
        <v>8137</v>
      </c>
      <c r="C1471" s="279"/>
      <c r="D1471" s="280"/>
      <c r="E1471" s="282"/>
      <c r="F1471" s="281" t="s">
        <v>72</v>
      </c>
      <c r="G1471" s="282" t="s">
        <v>31</v>
      </c>
      <c r="H1471" s="282"/>
      <c r="I1471" s="282" t="s">
        <v>75</v>
      </c>
      <c r="J1471" s="282" t="s">
        <v>56</v>
      </c>
      <c r="K1471" s="282" t="s">
        <v>3318</v>
      </c>
      <c r="L1471" s="282" t="s">
        <v>8125</v>
      </c>
      <c r="M1471" s="282" t="s">
        <v>8138</v>
      </c>
      <c r="N1471" s="282" t="s">
        <v>8139</v>
      </c>
      <c r="O1471" s="282"/>
      <c r="P1471" s="282"/>
      <c r="Q1471" s="282">
        <v>2.5</v>
      </c>
      <c r="R1471" s="282"/>
      <c r="S1471" s="282"/>
      <c r="T1471" s="282"/>
      <c r="U1471" s="282" t="s">
        <v>8140</v>
      </c>
      <c r="V1471" s="282">
        <v>310.0</v>
      </c>
      <c r="W1471" s="282">
        <v>31.0</v>
      </c>
      <c r="X1471" s="282">
        <v>31.0</v>
      </c>
      <c r="Y1471" s="282">
        <v>24.0</v>
      </c>
      <c r="Z1471" s="282">
        <v>30.0</v>
      </c>
      <c r="AA1471" s="282">
        <v>40.0</v>
      </c>
      <c r="AB1471" s="3">
        <f t="shared" si="2"/>
        <v>466</v>
      </c>
      <c r="AC1471" s="277"/>
      <c r="AD1471" s="276"/>
      <c r="AI1471" s="11"/>
      <c r="AJ1471" s="11"/>
      <c r="AK1471" s="11"/>
      <c r="AO1471" s="11"/>
      <c r="AP1471" s="11"/>
      <c r="AR1471" s="11"/>
      <c r="AS1471" s="11"/>
    </row>
    <row r="1472" ht="16.5" customHeight="1">
      <c r="A1472" s="277">
        <v>1471.0</v>
      </c>
      <c r="B1472" s="282" t="s">
        <v>8141</v>
      </c>
      <c r="C1472" s="279"/>
      <c r="D1472" s="280"/>
      <c r="E1472" s="282"/>
      <c r="F1472" s="281" t="s">
        <v>74</v>
      </c>
      <c r="G1472" s="282" t="s">
        <v>41</v>
      </c>
      <c r="H1472" s="282"/>
      <c r="I1472" s="282"/>
      <c r="J1472" s="282" t="s">
        <v>35</v>
      </c>
      <c r="K1472" s="282" t="s">
        <v>1375</v>
      </c>
      <c r="L1472" s="282"/>
      <c r="M1472" s="282"/>
      <c r="N1472" s="282"/>
      <c r="O1472" s="282"/>
      <c r="P1472" s="282"/>
      <c r="Q1472" s="282"/>
      <c r="R1472" s="282"/>
      <c r="S1472" s="282"/>
      <c r="T1472" s="282"/>
      <c r="U1472" s="282"/>
      <c r="V1472" s="282"/>
      <c r="W1472" s="282"/>
      <c r="X1472" s="282"/>
      <c r="Y1472" s="282"/>
      <c r="Z1472" s="282"/>
      <c r="AA1472" s="282"/>
      <c r="AB1472" s="3">
        <f t="shared" si="2"/>
        <v>0</v>
      </c>
      <c r="AC1472" s="277"/>
      <c r="AD1472" s="276"/>
      <c r="AI1472" s="11"/>
      <c r="AJ1472" s="11"/>
      <c r="AK1472" s="11"/>
      <c r="AO1472" s="11"/>
      <c r="AP1472" s="11"/>
      <c r="AR1472" s="11"/>
      <c r="AS1472" s="11"/>
    </row>
    <row r="1473" ht="16.5" customHeight="1">
      <c r="A1473" s="277">
        <v>1472.0</v>
      </c>
      <c r="B1473" s="282" t="s">
        <v>8142</v>
      </c>
      <c r="C1473" s="279"/>
      <c r="D1473" s="280"/>
      <c r="E1473" s="282"/>
      <c r="F1473" s="281" t="s">
        <v>74</v>
      </c>
      <c r="G1473" s="282" t="s">
        <v>41</v>
      </c>
      <c r="H1473" s="282"/>
      <c r="I1473" s="282"/>
      <c r="J1473" s="282" t="s">
        <v>45</v>
      </c>
      <c r="K1473" s="282" t="s">
        <v>1375</v>
      </c>
      <c r="L1473" s="282" t="s">
        <v>85</v>
      </c>
      <c r="M1473" s="282" t="s">
        <v>3339</v>
      </c>
      <c r="N1473" s="282" t="s">
        <v>3340</v>
      </c>
      <c r="O1473" s="282"/>
      <c r="P1473" s="282"/>
      <c r="Q1473" s="282">
        <v>0.9</v>
      </c>
      <c r="R1473" s="282"/>
      <c r="S1473" s="282"/>
      <c r="T1473" s="282"/>
      <c r="U1473" s="282"/>
      <c r="V1473" s="282">
        <v>95.0</v>
      </c>
      <c r="W1473" s="282">
        <v>16.0</v>
      </c>
      <c r="X1473" s="282">
        <v>8.0</v>
      </c>
      <c r="Y1473" s="282">
        <v>9.0</v>
      </c>
      <c r="Z1473" s="282">
        <v>10.0</v>
      </c>
      <c r="AA1473" s="282">
        <v>13.0</v>
      </c>
      <c r="AB1473" s="3">
        <f t="shared" si="2"/>
        <v>151</v>
      </c>
      <c r="AC1473" s="277"/>
      <c r="AD1473" s="276"/>
      <c r="AI1473" s="11"/>
      <c r="AJ1473" s="11"/>
      <c r="AK1473" s="11"/>
      <c r="AO1473" s="11"/>
      <c r="AP1473" s="11"/>
      <c r="AR1473" s="11"/>
      <c r="AS1473" s="11"/>
    </row>
    <row r="1474" ht="16.5" customHeight="1">
      <c r="A1474" s="277">
        <v>1473.0</v>
      </c>
      <c r="B1474" s="282" t="s">
        <v>8143</v>
      </c>
      <c r="C1474" s="279"/>
      <c r="D1474" s="280"/>
      <c r="E1474" s="282"/>
      <c r="F1474" s="281" t="s">
        <v>74</v>
      </c>
      <c r="G1474" s="282" t="s">
        <v>41</v>
      </c>
      <c r="H1474" s="282"/>
      <c r="I1474" s="282"/>
      <c r="J1474" s="282" t="s">
        <v>51</v>
      </c>
      <c r="K1474" s="282" t="s">
        <v>1375</v>
      </c>
      <c r="L1474" s="282" t="s">
        <v>8144</v>
      </c>
      <c r="M1474" s="282" t="s">
        <v>3342</v>
      </c>
      <c r="N1474" s="282" t="s">
        <v>3343</v>
      </c>
      <c r="O1474" s="282"/>
      <c r="P1474" s="282"/>
      <c r="Q1474" s="282">
        <v>3.0</v>
      </c>
      <c r="R1474" s="282"/>
      <c r="S1474" s="282"/>
      <c r="T1474" s="282"/>
      <c r="U1474" s="282"/>
      <c r="V1474" s="282">
        <v>195.0</v>
      </c>
      <c r="W1474" s="282">
        <v>26.0</v>
      </c>
      <c r="X1474" s="282">
        <v>18.0</v>
      </c>
      <c r="Y1474" s="282">
        <v>19.0</v>
      </c>
      <c r="Z1474" s="282">
        <v>20.0</v>
      </c>
      <c r="AA1474" s="282">
        <v>23.0</v>
      </c>
      <c r="AB1474" s="3">
        <f t="shared" si="2"/>
        <v>301</v>
      </c>
      <c r="AC1474" s="277"/>
      <c r="AD1474" s="276"/>
      <c r="AI1474" s="11"/>
      <c r="AJ1474" s="11"/>
      <c r="AK1474" s="11"/>
      <c r="AO1474" s="11"/>
      <c r="AP1474" s="11"/>
      <c r="AR1474" s="11"/>
      <c r="AS1474" s="11"/>
    </row>
    <row r="1475" ht="16.5" customHeight="1">
      <c r="A1475" s="277">
        <v>1474.0</v>
      </c>
      <c r="B1475" s="282" t="s">
        <v>8145</v>
      </c>
      <c r="C1475" s="279"/>
      <c r="D1475" s="280"/>
      <c r="E1475" s="282"/>
      <c r="F1475" s="281" t="s">
        <v>74</v>
      </c>
      <c r="G1475" s="282" t="s">
        <v>41</v>
      </c>
      <c r="H1475" s="282"/>
      <c r="I1475" s="282"/>
      <c r="J1475" s="282" t="s">
        <v>56</v>
      </c>
      <c r="K1475" s="282" t="s">
        <v>1375</v>
      </c>
      <c r="L1475" s="282"/>
      <c r="M1475" s="282"/>
      <c r="N1475" s="282"/>
      <c r="O1475" s="282"/>
      <c r="P1475" s="282"/>
      <c r="Q1475" s="282"/>
      <c r="R1475" s="282"/>
      <c r="S1475" s="282"/>
      <c r="T1475" s="282"/>
      <c r="U1475" s="282"/>
      <c r="V1475" s="282"/>
      <c r="W1475" s="282"/>
      <c r="X1475" s="282"/>
      <c r="Y1475" s="282"/>
      <c r="Z1475" s="282"/>
      <c r="AA1475" s="282"/>
      <c r="AB1475" s="3">
        <f t="shared" si="2"/>
        <v>0</v>
      </c>
      <c r="AC1475" s="277"/>
      <c r="AD1475" s="276"/>
      <c r="AI1475" s="11"/>
      <c r="AJ1475" s="11"/>
      <c r="AK1475" s="11"/>
      <c r="AO1475" s="11"/>
      <c r="AP1475" s="11"/>
      <c r="AR1475" s="11"/>
      <c r="AS1475" s="11"/>
    </row>
    <row r="1476" ht="16.5" customHeight="1">
      <c r="A1476" s="277">
        <v>1475.0</v>
      </c>
      <c r="B1476" s="282" t="s">
        <v>8146</v>
      </c>
      <c r="C1476" s="279"/>
      <c r="D1476" s="280"/>
      <c r="E1476" s="282"/>
      <c r="F1476" s="281" t="s">
        <v>48</v>
      </c>
      <c r="G1476" s="282" t="s">
        <v>121</v>
      </c>
      <c r="H1476" s="281" t="s">
        <v>144</v>
      </c>
      <c r="I1476" s="282"/>
      <c r="J1476" s="282" t="s">
        <v>35</v>
      </c>
      <c r="K1476" s="282" t="s">
        <v>8147</v>
      </c>
      <c r="L1476" s="282" t="s">
        <v>3347</v>
      </c>
      <c r="M1476" s="282" t="s">
        <v>3349</v>
      </c>
      <c r="N1476" s="282" t="s">
        <v>3350</v>
      </c>
      <c r="O1476" s="282"/>
      <c r="P1476" s="282"/>
      <c r="Q1476" s="282">
        <v>0.7</v>
      </c>
      <c r="R1476" s="282"/>
      <c r="S1476" s="282"/>
      <c r="T1476" s="282"/>
      <c r="U1476" s="282"/>
      <c r="V1476" s="282">
        <v>45.0</v>
      </c>
      <c r="W1476" s="282">
        <v>7.0</v>
      </c>
      <c r="X1476" s="282">
        <v>4.0</v>
      </c>
      <c r="Y1476" s="282">
        <v>2.0</v>
      </c>
      <c r="Z1476" s="282">
        <v>4.0</v>
      </c>
      <c r="AA1476" s="282">
        <v>7.0</v>
      </c>
      <c r="AB1476" s="3">
        <f t="shared" si="2"/>
        <v>69</v>
      </c>
      <c r="AC1476" s="277"/>
      <c r="AD1476" s="276"/>
      <c r="AI1476" s="11"/>
      <c r="AJ1476" s="11"/>
      <c r="AK1476" s="11"/>
      <c r="AO1476" s="11"/>
      <c r="AP1476" s="11"/>
      <c r="AR1476" s="11"/>
      <c r="AS1476" s="11"/>
    </row>
    <row r="1477" ht="16.5" customHeight="1">
      <c r="A1477" s="277">
        <v>1476.0</v>
      </c>
      <c r="B1477" s="282" t="s">
        <v>8148</v>
      </c>
      <c r="C1477" s="279"/>
      <c r="D1477" s="280"/>
      <c r="E1477" s="282"/>
      <c r="F1477" s="281" t="s">
        <v>48</v>
      </c>
      <c r="G1477" s="282" t="s">
        <v>121</v>
      </c>
      <c r="H1477" s="281" t="s">
        <v>144</v>
      </c>
      <c r="I1477" s="282"/>
      <c r="J1477" s="282" t="s">
        <v>45</v>
      </c>
      <c r="K1477" s="282" t="s">
        <v>8147</v>
      </c>
      <c r="L1477" s="282" t="s">
        <v>3353</v>
      </c>
      <c r="M1477" s="282" t="s">
        <v>3354</v>
      </c>
      <c r="N1477" s="282" t="s">
        <v>3355</v>
      </c>
      <c r="O1477" s="282"/>
      <c r="P1477" s="282"/>
      <c r="Q1477" s="282">
        <v>1.5</v>
      </c>
      <c r="R1477" s="282"/>
      <c r="S1477" s="282"/>
      <c r="T1477" s="282"/>
      <c r="U1477" s="282"/>
      <c r="V1477" s="282">
        <v>95.0</v>
      </c>
      <c r="W1477" s="282">
        <v>14.0</v>
      </c>
      <c r="X1477" s="282">
        <v>9.0</v>
      </c>
      <c r="Y1477" s="282">
        <v>4.0</v>
      </c>
      <c r="Z1477" s="282">
        <v>9.0</v>
      </c>
      <c r="AA1477" s="282">
        <v>14.0</v>
      </c>
      <c r="AB1477" s="3">
        <f t="shared" si="2"/>
        <v>145</v>
      </c>
      <c r="AC1477" s="277"/>
      <c r="AD1477" s="276"/>
      <c r="AI1477" s="11"/>
      <c r="AJ1477" s="11"/>
      <c r="AK1477" s="11"/>
      <c r="AO1477" s="11"/>
      <c r="AP1477" s="11"/>
      <c r="AR1477" s="11"/>
      <c r="AS1477" s="11"/>
    </row>
    <row r="1478" ht="16.5" customHeight="1">
      <c r="A1478" s="277">
        <v>1477.0</v>
      </c>
      <c r="B1478" s="282" t="s">
        <v>8149</v>
      </c>
      <c r="C1478" s="279"/>
      <c r="D1478" s="280"/>
      <c r="E1478" s="282"/>
      <c r="F1478" s="281" t="s">
        <v>48</v>
      </c>
      <c r="G1478" s="282" t="s">
        <v>121</v>
      </c>
      <c r="H1478" s="281" t="s">
        <v>144</v>
      </c>
      <c r="I1478" s="282"/>
      <c r="J1478" s="282" t="s">
        <v>51</v>
      </c>
      <c r="K1478" s="282" t="s">
        <v>8147</v>
      </c>
      <c r="L1478" s="282" t="s">
        <v>3358</v>
      </c>
      <c r="M1478" s="282" t="s">
        <v>3359</v>
      </c>
      <c r="N1478" s="282" t="s">
        <v>37</v>
      </c>
      <c r="O1478" s="282"/>
      <c r="P1478" s="282"/>
      <c r="Q1478" s="282">
        <v>1.8</v>
      </c>
      <c r="R1478" s="282"/>
      <c r="S1478" s="282"/>
      <c r="T1478" s="282"/>
      <c r="U1478" s="282"/>
      <c r="V1478" s="282">
        <v>195.0</v>
      </c>
      <c r="W1478" s="282">
        <v>24.0</v>
      </c>
      <c r="X1478" s="282">
        <v>19.0</v>
      </c>
      <c r="Y1478" s="282">
        <v>8.0</v>
      </c>
      <c r="Z1478" s="282">
        <v>19.0</v>
      </c>
      <c r="AA1478" s="282">
        <v>24.0</v>
      </c>
      <c r="AB1478" s="3">
        <f t="shared" si="2"/>
        <v>289</v>
      </c>
      <c r="AC1478" s="277"/>
      <c r="AD1478" s="276"/>
      <c r="AI1478" s="11"/>
      <c r="AJ1478" s="11"/>
      <c r="AK1478" s="11"/>
      <c r="AO1478" s="11"/>
      <c r="AP1478" s="11"/>
      <c r="AR1478" s="11"/>
      <c r="AS1478" s="11"/>
    </row>
    <row r="1479" ht="16.5" customHeight="1">
      <c r="A1479" s="277">
        <v>1478.0</v>
      </c>
      <c r="B1479" s="282"/>
      <c r="C1479" s="279"/>
      <c r="D1479" s="280"/>
      <c r="E1479" s="282"/>
      <c r="F1479" s="281" t="s">
        <v>48</v>
      </c>
      <c r="G1479" s="282" t="s">
        <v>121</v>
      </c>
      <c r="H1479" s="281" t="s">
        <v>144</v>
      </c>
      <c r="I1479" s="282"/>
      <c r="J1479" s="282" t="s">
        <v>56</v>
      </c>
      <c r="K1479" s="282"/>
      <c r="L1479" s="282"/>
      <c r="M1479" s="282"/>
      <c r="N1479" s="282"/>
      <c r="O1479" s="282"/>
      <c r="P1479" s="282"/>
      <c r="Q1479" s="282"/>
      <c r="R1479" s="282"/>
      <c r="S1479" s="282"/>
      <c r="T1479" s="282"/>
      <c r="U1479" s="282"/>
      <c r="V1479" s="282"/>
      <c r="W1479" s="282"/>
      <c r="X1479" s="282"/>
      <c r="Y1479" s="282"/>
      <c r="Z1479" s="282"/>
      <c r="AA1479" s="282"/>
      <c r="AB1479" s="3">
        <f t="shared" si="2"/>
        <v>0</v>
      </c>
      <c r="AC1479" s="277"/>
      <c r="AD1479" s="276"/>
      <c r="AI1479" s="11"/>
      <c r="AJ1479" s="11"/>
      <c r="AK1479" s="11"/>
      <c r="AO1479" s="11"/>
      <c r="AP1479" s="11"/>
      <c r="AR1479" s="11"/>
      <c r="AS1479" s="11"/>
    </row>
    <row r="1480" ht="16.5" customHeight="1">
      <c r="A1480" s="277">
        <v>1479.0</v>
      </c>
      <c r="B1480" s="282" t="s">
        <v>8150</v>
      </c>
      <c r="C1480" s="279"/>
      <c r="D1480" s="280"/>
      <c r="E1480" s="282"/>
      <c r="F1480" s="281" t="s">
        <v>48</v>
      </c>
      <c r="G1480" s="282" t="s">
        <v>139</v>
      </c>
      <c r="H1480" s="281" t="s">
        <v>121</v>
      </c>
      <c r="I1480" s="282"/>
      <c r="J1480" s="282" t="s">
        <v>35</v>
      </c>
      <c r="K1480" s="282" t="s">
        <v>7808</v>
      </c>
      <c r="L1480" s="282" t="s">
        <v>1167</v>
      </c>
      <c r="M1480" s="282" t="s">
        <v>8151</v>
      </c>
      <c r="N1480" s="282" t="s">
        <v>2769</v>
      </c>
      <c r="O1480" s="282"/>
      <c r="P1480" s="282"/>
      <c r="Q1480" s="282">
        <v>0.6</v>
      </c>
      <c r="R1480" s="282"/>
      <c r="S1480" s="282"/>
      <c r="T1480" s="282"/>
      <c r="U1480" s="282"/>
      <c r="V1480" s="282">
        <v>80.0</v>
      </c>
      <c r="W1480" s="282">
        <v>3.0</v>
      </c>
      <c r="X1480" s="282">
        <v>5.0</v>
      </c>
      <c r="Y1480" s="282">
        <v>6.0</v>
      </c>
      <c r="Z1480" s="282">
        <v>5.0</v>
      </c>
      <c r="AA1480" s="282">
        <v>3.0</v>
      </c>
      <c r="AB1480" s="3">
        <f t="shared" si="2"/>
        <v>102</v>
      </c>
      <c r="AC1480" s="277"/>
      <c r="AD1480" s="276"/>
      <c r="AI1480" s="11"/>
      <c r="AJ1480" s="11"/>
      <c r="AK1480" s="11"/>
      <c r="AO1480" s="11"/>
      <c r="AP1480" s="11"/>
      <c r="AR1480" s="11"/>
      <c r="AS1480" s="11"/>
    </row>
    <row r="1481" ht="16.5" customHeight="1">
      <c r="A1481" s="277">
        <v>1480.0</v>
      </c>
      <c r="B1481" s="282" t="s">
        <v>8152</v>
      </c>
      <c r="C1481" s="279"/>
      <c r="D1481" s="280"/>
      <c r="E1481" s="282"/>
      <c r="F1481" s="281" t="s">
        <v>48</v>
      </c>
      <c r="G1481" s="282" t="s">
        <v>139</v>
      </c>
      <c r="H1481" s="281" t="s">
        <v>121</v>
      </c>
      <c r="I1481" s="282"/>
      <c r="J1481" s="282" t="s">
        <v>45</v>
      </c>
      <c r="K1481" s="282" t="s">
        <v>7808</v>
      </c>
      <c r="L1481" s="282" t="s">
        <v>7923</v>
      </c>
      <c r="M1481" s="282" t="s">
        <v>8153</v>
      </c>
      <c r="N1481" s="282" t="s">
        <v>2913</v>
      </c>
      <c r="O1481" s="282"/>
      <c r="P1481" s="282"/>
      <c r="Q1481" s="282">
        <v>2.0</v>
      </c>
      <c r="R1481" s="282"/>
      <c r="S1481" s="282"/>
      <c r="T1481" s="282"/>
      <c r="U1481" s="282"/>
      <c r="V1481" s="282">
        <v>180.0</v>
      </c>
      <c r="W1481" s="282">
        <v>16.0</v>
      </c>
      <c r="X1481" s="282">
        <v>10.0</v>
      </c>
      <c r="Y1481" s="282">
        <v>10.0</v>
      </c>
      <c r="Z1481" s="282">
        <v>10.0</v>
      </c>
      <c r="AA1481" s="282">
        <v>10.0</v>
      </c>
      <c r="AB1481" s="3">
        <f t="shared" si="2"/>
        <v>236</v>
      </c>
      <c r="AC1481" s="277"/>
      <c r="AD1481" s="276"/>
      <c r="AI1481" s="11"/>
      <c r="AJ1481" s="11"/>
      <c r="AK1481" s="11"/>
      <c r="AO1481" s="11"/>
      <c r="AP1481" s="11"/>
      <c r="AR1481" s="11"/>
      <c r="AS1481" s="11"/>
    </row>
    <row r="1482" ht="16.5" customHeight="1">
      <c r="A1482" s="277">
        <v>1481.0</v>
      </c>
      <c r="B1482" s="282"/>
      <c r="C1482" s="279"/>
      <c r="D1482" s="280"/>
      <c r="E1482" s="282"/>
      <c r="F1482" s="281" t="s">
        <v>48</v>
      </c>
      <c r="G1482" s="282" t="s">
        <v>139</v>
      </c>
      <c r="H1482" s="281" t="s">
        <v>121</v>
      </c>
      <c r="I1482" s="282"/>
      <c r="J1482" s="282" t="s">
        <v>51</v>
      </c>
      <c r="K1482" s="282"/>
      <c r="L1482" s="282"/>
      <c r="M1482" s="282"/>
      <c r="N1482" s="282"/>
      <c r="O1482" s="282"/>
      <c r="P1482" s="282"/>
      <c r="Q1482" s="282"/>
      <c r="R1482" s="282"/>
      <c r="S1482" s="282"/>
      <c r="T1482" s="282"/>
      <c r="U1482" s="282"/>
      <c r="V1482" s="282"/>
      <c r="W1482" s="282"/>
      <c r="X1482" s="282"/>
      <c r="Y1482" s="282"/>
      <c r="Z1482" s="282"/>
      <c r="AA1482" s="282"/>
      <c r="AB1482" s="3">
        <f t="shared" si="2"/>
        <v>0</v>
      </c>
      <c r="AC1482" s="277"/>
      <c r="AD1482" s="276"/>
      <c r="AI1482" s="11"/>
      <c r="AJ1482" s="11"/>
      <c r="AK1482" s="11"/>
      <c r="AO1482" s="11"/>
      <c r="AP1482" s="11"/>
      <c r="AR1482" s="11"/>
      <c r="AS1482" s="11"/>
    </row>
    <row r="1483" ht="16.5" customHeight="1">
      <c r="A1483" s="277">
        <v>1482.0</v>
      </c>
      <c r="B1483" s="282"/>
      <c r="C1483" s="279"/>
      <c r="D1483" s="280"/>
      <c r="E1483" s="282"/>
      <c r="F1483" s="281" t="s">
        <v>48</v>
      </c>
      <c r="G1483" s="282" t="s">
        <v>139</v>
      </c>
      <c r="H1483" s="281" t="s">
        <v>121</v>
      </c>
      <c r="I1483" s="282"/>
      <c r="J1483" s="282" t="s">
        <v>56</v>
      </c>
      <c r="K1483" s="282"/>
      <c r="L1483" s="282"/>
      <c r="M1483" s="282"/>
      <c r="N1483" s="282"/>
      <c r="O1483" s="282"/>
      <c r="P1483" s="282"/>
      <c r="Q1483" s="282"/>
      <c r="R1483" s="282"/>
      <c r="S1483" s="282"/>
      <c r="T1483" s="282"/>
      <c r="U1483" s="282"/>
      <c r="V1483" s="282"/>
      <c r="W1483" s="282"/>
      <c r="X1483" s="282"/>
      <c r="Y1483" s="282"/>
      <c r="Z1483" s="282"/>
      <c r="AA1483" s="282"/>
      <c r="AB1483" s="3">
        <f t="shared" si="2"/>
        <v>0</v>
      </c>
      <c r="AC1483" s="277"/>
      <c r="AD1483" s="276"/>
      <c r="AI1483" s="11"/>
      <c r="AJ1483" s="11"/>
      <c r="AK1483" s="11"/>
      <c r="AO1483" s="11"/>
      <c r="AP1483" s="11"/>
      <c r="AR1483" s="11"/>
      <c r="AS1483" s="11"/>
    </row>
    <row r="1484" ht="16.5" customHeight="1">
      <c r="A1484" s="277">
        <v>1483.0</v>
      </c>
      <c r="B1484" s="282" t="s">
        <v>3362</v>
      </c>
      <c r="C1484" s="279"/>
      <c r="D1484" s="280"/>
      <c r="E1484" s="282"/>
      <c r="F1484" s="281" t="s">
        <v>48</v>
      </c>
      <c r="G1484" s="281" t="s">
        <v>31</v>
      </c>
      <c r="H1484" s="281" t="s">
        <v>144</v>
      </c>
      <c r="I1484" s="282"/>
      <c r="J1484" s="282" t="s">
        <v>35</v>
      </c>
      <c r="K1484" s="282" t="s">
        <v>8154</v>
      </c>
      <c r="L1484" s="282" t="s">
        <v>3363</v>
      </c>
      <c r="M1484" s="282" t="s">
        <v>3364</v>
      </c>
      <c r="N1484" s="282" t="s">
        <v>3365</v>
      </c>
      <c r="O1484" s="282"/>
      <c r="P1484" s="282"/>
      <c r="Q1484" s="282">
        <v>0.5</v>
      </c>
      <c r="R1484" s="282"/>
      <c r="S1484" s="282"/>
      <c r="T1484" s="282"/>
      <c r="U1484" s="282"/>
      <c r="V1484" s="282">
        <v>60.0</v>
      </c>
      <c r="W1484" s="282">
        <v>5.0</v>
      </c>
      <c r="X1484" s="282">
        <v>5.0</v>
      </c>
      <c r="Y1484" s="282">
        <v>3.0</v>
      </c>
      <c r="Z1484" s="282">
        <v>4.0</v>
      </c>
      <c r="AA1484" s="282">
        <v>4.0</v>
      </c>
      <c r="AB1484" s="3">
        <f t="shared" si="2"/>
        <v>81</v>
      </c>
      <c r="AC1484" s="277"/>
      <c r="AD1484" s="276"/>
      <c r="AI1484" s="11"/>
      <c r="AJ1484" s="11"/>
      <c r="AK1484" s="11"/>
      <c r="AO1484" s="11"/>
      <c r="AP1484" s="11"/>
      <c r="AR1484" s="11"/>
      <c r="AS1484" s="11"/>
    </row>
    <row r="1485" ht="16.5" customHeight="1">
      <c r="A1485" s="277">
        <v>1484.0</v>
      </c>
      <c r="B1485" s="282"/>
      <c r="C1485" s="279"/>
      <c r="D1485" s="280"/>
      <c r="E1485" s="282"/>
      <c r="F1485" s="281" t="s">
        <v>48</v>
      </c>
      <c r="G1485" s="281" t="s">
        <v>31</v>
      </c>
      <c r="H1485" s="281" t="s">
        <v>144</v>
      </c>
      <c r="I1485" s="282"/>
      <c r="J1485" s="282" t="s">
        <v>45</v>
      </c>
      <c r="K1485" s="282"/>
      <c r="L1485" s="282"/>
      <c r="M1485" s="282"/>
      <c r="N1485" s="282"/>
      <c r="O1485" s="282"/>
      <c r="P1485" s="282"/>
      <c r="Q1485" s="282"/>
      <c r="R1485" s="282"/>
      <c r="S1485" s="282"/>
      <c r="T1485" s="282"/>
      <c r="U1485" s="282"/>
      <c r="V1485" s="282"/>
      <c r="W1485" s="282"/>
      <c r="X1485" s="282"/>
      <c r="Y1485" s="282"/>
      <c r="Z1485" s="282"/>
      <c r="AA1485" s="282"/>
      <c r="AB1485" s="3">
        <f t="shared" si="2"/>
        <v>0</v>
      </c>
      <c r="AC1485" s="277"/>
      <c r="AD1485" s="276"/>
      <c r="AI1485" s="11"/>
      <c r="AJ1485" s="11"/>
      <c r="AK1485" s="11"/>
      <c r="AO1485" s="11"/>
      <c r="AP1485" s="11"/>
      <c r="AR1485" s="11"/>
      <c r="AS1485" s="11"/>
    </row>
    <row r="1486" ht="16.5" customHeight="1">
      <c r="A1486" s="277">
        <v>1485.0</v>
      </c>
      <c r="B1486" s="282"/>
      <c r="C1486" s="279"/>
      <c r="D1486" s="280"/>
      <c r="E1486" s="282"/>
      <c r="F1486" s="281" t="s">
        <v>48</v>
      </c>
      <c r="G1486" s="281" t="s">
        <v>31</v>
      </c>
      <c r="H1486" s="281" t="s">
        <v>144</v>
      </c>
      <c r="I1486" s="282"/>
      <c r="J1486" s="282" t="s">
        <v>51</v>
      </c>
      <c r="K1486" s="282"/>
      <c r="L1486" s="282"/>
      <c r="M1486" s="282"/>
      <c r="N1486" s="282"/>
      <c r="O1486" s="282"/>
      <c r="P1486" s="282"/>
      <c r="Q1486" s="282"/>
      <c r="R1486" s="282"/>
      <c r="S1486" s="282"/>
      <c r="T1486" s="282"/>
      <c r="U1486" s="282"/>
      <c r="V1486" s="282"/>
      <c r="W1486" s="282"/>
      <c r="X1486" s="282"/>
      <c r="Y1486" s="282"/>
      <c r="Z1486" s="282"/>
      <c r="AA1486" s="282"/>
      <c r="AB1486" s="3">
        <f t="shared" si="2"/>
        <v>0</v>
      </c>
      <c r="AC1486" s="277"/>
      <c r="AD1486" s="276"/>
      <c r="AI1486" s="11"/>
      <c r="AJ1486" s="11"/>
      <c r="AK1486" s="11"/>
      <c r="AO1486" s="11"/>
      <c r="AP1486" s="11"/>
      <c r="AR1486" s="11"/>
      <c r="AS1486" s="11"/>
    </row>
    <row r="1487" ht="16.5" customHeight="1">
      <c r="A1487" s="277">
        <v>1486.0</v>
      </c>
      <c r="B1487" s="282"/>
      <c r="C1487" s="279"/>
      <c r="D1487" s="280"/>
      <c r="E1487" s="282"/>
      <c r="F1487" s="281" t="s">
        <v>48</v>
      </c>
      <c r="G1487" s="281" t="s">
        <v>31</v>
      </c>
      <c r="H1487" s="281" t="s">
        <v>144</v>
      </c>
      <c r="I1487" s="282"/>
      <c r="J1487" s="282" t="s">
        <v>56</v>
      </c>
      <c r="K1487" s="282"/>
      <c r="L1487" s="282"/>
      <c r="M1487" s="282"/>
      <c r="N1487" s="282"/>
      <c r="O1487" s="282"/>
      <c r="P1487" s="282"/>
      <c r="Q1487" s="282"/>
      <c r="R1487" s="282"/>
      <c r="S1487" s="282"/>
      <c r="T1487" s="282"/>
      <c r="U1487" s="282"/>
      <c r="V1487" s="282"/>
      <c r="W1487" s="282"/>
      <c r="X1487" s="282"/>
      <c r="Y1487" s="282"/>
      <c r="Z1487" s="282"/>
      <c r="AA1487" s="282"/>
      <c r="AB1487" s="3">
        <f t="shared" si="2"/>
        <v>0</v>
      </c>
      <c r="AC1487" s="277"/>
      <c r="AD1487" s="276"/>
      <c r="AI1487" s="11"/>
      <c r="AJ1487" s="11"/>
      <c r="AK1487" s="11"/>
      <c r="AO1487" s="11"/>
      <c r="AP1487" s="11"/>
      <c r="AR1487" s="11"/>
      <c r="AS1487" s="11"/>
    </row>
    <row r="1488" ht="16.5" customHeight="1">
      <c r="A1488" s="277">
        <v>1487.0</v>
      </c>
      <c r="B1488" s="282" t="s">
        <v>8155</v>
      </c>
      <c r="C1488" s="279"/>
      <c r="D1488" s="280"/>
      <c r="E1488" s="282"/>
      <c r="F1488" s="281" t="s">
        <v>48</v>
      </c>
      <c r="G1488" s="282" t="s">
        <v>73</v>
      </c>
      <c r="H1488" s="281" t="s">
        <v>140</v>
      </c>
      <c r="I1488" s="282" t="s">
        <v>75</v>
      </c>
      <c r="J1488" s="282" t="s">
        <v>35</v>
      </c>
      <c r="K1488" s="282" t="s">
        <v>8156</v>
      </c>
      <c r="L1488" s="282" t="s">
        <v>3375</v>
      </c>
      <c r="M1488" s="282" t="s">
        <v>3377</v>
      </c>
      <c r="N1488" s="282" t="s">
        <v>3378</v>
      </c>
      <c r="O1488" s="282"/>
      <c r="P1488" s="282"/>
      <c r="Q1488" s="282">
        <v>1.0</v>
      </c>
      <c r="R1488" s="282"/>
      <c r="S1488" s="282" t="s">
        <v>8157</v>
      </c>
      <c r="T1488" s="282" t="s">
        <v>105</v>
      </c>
      <c r="U1488" s="282" t="s">
        <v>8158</v>
      </c>
      <c r="V1488" s="282"/>
      <c r="W1488" s="282"/>
      <c r="X1488" s="282"/>
      <c r="Y1488" s="282"/>
      <c r="Z1488" s="282"/>
      <c r="AA1488" s="282"/>
      <c r="AB1488" s="3">
        <f t="shared" si="2"/>
        <v>0</v>
      </c>
      <c r="AC1488" s="277"/>
      <c r="AD1488" s="276"/>
      <c r="AI1488" s="11"/>
      <c r="AJ1488" s="11"/>
      <c r="AK1488" s="11"/>
      <c r="AO1488" s="11"/>
      <c r="AP1488" s="11"/>
      <c r="AR1488" s="11"/>
      <c r="AS1488" s="11"/>
    </row>
    <row r="1489" ht="16.5" customHeight="1">
      <c r="A1489" s="277">
        <v>1488.0</v>
      </c>
      <c r="B1489" s="282" t="s">
        <v>8159</v>
      </c>
      <c r="C1489" s="279"/>
      <c r="D1489" s="280"/>
      <c r="E1489" s="282"/>
      <c r="F1489" s="281" t="s">
        <v>48</v>
      </c>
      <c r="G1489" s="282" t="s">
        <v>73</v>
      </c>
      <c r="H1489" s="281" t="s">
        <v>140</v>
      </c>
      <c r="I1489" s="282" t="s">
        <v>75</v>
      </c>
      <c r="J1489" s="282" t="s">
        <v>45</v>
      </c>
      <c r="K1489" s="282"/>
      <c r="L1489" s="282"/>
      <c r="M1489" s="282"/>
      <c r="N1489" s="282"/>
      <c r="O1489" s="282"/>
      <c r="P1489" s="282"/>
      <c r="Q1489" s="282"/>
      <c r="R1489" s="282"/>
      <c r="S1489" s="282"/>
      <c r="T1489" s="282"/>
      <c r="U1489" s="282"/>
      <c r="V1489" s="282"/>
      <c r="W1489" s="282"/>
      <c r="X1489" s="282"/>
      <c r="Y1489" s="282"/>
      <c r="Z1489" s="282"/>
      <c r="AA1489" s="282"/>
      <c r="AB1489" s="3">
        <f t="shared" si="2"/>
        <v>0</v>
      </c>
      <c r="AC1489" s="277"/>
      <c r="AD1489" s="276"/>
      <c r="AI1489" s="11"/>
      <c r="AJ1489" s="11"/>
      <c r="AK1489" s="11"/>
      <c r="AO1489" s="11"/>
      <c r="AP1489" s="11"/>
      <c r="AR1489" s="11"/>
      <c r="AS1489" s="11"/>
    </row>
    <row r="1490" ht="16.5" customHeight="1">
      <c r="A1490" s="277">
        <v>1489.0</v>
      </c>
      <c r="B1490" s="282" t="s">
        <v>8160</v>
      </c>
      <c r="C1490" s="279"/>
      <c r="D1490" s="280"/>
      <c r="E1490" s="282"/>
      <c r="F1490" s="281" t="s">
        <v>48</v>
      </c>
      <c r="G1490" s="282" t="s">
        <v>73</v>
      </c>
      <c r="H1490" s="281" t="s">
        <v>140</v>
      </c>
      <c r="I1490" s="282" t="s">
        <v>75</v>
      </c>
      <c r="J1490" s="282" t="s">
        <v>51</v>
      </c>
      <c r="K1490" s="282" t="s">
        <v>3325</v>
      </c>
      <c r="L1490" s="282" t="s">
        <v>3383</v>
      </c>
      <c r="M1490" s="282" t="s">
        <v>3384</v>
      </c>
      <c r="N1490" s="282" t="s">
        <v>37</v>
      </c>
      <c r="O1490" s="282"/>
      <c r="P1490" s="282"/>
      <c r="Q1490" s="282">
        <v>2.3</v>
      </c>
      <c r="R1490" s="282"/>
      <c r="S1490" s="282"/>
      <c r="T1490" s="282"/>
      <c r="U1490" s="282"/>
      <c r="V1490" s="282"/>
      <c r="W1490" s="282"/>
      <c r="X1490" s="282"/>
      <c r="Y1490" s="282"/>
      <c r="Z1490" s="282"/>
      <c r="AA1490" s="282"/>
      <c r="AB1490" s="3">
        <f t="shared" si="2"/>
        <v>0</v>
      </c>
      <c r="AC1490" s="277"/>
      <c r="AD1490" s="276"/>
      <c r="AI1490" s="11"/>
      <c r="AJ1490" s="11"/>
      <c r="AK1490" s="11"/>
      <c r="AO1490" s="11"/>
      <c r="AP1490" s="11"/>
      <c r="AR1490" s="11"/>
      <c r="AS1490" s="11"/>
    </row>
    <row r="1491" ht="16.5" customHeight="1">
      <c r="A1491" s="277">
        <v>1490.0</v>
      </c>
      <c r="B1491" s="282"/>
      <c r="C1491" s="279"/>
      <c r="D1491" s="280"/>
      <c r="E1491" s="282"/>
      <c r="F1491" s="281" t="s">
        <v>48</v>
      </c>
      <c r="G1491" s="282" t="s">
        <v>73</v>
      </c>
      <c r="H1491" s="281" t="s">
        <v>140</v>
      </c>
      <c r="I1491" s="282" t="s">
        <v>75</v>
      </c>
      <c r="J1491" s="282" t="s">
        <v>56</v>
      </c>
      <c r="K1491" s="282"/>
      <c r="L1491" s="282"/>
      <c r="M1491" s="282"/>
      <c r="N1491" s="282"/>
      <c r="O1491" s="282"/>
      <c r="P1491" s="282"/>
      <c r="Q1491" s="282"/>
      <c r="R1491" s="282"/>
      <c r="S1491" s="282"/>
      <c r="T1491" s="282"/>
      <c r="U1491" s="282"/>
      <c r="V1491" s="282">
        <v>110.0</v>
      </c>
      <c r="W1491" s="282">
        <v>110.0</v>
      </c>
      <c r="X1491" s="282">
        <v>110.0</v>
      </c>
      <c r="Y1491" s="282">
        <v>110.0</v>
      </c>
      <c r="Z1491" s="282">
        <v>110.0</v>
      </c>
      <c r="AA1491" s="282">
        <v>110.0</v>
      </c>
      <c r="AB1491" s="3">
        <f t="shared" si="2"/>
        <v>660</v>
      </c>
      <c r="AC1491" s="277"/>
      <c r="AD1491" s="276"/>
      <c r="AI1491" s="11"/>
      <c r="AJ1491" s="11"/>
      <c r="AK1491" s="11"/>
      <c r="AO1491" s="11"/>
      <c r="AP1491" s="11"/>
      <c r="AR1491" s="11"/>
      <c r="AS1491" s="11"/>
    </row>
    <row r="1492" ht="16.5" customHeight="1">
      <c r="A1492" s="277">
        <v>1491.0</v>
      </c>
      <c r="B1492" s="282"/>
      <c r="C1492" s="279"/>
      <c r="D1492" s="280"/>
      <c r="E1492" s="282"/>
      <c r="F1492" s="281" t="s">
        <v>72</v>
      </c>
      <c r="G1492" s="281" t="s">
        <v>74</v>
      </c>
      <c r="H1492" s="282"/>
      <c r="I1492" s="282"/>
      <c r="J1492" s="282" t="s">
        <v>35</v>
      </c>
      <c r="K1492" s="282"/>
      <c r="L1492" s="282"/>
      <c r="M1492" s="282"/>
      <c r="N1492" s="282"/>
      <c r="O1492" s="282"/>
      <c r="P1492" s="282"/>
      <c r="Q1492" s="282"/>
      <c r="R1492" s="282"/>
      <c r="S1492" s="282"/>
      <c r="T1492" s="282"/>
      <c r="U1492" s="282"/>
      <c r="V1492" s="282"/>
      <c r="W1492" s="282"/>
      <c r="X1492" s="282"/>
      <c r="Y1492" s="282"/>
      <c r="Z1492" s="282"/>
      <c r="AA1492" s="282"/>
      <c r="AB1492" s="3">
        <f t="shared" si="2"/>
        <v>0</v>
      </c>
      <c r="AC1492" s="277"/>
      <c r="AD1492" s="276"/>
      <c r="AI1492" s="11"/>
      <c r="AJ1492" s="11"/>
      <c r="AK1492" s="11"/>
      <c r="AO1492" s="11"/>
      <c r="AP1492" s="11"/>
      <c r="AR1492" s="11"/>
      <c r="AS1492" s="11"/>
    </row>
    <row r="1493" ht="16.5" customHeight="1">
      <c r="A1493" s="277">
        <v>1492.0</v>
      </c>
      <c r="B1493" s="282" t="s">
        <v>8161</v>
      </c>
      <c r="C1493" s="279"/>
      <c r="D1493" s="280"/>
      <c r="E1493" s="282"/>
      <c r="F1493" s="281" t="s">
        <v>72</v>
      </c>
      <c r="G1493" s="282" t="s">
        <v>74</v>
      </c>
      <c r="H1493" s="282"/>
      <c r="I1493" s="282"/>
      <c r="J1493" s="282" t="s">
        <v>45</v>
      </c>
      <c r="K1493" s="282" t="s">
        <v>8162</v>
      </c>
      <c r="L1493" s="282" t="s">
        <v>3391</v>
      </c>
      <c r="M1493" s="282" t="s">
        <v>3392</v>
      </c>
      <c r="N1493" s="282" t="s">
        <v>377</v>
      </c>
      <c r="O1493" s="282"/>
      <c r="P1493" s="282"/>
      <c r="Q1493" s="282">
        <v>0.9</v>
      </c>
      <c r="R1493" s="282"/>
      <c r="S1493" s="282"/>
      <c r="T1493" s="282"/>
      <c r="U1493" s="282"/>
      <c r="V1493" s="282">
        <v>95.0</v>
      </c>
      <c r="W1493" s="282">
        <v>10.0</v>
      </c>
      <c r="X1493" s="282">
        <v>6.0</v>
      </c>
      <c r="Y1493" s="282">
        <v>10.0</v>
      </c>
      <c r="Z1493" s="282">
        <v>6.0</v>
      </c>
      <c r="AA1493" s="282">
        <v>13.0</v>
      </c>
      <c r="AB1493" s="3">
        <f t="shared" si="2"/>
        <v>140</v>
      </c>
      <c r="AC1493" s="277"/>
      <c r="AD1493" s="276"/>
      <c r="AI1493" s="11"/>
      <c r="AJ1493" s="11"/>
      <c r="AK1493" s="11"/>
      <c r="AO1493" s="11"/>
      <c r="AP1493" s="11"/>
      <c r="AR1493" s="11"/>
      <c r="AS1493" s="11"/>
    </row>
    <row r="1494" ht="16.5" customHeight="1">
      <c r="A1494" s="277">
        <v>1493.0</v>
      </c>
      <c r="B1494" s="282" t="s">
        <v>8163</v>
      </c>
      <c r="C1494" s="279"/>
      <c r="D1494" s="280"/>
      <c r="E1494" s="282"/>
      <c r="F1494" s="281" t="s">
        <v>72</v>
      </c>
      <c r="G1494" s="282" t="s">
        <v>74</v>
      </c>
      <c r="H1494" s="282"/>
      <c r="I1494" s="282"/>
      <c r="J1494" s="282" t="s">
        <v>51</v>
      </c>
      <c r="K1494" s="282" t="s">
        <v>8162</v>
      </c>
      <c r="L1494" s="282" t="s">
        <v>3395</v>
      </c>
      <c r="M1494" s="282" t="s">
        <v>3396</v>
      </c>
      <c r="N1494" s="282" t="s">
        <v>3397</v>
      </c>
      <c r="O1494" s="282"/>
      <c r="P1494" s="282"/>
      <c r="Q1494" s="282">
        <v>10.0</v>
      </c>
      <c r="R1494" s="282"/>
      <c r="S1494" s="282" t="s">
        <v>8164</v>
      </c>
      <c r="T1494" s="282" t="s">
        <v>118</v>
      </c>
      <c r="U1494" s="282" t="s">
        <v>8165</v>
      </c>
      <c r="V1494" s="282"/>
      <c r="W1494" s="282"/>
      <c r="X1494" s="282"/>
      <c r="Y1494" s="282"/>
      <c r="Z1494" s="282"/>
      <c r="AA1494" s="282"/>
      <c r="AB1494" s="3">
        <f t="shared" si="2"/>
        <v>0</v>
      </c>
      <c r="AC1494" s="277"/>
      <c r="AD1494" s="276"/>
      <c r="AI1494" s="11"/>
      <c r="AJ1494" s="11"/>
      <c r="AK1494" s="11"/>
      <c r="AO1494" s="11"/>
      <c r="AP1494" s="11"/>
      <c r="AR1494" s="11"/>
      <c r="AS1494" s="11"/>
    </row>
    <row r="1495" ht="16.5" customHeight="1">
      <c r="A1495" s="277">
        <v>1494.0</v>
      </c>
      <c r="B1495" s="282" t="s">
        <v>3399</v>
      </c>
      <c r="C1495" s="279"/>
      <c r="D1495" s="280"/>
      <c r="E1495" s="282"/>
      <c r="F1495" s="281" t="s">
        <v>72</v>
      </c>
      <c r="G1495" s="282" t="s">
        <v>74</v>
      </c>
      <c r="H1495" s="282"/>
      <c r="I1495" s="282"/>
      <c r="J1495" s="282" t="s">
        <v>56</v>
      </c>
      <c r="K1495" s="282" t="s">
        <v>8162</v>
      </c>
      <c r="L1495" s="282"/>
      <c r="M1495" s="282"/>
      <c r="N1495" s="282"/>
      <c r="O1495" s="282"/>
      <c r="P1495" s="282"/>
      <c r="Q1495" s="282"/>
      <c r="R1495" s="282"/>
      <c r="S1495" s="282"/>
      <c r="T1495" s="282"/>
      <c r="U1495" s="282"/>
      <c r="V1495" s="282"/>
      <c r="W1495" s="282"/>
      <c r="X1495" s="282"/>
      <c r="Y1495" s="282"/>
      <c r="Z1495" s="282"/>
      <c r="AA1495" s="282"/>
      <c r="AB1495" s="3">
        <f t="shared" si="2"/>
        <v>0</v>
      </c>
      <c r="AC1495" s="277"/>
      <c r="AD1495" s="276"/>
      <c r="AI1495" s="11"/>
      <c r="AJ1495" s="11"/>
      <c r="AK1495" s="11"/>
      <c r="AO1495" s="11"/>
      <c r="AP1495" s="11"/>
      <c r="AR1495" s="11"/>
      <c r="AS1495" s="11"/>
    </row>
    <row r="1496" ht="16.5" customHeight="1">
      <c r="A1496" s="277">
        <v>1495.0</v>
      </c>
      <c r="B1496" s="282" t="s">
        <v>8166</v>
      </c>
      <c r="C1496" s="279"/>
      <c r="D1496" s="280"/>
      <c r="E1496" s="282"/>
      <c r="F1496" s="281" t="s">
        <v>139</v>
      </c>
      <c r="G1496" s="281" t="s">
        <v>92</v>
      </c>
      <c r="H1496" s="282"/>
      <c r="I1496" s="282"/>
      <c r="J1496" s="282" t="s">
        <v>35</v>
      </c>
      <c r="K1496" s="282"/>
      <c r="L1496" s="282"/>
      <c r="M1496" s="282"/>
      <c r="N1496" s="282"/>
      <c r="O1496" s="282"/>
      <c r="P1496" s="282"/>
      <c r="Q1496" s="282"/>
      <c r="R1496" s="282"/>
      <c r="S1496" s="282"/>
      <c r="T1496" s="282"/>
      <c r="U1496" s="282"/>
      <c r="V1496" s="282"/>
      <c r="W1496" s="282"/>
      <c r="X1496" s="282"/>
      <c r="Y1496" s="282"/>
      <c r="Z1496" s="282"/>
      <c r="AA1496" s="282"/>
      <c r="AB1496" s="3">
        <f t="shared" si="2"/>
        <v>0</v>
      </c>
      <c r="AC1496" s="277"/>
      <c r="AD1496" s="276"/>
      <c r="AI1496" s="11"/>
      <c r="AJ1496" s="11"/>
      <c r="AK1496" s="11"/>
      <c r="AO1496" s="11"/>
      <c r="AP1496" s="11"/>
      <c r="AR1496" s="11"/>
      <c r="AS1496" s="11"/>
    </row>
    <row r="1497" ht="16.5" customHeight="1">
      <c r="A1497" s="277">
        <v>1496.0</v>
      </c>
      <c r="B1497" s="282" t="s">
        <v>8167</v>
      </c>
      <c r="C1497" s="279"/>
      <c r="D1497" s="280"/>
      <c r="E1497" s="282"/>
      <c r="F1497" s="281" t="s">
        <v>139</v>
      </c>
      <c r="G1497" s="281" t="s">
        <v>92</v>
      </c>
      <c r="H1497" s="282"/>
      <c r="I1497" s="282"/>
      <c r="J1497" s="282" t="s">
        <v>45</v>
      </c>
      <c r="K1497" s="282" t="s">
        <v>8168</v>
      </c>
      <c r="L1497" s="282" t="s">
        <v>200</v>
      </c>
      <c r="M1497" s="282" t="s">
        <v>8169</v>
      </c>
      <c r="N1497" s="282" t="s">
        <v>8170</v>
      </c>
      <c r="O1497" s="282"/>
      <c r="P1497" s="282"/>
      <c r="Q1497" s="282">
        <v>2.0</v>
      </c>
      <c r="R1497" s="282"/>
      <c r="S1497" s="282"/>
      <c r="T1497" s="282"/>
      <c r="U1497" s="282"/>
      <c r="V1497" s="282"/>
      <c r="W1497" s="282"/>
      <c r="X1497" s="282"/>
      <c r="Y1497" s="282"/>
      <c r="Z1497" s="282"/>
      <c r="AA1497" s="282"/>
      <c r="AB1497" s="3">
        <f t="shared" si="2"/>
        <v>0</v>
      </c>
      <c r="AC1497" s="277"/>
      <c r="AD1497" s="276"/>
      <c r="AI1497" s="11"/>
      <c r="AJ1497" s="11"/>
      <c r="AK1497" s="11"/>
      <c r="AO1497" s="11"/>
      <c r="AP1497" s="11"/>
      <c r="AR1497" s="11"/>
      <c r="AS1497" s="11"/>
    </row>
    <row r="1498" ht="16.5" customHeight="1">
      <c r="A1498" s="277">
        <v>1497.0</v>
      </c>
      <c r="B1498" s="282" t="s">
        <v>8171</v>
      </c>
      <c r="C1498" s="279"/>
      <c r="D1498" s="280"/>
      <c r="E1498" s="282"/>
      <c r="F1498" s="281" t="s">
        <v>139</v>
      </c>
      <c r="G1498" s="281" t="s">
        <v>92</v>
      </c>
      <c r="H1498" s="282"/>
      <c r="I1498" s="282"/>
      <c r="J1498" s="282" t="s">
        <v>51</v>
      </c>
      <c r="K1498" s="282" t="s">
        <v>8162</v>
      </c>
      <c r="L1498" s="282" t="s">
        <v>8172</v>
      </c>
      <c r="M1498" s="282" t="s">
        <v>8173</v>
      </c>
      <c r="N1498" s="282" t="s">
        <v>8174</v>
      </c>
      <c r="O1498" s="282"/>
      <c r="P1498" s="282"/>
      <c r="Q1498" s="282">
        <v>3.5</v>
      </c>
      <c r="R1498" s="282"/>
      <c r="S1498" s="282"/>
      <c r="T1498" s="282"/>
      <c r="U1498" s="282"/>
      <c r="V1498" s="282"/>
      <c r="W1498" s="282"/>
      <c r="X1498" s="282"/>
      <c r="Y1498" s="282"/>
      <c r="Z1498" s="282"/>
      <c r="AA1498" s="282"/>
      <c r="AB1498" s="3">
        <f t="shared" si="2"/>
        <v>0</v>
      </c>
      <c r="AC1498" s="277"/>
      <c r="AD1498" s="276"/>
      <c r="AI1498" s="11"/>
      <c r="AJ1498" s="11"/>
      <c r="AK1498" s="11"/>
      <c r="AO1498" s="11"/>
      <c r="AP1498" s="11"/>
      <c r="AR1498" s="11"/>
      <c r="AS1498" s="11"/>
    </row>
    <row r="1499" ht="16.5" customHeight="1">
      <c r="A1499" s="277">
        <v>1498.0</v>
      </c>
      <c r="B1499" s="282" t="s">
        <v>8175</v>
      </c>
      <c r="C1499" s="279"/>
      <c r="D1499" s="280"/>
      <c r="E1499" s="282"/>
      <c r="F1499" s="281" t="s">
        <v>139</v>
      </c>
      <c r="G1499" s="281" t="s">
        <v>92</v>
      </c>
      <c r="H1499" s="282"/>
      <c r="I1499" s="282"/>
      <c r="J1499" s="282" t="s">
        <v>56</v>
      </c>
      <c r="K1499" s="282"/>
      <c r="L1499" s="282"/>
      <c r="M1499" s="282"/>
      <c r="N1499" s="282"/>
      <c r="O1499" s="282"/>
      <c r="P1499" s="282"/>
      <c r="Q1499" s="282"/>
      <c r="R1499" s="282"/>
      <c r="S1499" s="282"/>
      <c r="T1499" s="282"/>
      <c r="U1499" s="282"/>
      <c r="V1499" s="282"/>
      <c r="W1499" s="282"/>
      <c r="X1499" s="282"/>
      <c r="Y1499" s="282"/>
      <c r="Z1499" s="282"/>
      <c r="AA1499" s="282"/>
      <c r="AB1499" s="3">
        <f t="shared" si="2"/>
        <v>0</v>
      </c>
      <c r="AC1499" s="277"/>
      <c r="AD1499" s="276"/>
      <c r="AI1499" s="11"/>
      <c r="AJ1499" s="11"/>
      <c r="AK1499" s="11"/>
      <c r="AO1499" s="11"/>
      <c r="AP1499" s="11"/>
      <c r="AR1499" s="11"/>
      <c r="AS1499" s="11"/>
    </row>
    <row r="1500" ht="16.5" customHeight="1">
      <c r="A1500" s="277">
        <v>1499.0</v>
      </c>
      <c r="B1500" s="282"/>
      <c r="C1500" s="279"/>
      <c r="D1500" s="280"/>
      <c r="E1500" s="282"/>
      <c r="F1500" s="281" t="s">
        <v>74</v>
      </c>
      <c r="G1500" s="281" t="s">
        <v>101</v>
      </c>
      <c r="H1500" s="281" t="s">
        <v>30</v>
      </c>
      <c r="I1500" s="281" t="s">
        <v>139</v>
      </c>
      <c r="J1500" s="282" t="s">
        <v>35</v>
      </c>
      <c r="K1500" s="282"/>
      <c r="L1500" s="282"/>
      <c r="M1500" s="282"/>
      <c r="N1500" s="282"/>
      <c r="O1500" s="282"/>
      <c r="P1500" s="282"/>
      <c r="Q1500" s="282"/>
      <c r="R1500" s="282"/>
      <c r="S1500" s="282"/>
      <c r="T1500" s="282"/>
      <c r="U1500" s="282"/>
      <c r="V1500" s="282"/>
      <c r="W1500" s="282"/>
      <c r="X1500" s="282"/>
      <c r="Y1500" s="282"/>
      <c r="Z1500" s="282"/>
      <c r="AA1500" s="282"/>
      <c r="AB1500" s="3">
        <f t="shared" si="2"/>
        <v>0</v>
      </c>
      <c r="AC1500" s="277"/>
      <c r="AD1500" s="276"/>
      <c r="AI1500" s="11"/>
      <c r="AJ1500" s="11"/>
      <c r="AK1500" s="11"/>
      <c r="AO1500" s="11"/>
      <c r="AP1500" s="11"/>
      <c r="AR1500" s="11"/>
      <c r="AS1500" s="11"/>
    </row>
    <row r="1501" ht="16.5" customHeight="1">
      <c r="A1501" s="277">
        <v>1500.0</v>
      </c>
      <c r="B1501" s="282" t="s">
        <v>8176</v>
      </c>
      <c r="C1501" s="279"/>
      <c r="D1501" s="280"/>
      <c r="E1501" s="282"/>
      <c r="F1501" s="281" t="s">
        <v>74</v>
      </c>
      <c r="G1501" s="281" t="s">
        <v>101</v>
      </c>
      <c r="H1501" s="281" t="s">
        <v>30</v>
      </c>
      <c r="I1501" s="281" t="s">
        <v>139</v>
      </c>
      <c r="J1501" s="282" t="s">
        <v>45</v>
      </c>
      <c r="K1501" s="282" t="s">
        <v>8177</v>
      </c>
      <c r="L1501" s="282" t="s">
        <v>8178</v>
      </c>
      <c r="M1501" s="282" t="s">
        <v>8179</v>
      </c>
      <c r="N1501" s="282" t="s">
        <v>8180</v>
      </c>
      <c r="O1501" s="282"/>
      <c r="P1501" s="282"/>
      <c r="Q1501" s="282">
        <v>0.9</v>
      </c>
      <c r="R1501" s="282"/>
      <c r="S1501" s="282"/>
      <c r="T1501" s="282"/>
      <c r="U1501" s="282"/>
      <c r="V1501" s="282"/>
      <c r="W1501" s="282"/>
      <c r="X1501" s="282"/>
      <c r="Y1501" s="282"/>
      <c r="Z1501" s="282"/>
      <c r="AA1501" s="282"/>
      <c r="AB1501" s="3">
        <f t="shared" si="2"/>
        <v>0</v>
      </c>
      <c r="AC1501" s="277"/>
      <c r="AD1501" s="276"/>
      <c r="AI1501" s="11"/>
      <c r="AJ1501" s="11"/>
      <c r="AK1501" s="11"/>
      <c r="AO1501" s="11"/>
      <c r="AP1501" s="11"/>
      <c r="AR1501" s="11"/>
      <c r="AS1501" s="11"/>
    </row>
    <row r="1502" ht="16.5" customHeight="1">
      <c r="A1502" s="277">
        <v>1501.0</v>
      </c>
      <c r="B1502" s="282" t="s">
        <v>8181</v>
      </c>
      <c r="C1502" s="279"/>
      <c r="D1502" s="280"/>
      <c r="E1502" s="282"/>
      <c r="F1502" s="281" t="s">
        <v>74</v>
      </c>
      <c r="G1502" s="281" t="s">
        <v>101</v>
      </c>
      <c r="H1502" s="281" t="s">
        <v>30</v>
      </c>
      <c r="I1502" s="281" t="s">
        <v>139</v>
      </c>
      <c r="J1502" s="282" t="s">
        <v>51</v>
      </c>
      <c r="K1502" s="282" t="s">
        <v>8177</v>
      </c>
      <c r="L1502" s="282" t="s">
        <v>8182</v>
      </c>
      <c r="M1502" s="282" t="s">
        <v>8183</v>
      </c>
      <c r="N1502" s="282" t="s">
        <v>8184</v>
      </c>
      <c r="O1502" s="282"/>
      <c r="P1502" s="282"/>
      <c r="Q1502" s="282">
        <v>1.6</v>
      </c>
      <c r="R1502" s="282"/>
      <c r="S1502" s="282"/>
      <c r="T1502" s="282"/>
      <c r="U1502" s="282"/>
      <c r="V1502" s="282"/>
      <c r="W1502" s="282"/>
      <c r="X1502" s="282"/>
      <c r="Y1502" s="282"/>
      <c r="Z1502" s="282"/>
      <c r="AA1502" s="282"/>
      <c r="AB1502" s="3">
        <f t="shared" si="2"/>
        <v>0</v>
      </c>
      <c r="AC1502" s="277"/>
      <c r="AD1502" s="276"/>
      <c r="AI1502" s="11"/>
      <c r="AJ1502" s="11"/>
      <c r="AK1502" s="11"/>
      <c r="AO1502" s="11"/>
      <c r="AP1502" s="11"/>
      <c r="AR1502" s="11"/>
      <c r="AS1502" s="11"/>
    </row>
    <row r="1503" ht="16.5" customHeight="1">
      <c r="A1503" s="277">
        <v>1502.0</v>
      </c>
      <c r="B1503" s="282"/>
      <c r="C1503" s="279"/>
      <c r="D1503" s="280"/>
      <c r="E1503" s="282"/>
      <c r="F1503" s="281" t="s">
        <v>74</v>
      </c>
      <c r="G1503" s="281" t="s">
        <v>101</v>
      </c>
      <c r="H1503" s="281" t="s">
        <v>30</v>
      </c>
      <c r="I1503" s="281" t="s">
        <v>139</v>
      </c>
      <c r="J1503" s="282" t="s">
        <v>56</v>
      </c>
      <c r="K1503" s="282"/>
      <c r="L1503" s="282"/>
      <c r="M1503" s="282"/>
      <c r="N1503" s="282"/>
      <c r="O1503" s="282"/>
      <c r="P1503" s="282"/>
      <c r="Q1503" s="282"/>
      <c r="R1503" s="282"/>
      <c r="S1503" s="282"/>
      <c r="T1503" s="282"/>
      <c r="U1503" s="282"/>
      <c r="V1503" s="282"/>
      <c r="W1503" s="282"/>
      <c r="X1503" s="282"/>
      <c r="Y1503" s="282"/>
      <c r="Z1503" s="282"/>
      <c r="AA1503" s="282"/>
      <c r="AB1503" s="3">
        <f t="shared" si="2"/>
        <v>0</v>
      </c>
      <c r="AC1503" s="277"/>
      <c r="AD1503" s="276"/>
      <c r="AI1503" s="11"/>
      <c r="AJ1503" s="11"/>
      <c r="AK1503" s="11"/>
      <c r="AO1503" s="11"/>
      <c r="AP1503" s="11"/>
      <c r="AR1503" s="11"/>
      <c r="AS1503" s="11"/>
    </row>
    <row r="1504" ht="16.5" customHeight="1">
      <c r="A1504" s="277">
        <v>1503.0</v>
      </c>
      <c r="B1504" s="282" t="s">
        <v>8185</v>
      </c>
      <c r="C1504" s="279"/>
      <c r="D1504" s="280"/>
      <c r="E1504" s="282"/>
      <c r="F1504" s="281" t="s">
        <v>48</v>
      </c>
      <c r="G1504" s="281" t="s">
        <v>140</v>
      </c>
      <c r="H1504" s="282"/>
      <c r="I1504" s="282"/>
      <c r="J1504" s="282" t="s">
        <v>35</v>
      </c>
      <c r="K1504" s="282" t="s">
        <v>8186</v>
      </c>
      <c r="L1504" s="282" t="s">
        <v>1003</v>
      </c>
      <c r="M1504" s="282" t="s">
        <v>8187</v>
      </c>
      <c r="N1504" s="282" t="s">
        <v>3601</v>
      </c>
      <c r="O1504" s="282"/>
      <c r="P1504" s="282"/>
      <c r="Q1504" s="282">
        <v>0.6</v>
      </c>
      <c r="R1504" s="282"/>
      <c r="S1504" s="282"/>
      <c r="T1504" s="282"/>
      <c r="U1504" s="282" t="s">
        <v>8188</v>
      </c>
      <c r="V1504" s="282"/>
      <c r="W1504" s="282"/>
      <c r="X1504" s="282"/>
      <c r="Y1504" s="282"/>
      <c r="Z1504" s="282"/>
      <c r="AA1504" s="282"/>
      <c r="AB1504" s="3">
        <f t="shared" si="2"/>
        <v>0</v>
      </c>
      <c r="AC1504" s="277"/>
      <c r="AD1504" s="276"/>
      <c r="AI1504" s="11"/>
      <c r="AJ1504" s="11"/>
      <c r="AK1504" s="11"/>
      <c r="AO1504" s="11"/>
      <c r="AP1504" s="11"/>
      <c r="AR1504" s="11"/>
      <c r="AS1504" s="11"/>
    </row>
    <row r="1505" ht="16.5" customHeight="1">
      <c r="A1505" s="277">
        <v>1504.0</v>
      </c>
      <c r="B1505" s="282" t="s">
        <v>8189</v>
      </c>
      <c r="C1505" s="279"/>
      <c r="D1505" s="280"/>
      <c r="E1505" s="282"/>
      <c r="F1505" s="281" t="s">
        <v>48</v>
      </c>
      <c r="G1505" s="281" t="s">
        <v>140</v>
      </c>
      <c r="H1505" s="282"/>
      <c r="I1505" s="282"/>
      <c r="J1505" s="282" t="s">
        <v>45</v>
      </c>
      <c r="K1505" s="282" t="s">
        <v>8186</v>
      </c>
      <c r="L1505" s="282" t="s">
        <v>845</v>
      </c>
      <c r="M1505" s="282" t="s">
        <v>8190</v>
      </c>
      <c r="N1505" s="282" t="s">
        <v>8191</v>
      </c>
      <c r="O1505" s="282"/>
      <c r="P1505" s="282"/>
      <c r="Q1505" s="282">
        <v>2.0</v>
      </c>
      <c r="R1505" s="282"/>
      <c r="S1505" s="282"/>
      <c r="T1505" s="282"/>
      <c r="U1505" s="282" t="s">
        <v>8192</v>
      </c>
      <c r="V1505" s="282"/>
      <c r="W1505" s="282"/>
      <c r="X1505" s="282"/>
      <c r="Y1505" s="282"/>
      <c r="Z1505" s="282"/>
      <c r="AA1505" s="282"/>
      <c r="AB1505" s="3">
        <f t="shared" si="2"/>
        <v>0</v>
      </c>
      <c r="AC1505" s="277"/>
      <c r="AD1505" s="276"/>
      <c r="AI1505" s="11"/>
      <c r="AJ1505" s="11"/>
      <c r="AK1505" s="11"/>
      <c r="AO1505" s="11"/>
      <c r="AP1505" s="11"/>
      <c r="AR1505" s="11"/>
      <c r="AS1505" s="11"/>
    </row>
    <row r="1506" ht="16.5" customHeight="1">
      <c r="A1506" s="277">
        <v>1505.0</v>
      </c>
      <c r="B1506" s="282" t="s">
        <v>8193</v>
      </c>
      <c r="C1506" s="279"/>
      <c r="D1506" s="280"/>
      <c r="E1506" s="282"/>
      <c r="F1506" s="281" t="s">
        <v>48</v>
      </c>
      <c r="G1506" s="281" t="s">
        <v>140</v>
      </c>
      <c r="H1506" s="282"/>
      <c r="I1506" s="282"/>
      <c r="J1506" s="282" t="s">
        <v>51</v>
      </c>
      <c r="K1506" s="282"/>
      <c r="L1506" s="282"/>
      <c r="M1506" s="282"/>
      <c r="N1506" s="282"/>
      <c r="O1506" s="282"/>
      <c r="P1506" s="282"/>
      <c r="Q1506" s="282"/>
      <c r="R1506" s="282"/>
      <c r="S1506" s="282"/>
      <c r="T1506" s="282"/>
      <c r="U1506" s="282"/>
      <c r="V1506" s="282"/>
      <c r="W1506" s="282"/>
      <c r="X1506" s="282"/>
      <c r="Y1506" s="282"/>
      <c r="Z1506" s="282"/>
      <c r="AA1506" s="282"/>
      <c r="AB1506" s="3">
        <f t="shared" si="2"/>
        <v>0</v>
      </c>
      <c r="AC1506" s="277"/>
      <c r="AD1506" s="276"/>
      <c r="AI1506" s="11"/>
      <c r="AJ1506" s="11"/>
      <c r="AK1506" s="11"/>
      <c r="AO1506" s="11"/>
      <c r="AP1506" s="11"/>
      <c r="AR1506" s="11"/>
      <c r="AS1506" s="11"/>
    </row>
    <row r="1507" ht="16.5" customHeight="1">
      <c r="A1507" s="277">
        <v>1506.0</v>
      </c>
      <c r="B1507" s="282"/>
      <c r="C1507" s="279"/>
      <c r="D1507" s="280"/>
      <c r="E1507" s="282"/>
      <c r="F1507" s="281" t="s">
        <v>48</v>
      </c>
      <c r="G1507" s="281" t="s">
        <v>140</v>
      </c>
      <c r="H1507" s="282"/>
      <c r="I1507" s="282"/>
      <c r="J1507" s="282" t="s">
        <v>56</v>
      </c>
      <c r="K1507" s="282"/>
      <c r="L1507" s="282"/>
      <c r="M1507" s="282"/>
      <c r="N1507" s="282"/>
      <c r="O1507" s="282"/>
      <c r="P1507" s="282"/>
      <c r="Q1507" s="282"/>
      <c r="R1507" s="282"/>
      <c r="S1507" s="282"/>
      <c r="T1507" s="282"/>
      <c r="U1507" s="282"/>
      <c r="V1507" s="282"/>
      <c r="W1507" s="282"/>
      <c r="X1507" s="282"/>
      <c r="Y1507" s="282"/>
      <c r="Z1507" s="282"/>
      <c r="AA1507" s="282"/>
      <c r="AB1507" s="3">
        <f t="shared" si="2"/>
        <v>0</v>
      </c>
      <c r="AC1507" s="277"/>
      <c r="AD1507" s="276"/>
      <c r="AI1507" s="11"/>
      <c r="AJ1507" s="11"/>
      <c r="AK1507" s="11"/>
      <c r="AO1507" s="11"/>
      <c r="AP1507" s="11"/>
      <c r="AR1507" s="11"/>
      <c r="AS1507" s="11"/>
    </row>
    <row r="1508" ht="16.5" customHeight="1">
      <c r="A1508" s="277">
        <v>1507.0</v>
      </c>
      <c r="B1508" s="282" t="s">
        <v>8194</v>
      </c>
      <c r="C1508" s="279"/>
      <c r="D1508" s="280"/>
      <c r="E1508" s="282"/>
      <c r="F1508" s="281" t="s">
        <v>72</v>
      </c>
      <c r="G1508" s="281" t="s">
        <v>34</v>
      </c>
      <c r="H1508" s="281" t="s">
        <v>140</v>
      </c>
      <c r="I1508" s="282"/>
      <c r="J1508" s="282" t="s">
        <v>35</v>
      </c>
      <c r="K1508" s="282" t="s">
        <v>8195</v>
      </c>
      <c r="L1508" s="282" t="s">
        <v>1999</v>
      </c>
      <c r="M1508" s="282" t="s">
        <v>8196</v>
      </c>
      <c r="N1508" s="282" t="s">
        <v>8197</v>
      </c>
      <c r="O1508" s="282"/>
      <c r="P1508" s="282"/>
      <c r="Q1508" s="282">
        <v>0.3</v>
      </c>
      <c r="R1508" s="282"/>
      <c r="S1508" s="282" t="s">
        <v>8198</v>
      </c>
      <c r="T1508" s="282"/>
      <c r="U1508" s="282" t="s">
        <v>8199</v>
      </c>
      <c r="V1508" s="282"/>
      <c r="W1508" s="282"/>
      <c r="X1508" s="282"/>
      <c r="Y1508" s="282"/>
      <c r="Z1508" s="282"/>
      <c r="AA1508" s="282"/>
      <c r="AB1508" s="3">
        <f t="shared" si="2"/>
        <v>0</v>
      </c>
      <c r="AC1508" s="277"/>
      <c r="AD1508" s="276"/>
      <c r="AI1508" s="11"/>
      <c r="AJ1508" s="11"/>
      <c r="AK1508" s="11"/>
      <c r="AO1508" s="11"/>
      <c r="AP1508" s="11"/>
      <c r="AR1508" s="11"/>
      <c r="AS1508" s="11"/>
    </row>
    <row r="1509" ht="16.5" customHeight="1">
      <c r="A1509" s="277">
        <v>1508.0</v>
      </c>
      <c r="B1509" s="282" t="s">
        <v>8200</v>
      </c>
      <c r="C1509" s="279"/>
      <c r="D1509" s="280"/>
      <c r="E1509" s="282"/>
      <c r="F1509" s="281" t="s">
        <v>72</v>
      </c>
      <c r="G1509" s="281" t="s">
        <v>34</v>
      </c>
      <c r="H1509" s="281" t="s">
        <v>140</v>
      </c>
      <c r="I1509" s="282"/>
      <c r="J1509" s="282" t="s">
        <v>45</v>
      </c>
      <c r="K1509" s="282"/>
      <c r="L1509" s="282"/>
      <c r="M1509" s="282"/>
      <c r="N1509" s="282"/>
      <c r="O1509" s="282"/>
      <c r="P1509" s="282"/>
      <c r="Q1509" s="282"/>
      <c r="R1509" s="282"/>
      <c r="S1509" s="282"/>
      <c r="T1509" s="282"/>
      <c r="U1509" s="282"/>
      <c r="V1509" s="282"/>
      <c r="W1509" s="282"/>
      <c r="X1509" s="282"/>
      <c r="Y1509" s="282"/>
      <c r="Z1509" s="282"/>
      <c r="AA1509" s="282"/>
      <c r="AB1509" s="3">
        <f t="shared" si="2"/>
        <v>0</v>
      </c>
      <c r="AC1509" s="277"/>
      <c r="AD1509" s="276"/>
      <c r="AI1509" s="11"/>
      <c r="AJ1509" s="11"/>
      <c r="AK1509" s="11"/>
      <c r="AO1509" s="11"/>
      <c r="AP1509" s="11"/>
      <c r="AR1509" s="11"/>
      <c r="AS1509" s="11"/>
    </row>
    <row r="1510" ht="16.5" customHeight="1">
      <c r="A1510" s="277">
        <v>1509.0</v>
      </c>
      <c r="B1510" s="282" t="s">
        <v>8201</v>
      </c>
      <c r="C1510" s="279"/>
      <c r="D1510" s="280"/>
      <c r="E1510" s="282"/>
      <c r="F1510" s="281" t="s">
        <v>72</v>
      </c>
      <c r="G1510" s="281" t="s">
        <v>34</v>
      </c>
      <c r="H1510" s="281" t="s">
        <v>140</v>
      </c>
      <c r="I1510" s="282"/>
      <c r="J1510" s="282" t="s">
        <v>51</v>
      </c>
      <c r="K1510" s="282"/>
      <c r="L1510" s="282"/>
      <c r="M1510" s="282"/>
      <c r="N1510" s="282"/>
      <c r="O1510" s="282"/>
      <c r="P1510" s="282"/>
      <c r="Q1510" s="282"/>
      <c r="R1510" s="282"/>
      <c r="S1510" s="282"/>
      <c r="T1510" s="282"/>
      <c r="U1510" s="282"/>
      <c r="V1510" s="282"/>
      <c r="W1510" s="282"/>
      <c r="X1510" s="282"/>
      <c r="Y1510" s="282"/>
      <c r="Z1510" s="282"/>
      <c r="AA1510" s="282"/>
      <c r="AB1510" s="3">
        <f t="shared" si="2"/>
        <v>0</v>
      </c>
      <c r="AC1510" s="277"/>
      <c r="AD1510" s="276"/>
      <c r="AI1510" s="11"/>
      <c r="AJ1510" s="11"/>
      <c r="AK1510" s="11"/>
      <c r="AO1510" s="11"/>
      <c r="AP1510" s="11"/>
      <c r="AR1510" s="11"/>
      <c r="AS1510" s="11"/>
    </row>
    <row r="1511" ht="16.5" customHeight="1">
      <c r="A1511" s="277">
        <v>1510.0</v>
      </c>
      <c r="B1511" s="282"/>
      <c r="C1511" s="279"/>
      <c r="D1511" s="280"/>
      <c r="E1511" s="282"/>
      <c r="F1511" s="281" t="s">
        <v>72</v>
      </c>
      <c r="G1511" s="281" t="s">
        <v>34</v>
      </c>
      <c r="H1511" s="281" t="s">
        <v>140</v>
      </c>
      <c r="I1511" s="282"/>
      <c r="J1511" s="282" t="s">
        <v>56</v>
      </c>
      <c r="K1511" s="282"/>
      <c r="L1511" s="282"/>
      <c r="M1511" s="282"/>
      <c r="N1511" s="282"/>
      <c r="O1511" s="282"/>
      <c r="P1511" s="282"/>
      <c r="Q1511" s="282"/>
      <c r="R1511" s="282"/>
      <c r="S1511" s="282"/>
      <c r="T1511" s="282"/>
      <c r="U1511" s="282"/>
      <c r="V1511" s="282"/>
      <c r="W1511" s="282"/>
      <c r="X1511" s="282"/>
      <c r="Y1511" s="282"/>
      <c r="Z1511" s="282"/>
      <c r="AA1511" s="282"/>
      <c r="AB1511" s="3">
        <f t="shared" si="2"/>
        <v>0</v>
      </c>
      <c r="AC1511" s="277"/>
      <c r="AD1511" s="276"/>
      <c r="AI1511" s="11"/>
      <c r="AJ1511" s="11"/>
      <c r="AK1511" s="11"/>
      <c r="AO1511" s="11"/>
      <c r="AP1511" s="11"/>
      <c r="AR1511" s="11"/>
      <c r="AS1511" s="11"/>
    </row>
    <row r="1512" ht="16.5" customHeight="1">
      <c r="A1512" s="277">
        <v>1511.0</v>
      </c>
      <c r="B1512" s="282" t="s">
        <v>8202</v>
      </c>
      <c r="C1512" s="279"/>
      <c r="D1512" s="280"/>
      <c r="E1512" s="282"/>
      <c r="F1512" s="281" t="s">
        <v>48</v>
      </c>
      <c r="G1512" s="281" t="s">
        <v>144</v>
      </c>
      <c r="H1512" s="282"/>
      <c r="I1512" s="282"/>
      <c r="J1512" s="282" t="s">
        <v>35</v>
      </c>
      <c r="K1512" s="282" t="s">
        <v>8203</v>
      </c>
      <c r="L1512" s="282" t="s">
        <v>8204</v>
      </c>
      <c r="M1512" s="282" t="s">
        <v>8205</v>
      </c>
      <c r="N1512" s="282" t="s">
        <v>8206</v>
      </c>
      <c r="O1512" s="282"/>
      <c r="P1512" s="282"/>
      <c r="Q1512" s="282">
        <v>0.3</v>
      </c>
      <c r="R1512" s="282"/>
      <c r="S1512" s="282"/>
      <c r="T1512" s="282" t="s">
        <v>105</v>
      </c>
      <c r="U1512" s="282"/>
      <c r="V1512" s="282"/>
      <c r="W1512" s="282"/>
      <c r="X1512" s="282"/>
      <c r="Y1512" s="282"/>
      <c r="Z1512" s="282"/>
      <c r="AA1512" s="282"/>
      <c r="AB1512" s="3">
        <f t="shared" si="2"/>
        <v>0</v>
      </c>
      <c r="AC1512" s="277"/>
      <c r="AD1512" s="276"/>
      <c r="AI1512" s="11"/>
      <c r="AJ1512" s="11"/>
      <c r="AK1512" s="11"/>
      <c r="AO1512" s="11"/>
      <c r="AP1512" s="11"/>
      <c r="AR1512" s="11"/>
      <c r="AS1512" s="11"/>
    </row>
    <row r="1513" ht="16.5" customHeight="1">
      <c r="A1513" s="277">
        <v>1512.0</v>
      </c>
      <c r="B1513" s="282" t="s">
        <v>8207</v>
      </c>
      <c r="C1513" s="279"/>
      <c r="D1513" s="280"/>
      <c r="E1513" s="282"/>
      <c r="F1513" s="281" t="s">
        <v>48</v>
      </c>
      <c r="G1513" s="281" t="s">
        <v>144</v>
      </c>
      <c r="H1513" s="282"/>
      <c r="I1513" s="282"/>
      <c r="J1513" s="282" t="s">
        <v>45</v>
      </c>
      <c r="K1513" s="282" t="s">
        <v>8203</v>
      </c>
      <c r="L1513" s="282" t="s">
        <v>8208</v>
      </c>
      <c r="M1513" s="282" t="s">
        <v>2455</v>
      </c>
      <c r="N1513" s="282" t="s">
        <v>8209</v>
      </c>
      <c r="O1513" s="282"/>
      <c r="P1513" s="282"/>
      <c r="Q1513" s="282">
        <v>0.9</v>
      </c>
      <c r="R1513" s="282"/>
      <c r="S1513" s="282"/>
      <c r="T1513" s="282" t="s">
        <v>105</v>
      </c>
      <c r="U1513" s="282"/>
      <c r="V1513" s="282"/>
      <c r="W1513" s="282"/>
      <c r="X1513" s="282"/>
      <c r="Y1513" s="282"/>
      <c r="Z1513" s="282"/>
      <c r="AA1513" s="282"/>
      <c r="AB1513" s="3">
        <f t="shared" si="2"/>
        <v>0</v>
      </c>
      <c r="AC1513" s="277"/>
      <c r="AD1513" s="276"/>
      <c r="AI1513" s="11"/>
      <c r="AJ1513" s="11"/>
      <c r="AK1513" s="11"/>
      <c r="AO1513" s="11"/>
      <c r="AP1513" s="11"/>
      <c r="AR1513" s="11"/>
      <c r="AS1513" s="11"/>
    </row>
    <row r="1514" ht="16.5" customHeight="1">
      <c r="A1514" s="277">
        <v>1513.0</v>
      </c>
      <c r="B1514" s="282" t="s">
        <v>8210</v>
      </c>
      <c r="C1514" s="279"/>
      <c r="D1514" s="280"/>
      <c r="E1514" s="282"/>
      <c r="F1514" s="281" t="s">
        <v>48</v>
      </c>
      <c r="G1514" s="281" t="s">
        <v>144</v>
      </c>
      <c r="H1514" s="282"/>
      <c r="I1514" s="282"/>
      <c r="J1514" s="282" t="s">
        <v>51</v>
      </c>
      <c r="K1514" s="282" t="s">
        <v>8211</v>
      </c>
      <c r="L1514" s="282" t="s">
        <v>8212</v>
      </c>
      <c r="M1514" s="282" t="s">
        <v>8213</v>
      </c>
      <c r="N1514" s="282" t="s">
        <v>8214</v>
      </c>
      <c r="O1514" s="282"/>
      <c r="P1514" s="282"/>
      <c r="Q1514" s="282">
        <v>1.7</v>
      </c>
      <c r="R1514" s="282"/>
      <c r="S1514" s="282"/>
      <c r="T1514" s="282"/>
      <c r="U1514" s="282"/>
      <c r="V1514" s="282"/>
      <c r="W1514" s="282"/>
      <c r="X1514" s="282"/>
      <c r="Y1514" s="282"/>
      <c r="Z1514" s="282"/>
      <c r="AA1514" s="282"/>
      <c r="AB1514" s="3">
        <f t="shared" si="2"/>
        <v>0</v>
      </c>
      <c r="AC1514" s="277"/>
      <c r="AD1514" s="276"/>
      <c r="AI1514" s="11"/>
      <c r="AJ1514" s="11"/>
      <c r="AK1514" s="11"/>
      <c r="AO1514" s="11"/>
      <c r="AP1514" s="11"/>
      <c r="AR1514" s="11"/>
      <c r="AS1514" s="11"/>
    </row>
    <row r="1515" ht="16.5" customHeight="1">
      <c r="A1515" s="277">
        <v>1514.0</v>
      </c>
      <c r="B1515" s="282"/>
      <c r="C1515" s="279"/>
      <c r="D1515" s="280"/>
      <c r="E1515" s="282"/>
      <c r="F1515" s="281" t="s">
        <v>48</v>
      </c>
      <c r="G1515" s="281" t="s">
        <v>144</v>
      </c>
      <c r="H1515" s="282"/>
      <c r="I1515" s="282"/>
      <c r="J1515" s="282" t="s">
        <v>56</v>
      </c>
      <c r="K1515" s="282"/>
      <c r="L1515" s="282"/>
      <c r="M1515" s="282"/>
      <c r="N1515" s="282"/>
      <c r="O1515" s="282"/>
      <c r="P1515" s="282"/>
      <c r="Q1515" s="282"/>
      <c r="R1515" s="282"/>
      <c r="S1515" s="282"/>
      <c r="T1515" s="282"/>
      <c r="U1515" s="282"/>
      <c r="V1515" s="282"/>
      <c r="W1515" s="282"/>
      <c r="X1515" s="282"/>
      <c r="Y1515" s="282"/>
      <c r="Z1515" s="282"/>
      <c r="AA1515" s="282"/>
      <c r="AB1515" s="3">
        <f t="shared" si="2"/>
        <v>0</v>
      </c>
      <c r="AC1515" s="277"/>
      <c r="AD1515" s="276"/>
      <c r="AI1515" s="11"/>
      <c r="AJ1515" s="11"/>
      <c r="AK1515" s="11"/>
      <c r="AO1515" s="11"/>
      <c r="AP1515" s="11"/>
      <c r="AR1515" s="11"/>
      <c r="AS1515" s="11"/>
    </row>
    <row r="1516" ht="16.5" customHeight="1">
      <c r="A1516" s="277">
        <v>1515.0</v>
      </c>
      <c r="B1516" s="282" t="s">
        <v>8215</v>
      </c>
      <c r="C1516" s="279"/>
      <c r="D1516" s="280"/>
      <c r="E1516" s="282"/>
      <c r="F1516" s="281" t="s">
        <v>48</v>
      </c>
      <c r="G1516" s="282" t="s">
        <v>41</v>
      </c>
      <c r="H1516" s="282"/>
      <c r="I1516" s="282" t="s">
        <v>75</v>
      </c>
      <c r="J1516" s="282" t="s">
        <v>35</v>
      </c>
      <c r="K1516" s="282" t="s">
        <v>8216</v>
      </c>
      <c r="L1516" s="282" t="s">
        <v>8217</v>
      </c>
      <c r="M1516" s="282" t="s">
        <v>8218</v>
      </c>
      <c r="N1516" s="282" t="s">
        <v>8219</v>
      </c>
      <c r="O1516" s="282"/>
      <c r="P1516" s="282"/>
      <c r="Q1516" s="282">
        <v>0.4</v>
      </c>
      <c r="R1516" s="282"/>
      <c r="S1516" s="282" t="s">
        <v>8220</v>
      </c>
      <c r="T1516" s="282" t="s">
        <v>109</v>
      </c>
      <c r="U1516" s="282" t="s">
        <v>8221</v>
      </c>
      <c r="V1516" s="282">
        <v>110.0</v>
      </c>
      <c r="W1516" s="282">
        <v>71.0</v>
      </c>
      <c r="X1516" s="282">
        <v>98.0</v>
      </c>
      <c r="Y1516" s="282">
        <v>98.0</v>
      </c>
      <c r="Z1516" s="282">
        <v>98.0</v>
      </c>
      <c r="AA1516" s="282">
        <v>70.0</v>
      </c>
      <c r="AB1516" s="3">
        <f t="shared" si="2"/>
        <v>545</v>
      </c>
      <c r="AC1516" s="277" t="s">
        <v>8222</v>
      </c>
      <c r="AD1516" s="276"/>
      <c r="AI1516" s="11"/>
      <c r="AJ1516" s="11"/>
      <c r="AK1516" s="11"/>
      <c r="AO1516" s="11"/>
      <c r="AP1516" s="11"/>
      <c r="AR1516" s="11"/>
      <c r="AS1516" s="11"/>
    </row>
    <row r="1517" ht="16.5" customHeight="1">
      <c r="A1517" s="277">
        <v>1516.0</v>
      </c>
      <c r="B1517" s="282"/>
      <c r="C1517" s="279"/>
      <c r="D1517" s="280"/>
      <c r="E1517" s="282"/>
      <c r="F1517" s="281" t="s">
        <v>48</v>
      </c>
      <c r="G1517" s="282" t="s">
        <v>41</v>
      </c>
      <c r="H1517" s="282"/>
      <c r="I1517" s="282" t="s">
        <v>75</v>
      </c>
      <c r="J1517" s="282" t="s">
        <v>45</v>
      </c>
      <c r="K1517" s="282"/>
      <c r="L1517" s="282"/>
      <c r="M1517" s="282"/>
      <c r="N1517" s="282"/>
      <c r="O1517" s="282"/>
      <c r="P1517" s="282"/>
      <c r="Q1517" s="282"/>
      <c r="R1517" s="282"/>
      <c r="S1517" s="282"/>
      <c r="T1517" s="282"/>
      <c r="U1517" s="282"/>
      <c r="V1517" s="282"/>
      <c r="W1517" s="282"/>
      <c r="X1517" s="282"/>
      <c r="Y1517" s="282"/>
      <c r="Z1517" s="282"/>
      <c r="AA1517" s="282"/>
      <c r="AB1517" s="3">
        <f t="shared" si="2"/>
        <v>0</v>
      </c>
      <c r="AC1517" s="277"/>
      <c r="AD1517" s="276"/>
      <c r="AI1517" s="11"/>
      <c r="AJ1517" s="11"/>
      <c r="AK1517" s="11"/>
      <c r="AO1517" s="11"/>
      <c r="AP1517" s="11"/>
      <c r="AR1517" s="11"/>
      <c r="AS1517" s="11"/>
    </row>
    <row r="1518" ht="16.5" customHeight="1">
      <c r="A1518" s="277">
        <v>1517.0</v>
      </c>
      <c r="B1518" s="282" t="s">
        <v>8223</v>
      </c>
      <c r="C1518" s="279"/>
      <c r="D1518" s="280"/>
      <c r="E1518" s="282"/>
      <c r="F1518" s="281" t="s">
        <v>48</v>
      </c>
      <c r="G1518" s="282" t="s">
        <v>41</v>
      </c>
      <c r="H1518" s="281" t="s">
        <v>140</v>
      </c>
      <c r="I1518" s="282" t="s">
        <v>75</v>
      </c>
      <c r="J1518" s="282" t="s">
        <v>51</v>
      </c>
      <c r="K1518" s="282" t="s">
        <v>8216</v>
      </c>
      <c r="L1518" s="282" t="s">
        <v>8224</v>
      </c>
      <c r="M1518" s="282" t="s">
        <v>8225</v>
      </c>
      <c r="N1518" s="282" t="s">
        <v>8226</v>
      </c>
      <c r="O1518" s="282"/>
      <c r="P1518" s="282"/>
      <c r="Q1518" s="282">
        <v>7.5</v>
      </c>
      <c r="R1518" s="282"/>
      <c r="S1518" s="282"/>
      <c r="T1518" s="282" t="s">
        <v>118</v>
      </c>
      <c r="U1518" s="282" t="s">
        <v>8227</v>
      </c>
      <c r="V1518" s="282"/>
      <c r="W1518" s="282"/>
      <c r="X1518" s="282"/>
      <c r="Y1518" s="282"/>
      <c r="Z1518" s="282"/>
      <c r="AA1518" s="282"/>
      <c r="AB1518" s="3">
        <f t="shared" si="2"/>
        <v>0</v>
      </c>
      <c r="AC1518" s="277"/>
      <c r="AD1518" s="276"/>
      <c r="AI1518" s="11"/>
      <c r="AJ1518" s="11"/>
      <c r="AK1518" s="11"/>
      <c r="AO1518" s="11"/>
      <c r="AP1518" s="11"/>
      <c r="AR1518" s="11"/>
      <c r="AS1518" s="11"/>
    </row>
    <row r="1519" ht="16.5" customHeight="1">
      <c r="A1519" s="277">
        <v>1518.0</v>
      </c>
      <c r="B1519" s="282"/>
      <c r="C1519" s="279"/>
      <c r="D1519" s="280"/>
      <c r="E1519" s="282"/>
      <c r="F1519" s="281" t="s">
        <v>48</v>
      </c>
      <c r="G1519" s="282" t="s">
        <v>41</v>
      </c>
      <c r="H1519" s="282"/>
      <c r="I1519" s="282" t="s">
        <v>75</v>
      </c>
      <c r="J1519" s="282" t="s">
        <v>56</v>
      </c>
      <c r="K1519" s="282"/>
      <c r="L1519" s="282"/>
      <c r="M1519" s="282"/>
      <c r="N1519" s="282"/>
      <c r="O1519" s="282"/>
      <c r="P1519" s="282"/>
      <c r="Q1519" s="282"/>
      <c r="R1519" s="282"/>
      <c r="S1519" s="282"/>
      <c r="T1519" s="282"/>
      <c r="U1519" s="282"/>
      <c r="V1519" s="282"/>
      <c r="W1519" s="282"/>
      <c r="X1519" s="282"/>
      <c r="Y1519" s="282"/>
      <c r="Z1519" s="282"/>
      <c r="AA1519" s="282"/>
      <c r="AB1519" s="3">
        <f t="shared" si="2"/>
        <v>0</v>
      </c>
      <c r="AC1519" s="277"/>
      <c r="AD1519" s="276"/>
      <c r="AI1519" s="11"/>
      <c r="AJ1519" s="11"/>
      <c r="AK1519" s="11"/>
      <c r="AO1519" s="11"/>
      <c r="AP1519" s="11"/>
      <c r="AR1519" s="11"/>
      <c r="AS1519" s="11"/>
    </row>
    <row r="1520" ht="16.5" customHeight="1">
      <c r="A1520" s="277">
        <v>1519.0</v>
      </c>
      <c r="B1520" s="282"/>
      <c r="C1520" s="279"/>
      <c r="D1520" s="280"/>
      <c r="E1520" s="282"/>
      <c r="F1520" s="281" t="s">
        <v>140</v>
      </c>
      <c r="G1520" s="281" t="s">
        <v>72</v>
      </c>
      <c r="H1520" s="281" t="s">
        <v>30</v>
      </c>
      <c r="I1520" s="282"/>
      <c r="J1520" s="282" t="s">
        <v>35</v>
      </c>
      <c r="K1520" s="282"/>
      <c r="L1520" s="282"/>
      <c r="M1520" s="282"/>
      <c r="N1520" s="282"/>
      <c r="O1520" s="282"/>
      <c r="P1520" s="282"/>
      <c r="Q1520" s="282"/>
      <c r="R1520" s="282"/>
      <c r="S1520" s="282"/>
      <c r="T1520" s="282"/>
      <c r="U1520" s="282"/>
      <c r="V1520" s="282"/>
      <c r="W1520" s="282"/>
      <c r="X1520" s="282"/>
      <c r="Y1520" s="282"/>
      <c r="Z1520" s="282"/>
      <c r="AA1520" s="282"/>
      <c r="AB1520" s="3">
        <f t="shared" si="2"/>
        <v>0</v>
      </c>
      <c r="AC1520" s="277"/>
      <c r="AD1520" s="276"/>
      <c r="AI1520" s="11"/>
      <c r="AJ1520" s="11"/>
      <c r="AK1520" s="11"/>
      <c r="AO1520" s="11"/>
      <c r="AP1520" s="11"/>
      <c r="AR1520" s="11"/>
      <c r="AS1520" s="11"/>
    </row>
    <row r="1521" ht="16.5" customHeight="1">
      <c r="A1521" s="277">
        <v>1520.0</v>
      </c>
      <c r="B1521" s="282" t="s">
        <v>8228</v>
      </c>
      <c r="C1521" s="279"/>
      <c r="D1521" s="280"/>
      <c r="E1521" s="282"/>
      <c r="F1521" s="281" t="s">
        <v>140</v>
      </c>
      <c r="G1521" s="281" t="s">
        <v>72</v>
      </c>
      <c r="H1521" s="281" t="s">
        <v>30</v>
      </c>
      <c r="I1521" s="282"/>
      <c r="J1521" s="282" t="s">
        <v>45</v>
      </c>
      <c r="K1521" s="282" t="s">
        <v>8229</v>
      </c>
      <c r="L1521" s="282" t="s">
        <v>8230</v>
      </c>
      <c r="M1521" s="282" t="s">
        <v>8231</v>
      </c>
      <c r="N1521" s="282" t="s">
        <v>8232</v>
      </c>
      <c r="O1521" s="282"/>
      <c r="P1521" s="282"/>
      <c r="Q1521" s="282">
        <v>3.0</v>
      </c>
      <c r="R1521" s="282"/>
      <c r="S1521" s="282"/>
      <c r="T1521" s="282" t="s">
        <v>109</v>
      </c>
      <c r="U1521" s="282" t="s">
        <v>8233</v>
      </c>
      <c r="V1521" s="282"/>
      <c r="W1521" s="282"/>
      <c r="X1521" s="282"/>
      <c r="Y1521" s="282"/>
      <c r="Z1521" s="282"/>
      <c r="AA1521" s="282"/>
      <c r="AB1521" s="3">
        <f t="shared" si="2"/>
        <v>0</v>
      </c>
      <c r="AC1521" s="277"/>
      <c r="AD1521" s="276"/>
      <c r="AI1521" s="11"/>
      <c r="AJ1521" s="11"/>
      <c r="AK1521" s="11"/>
      <c r="AO1521" s="11"/>
      <c r="AP1521" s="11"/>
      <c r="AR1521" s="11"/>
      <c r="AS1521" s="11"/>
    </row>
    <row r="1522" ht="16.5" customHeight="1">
      <c r="A1522" s="277">
        <v>1521.0</v>
      </c>
      <c r="B1522" s="282"/>
      <c r="C1522" s="279"/>
      <c r="D1522" s="280"/>
      <c r="E1522" s="282"/>
      <c r="F1522" s="281" t="s">
        <v>140</v>
      </c>
      <c r="G1522" s="281" t="s">
        <v>72</v>
      </c>
      <c r="H1522" s="281" t="s">
        <v>30</v>
      </c>
      <c r="I1522" s="282"/>
      <c r="J1522" s="282" t="s">
        <v>51</v>
      </c>
      <c r="K1522" s="282"/>
      <c r="L1522" s="282"/>
      <c r="M1522" s="282"/>
      <c r="N1522" s="282"/>
      <c r="O1522" s="282"/>
      <c r="P1522" s="282"/>
      <c r="Q1522" s="282"/>
      <c r="R1522" s="282"/>
      <c r="S1522" s="282"/>
      <c r="T1522" s="282"/>
      <c r="U1522" s="282"/>
      <c r="V1522" s="282"/>
      <c r="W1522" s="282"/>
      <c r="X1522" s="282"/>
      <c r="Y1522" s="282"/>
      <c r="Z1522" s="282"/>
      <c r="AA1522" s="282"/>
      <c r="AB1522" s="3">
        <f t="shared" si="2"/>
        <v>0</v>
      </c>
      <c r="AC1522" s="277"/>
      <c r="AD1522" s="276"/>
      <c r="AI1522" s="11"/>
      <c r="AJ1522" s="11"/>
      <c r="AK1522" s="11"/>
      <c r="AO1522" s="11"/>
      <c r="AP1522" s="11"/>
      <c r="AR1522" s="11"/>
      <c r="AS1522" s="11"/>
    </row>
    <row r="1523" ht="16.5" customHeight="1">
      <c r="A1523" s="277">
        <v>1522.0</v>
      </c>
      <c r="B1523" s="282"/>
      <c r="C1523" s="279"/>
      <c r="D1523" s="280"/>
      <c r="E1523" s="282"/>
      <c r="F1523" s="281" t="s">
        <v>140</v>
      </c>
      <c r="G1523" s="281" t="s">
        <v>72</v>
      </c>
      <c r="H1523" s="281" t="s">
        <v>30</v>
      </c>
      <c r="I1523" s="282"/>
      <c r="J1523" s="282" t="s">
        <v>56</v>
      </c>
      <c r="K1523" s="282"/>
      <c r="L1523" s="282"/>
      <c r="M1523" s="282"/>
      <c r="N1523" s="282"/>
      <c r="O1523" s="282"/>
      <c r="P1523" s="282"/>
      <c r="Q1523" s="282"/>
      <c r="R1523" s="282"/>
      <c r="S1523" s="282"/>
      <c r="T1523" s="282"/>
      <c r="U1523" s="282"/>
      <c r="V1523" s="282"/>
      <c r="W1523" s="282"/>
      <c r="X1523" s="282"/>
      <c r="Y1523" s="282"/>
      <c r="Z1523" s="282"/>
      <c r="AA1523" s="282"/>
      <c r="AB1523" s="3">
        <f t="shared" si="2"/>
        <v>0</v>
      </c>
      <c r="AC1523" s="277"/>
      <c r="AD1523" s="276"/>
      <c r="AI1523" s="11"/>
      <c r="AJ1523" s="11"/>
      <c r="AK1523" s="11"/>
      <c r="AO1523" s="11"/>
      <c r="AP1523" s="11"/>
      <c r="AR1523" s="11"/>
      <c r="AS1523" s="11"/>
    </row>
    <row r="1524" ht="16.5" customHeight="1">
      <c r="A1524" s="277">
        <v>1523.0</v>
      </c>
      <c r="B1524" s="282" t="s">
        <v>8234</v>
      </c>
      <c r="C1524" s="279"/>
      <c r="D1524" s="280"/>
      <c r="E1524" s="282"/>
      <c r="F1524" s="281" t="s">
        <v>41</v>
      </c>
      <c r="G1524" s="282" t="s">
        <v>73</v>
      </c>
      <c r="H1524" s="282"/>
      <c r="I1524" s="282"/>
      <c r="J1524" s="282" t="s">
        <v>35</v>
      </c>
      <c r="K1524" s="282" t="s">
        <v>183</v>
      </c>
      <c r="L1524" s="282" t="s">
        <v>80</v>
      </c>
      <c r="M1524" s="282" t="s">
        <v>3410</v>
      </c>
      <c r="N1524" s="282" t="s">
        <v>1570</v>
      </c>
      <c r="O1524" s="282"/>
      <c r="P1524" s="282"/>
      <c r="Q1524" s="282">
        <v>0.8</v>
      </c>
      <c r="R1524" s="282"/>
      <c r="S1524" s="282" t="s">
        <v>8235</v>
      </c>
      <c r="T1524" s="282" t="s">
        <v>105</v>
      </c>
      <c r="U1524" s="282" t="s">
        <v>8236</v>
      </c>
      <c r="V1524" s="282">
        <v>110.0</v>
      </c>
      <c r="W1524" s="282">
        <v>95.0</v>
      </c>
      <c r="X1524" s="282">
        <v>90.0</v>
      </c>
      <c r="Y1524" s="282">
        <v>80.0</v>
      </c>
      <c r="Z1524" s="282">
        <v>70.0</v>
      </c>
      <c r="AA1524" s="282">
        <v>88.0</v>
      </c>
      <c r="AB1524" s="3">
        <f t="shared" si="2"/>
        <v>533</v>
      </c>
      <c r="AC1524" s="277"/>
      <c r="AD1524" s="276"/>
      <c r="AI1524" s="11"/>
      <c r="AJ1524" s="11"/>
      <c r="AK1524" s="11"/>
      <c r="AO1524" s="11"/>
      <c r="AP1524" s="11"/>
      <c r="AR1524" s="11"/>
      <c r="AS1524" s="11"/>
    </row>
    <row r="1525" ht="16.5" customHeight="1">
      <c r="A1525" s="277">
        <v>1524.0</v>
      </c>
      <c r="B1525" s="282" t="s">
        <v>8237</v>
      </c>
      <c r="C1525" s="279"/>
      <c r="D1525" s="280"/>
      <c r="E1525" s="282"/>
      <c r="F1525" s="281" t="s">
        <v>41</v>
      </c>
      <c r="G1525" s="282" t="s">
        <v>73</v>
      </c>
      <c r="H1525" s="282"/>
      <c r="I1525" s="282"/>
      <c r="J1525" s="282" t="s">
        <v>45</v>
      </c>
      <c r="K1525" s="282"/>
      <c r="L1525" s="282"/>
      <c r="M1525" s="282"/>
      <c r="N1525" s="282"/>
      <c r="O1525" s="282"/>
      <c r="P1525" s="282"/>
      <c r="Q1525" s="282"/>
      <c r="R1525" s="282"/>
      <c r="S1525" s="282"/>
      <c r="T1525" s="282"/>
      <c r="U1525" s="282"/>
      <c r="V1525" s="282"/>
      <c r="W1525" s="282"/>
      <c r="X1525" s="282"/>
      <c r="Y1525" s="282"/>
      <c r="Z1525" s="282"/>
      <c r="AA1525" s="282"/>
      <c r="AB1525" s="3">
        <f t="shared" si="2"/>
        <v>0</v>
      </c>
      <c r="AC1525" s="277"/>
      <c r="AD1525" s="276"/>
      <c r="AI1525" s="11"/>
      <c r="AJ1525" s="11"/>
      <c r="AK1525" s="11"/>
      <c r="AO1525" s="11"/>
      <c r="AP1525" s="11"/>
      <c r="AR1525" s="11"/>
      <c r="AS1525" s="11"/>
    </row>
    <row r="1526" ht="16.5" customHeight="1">
      <c r="A1526" s="277">
        <v>1525.0</v>
      </c>
      <c r="B1526" s="282"/>
      <c r="C1526" s="279"/>
      <c r="D1526" s="280"/>
      <c r="E1526" s="282"/>
      <c r="F1526" s="281" t="s">
        <v>41</v>
      </c>
      <c r="G1526" s="282" t="s">
        <v>73</v>
      </c>
      <c r="H1526" s="282"/>
      <c r="I1526" s="282"/>
      <c r="J1526" s="282" t="s">
        <v>51</v>
      </c>
      <c r="K1526" s="282"/>
      <c r="L1526" s="282"/>
      <c r="M1526" s="282"/>
      <c r="N1526" s="282"/>
      <c r="O1526" s="282"/>
      <c r="P1526" s="282"/>
      <c r="Q1526" s="282"/>
      <c r="R1526" s="282"/>
      <c r="S1526" s="282"/>
      <c r="T1526" s="282"/>
      <c r="U1526" s="282"/>
      <c r="V1526" s="282"/>
      <c r="W1526" s="282"/>
      <c r="X1526" s="282"/>
      <c r="Y1526" s="282"/>
      <c r="Z1526" s="282"/>
      <c r="AA1526" s="282"/>
      <c r="AB1526" s="3">
        <f t="shared" si="2"/>
        <v>0</v>
      </c>
      <c r="AC1526" s="277"/>
      <c r="AD1526" s="276"/>
      <c r="AI1526" s="11"/>
      <c r="AJ1526" s="11"/>
      <c r="AK1526" s="11"/>
      <c r="AO1526" s="11"/>
      <c r="AP1526" s="11"/>
      <c r="AR1526" s="11"/>
      <c r="AS1526" s="11"/>
    </row>
    <row r="1527" ht="16.5" customHeight="1">
      <c r="A1527" s="277">
        <v>1526.0</v>
      </c>
      <c r="B1527" s="282"/>
      <c r="C1527" s="279"/>
      <c r="D1527" s="280"/>
      <c r="E1527" s="282"/>
      <c r="F1527" s="281" t="s">
        <v>41</v>
      </c>
      <c r="G1527" s="282" t="s">
        <v>73</v>
      </c>
      <c r="H1527" s="282"/>
      <c r="I1527" s="282"/>
      <c r="J1527" s="282" t="s">
        <v>56</v>
      </c>
      <c r="K1527" s="282"/>
      <c r="L1527" s="282"/>
      <c r="M1527" s="282"/>
      <c r="N1527" s="282"/>
      <c r="O1527" s="282"/>
      <c r="P1527" s="282"/>
      <c r="Q1527" s="282"/>
      <c r="R1527" s="282"/>
      <c r="S1527" s="282"/>
      <c r="T1527" s="282"/>
      <c r="U1527" s="282"/>
      <c r="V1527" s="282"/>
      <c r="W1527" s="282"/>
      <c r="X1527" s="282"/>
      <c r="Y1527" s="282"/>
      <c r="Z1527" s="282"/>
      <c r="AA1527" s="282"/>
      <c r="AB1527" s="3">
        <f t="shared" si="2"/>
        <v>0</v>
      </c>
      <c r="AC1527" s="277"/>
      <c r="AD1527" s="276"/>
      <c r="AI1527" s="11"/>
      <c r="AJ1527" s="11"/>
      <c r="AK1527" s="11"/>
      <c r="AO1527" s="11"/>
      <c r="AP1527" s="11"/>
      <c r="AR1527" s="11"/>
      <c r="AS1527" s="11"/>
    </row>
    <row r="1528" ht="16.5" customHeight="1">
      <c r="A1528" s="277">
        <v>1527.0</v>
      </c>
      <c r="B1528" s="281" t="s">
        <v>8238</v>
      </c>
      <c r="C1528" s="279"/>
      <c r="D1528" s="280"/>
      <c r="E1528" s="282"/>
      <c r="F1528" s="281" t="s">
        <v>61</v>
      </c>
      <c r="G1528" s="281" t="s">
        <v>33</v>
      </c>
      <c r="H1528" s="281" t="s">
        <v>121</v>
      </c>
      <c r="I1528" s="282"/>
      <c r="J1528" s="282" t="s">
        <v>35</v>
      </c>
      <c r="K1528" s="282"/>
      <c r="L1528" s="282"/>
      <c r="M1528" s="282"/>
      <c r="N1528" s="282"/>
      <c r="O1528" s="282"/>
      <c r="P1528" s="282"/>
      <c r="Q1528" s="282"/>
      <c r="R1528" s="282"/>
      <c r="S1528" s="282"/>
      <c r="T1528" s="282"/>
      <c r="U1528" s="282"/>
      <c r="V1528" s="282"/>
      <c r="W1528" s="282"/>
      <c r="X1528" s="282"/>
      <c r="Y1528" s="282"/>
      <c r="Z1528" s="282"/>
      <c r="AA1528" s="282"/>
      <c r="AB1528" s="3">
        <f t="shared" si="2"/>
        <v>0</v>
      </c>
      <c r="AC1528" s="277"/>
      <c r="AD1528" s="276"/>
      <c r="AI1528" s="11"/>
      <c r="AJ1528" s="11"/>
      <c r="AK1528" s="11"/>
      <c r="AO1528" s="11"/>
      <c r="AP1528" s="11"/>
      <c r="AR1528" s="11"/>
      <c r="AS1528" s="11"/>
    </row>
    <row r="1529" ht="16.5" customHeight="1">
      <c r="A1529" s="277">
        <v>1528.0</v>
      </c>
      <c r="B1529" s="282" t="s">
        <v>8239</v>
      </c>
      <c r="C1529" s="288"/>
      <c r="D1529" s="282"/>
      <c r="E1529" s="282"/>
      <c r="F1529" s="281" t="s">
        <v>61</v>
      </c>
      <c r="G1529" s="281" t="s">
        <v>33</v>
      </c>
      <c r="H1529" s="281" t="s">
        <v>121</v>
      </c>
      <c r="I1529" s="282"/>
      <c r="J1529" s="282" t="s">
        <v>45</v>
      </c>
      <c r="K1529" s="282"/>
      <c r="L1529" s="282"/>
      <c r="M1529" s="282"/>
      <c r="N1529" s="282"/>
      <c r="O1529" s="282"/>
      <c r="P1529" s="282"/>
      <c r="Q1529" s="282"/>
      <c r="R1529" s="282"/>
      <c r="S1529" s="282"/>
      <c r="T1529" s="282"/>
      <c r="U1529" s="282"/>
      <c r="V1529" s="282"/>
      <c r="W1529" s="282"/>
      <c r="X1529" s="282"/>
      <c r="Y1529" s="282"/>
      <c r="Z1529" s="282"/>
      <c r="AA1529" s="282"/>
      <c r="AB1529" s="3">
        <f t="shared" si="2"/>
        <v>0</v>
      </c>
      <c r="AC1529" s="277"/>
      <c r="AD1529" s="276"/>
      <c r="AI1529" s="11"/>
      <c r="AJ1529" s="11"/>
      <c r="AK1529" s="11"/>
      <c r="AO1529" s="11"/>
      <c r="AP1529" s="11"/>
      <c r="AR1529" s="11"/>
      <c r="AS1529" s="11"/>
    </row>
    <row r="1530" ht="16.5" customHeight="1">
      <c r="A1530" s="277">
        <v>1529.0</v>
      </c>
      <c r="B1530" s="282" t="s">
        <v>8240</v>
      </c>
      <c r="C1530" s="288"/>
      <c r="D1530" s="282"/>
      <c r="E1530" s="282"/>
      <c r="F1530" s="281" t="s">
        <v>61</v>
      </c>
      <c r="G1530" s="281" t="s">
        <v>33</v>
      </c>
      <c r="H1530" s="281" t="s">
        <v>121</v>
      </c>
      <c r="I1530" s="282"/>
      <c r="J1530" s="282" t="s">
        <v>51</v>
      </c>
      <c r="K1530" s="282" t="s">
        <v>8241</v>
      </c>
      <c r="L1530" s="282" t="s">
        <v>3425</v>
      </c>
      <c r="M1530" s="282" t="s">
        <v>3426</v>
      </c>
      <c r="N1530" s="282" t="s">
        <v>3427</v>
      </c>
      <c r="O1530" s="282"/>
      <c r="P1530" s="282"/>
      <c r="Q1530" s="282">
        <v>0.8</v>
      </c>
      <c r="R1530" s="282"/>
      <c r="S1530" s="282" t="s">
        <v>8242</v>
      </c>
      <c r="T1530" s="282" t="s">
        <v>109</v>
      </c>
      <c r="U1530" s="282" t="s">
        <v>8243</v>
      </c>
      <c r="V1530" s="282">
        <v>170.0</v>
      </c>
      <c r="W1530" s="282">
        <v>210.0</v>
      </c>
      <c r="X1530" s="282">
        <v>245.0</v>
      </c>
      <c r="Y1530" s="282">
        <v>170.0</v>
      </c>
      <c r="Z1530" s="282">
        <v>245.0</v>
      </c>
      <c r="AA1530" s="282">
        <v>380.0</v>
      </c>
      <c r="AB1530" s="3">
        <f t="shared" si="2"/>
        <v>1420</v>
      </c>
      <c r="AC1530" s="277"/>
      <c r="AD1530" s="276"/>
      <c r="AI1530" s="11"/>
      <c r="AJ1530" s="11"/>
      <c r="AK1530" s="11"/>
      <c r="AO1530" s="11"/>
      <c r="AP1530" s="11"/>
      <c r="AR1530" s="11"/>
      <c r="AS1530" s="11"/>
    </row>
    <row r="1531" ht="16.5" customHeight="1">
      <c r="A1531" s="277">
        <v>1530.0</v>
      </c>
      <c r="B1531" s="282" t="s">
        <v>8244</v>
      </c>
      <c r="C1531" s="288"/>
      <c r="D1531" s="282"/>
      <c r="E1531" s="282"/>
      <c r="F1531" s="281" t="s">
        <v>61</v>
      </c>
      <c r="G1531" s="281" t="s">
        <v>33</v>
      </c>
      <c r="H1531" s="281" t="s">
        <v>121</v>
      </c>
      <c r="I1531" s="282"/>
      <c r="J1531" s="282" t="s">
        <v>56</v>
      </c>
      <c r="K1531" s="282"/>
      <c r="L1531" s="282"/>
      <c r="M1531" s="282"/>
      <c r="N1531" s="282"/>
      <c r="O1531" s="282"/>
      <c r="P1531" s="282"/>
      <c r="Q1531" s="282"/>
      <c r="R1531" s="282"/>
      <c r="S1531" s="282"/>
      <c r="T1531" s="282"/>
      <c r="U1531" s="282"/>
      <c r="V1531" s="282"/>
      <c r="W1531" s="282"/>
      <c r="X1531" s="282"/>
      <c r="Y1531" s="282"/>
      <c r="Z1531" s="282"/>
      <c r="AA1531" s="282"/>
      <c r="AB1531" s="3">
        <f t="shared" si="2"/>
        <v>0</v>
      </c>
      <c r="AC1531" s="277"/>
      <c r="AD1531" s="276"/>
      <c r="AI1531" s="11"/>
      <c r="AJ1531" s="11"/>
      <c r="AK1531" s="11"/>
      <c r="AO1531" s="11"/>
      <c r="AP1531" s="11"/>
      <c r="AR1531" s="11"/>
      <c r="AS1531" s="11"/>
    </row>
    <row r="1532" ht="16.5" customHeight="1">
      <c r="A1532" s="277">
        <v>1531.0</v>
      </c>
      <c r="B1532" s="282"/>
      <c r="C1532" s="288"/>
      <c r="D1532" s="282"/>
      <c r="E1532" s="282"/>
      <c r="F1532" s="281" t="s">
        <v>61</v>
      </c>
      <c r="G1532" s="281" t="s">
        <v>33</v>
      </c>
      <c r="H1532" s="281" t="s">
        <v>121</v>
      </c>
      <c r="I1532" s="282"/>
      <c r="J1532" s="282" t="s">
        <v>56</v>
      </c>
      <c r="K1532" s="282"/>
      <c r="L1532" s="282"/>
      <c r="M1532" s="282"/>
      <c r="N1532" s="282"/>
      <c r="O1532" s="282"/>
      <c r="P1532" s="282"/>
      <c r="Q1532" s="282"/>
      <c r="R1532" s="282"/>
      <c r="S1532" s="282"/>
      <c r="T1532" s="282"/>
      <c r="U1532" s="282"/>
      <c r="V1532" s="282"/>
      <c r="W1532" s="282"/>
      <c r="X1532" s="282"/>
      <c r="Y1532" s="282"/>
      <c r="Z1532" s="282"/>
      <c r="AA1532" s="282"/>
      <c r="AB1532" s="3">
        <f t="shared" si="2"/>
        <v>0</v>
      </c>
      <c r="AC1532" s="277"/>
      <c r="AD1532" s="276"/>
      <c r="AI1532" s="11"/>
      <c r="AJ1532" s="11"/>
      <c r="AK1532" s="11"/>
      <c r="AO1532" s="11"/>
      <c r="AP1532" s="11"/>
      <c r="AR1532" s="11"/>
      <c r="AS1532" s="11"/>
    </row>
    <row r="1533" ht="16.5" customHeight="1">
      <c r="A1533" s="277">
        <v>1532.0</v>
      </c>
      <c r="B1533" s="282" t="s">
        <v>3432</v>
      </c>
      <c r="C1533" s="288"/>
      <c r="D1533" s="282"/>
      <c r="E1533" s="282"/>
      <c r="F1533" s="281" t="s">
        <v>61</v>
      </c>
      <c r="G1533" s="281" t="s">
        <v>33</v>
      </c>
      <c r="H1533" s="281" t="s">
        <v>121</v>
      </c>
      <c r="I1533" s="282"/>
      <c r="J1533" s="282" t="s">
        <v>64</v>
      </c>
      <c r="K1533" s="282"/>
      <c r="L1533" s="282"/>
      <c r="M1533" s="282"/>
      <c r="N1533" s="282"/>
      <c r="O1533" s="282"/>
      <c r="P1533" s="282"/>
      <c r="Q1533" s="282"/>
      <c r="R1533" s="282"/>
      <c r="S1533" s="282"/>
      <c r="T1533" s="282"/>
      <c r="U1533" s="282"/>
      <c r="V1533" s="282"/>
      <c r="W1533" s="282"/>
      <c r="X1533" s="282"/>
      <c r="Y1533" s="282"/>
      <c r="Z1533" s="282"/>
      <c r="AA1533" s="282"/>
      <c r="AB1533" s="3">
        <f t="shared" si="2"/>
        <v>0</v>
      </c>
      <c r="AC1533" s="277"/>
      <c r="AD1533" s="276"/>
      <c r="AI1533" s="11"/>
      <c r="AJ1533" s="11"/>
      <c r="AK1533" s="11"/>
      <c r="AO1533" s="11"/>
      <c r="AP1533" s="11"/>
      <c r="AR1533" s="11"/>
      <c r="AS1533" s="11"/>
    </row>
    <row r="1534" ht="16.5" customHeight="1">
      <c r="A1534" s="277">
        <v>1533.0</v>
      </c>
      <c r="B1534" s="282" t="s">
        <v>8245</v>
      </c>
      <c r="C1534" s="288"/>
      <c r="D1534" s="282"/>
      <c r="E1534" s="282"/>
      <c r="F1534" s="281" t="s">
        <v>74</v>
      </c>
      <c r="G1534" s="282" t="s">
        <v>73</v>
      </c>
      <c r="H1534" s="281" t="s">
        <v>75</v>
      </c>
      <c r="I1534" s="281" t="s">
        <v>31</v>
      </c>
      <c r="J1534" s="282" t="s">
        <v>35</v>
      </c>
      <c r="K1534" s="282" t="s">
        <v>8246</v>
      </c>
      <c r="L1534" s="282" t="s">
        <v>8247</v>
      </c>
      <c r="M1534" s="282" t="s">
        <v>8248</v>
      </c>
      <c r="N1534" s="282" t="s">
        <v>1570</v>
      </c>
      <c r="O1534" s="282"/>
      <c r="P1534" s="282"/>
      <c r="Q1534" s="282">
        <v>0.6</v>
      </c>
      <c r="R1534" s="282"/>
      <c r="S1534" s="282"/>
      <c r="T1534" s="282"/>
      <c r="U1534" s="282"/>
      <c r="V1534" s="282"/>
      <c r="W1534" s="282"/>
      <c r="X1534" s="282"/>
      <c r="Y1534" s="282"/>
      <c r="Z1534" s="282"/>
      <c r="AA1534" s="282"/>
      <c r="AB1534" s="3">
        <f t="shared" si="2"/>
        <v>0</v>
      </c>
      <c r="AC1534" s="277"/>
      <c r="AD1534" s="276"/>
      <c r="AI1534" s="11"/>
      <c r="AJ1534" s="11"/>
      <c r="AK1534" s="11"/>
      <c r="AO1534" s="11"/>
      <c r="AP1534" s="11"/>
      <c r="AR1534" s="11"/>
      <c r="AS1534" s="11"/>
    </row>
    <row r="1535" ht="16.5" customHeight="1">
      <c r="A1535" s="277">
        <v>1534.0</v>
      </c>
      <c r="B1535" s="282" t="s">
        <v>8249</v>
      </c>
      <c r="C1535" s="288"/>
      <c r="D1535" s="282"/>
      <c r="E1535" s="282"/>
      <c r="F1535" s="281" t="s">
        <v>74</v>
      </c>
      <c r="G1535" s="282" t="s">
        <v>73</v>
      </c>
      <c r="H1535" s="281" t="s">
        <v>75</v>
      </c>
      <c r="I1535" s="281" t="s">
        <v>31</v>
      </c>
      <c r="J1535" s="282" t="s">
        <v>45</v>
      </c>
      <c r="K1535" s="282"/>
      <c r="L1535" s="282"/>
      <c r="M1535" s="282"/>
      <c r="N1535" s="282"/>
      <c r="O1535" s="282"/>
      <c r="P1535" s="282"/>
      <c r="Q1535" s="282"/>
      <c r="R1535" s="282"/>
      <c r="S1535" s="282"/>
      <c r="T1535" s="282"/>
      <c r="U1535" s="282"/>
      <c r="V1535" s="282"/>
      <c r="W1535" s="282"/>
      <c r="X1535" s="282"/>
      <c r="Y1535" s="282"/>
      <c r="Z1535" s="282"/>
      <c r="AA1535" s="282"/>
      <c r="AB1535" s="3">
        <f t="shared" si="2"/>
        <v>0</v>
      </c>
      <c r="AC1535" s="277"/>
      <c r="AD1535" s="276"/>
      <c r="AI1535" s="11"/>
      <c r="AJ1535" s="11"/>
      <c r="AK1535" s="11"/>
      <c r="AO1535" s="11"/>
      <c r="AP1535" s="11"/>
      <c r="AR1535" s="11"/>
      <c r="AS1535" s="11"/>
    </row>
    <row r="1536" ht="16.5" customHeight="1">
      <c r="A1536" s="277">
        <v>1535.0</v>
      </c>
      <c r="B1536" s="282" t="s">
        <v>8250</v>
      </c>
      <c r="C1536" s="288"/>
      <c r="D1536" s="282"/>
      <c r="E1536" s="282"/>
      <c r="F1536" s="281" t="s">
        <v>74</v>
      </c>
      <c r="G1536" s="282" t="s">
        <v>73</v>
      </c>
      <c r="H1536" s="281" t="s">
        <v>75</v>
      </c>
      <c r="I1536" s="281" t="s">
        <v>31</v>
      </c>
      <c r="J1536" s="282" t="s">
        <v>51</v>
      </c>
      <c r="K1536" s="282" t="s">
        <v>8251</v>
      </c>
      <c r="L1536" s="282"/>
      <c r="M1536" s="282" t="s">
        <v>8252</v>
      </c>
      <c r="N1536" s="282" t="s">
        <v>8253</v>
      </c>
      <c r="O1536" s="282"/>
      <c r="P1536" s="282"/>
      <c r="Q1536" s="282">
        <v>25.0</v>
      </c>
      <c r="R1536" s="282"/>
      <c r="S1536" s="282"/>
      <c r="T1536" s="282"/>
      <c r="U1536" s="282"/>
      <c r="V1536" s="282"/>
      <c r="W1536" s="282"/>
      <c r="X1536" s="282"/>
      <c r="Y1536" s="282"/>
      <c r="Z1536" s="282"/>
      <c r="AA1536" s="282"/>
      <c r="AB1536" s="3">
        <f t="shared" si="2"/>
        <v>0</v>
      </c>
      <c r="AC1536" s="277"/>
      <c r="AD1536" s="276"/>
      <c r="AI1536" s="11"/>
      <c r="AJ1536" s="11"/>
      <c r="AK1536" s="11"/>
      <c r="AO1536" s="11"/>
      <c r="AP1536" s="11"/>
      <c r="AR1536" s="11"/>
      <c r="AS1536" s="11"/>
    </row>
    <row r="1537" ht="16.5" customHeight="1">
      <c r="A1537" s="277">
        <v>1536.0</v>
      </c>
      <c r="B1537" s="282" t="s">
        <v>8254</v>
      </c>
      <c r="C1537" s="288"/>
      <c r="D1537" s="282"/>
      <c r="E1537" s="282"/>
      <c r="F1537" s="281" t="s">
        <v>74</v>
      </c>
      <c r="G1537" s="282" t="s">
        <v>73</v>
      </c>
      <c r="H1537" s="281" t="s">
        <v>75</v>
      </c>
      <c r="I1537" s="281" t="s">
        <v>31</v>
      </c>
      <c r="J1537" s="282" t="s">
        <v>56</v>
      </c>
      <c r="K1537" s="282"/>
      <c r="L1537" s="282"/>
      <c r="M1537" s="282"/>
      <c r="N1537" s="282"/>
      <c r="O1537" s="282"/>
      <c r="P1537" s="282"/>
      <c r="Q1537" s="282"/>
      <c r="R1537" s="282"/>
      <c r="S1537" s="282"/>
      <c r="T1537" s="282"/>
      <c r="U1537" s="282"/>
      <c r="V1537" s="282"/>
      <c r="W1537" s="282"/>
      <c r="X1537" s="282"/>
      <c r="Y1537" s="282"/>
      <c r="Z1537" s="282"/>
      <c r="AA1537" s="282"/>
      <c r="AB1537" s="3">
        <f t="shared" si="2"/>
        <v>0</v>
      </c>
      <c r="AC1537" s="277"/>
      <c r="AD1537" s="276"/>
      <c r="AI1537" s="11"/>
      <c r="AJ1537" s="11"/>
      <c r="AK1537" s="11"/>
      <c r="AO1537" s="11"/>
      <c r="AP1537" s="11"/>
      <c r="AR1537" s="11"/>
      <c r="AS1537" s="11"/>
    </row>
    <row r="1538" ht="16.5" customHeight="1">
      <c r="A1538" s="277">
        <v>1537.0</v>
      </c>
      <c r="B1538" s="282"/>
      <c r="C1538" s="288"/>
      <c r="D1538" s="282"/>
      <c r="E1538" s="282"/>
      <c r="F1538" s="281" t="s">
        <v>41</v>
      </c>
      <c r="G1538" s="282"/>
      <c r="H1538" s="282"/>
      <c r="I1538" s="282"/>
      <c r="J1538" s="282" t="s">
        <v>35</v>
      </c>
      <c r="K1538" s="282"/>
      <c r="L1538" s="282"/>
      <c r="M1538" s="282"/>
      <c r="N1538" s="282"/>
      <c r="O1538" s="282"/>
      <c r="P1538" s="282"/>
      <c r="Q1538" s="282"/>
      <c r="R1538" s="282"/>
      <c r="S1538" s="282"/>
      <c r="T1538" s="282"/>
      <c r="U1538" s="282"/>
      <c r="V1538" s="282"/>
      <c r="W1538" s="282"/>
      <c r="X1538" s="282"/>
      <c r="Y1538" s="282"/>
      <c r="Z1538" s="282"/>
      <c r="AA1538" s="282"/>
      <c r="AB1538" s="3">
        <f t="shared" si="2"/>
        <v>0</v>
      </c>
      <c r="AC1538" s="277"/>
      <c r="AD1538" s="276"/>
      <c r="AI1538" s="11"/>
      <c r="AJ1538" s="11"/>
      <c r="AK1538" s="11"/>
      <c r="AO1538" s="11"/>
      <c r="AP1538" s="11"/>
      <c r="AR1538" s="11"/>
      <c r="AS1538" s="11"/>
    </row>
    <row r="1539" ht="16.5" customHeight="1">
      <c r="A1539" s="277">
        <v>1538.0</v>
      </c>
      <c r="B1539" s="282" t="s">
        <v>8255</v>
      </c>
      <c r="C1539" s="288"/>
      <c r="D1539" s="282"/>
      <c r="E1539" s="282"/>
      <c r="F1539" s="281" t="s">
        <v>41</v>
      </c>
      <c r="G1539" s="282" t="s">
        <v>34</v>
      </c>
      <c r="H1539" s="282"/>
      <c r="I1539" s="282"/>
      <c r="J1539" s="282" t="s">
        <v>45</v>
      </c>
      <c r="K1539" s="282" t="s">
        <v>3318</v>
      </c>
      <c r="L1539" s="282" t="s">
        <v>3446</v>
      </c>
      <c r="M1539" s="282" t="s">
        <v>3447</v>
      </c>
      <c r="N1539" s="282" t="s">
        <v>37</v>
      </c>
      <c r="O1539" s="282"/>
      <c r="P1539" s="282"/>
      <c r="Q1539" s="282">
        <v>1.9</v>
      </c>
      <c r="R1539" s="282"/>
      <c r="S1539" s="282"/>
      <c r="T1539" s="282"/>
      <c r="U1539" s="282"/>
      <c r="V1539" s="282"/>
      <c r="W1539" s="282"/>
      <c r="X1539" s="282"/>
      <c r="Y1539" s="282"/>
      <c r="Z1539" s="282"/>
      <c r="AA1539" s="282"/>
      <c r="AB1539" s="3">
        <f t="shared" si="2"/>
        <v>0</v>
      </c>
      <c r="AC1539" s="277"/>
      <c r="AD1539" s="276"/>
      <c r="AI1539" s="11"/>
      <c r="AJ1539" s="11"/>
      <c r="AK1539" s="11"/>
      <c r="AO1539" s="11"/>
      <c r="AP1539" s="11"/>
      <c r="AR1539" s="11"/>
      <c r="AS1539" s="11"/>
    </row>
    <row r="1540" ht="16.5" customHeight="1">
      <c r="A1540" s="277">
        <v>1539.0</v>
      </c>
      <c r="B1540" s="282" t="s">
        <v>8256</v>
      </c>
      <c r="C1540" s="288"/>
      <c r="D1540" s="282"/>
      <c r="E1540" s="282"/>
      <c r="F1540" s="281" t="s">
        <v>41</v>
      </c>
      <c r="G1540" s="282" t="s">
        <v>34</v>
      </c>
      <c r="H1540" s="282"/>
      <c r="I1540" s="282"/>
      <c r="J1540" s="282" t="s">
        <v>51</v>
      </c>
      <c r="K1540" s="282" t="s">
        <v>3318</v>
      </c>
      <c r="L1540" s="282" t="s">
        <v>3450</v>
      </c>
      <c r="M1540" s="282" t="s">
        <v>3451</v>
      </c>
      <c r="N1540" s="282" t="s">
        <v>681</v>
      </c>
      <c r="O1540" s="282"/>
      <c r="P1540" s="282"/>
      <c r="Q1540" s="282">
        <v>2.7</v>
      </c>
      <c r="R1540" s="282"/>
      <c r="S1540" s="282"/>
      <c r="T1540" s="282"/>
      <c r="U1540" s="282"/>
      <c r="V1540" s="282"/>
      <c r="W1540" s="282"/>
      <c r="X1540" s="282"/>
      <c r="Y1540" s="282"/>
      <c r="Z1540" s="282"/>
      <c r="AA1540" s="282"/>
      <c r="AB1540" s="3">
        <f t="shared" si="2"/>
        <v>0</v>
      </c>
      <c r="AC1540" s="277"/>
      <c r="AD1540" s="276"/>
      <c r="AI1540" s="11"/>
      <c r="AJ1540" s="11"/>
      <c r="AK1540" s="11"/>
      <c r="AO1540" s="11"/>
      <c r="AP1540" s="11"/>
      <c r="AR1540" s="11"/>
      <c r="AS1540" s="11"/>
    </row>
    <row r="1541" ht="16.5" customHeight="1">
      <c r="A1541" s="277">
        <v>1540.0</v>
      </c>
      <c r="B1541" s="282"/>
      <c r="C1541" s="288"/>
      <c r="D1541" s="282"/>
      <c r="E1541" s="282"/>
      <c r="F1541" s="281" t="s">
        <v>41</v>
      </c>
      <c r="G1541" s="282" t="s">
        <v>34</v>
      </c>
      <c r="H1541" s="282"/>
      <c r="I1541" s="282"/>
      <c r="J1541" s="282" t="s">
        <v>56</v>
      </c>
      <c r="K1541" s="282"/>
      <c r="L1541" s="282"/>
      <c r="M1541" s="282"/>
      <c r="N1541" s="282"/>
      <c r="O1541" s="282"/>
      <c r="P1541" s="282"/>
      <c r="Q1541" s="282"/>
      <c r="R1541" s="282"/>
      <c r="S1541" s="282"/>
      <c r="T1541" s="282"/>
      <c r="U1541" s="282"/>
      <c r="V1541" s="282"/>
      <c r="W1541" s="282"/>
      <c r="X1541" s="282"/>
      <c r="Y1541" s="282"/>
      <c r="Z1541" s="282"/>
      <c r="AA1541" s="282"/>
      <c r="AB1541" s="3">
        <f t="shared" si="2"/>
        <v>0</v>
      </c>
      <c r="AC1541" s="277"/>
      <c r="AD1541" s="276"/>
      <c r="AI1541" s="11"/>
      <c r="AJ1541" s="11"/>
      <c r="AK1541" s="11"/>
      <c r="AO1541" s="11"/>
      <c r="AP1541" s="11"/>
      <c r="AR1541" s="11"/>
      <c r="AS1541" s="11"/>
    </row>
    <row r="1542" ht="16.5" customHeight="1">
      <c r="A1542" s="277">
        <v>1541.0</v>
      </c>
      <c r="B1542" s="282" t="s">
        <v>8257</v>
      </c>
      <c r="C1542" s="288"/>
      <c r="D1542" s="282"/>
      <c r="E1542" s="282"/>
      <c r="F1542" s="281" t="s">
        <v>72</v>
      </c>
      <c r="G1542" s="282"/>
      <c r="H1542" s="282"/>
      <c r="I1542" s="282"/>
      <c r="J1542" s="282" t="s">
        <v>35</v>
      </c>
      <c r="K1542" s="282"/>
      <c r="L1542" s="282"/>
      <c r="M1542" s="282"/>
      <c r="N1542" s="282"/>
      <c r="O1542" s="282"/>
      <c r="P1542" s="282"/>
      <c r="Q1542" s="282"/>
      <c r="R1542" s="282"/>
      <c r="S1542" s="282"/>
      <c r="T1542" s="282"/>
      <c r="U1542" s="282"/>
      <c r="V1542" s="282"/>
      <c r="W1542" s="282"/>
      <c r="X1542" s="282"/>
      <c r="Y1542" s="282"/>
      <c r="Z1542" s="282"/>
      <c r="AA1542" s="282"/>
      <c r="AB1542" s="3">
        <f t="shared" si="2"/>
        <v>0</v>
      </c>
      <c r="AC1542" s="277"/>
      <c r="AD1542" s="276"/>
      <c r="AI1542" s="11"/>
      <c r="AJ1542" s="11"/>
      <c r="AK1542" s="11"/>
      <c r="AO1542" s="11"/>
      <c r="AP1542" s="11"/>
      <c r="AR1542" s="11"/>
      <c r="AS1542" s="11"/>
    </row>
    <row r="1543" ht="16.5" customHeight="1">
      <c r="A1543" s="277">
        <v>1542.0</v>
      </c>
      <c r="B1543" s="281" t="s">
        <v>8258</v>
      </c>
      <c r="C1543" s="288"/>
      <c r="D1543" s="282"/>
      <c r="E1543" s="282"/>
      <c r="F1543" s="281" t="s">
        <v>72</v>
      </c>
      <c r="G1543" s="282" t="s">
        <v>34</v>
      </c>
      <c r="H1543" s="281" t="s">
        <v>92</v>
      </c>
      <c r="I1543" s="281" t="s">
        <v>30</v>
      </c>
      <c r="J1543" s="282" t="s">
        <v>45</v>
      </c>
      <c r="K1543" s="282"/>
      <c r="L1543" s="282"/>
      <c r="M1543" s="282"/>
      <c r="N1543" s="282"/>
      <c r="O1543" s="282"/>
      <c r="P1543" s="282"/>
      <c r="Q1543" s="282"/>
      <c r="R1543" s="282"/>
      <c r="S1543" s="282"/>
      <c r="T1543" s="282"/>
      <c r="U1543" s="282"/>
      <c r="V1543" s="282"/>
      <c r="W1543" s="282"/>
      <c r="X1543" s="282"/>
      <c r="Y1543" s="282"/>
      <c r="Z1543" s="282"/>
      <c r="AA1543" s="282"/>
      <c r="AB1543" s="3">
        <f t="shared" si="2"/>
        <v>0</v>
      </c>
      <c r="AC1543" s="277"/>
      <c r="AD1543" s="276"/>
      <c r="AI1543" s="11"/>
      <c r="AJ1543" s="11"/>
      <c r="AK1543" s="11"/>
      <c r="AO1543" s="11"/>
      <c r="AP1543" s="11"/>
      <c r="AR1543" s="11"/>
      <c r="AS1543" s="11"/>
    </row>
    <row r="1544" ht="16.5" customHeight="1">
      <c r="A1544" s="277">
        <v>1543.0</v>
      </c>
      <c r="B1544" s="282" t="s">
        <v>8259</v>
      </c>
      <c r="C1544" s="288"/>
      <c r="D1544" s="282"/>
      <c r="E1544" s="282"/>
      <c r="F1544" s="281" t="s">
        <v>72</v>
      </c>
      <c r="G1544" s="282" t="s">
        <v>74</v>
      </c>
      <c r="H1544" s="281" t="s">
        <v>32</v>
      </c>
      <c r="I1544" s="281" t="s">
        <v>41</v>
      </c>
      <c r="J1544" s="282" t="s">
        <v>45</v>
      </c>
      <c r="K1544" s="282"/>
      <c r="L1544" s="282"/>
      <c r="M1544" s="282"/>
      <c r="N1544" s="282"/>
      <c r="O1544" s="282"/>
      <c r="P1544" s="282"/>
      <c r="Q1544" s="282"/>
      <c r="R1544" s="282"/>
      <c r="S1544" s="282"/>
      <c r="T1544" s="282"/>
      <c r="U1544" s="282"/>
      <c r="V1544" s="282"/>
      <c r="W1544" s="282"/>
      <c r="X1544" s="282"/>
      <c r="Y1544" s="282"/>
      <c r="Z1544" s="282"/>
      <c r="AA1544" s="282"/>
      <c r="AB1544" s="3">
        <f t="shared" si="2"/>
        <v>0</v>
      </c>
      <c r="AC1544" s="277"/>
      <c r="AD1544" s="276"/>
      <c r="AI1544" s="11"/>
      <c r="AJ1544" s="11"/>
      <c r="AK1544" s="11"/>
      <c r="AO1544" s="11"/>
      <c r="AP1544" s="11"/>
      <c r="AR1544" s="11"/>
      <c r="AS1544" s="11"/>
    </row>
    <row r="1545" ht="16.5" customHeight="1">
      <c r="A1545" s="277">
        <v>1544.0</v>
      </c>
      <c r="B1545" s="282" t="s">
        <v>8260</v>
      </c>
      <c r="C1545" s="288"/>
      <c r="D1545" s="282"/>
      <c r="E1545" s="282"/>
      <c r="F1545" s="281" t="s">
        <v>72</v>
      </c>
      <c r="G1545" s="282" t="s">
        <v>31</v>
      </c>
      <c r="H1545" s="281" t="s">
        <v>140</v>
      </c>
      <c r="I1545" s="281" t="s">
        <v>73</v>
      </c>
      <c r="J1545" s="282" t="s">
        <v>45</v>
      </c>
      <c r="K1545" s="282"/>
      <c r="L1545" s="282"/>
      <c r="M1545" s="282"/>
      <c r="N1545" s="282"/>
      <c r="O1545" s="282"/>
      <c r="P1545" s="282"/>
      <c r="Q1545" s="282"/>
      <c r="R1545" s="282"/>
      <c r="S1545" s="282"/>
      <c r="T1545" s="282"/>
      <c r="U1545" s="282"/>
      <c r="V1545" s="282"/>
      <c r="W1545" s="282"/>
      <c r="X1545" s="282"/>
      <c r="Y1545" s="282"/>
      <c r="Z1545" s="282"/>
      <c r="AA1545" s="282"/>
      <c r="AB1545" s="3">
        <f t="shared" si="2"/>
        <v>0</v>
      </c>
      <c r="AC1545" s="277"/>
      <c r="AD1545" s="276"/>
      <c r="AI1545" s="11"/>
      <c r="AJ1545" s="11"/>
      <c r="AK1545" s="11"/>
      <c r="AO1545" s="11"/>
      <c r="AP1545" s="11"/>
      <c r="AR1545" s="11"/>
      <c r="AS1545" s="11"/>
    </row>
    <row r="1546" ht="16.5" customHeight="1">
      <c r="A1546" s="277">
        <v>1545.0</v>
      </c>
      <c r="B1546" s="282" t="s">
        <v>8261</v>
      </c>
      <c r="C1546" s="288"/>
      <c r="D1546" s="282"/>
      <c r="E1546" s="282"/>
      <c r="F1546" s="281" t="s">
        <v>72</v>
      </c>
      <c r="G1546" s="282" t="s">
        <v>75</v>
      </c>
      <c r="H1546" s="281" t="s">
        <v>61</v>
      </c>
      <c r="I1546" s="281" t="s">
        <v>33</v>
      </c>
      <c r="J1546" s="282" t="s">
        <v>45</v>
      </c>
      <c r="K1546" s="282"/>
      <c r="L1546" s="282"/>
      <c r="M1546" s="282"/>
      <c r="N1546" s="282"/>
      <c r="O1546" s="282"/>
      <c r="P1546" s="282"/>
      <c r="Q1546" s="282"/>
      <c r="R1546" s="282"/>
      <c r="S1546" s="282"/>
      <c r="T1546" s="282"/>
      <c r="U1546" s="282"/>
      <c r="V1546" s="282"/>
      <c r="W1546" s="282"/>
      <c r="X1546" s="282"/>
      <c r="Y1546" s="282"/>
      <c r="Z1546" s="282"/>
      <c r="AA1546" s="282"/>
      <c r="AB1546" s="3">
        <f t="shared" si="2"/>
        <v>0</v>
      </c>
      <c r="AC1546" s="277"/>
      <c r="AD1546" s="276"/>
      <c r="AI1546" s="11"/>
      <c r="AJ1546" s="11"/>
      <c r="AK1546" s="11"/>
      <c r="AO1546" s="11"/>
      <c r="AP1546" s="11"/>
      <c r="AR1546" s="11"/>
      <c r="AS1546" s="11"/>
    </row>
    <row r="1547" ht="16.5" customHeight="1">
      <c r="A1547" s="277">
        <v>1546.0</v>
      </c>
      <c r="B1547" s="282" t="s">
        <v>8262</v>
      </c>
      <c r="C1547" s="288"/>
      <c r="D1547" s="282"/>
      <c r="E1547" s="282"/>
      <c r="F1547" s="281" t="s">
        <v>72</v>
      </c>
      <c r="G1547" s="282" t="s">
        <v>30</v>
      </c>
      <c r="H1547" s="282"/>
      <c r="I1547" s="282"/>
      <c r="J1547" s="282" t="s">
        <v>51</v>
      </c>
      <c r="K1547" s="282"/>
      <c r="L1547" s="282"/>
      <c r="M1547" s="282"/>
      <c r="N1547" s="282"/>
      <c r="O1547" s="282"/>
      <c r="P1547" s="282"/>
      <c r="Q1547" s="282"/>
      <c r="R1547" s="282"/>
      <c r="S1547" s="282"/>
      <c r="T1547" s="282"/>
      <c r="U1547" s="282"/>
      <c r="V1547" s="282"/>
      <c r="W1547" s="282"/>
      <c r="X1547" s="282"/>
      <c r="Y1547" s="282"/>
      <c r="Z1547" s="282"/>
      <c r="AA1547" s="282"/>
      <c r="AB1547" s="3">
        <f t="shared" si="2"/>
        <v>0</v>
      </c>
      <c r="AC1547" s="277"/>
      <c r="AD1547" s="276"/>
      <c r="AI1547" s="11"/>
      <c r="AJ1547" s="11"/>
      <c r="AK1547" s="11"/>
      <c r="AO1547" s="11"/>
      <c r="AP1547" s="11"/>
      <c r="AR1547" s="11"/>
      <c r="AS1547" s="11"/>
    </row>
    <row r="1548" ht="16.5" customHeight="1">
      <c r="A1548" s="277">
        <v>1547.0</v>
      </c>
      <c r="B1548" s="282" t="s">
        <v>8263</v>
      </c>
      <c r="C1548" s="288"/>
      <c r="D1548" s="282"/>
      <c r="E1548" s="282"/>
      <c r="F1548" s="281" t="s">
        <v>72</v>
      </c>
      <c r="G1548" s="281" t="s">
        <v>92</v>
      </c>
      <c r="H1548" s="282"/>
      <c r="I1548" s="282"/>
      <c r="J1548" s="282" t="s">
        <v>56</v>
      </c>
      <c r="K1548" s="282"/>
      <c r="L1548" s="282"/>
      <c r="M1548" s="282"/>
      <c r="N1548" s="282"/>
      <c r="O1548" s="282"/>
      <c r="P1548" s="282"/>
      <c r="Q1548" s="282"/>
      <c r="R1548" s="282"/>
      <c r="S1548" s="282"/>
      <c r="T1548" s="282"/>
      <c r="U1548" s="282"/>
      <c r="V1548" s="282"/>
      <c r="W1548" s="282"/>
      <c r="X1548" s="282"/>
      <c r="Y1548" s="282"/>
      <c r="Z1548" s="282"/>
      <c r="AA1548" s="282"/>
      <c r="AB1548" s="3">
        <f t="shared" si="2"/>
        <v>0</v>
      </c>
      <c r="AC1548" s="277"/>
      <c r="AD1548" s="276"/>
      <c r="AI1548" s="11"/>
      <c r="AJ1548" s="11"/>
      <c r="AK1548" s="11"/>
      <c r="AO1548" s="11"/>
      <c r="AP1548" s="11"/>
      <c r="AR1548" s="11"/>
      <c r="AS1548" s="11"/>
    </row>
    <row r="1549" ht="16.5" customHeight="1">
      <c r="A1549" s="277">
        <v>1548.0</v>
      </c>
      <c r="B1549" s="281" t="s">
        <v>8264</v>
      </c>
      <c r="C1549" s="288"/>
      <c r="D1549" s="282"/>
      <c r="E1549" s="282"/>
      <c r="F1549" s="281" t="s">
        <v>140</v>
      </c>
      <c r="G1549" s="281" t="s">
        <v>31</v>
      </c>
      <c r="H1549" s="282"/>
      <c r="I1549" s="282"/>
      <c r="J1549" s="282" t="s">
        <v>35</v>
      </c>
      <c r="K1549" s="282"/>
      <c r="L1549" s="282"/>
      <c r="M1549" s="282"/>
      <c r="N1549" s="282"/>
      <c r="O1549" s="282"/>
      <c r="P1549" s="282"/>
      <c r="Q1549" s="282"/>
      <c r="R1549" s="282"/>
      <c r="S1549" s="282"/>
      <c r="T1549" s="282"/>
      <c r="U1549" s="282"/>
      <c r="V1549" s="282"/>
      <c r="W1549" s="282"/>
      <c r="X1549" s="282"/>
      <c r="Y1549" s="282"/>
      <c r="Z1549" s="282"/>
      <c r="AA1549" s="282"/>
      <c r="AB1549" s="3">
        <f t="shared" si="2"/>
        <v>0</v>
      </c>
      <c r="AC1549" s="277"/>
      <c r="AD1549" s="276"/>
      <c r="AI1549" s="11"/>
      <c r="AJ1549" s="11"/>
      <c r="AK1549" s="11"/>
      <c r="AO1549" s="11"/>
      <c r="AP1549" s="11"/>
      <c r="AR1549" s="11"/>
      <c r="AS1549" s="11"/>
    </row>
    <row r="1550" ht="16.5" customHeight="1">
      <c r="A1550" s="277">
        <v>1549.0</v>
      </c>
      <c r="B1550" s="281" t="s">
        <v>8265</v>
      </c>
      <c r="C1550" s="288"/>
      <c r="D1550" s="282"/>
      <c r="E1550" s="282"/>
      <c r="F1550" s="281" t="s">
        <v>140</v>
      </c>
      <c r="G1550" s="281" t="s">
        <v>31</v>
      </c>
      <c r="H1550" s="282"/>
      <c r="I1550" s="282"/>
      <c r="J1550" s="282" t="s">
        <v>45</v>
      </c>
      <c r="K1550" s="282"/>
      <c r="L1550" s="282"/>
      <c r="M1550" s="282"/>
      <c r="N1550" s="282"/>
      <c r="O1550" s="282"/>
      <c r="P1550" s="282"/>
      <c r="Q1550" s="282"/>
      <c r="R1550" s="282"/>
      <c r="S1550" s="282"/>
      <c r="T1550" s="282"/>
      <c r="U1550" s="282"/>
      <c r="V1550" s="282"/>
      <c r="W1550" s="282"/>
      <c r="X1550" s="282"/>
      <c r="Y1550" s="282"/>
      <c r="Z1550" s="282"/>
      <c r="AA1550" s="282"/>
      <c r="AB1550" s="3">
        <f t="shared" si="2"/>
        <v>0</v>
      </c>
      <c r="AC1550" s="277"/>
      <c r="AD1550" s="276"/>
      <c r="AI1550" s="11"/>
      <c r="AJ1550" s="11"/>
      <c r="AK1550" s="11"/>
      <c r="AO1550" s="11"/>
      <c r="AP1550" s="11"/>
      <c r="AR1550" s="11"/>
      <c r="AS1550" s="11"/>
    </row>
    <row r="1551" ht="16.5" customHeight="1">
      <c r="A1551" s="277">
        <v>1550.0</v>
      </c>
      <c r="B1551" s="281" t="s">
        <v>8266</v>
      </c>
      <c r="C1551" s="288"/>
      <c r="D1551" s="282"/>
      <c r="E1551" s="282"/>
      <c r="F1551" s="281" t="s">
        <v>140</v>
      </c>
      <c r="G1551" s="281" t="s">
        <v>31</v>
      </c>
      <c r="H1551" s="282"/>
      <c r="I1551" s="282"/>
      <c r="J1551" s="282" t="s">
        <v>51</v>
      </c>
      <c r="K1551" s="282"/>
      <c r="L1551" s="282"/>
      <c r="M1551" s="282"/>
      <c r="N1551" s="282"/>
      <c r="O1551" s="282"/>
      <c r="P1551" s="282"/>
      <c r="Q1551" s="282"/>
      <c r="R1551" s="282"/>
      <c r="S1551" s="282"/>
      <c r="T1551" s="282"/>
      <c r="U1551" s="282"/>
      <c r="V1551" s="282"/>
      <c r="W1551" s="282"/>
      <c r="X1551" s="282"/>
      <c r="Y1551" s="282"/>
      <c r="Z1551" s="282"/>
      <c r="AA1551" s="282"/>
      <c r="AB1551" s="3">
        <f t="shared" si="2"/>
        <v>0</v>
      </c>
      <c r="AC1551" s="277"/>
      <c r="AD1551" s="276"/>
      <c r="AI1551" s="11"/>
      <c r="AJ1551" s="11"/>
      <c r="AK1551" s="11"/>
      <c r="AO1551" s="11"/>
      <c r="AP1551" s="11"/>
      <c r="AR1551" s="11"/>
      <c r="AS1551" s="11"/>
    </row>
    <row r="1552" ht="16.5" customHeight="1">
      <c r="A1552" s="277">
        <v>1551.0</v>
      </c>
      <c r="B1552" s="282"/>
      <c r="C1552" s="288"/>
      <c r="D1552" s="282"/>
      <c r="E1552" s="282"/>
      <c r="F1552" s="281" t="s">
        <v>140</v>
      </c>
      <c r="G1552" s="281" t="s">
        <v>31</v>
      </c>
      <c r="H1552" s="282"/>
      <c r="I1552" s="282"/>
      <c r="J1552" s="282" t="s">
        <v>56</v>
      </c>
      <c r="K1552" s="282"/>
      <c r="L1552" s="282"/>
      <c r="M1552" s="282"/>
      <c r="N1552" s="282"/>
      <c r="O1552" s="282"/>
      <c r="P1552" s="282"/>
      <c r="Q1552" s="282"/>
      <c r="R1552" s="282"/>
      <c r="S1552" s="282"/>
      <c r="T1552" s="282"/>
      <c r="U1552" s="282"/>
      <c r="V1552" s="282"/>
      <c r="W1552" s="282"/>
      <c r="X1552" s="282"/>
      <c r="Y1552" s="282"/>
      <c r="Z1552" s="282"/>
      <c r="AA1552" s="282"/>
      <c r="AB1552" s="3">
        <f t="shared" si="2"/>
        <v>0</v>
      </c>
      <c r="AC1552" s="277"/>
      <c r="AD1552" s="276"/>
      <c r="AI1552" s="11"/>
      <c r="AJ1552" s="11"/>
      <c r="AK1552" s="11"/>
      <c r="AO1552" s="11"/>
      <c r="AP1552" s="11"/>
      <c r="AR1552" s="11"/>
      <c r="AS1552" s="11"/>
    </row>
    <row r="1553" ht="16.5" customHeight="1">
      <c r="A1553" s="277">
        <v>1552.0</v>
      </c>
      <c r="B1553" s="282" t="s">
        <v>8267</v>
      </c>
      <c r="C1553" s="288"/>
      <c r="D1553" s="282"/>
      <c r="E1553" s="282"/>
      <c r="F1553" s="281" t="s">
        <v>33</v>
      </c>
      <c r="G1553" s="282"/>
      <c r="H1553" s="282"/>
      <c r="I1553" s="282"/>
      <c r="J1553" s="282" t="s">
        <v>35</v>
      </c>
      <c r="K1553" s="282"/>
      <c r="L1553" s="282"/>
      <c r="M1553" s="282" t="s">
        <v>8268</v>
      </c>
      <c r="N1553" s="282" t="s">
        <v>3456</v>
      </c>
      <c r="O1553" s="282"/>
      <c r="P1553" s="282"/>
      <c r="Q1553" s="282">
        <v>0.3</v>
      </c>
      <c r="R1553" s="282"/>
      <c r="S1553" s="282"/>
      <c r="T1553" s="282"/>
      <c r="U1553" s="282"/>
      <c r="V1553" s="282">
        <v>100.0</v>
      </c>
      <c r="W1553" s="282">
        <v>10.0</v>
      </c>
      <c r="X1553" s="282">
        <v>10.0</v>
      </c>
      <c r="Y1553" s="282">
        <v>10.0</v>
      </c>
      <c r="Z1553" s="282">
        <v>10.0</v>
      </c>
      <c r="AA1553" s="282">
        <v>10.0</v>
      </c>
      <c r="AB1553" s="3">
        <f t="shared" si="2"/>
        <v>150</v>
      </c>
      <c r="AC1553" s="277"/>
      <c r="AD1553" s="276"/>
      <c r="AI1553" s="11"/>
      <c r="AJ1553" s="11"/>
      <c r="AK1553" s="11"/>
      <c r="AO1553" s="11"/>
      <c r="AP1553" s="11"/>
      <c r="AR1553" s="11"/>
      <c r="AS1553" s="11"/>
    </row>
    <row r="1554" ht="16.5" customHeight="1">
      <c r="A1554" s="277">
        <v>1553.0</v>
      </c>
      <c r="B1554" s="282" t="s">
        <v>8269</v>
      </c>
      <c r="C1554" s="288"/>
      <c r="D1554" s="282"/>
      <c r="E1554" s="282"/>
      <c r="F1554" s="281" t="s">
        <v>33</v>
      </c>
      <c r="G1554" s="282"/>
      <c r="H1554" s="282"/>
      <c r="I1554" s="282"/>
      <c r="J1554" s="282" t="s">
        <v>45</v>
      </c>
      <c r="K1554" s="282"/>
      <c r="L1554" s="282"/>
      <c r="M1554" s="282" t="s">
        <v>8270</v>
      </c>
      <c r="N1554" s="282" t="s">
        <v>3459</v>
      </c>
      <c r="O1554" s="282"/>
      <c r="P1554" s="282"/>
      <c r="Q1554" s="282">
        <v>1.6</v>
      </c>
      <c r="R1554" s="282"/>
      <c r="S1554" s="282"/>
      <c r="T1554" s="282"/>
      <c r="U1554" s="282"/>
      <c r="V1554" s="282">
        <v>200.0</v>
      </c>
      <c r="W1554" s="282">
        <v>20.0</v>
      </c>
      <c r="X1554" s="282">
        <v>20.0</v>
      </c>
      <c r="Y1554" s="282">
        <v>20.0</v>
      </c>
      <c r="Z1554" s="282">
        <v>20.0</v>
      </c>
      <c r="AA1554" s="282">
        <v>20.0</v>
      </c>
      <c r="AB1554" s="3">
        <f t="shared" si="2"/>
        <v>300</v>
      </c>
      <c r="AC1554" s="277"/>
      <c r="AD1554" s="276"/>
      <c r="AI1554" s="11"/>
      <c r="AJ1554" s="11"/>
      <c r="AK1554" s="11"/>
      <c r="AO1554" s="11"/>
      <c r="AP1554" s="11"/>
      <c r="AR1554" s="11"/>
      <c r="AS1554" s="11"/>
    </row>
    <row r="1555" ht="16.5" customHeight="1">
      <c r="A1555" s="277">
        <v>1554.0</v>
      </c>
      <c r="B1555" s="282" t="s">
        <v>8271</v>
      </c>
      <c r="C1555" s="288"/>
      <c r="D1555" s="282"/>
      <c r="E1555" s="282"/>
      <c r="F1555" s="281" t="s">
        <v>33</v>
      </c>
      <c r="G1555" s="282"/>
      <c r="H1555" s="282"/>
      <c r="I1555" s="282"/>
      <c r="J1555" s="282" t="s">
        <v>51</v>
      </c>
      <c r="K1555" s="282"/>
      <c r="L1555" s="282"/>
      <c r="M1555" s="282"/>
      <c r="N1555" s="282"/>
      <c r="O1555" s="282"/>
      <c r="P1555" s="282"/>
      <c r="Q1555" s="282"/>
      <c r="R1555" s="282"/>
      <c r="S1555" s="282"/>
      <c r="T1555" s="282"/>
      <c r="U1555" s="282"/>
      <c r="V1555" s="282"/>
      <c r="W1555" s="282"/>
      <c r="X1555" s="282"/>
      <c r="Y1555" s="282"/>
      <c r="Z1555" s="282"/>
      <c r="AA1555" s="282"/>
      <c r="AB1555" s="3">
        <f t="shared" si="2"/>
        <v>0</v>
      </c>
      <c r="AC1555" s="277"/>
      <c r="AD1555" s="276"/>
      <c r="AI1555" s="11"/>
      <c r="AJ1555" s="11"/>
      <c r="AK1555" s="11"/>
      <c r="AO1555" s="11"/>
      <c r="AP1555" s="11"/>
      <c r="AR1555" s="11"/>
      <c r="AS1555" s="11"/>
    </row>
    <row r="1556" ht="16.5" customHeight="1">
      <c r="A1556" s="277">
        <v>1555.0</v>
      </c>
      <c r="B1556" s="282"/>
      <c r="C1556" s="288"/>
      <c r="D1556" s="282"/>
      <c r="E1556" s="282"/>
      <c r="F1556" s="281" t="s">
        <v>33</v>
      </c>
      <c r="G1556" s="282"/>
      <c r="H1556" s="282"/>
      <c r="I1556" s="282"/>
      <c r="J1556" s="282" t="s">
        <v>56</v>
      </c>
      <c r="K1556" s="282"/>
      <c r="L1556" s="282"/>
      <c r="M1556" s="282"/>
      <c r="N1556" s="282"/>
      <c r="O1556" s="282"/>
      <c r="P1556" s="282"/>
      <c r="Q1556" s="282"/>
      <c r="R1556" s="282"/>
      <c r="S1556" s="282"/>
      <c r="T1556" s="282"/>
      <c r="U1556" s="282"/>
      <c r="V1556" s="282"/>
      <c r="W1556" s="282"/>
      <c r="X1556" s="282"/>
      <c r="Y1556" s="282"/>
      <c r="Z1556" s="282"/>
      <c r="AA1556" s="282"/>
      <c r="AB1556" s="3">
        <f t="shared" si="2"/>
        <v>0</v>
      </c>
      <c r="AC1556" s="277"/>
      <c r="AD1556" s="276"/>
      <c r="AI1556" s="11"/>
      <c r="AJ1556" s="11"/>
      <c r="AK1556" s="11"/>
      <c r="AO1556" s="11"/>
      <c r="AP1556" s="11"/>
      <c r="AR1556" s="11"/>
      <c r="AS1556" s="11"/>
    </row>
    <row r="1557" ht="16.5" customHeight="1">
      <c r="A1557" s="277">
        <v>1556.0</v>
      </c>
      <c r="B1557" s="282" t="s">
        <v>8272</v>
      </c>
      <c r="C1557" s="288"/>
      <c r="D1557" s="282"/>
      <c r="E1557" s="282"/>
      <c r="F1557" s="281" t="s">
        <v>74</v>
      </c>
      <c r="G1557" s="282" t="s">
        <v>30</v>
      </c>
      <c r="H1557" s="281" t="s">
        <v>140</v>
      </c>
      <c r="I1557" s="282"/>
      <c r="J1557" s="282" t="s">
        <v>35</v>
      </c>
      <c r="K1557" s="282" t="s">
        <v>478</v>
      </c>
      <c r="L1557" s="282"/>
      <c r="M1557" s="282"/>
      <c r="N1557" s="282"/>
      <c r="O1557" s="282"/>
      <c r="P1557" s="282"/>
      <c r="Q1557" s="282"/>
      <c r="R1557" s="282"/>
      <c r="S1557" s="282"/>
      <c r="T1557" s="282"/>
      <c r="U1557" s="282"/>
      <c r="V1557" s="282"/>
      <c r="W1557" s="282"/>
      <c r="X1557" s="282"/>
      <c r="Y1557" s="282"/>
      <c r="Z1557" s="282"/>
      <c r="AA1557" s="282"/>
      <c r="AB1557" s="3">
        <f t="shared" si="2"/>
        <v>0</v>
      </c>
      <c r="AC1557" s="277"/>
      <c r="AD1557" s="276"/>
      <c r="AI1557" s="11"/>
      <c r="AJ1557" s="11"/>
      <c r="AK1557" s="11"/>
      <c r="AO1557" s="11"/>
      <c r="AP1557" s="11"/>
      <c r="AR1557" s="11"/>
      <c r="AS1557" s="11"/>
    </row>
    <row r="1558" ht="16.5" customHeight="1">
      <c r="A1558" s="277">
        <v>1557.0</v>
      </c>
      <c r="B1558" s="282" t="s">
        <v>8273</v>
      </c>
      <c r="C1558" s="288"/>
      <c r="D1558" s="282"/>
      <c r="E1558" s="282"/>
      <c r="F1558" s="281" t="s">
        <v>74</v>
      </c>
      <c r="G1558" s="282" t="s">
        <v>30</v>
      </c>
      <c r="H1558" s="281" t="s">
        <v>140</v>
      </c>
      <c r="I1558" s="282"/>
      <c r="J1558" s="282" t="s">
        <v>45</v>
      </c>
      <c r="K1558" s="282" t="s">
        <v>478</v>
      </c>
      <c r="L1558" s="282"/>
      <c r="M1558" s="282"/>
      <c r="N1558" s="282"/>
      <c r="O1558" s="282"/>
      <c r="P1558" s="282"/>
      <c r="Q1558" s="282"/>
      <c r="R1558" s="282"/>
      <c r="S1558" s="282"/>
      <c r="T1558" s="282"/>
      <c r="U1558" s="282"/>
      <c r="V1558" s="282"/>
      <c r="W1558" s="282"/>
      <c r="X1558" s="282"/>
      <c r="Y1558" s="282"/>
      <c r="Z1558" s="282"/>
      <c r="AA1558" s="282"/>
      <c r="AB1558" s="3">
        <f t="shared" si="2"/>
        <v>0</v>
      </c>
      <c r="AC1558" s="277"/>
      <c r="AD1558" s="276"/>
      <c r="AI1558" s="11"/>
      <c r="AJ1558" s="11"/>
      <c r="AK1558" s="11"/>
      <c r="AO1558" s="11"/>
      <c r="AP1558" s="11"/>
      <c r="AR1558" s="11"/>
      <c r="AS1558" s="11"/>
    </row>
    <row r="1559" ht="16.5" customHeight="1">
      <c r="A1559" s="277">
        <v>1558.0</v>
      </c>
      <c r="B1559" s="282"/>
      <c r="C1559" s="288"/>
      <c r="D1559" s="282"/>
      <c r="E1559" s="282"/>
      <c r="F1559" s="281" t="s">
        <v>74</v>
      </c>
      <c r="G1559" s="282" t="s">
        <v>30</v>
      </c>
      <c r="H1559" s="281" t="s">
        <v>140</v>
      </c>
      <c r="I1559" s="282"/>
      <c r="J1559" s="282" t="s">
        <v>51</v>
      </c>
      <c r="K1559" s="282"/>
      <c r="L1559" s="282"/>
      <c r="M1559" s="282"/>
      <c r="N1559" s="282"/>
      <c r="O1559" s="282"/>
      <c r="P1559" s="282"/>
      <c r="Q1559" s="282"/>
      <c r="R1559" s="282"/>
      <c r="S1559" s="282"/>
      <c r="T1559" s="282"/>
      <c r="U1559" s="282"/>
      <c r="V1559" s="282"/>
      <c r="W1559" s="282"/>
      <c r="X1559" s="282"/>
      <c r="Y1559" s="282"/>
      <c r="Z1559" s="282"/>
      <c r="AA1559" s="282"/>
      <c r="AB1559" s="3">
        <f t="shared" si="2"/>
        <v>0</v>
      </c>
      <c r="AC1559" s="277"/>
      <c r="AD1559" s="276"/>
      <c r="AI1559" s="11"/>
      <c r="AJ1559" s="11"/>
      <c r="AK1559" s="11"/>
      <c r="AO1559" s="11"/>
      <c r="AP1559" s="11"/>
      <c r="AR1559" s="11"/>
      <c r="AS1559" s="11"/>
    </row>
    <row r="1560" ht="16.5" customHeight="1">
      <c r="A1560" s="277">
        <v>1559.0</v>
      </c>
      <c r="B1560" s="282"/>
      <c r="C1560" s="288"/>
      <c r="D1560" s="282"/>
      <c r="E1560" s="282"/>
      <c r="F1560" s="281" t="s">
        <v>74</v>
      </c>
      <c r="G1560" s="282" t="s">
        <v>30</v>
      </c>
      <c r="H1560" s="281" t="s">
        <v>140</v>
      </c>
      <c r="I1560" s="282"/>
      <c r="J1560" s="282" t="s">
        <v>56</v>
      </c>
      <c r="K1560" s="282"/>
      <c r="L1560" s="282"/>
      <c r="M1560" s="282"/>
      <c r="N1560" s="282"/>
      <c r="O1560" s="282"/>
      <c r="P1560" s="282"/>
      <c r="Q1560" s="282"/>
      <c r="R1560" s="282"/>
      <c r="S1560" s="282"/>
      <c r="T1560" s="282"/>
      <c r="U1560" s="282"/>
      <c r="V1560" s="282"/>
      <c r="W1560" s="282"/>
      <c r="X1560" s="282"/>
      <c r="Y1560" s="282"/>
      <c r="Z1560" s="282"/>
      <c r="AA1560" s="282"/>
      <c r="AB1560" s="3">
        <f t="shared" si="2"/>
        <v>0</v>
      </c>
      <c r="AC1560" s="277"/>
      <c r="AD1560" s="276"/>
      <c r="AI1560" s="11"/>
      <c r="AJ1560" s="11"/>
      <c r="AK1560" s="11"/>
      <c r="AO1560" s="11"/>
      <c r="AP1560" s="11"/>
      <c r="AR1560" s="11"/>
      <c r="AS1560" s="11"/>
    </row>
    <row r="1561" ht="16.5" customHeight="1">
      <c r="A1561" s="277">
        <v>1560.0</v>
      </c>
      <c r="B1561" s="282"/>
      <c r="C1561" s="288"/>
      <c r="D1561" s="282"/>
      <c r="E1561" s="282"/>
      <c r="F1561" s="282"/>
      <c r="G1561" s="282"/>
      <c r="H1561" s="282"/>
      <c r="I1561" s="282"/>
      <c r="J1561" s="282"/>
      <c r="K1561" s="282"/>
      <c r="L1561" s="282"/>
      <c r="M1561" s="282"/>
      <c r="N1561" s="282"/>
      <c r="O1561" s="282"/>
      <c r="P1561" s="282"/>
      <c r="Q1561" s="282"/>
      <c r="R1561" s="282"/>
      <c r="S1561" s="282"/>
      <c r="T1561" s="282"/>
      <c r="U1561" s="282"/>
      <c r="V1561" s="282"/>
      <c r="W1561" s="282"/>
      <c r="X1561" s="282"/>
      <c r="Y1561" s="282"/>
      <c r="Z1561" s="282"/>
      <c r="AA1561" s="282"/>
      <c r="AB1561" s="3">
        <f t="shared" si="2"/>
        <v>0</v>
      </c>
      <c r="AC1561" s="277"/>
      <c r="AD1561" s="276"/>
      <c r="AI1561" s="11"/>
      <c r="AJ1561" s="11"/>
      <c r="AK1561" s="11"/>
      <c r="AO1561" s="11"/>
      <c r="AP1561" s="11"/>
      <c r="AR1561" s="11"/>
      <c r="AS1561" s="11"/>
    </row>
    <row r="1562" ht="16.5" customHeight="1">
      <c r="A1562" s="277">
        <v>1561.0</v>
      </c>
      <c r="B1562" s="282"/>
      <c r="C1562" s="288"/>
      <c r="D1562" s="282"/>
      <c r="E1562" s="282"/>
      <c r="F1562" s="282"/>
      <c r="G1562" s="282"/>
      <c r="H1562" s="282"/>
      <c r="I1562" s="282"/>
      <c r="J1562" s="282"/>
      <c r="K1562" s="282"/>
      <c r="L1562" s="282"/>
      <c r="M1562" s="282"/>
      <c r="N1562" s="282"/>
      <c r="O1562" s="282"/>
      <c r="P1562" s="282"/>
      <c r="Q1562" s="282"/>
      <c r="R1562" s="282"/>
      <c r="S1562" s="282"/>
      <c r="T1562" s="282"/>
      <c r="U1562" s="282"/>
      <c r="V1562" s="282"/>
      <c r="W1562" s="282"/>
      <c r="X1562" s="282"/>
      <c r="Y1562" s="282"/>
      <c r="Z1562" s="282"/>
      <c r="AA1562" s="282"/>
      <c r="AB1562" s="3">
        <f t="shared" si="2"/>
        <v>0</v>
      </c>
      <c r="AC1562" s="277"/>
      <c r="AD1562" s="276"/>
      <c r="AI1562" s="11"/>
      <c r="AJ1562" s="11"/>
      <c r="AK1562" s="11"/>
      <c r="AO1562" s="11"/>
      <c r="AP1562" s="11"/>
      <c r="AR1562" s="11"/>
      <c r="AS1562" s="11"/>
    </row>
    <row r="1563" ht="16.5" customHeight="1">
      <c r="A1563" s="277">
        <v>1562.0</v>
      </c>
      <c r="B1563" s="282" t="s">
        <v>8274</v>
      </c>
      <c r="C1563" s="288"/>
      <c r="D1563" s="282"/>
      <c r="E1563" s="282"/>
      <c r="F1563" s="281" t="s">
        <v>170</v>
      </c>
      <c r="G1563" s="282"/>
      <c r="H1563" s="282"/>
      <c r="I1563" s="282"/>
      <c r="J1563" s="282" t="s">
        <v>35</v>
      </c>
      <c r="K1563" s="282" t="s">
        <v>8275</v>
      </c>
      <c r="L1563" s="282" t="s">
        <v>8274</v>
      </c>
      <c r="M1563" s="282"/>
      <c r="N1563" s="282"/>
      <c r="O1563" s="282"/>
      <c r="P1563" s="282"/>
      <c r="Q1563" s="282"/>
      <c r="R1563" s="282"/>
      <c r="S1563" s="282"/>
      <c r="T1563" s="282"/>
      <c r="U1563" s="282"/>
      <c r="V1563" s="282"/>
      <c r="W1563" s="282"/>
      <c r="X1563" s="282"/>
      <c r="Y1563" s="282"/>
      <c r="Z1563" s="282"/>
      <c r="AA1563" s="282"/>
      <c r="AB1563" s="3">
        <f t="shared" si="2"/>
        <v>0</v>
      </c>
      <c r="AC1563" s="277"/>
      <c r="AD1563" s="276"/>
      <c r="AI1563" s="11"/>
      <c r="AJ1563" s="11"/>
      <c r="AK1563" s="11"/>
      <c r="AO1563" s="11"/>
      <c r="AP1563" s="11"/>
      <c r="AR1563" s="11"/>
      <c r="AS1563" s="11"/>
    </row>
    <row r="1564" ht="16.5" customHeight="1">
      <c r="A1564" s="277">
        <v>1563.0</v>
      </c>
      <c r="B1564" s="282" t="s">
        <v>8276</v>
      </c>
      <c r="C1564" s="288"/>
      <c r="D1564" s="282"/>
      <c r="E1564" s="282"/>
      <c r="F1564" s="281" t="s">
        <v>170</v>
      </c>
      <c r="G1564" s="282"/>
      <c r="H1564" s="282"/>
      <c r="I1564" s="282"/>
      <c r="J1564" s="282" t="s">
        <v>45</v>
      </c>
      <c r="K1564" s="282" t="s">
        <v>8275</v>
      </c>
      <c r="L1564" s="282" t="s">
        <v>8277</v>
      </c>
      <c r="M1564" s="282"/>
      <c r="N1564" s="282"/>
      <c r="O1564" s="282"/>
      <c r="P1564" s="282"/>
      <c r="Q1564" s="282"/>
      <c r="R1564" s="282"/>
      <c r="S1564" s="282"/>
      <c r="T1564" s="282"/>
      <c r="U1564" s="282"/>
      <c r="V1564" s="282"/>
      <c r="W1564" s="282"/>
      <c r="X1564" s="282"/>
      <c r="Y1564" s="282"/>
      <c r="Z1564" s="282"/>
      <c r="AA1564" s="282"/>
      <c r="AB1564" s="3">
        <f t="shared" si="2"/>
        <v>0</v>
      </c>
      <c r="AC1564" s="277"/>
      <c r="AD1564" s="276"/>
      <c r="AI1564" s="11"/>
      <c r="AJ1564" s="11"/>
      <c r="AK1564" s="11"/>
      <c r="AO1564" s="11"/>
      <c r="AP1564" s="11"/>
      <c r="AR1564" s="11"/>
      <c r="AS1564" s="11"/>
    </row>
    <row r="1565" ht="16.5" customHeight="1">
      <c r="A1565" s="277">
        <v>1564.0</v>
      </c>
      <c r="B1565" s="282"/>
      <c r="C1565" s="288"/>
      <c r="D1565" s="282"/>
      <c r="E1565" s="282"/>
      <c r="F1565" s="281" t="s">
        <v>170</v>
      </c>
      <c r="G1565" s="282"/>
      <c r="H1565" s="282"/>
      <c r="I1565" s="282"/>
      <c r="J1565" s="282" t="s">
        <v>51</v>
      </c>
      <c r="K1565" s="282" t="s">
        <v>8275</v>
      </c>
      <c r="L1565" s="282" t="s">
        <v>8278</v>
      </c>
      <c r="M1565" s="282"/>
      <c r="N1565" s="282"/>
      <c r="O1565" s="282"/>
      <c r="P1565" s="282"/>
      <c r="Q1565" s="282"/>
      <c r="R1565" s="282"/>
      <c r="S1565" s="282"/>
      <c r="T1565" s="282"/>
      <c r="U1565" s="282"/>
      <c r="V1565" s="282"/>
      <c r="W1565" s="282"/>
      <c r="X1565" s="282"/>
      <c r="Y1565" s="282"/>
      <c r="Z1565" s="282"/>
      <c r="AA1565" s="282"/>
      <c r="AB1565" s="3">
        <f t="shared" si="2"/>
        <v>0</v>
      </c>
      <c r="AC1565" s="277"/>
      <c r="AD1565" s="276"/>
      <c r="AI1565" s="11"/>
      <c r="AJ1565" s="11"/>
      <c r="AK1565" s="11"/>
      <c r="AO1565" s="11"/>
      <c r="AP1565" s="11"/>
      <c r="AR1565" s="11"/>
      <c r="AS1565" s="11"/>
    </row>
    <row r="1566" ht="16.5" customHeight="1">
      <c r="A1566" s="277">
        <v>1565.0</v>
      </c>
      <c r="B1566" s="282"/>
      <c r="C1566" s="288"/>
      <c r="D1566" s="282"/>
      <c r="E1566" s="282"/>
      <c r="F1566" s="281" t="s">
        <v>170</v>
      </c>
      <c r="G1566" s="282"/>
      <c r="H1566" s="282"/>
      <c r="I1566" s="282"/>
      <c r="J1566" s="282" t="s">
        <v>56</v>
      </c>
      <c r="K1566" s="282" t="s">
        <v>8275</v>
      </c>
      <c r="L1566" s="282" t="s">
        <v>8279</v>
      </c>
      <c r="M1566" s="282"/>
      <c r="N1566" s="282"/>
      <c r="O1566" s="282"/>
      <c r="P1566" s="282"/>
      <c r="Q1566" s="282"/>
      <c r="R1566" s="282"/>
      <c r="S1566" s="282"/>
      <c r="T1566" s="282"/>
      <c r="U1566" s="282"/>
      <c r="V1566" s="282"/>
      <c r="W1566" s="282"/>
      <c r="X1566" s="282"/>
      <c r="Y1566" s="282"/>
      <c r="Z1566" s="282"/>
      <c r="AA1566" s="282"/>
      <c r="AB1566" s="3">
        <f t="shared" si="2"/>
        <v>0</v>
      </c>
      <c r="AC1566" s="277"/>
      <c r="AD1566" s="276"/>
      <c r="AI1566" s="11"/>
      <c r="AJ1566" s="11"/>
      <c r="AK1566" s="11"/>
      <c r="AO1566" s="11"/>
      <c r="AP1566" s="11"/>
      <c r="AR1566" s="11"/>
      <c r="AS1566" s="11"/>
    </row>
    <row r="1567" ht="16.5" customHeight="1">
      <c r="A1567" s="277">
        <v>1566.0</v>
      </c>
      <c r="B1567" s="282" t="s">
        <v>8280</v>
      </c>
      <c r="C1567" s="288"/>
      <c r="D1567" s="282"/>
      <c r="E1567" s="282"/>
      <c r="F1567" s="281" t="s">
        <v>170</v>
      </c>
      <c r="G1567" s="282"/>
      <c r="H1567" s="282"/>
      <c r="I1567" s="282"/>
      <c r="J1567" s="282" t="s">
        <v>56</v>
      </c>
      <c r="K1567" s="282" t="s">
        <v>8275</v>
      </c>
      <c r="L1567" s="282" t="s">
        <v>8279</v>
      </c>
      <c r="M1567" s="282"/>
      <c r="N1567" s="282"/>
      <c r="O1567" s="282"/>
      <c r="P1567" s="282"/>
      <c r="Q1567" s="282"/>
      <c r="R1567" s="282"/>
      <c r="S1567" s="282"/>
      <c r="T1567" s="282"/>
      <c r="U1567" s="282"/>
      <c r="V1567" s="282"/>
      <c r="W1567" s="282"/>
      <c r="X1567" s="282"/>
      <c r="Y1567" s="282"/>
      <c r="Z1567" s="282"/>
      <c r="AA1567" s="282"/>
      <c r="AB1567" s="3">
        <f t="shared" si="2"/>
        <v>0</v>
      </c>
      <c r="AC1567" s="277"/>
      <c r="AD1567" s="276"/>
      <c r="AI1567" s="11"/>
      <c r="AJ1567" s="11"/>
      <c r="AK1567" s="11"/>
      <c r="AO1567" s="11"/>
      <c r="AP1567" s="11"/>
      <c r="AR1567" s="11"/>
      <c r="AS1567" s="11"/>
    </row>
    <row r="1568" ht="16.5" customHeight="1">
      <c r="A1568" s="277">
        <v>1567.0</v>
      </c>
      <c r="B1568" s="282"/>
      <c r="C1568" s="288"/>
      <c r="D1568" s="282"/>
      <c r="E1568" s="282"/>
      <c r="F1568" s="281" t="s">
        <v>170</v>
      </c>
      <c r="G1568" s="282"/>
      <c r="H1568" s="282"/>
      <c r="I1568" s="282"/>
      <c r="J1568" s="282" t="s">
        <v>64</v>
      </c>
      <c r="K1568" s="282" t="s">
        <v>8275</v>
      </c>
      <c r="L1568" s="282" t="s">
        <v>8281</v>
      </c>
      <c r="M1568" s="282"/>
      <c r="N1568" s="282"/>
      <c r="O1568" s="282"/>
      <c r="P1568" s="282"/>
      <c r="Q1568" s="282"/>
      <c r="R1568" s="282"/>
      <c r="S1568" s="282"/>
      <c r="T1568" s="282"/>
      <c r="U1568" s="282"/>
      <c r="V1568" s="282"/>
      <c r="W1568" s="282"/>
      <c r="X1568" s="282"/>
      <c r="Y1568" s="282"/>
      <c r="Z1568" s="282"/>
      <c r="AA1568" s="282"/>
      <c r="AB1568" s="3">
        <f t="shared" si="2"/>
        <v>0</v>
      </c>
      <c r="AC1568" s="277"/>
      <c r="AD1568" s="276"/>
      <c r="AI1568" s="11"/>
      <c r="AJ1568" s="11"/>
      <c r="AK1568" s="11"/>
      <c r="AO1568" s="11"/>
      <c r="AP1568" s="11"/>
      <c r="AR1568" s="11"/>
      <c r="AS1568" s="11"/>
    </row>
    <row r="1569" ht="16.5" customHeight="1">
      <c r="A1569" s="277">
        <v>1568.0</v>
      </c>
      <c r="B1569" s="282" t="s">
        <v>8282</v>
      </c>
      <c r="C1569" s="288"/>
      <c r="D1569" s="282"/>
      <c r="E1569" s="282"/>
      <c r="F1569" s="281" t="s">
        <v>72</v>
      </c>
      <c r="G1569" s="282" t="s">
        <v>31</v>
      </c>
      <c r="H1569" s="282"/>
      <c r="I1569" s="282"/>
      <c r="J1569" s="282" t="s">
        <v>35</v>
      </c>
      <c r="K1569" s="282"/>
      <c r="L1569" s="282"/>
      <c r="M1569" s="282"/>
      <c r="N1569" s="282"/>
      <c r="O1569" s="282"/>
      <c r="P1569" s="282"/>
      <c r="Q1569" s="282"/>
      <c r="R1569" s="282"/>
      <c r="S1569" s="282"/>
      <c r="T1569" s="282"/>
      <c r="U1569" s="282"/>
      <c r="V1569" s="282"/>
      <c r="W1569" s="282"/>
      <c r="X1569" s="282"/>
      <c r="Y1569" s="282"/>
      <c r="Z1569" s="282"/>
      <c r="AA1569" s="282"/>
      <c r="AB1569" s="3">
        <f t="shared" si="2"/>
        <v>0</v>
      </c>
      <c r="AC1569" s="277"/>
      <c r="AD1569" s="276"/>
      <c r="AI1569" s="11"/>
      <c r="AJ1569" s="11"/>
      <c r="AK1569" s="11"/>
      <c r="AO1569" s="11"/>
      <c r="AP1569" s="11"/>
      <c r="AR1569" s="11"/>
      <c r="AS1569" s="11"/>
    </row>
    <row r="1570" ht="16.5" customHeight="1">
      <c r="A1570" s="277">
        <v>1569.0</v>
      </c>
      <c r="B1570" s="282" t="s">
        <v>8283</v>
      </c>
      <c r="C1570" s="288"/>
      <c r="D1570" s="282"/>
      <c r="E1570" s="282"/>
      <c r="F1570" s="281" t="s">
        <v>72</v>
      </c>
      <c r="G1570" s="282" t="s">
        <v>31</v>
      </c>
      <c r="H1570" s="282"/>
      <c r="I1570" s="282"/>
      <c r="J1570" s="282" t="s">
        <v>45</v>
      </c>
      <c r="K1570" s="282"/>
      <c r="L1570" s="282"/>
      <c r="M1570" s="282"/>
      <c r="N1570" s="282"/>
      <c r="O1570" s="282"/>
      <c r="P1570" s="282"/>
      <c r="Q1570" s="282"/>
      <c r="R1570" s="282"/>
      <c r="S1570" s="282"/>
      <c r="T1570" s="282"/>
      <c r="U1570" s="282"/>
      <c r="V1570" s="282"/>
      <c r="W1570" s="282"/>
      <c r="X1570" s="282"/>
      <c r="Y1570" s="282"/>
      <c r="Z1570" s="282"/>
      <c r="AA1570" s="282"/>
      <c r="AB1570" s="3">
        <f t="shared" si="2"/>
        <v>0</v>
      </c>
      <c r="AC1570" s="277"/>
      <c r="AD1570" s="276"/>
      <c r="AI1570" s="11"/>
      <c r="AJ1570" s="11"/>
      <c r="AK1570" s="11"/>
      <c r="AO1570" s="11"/>
      <c r="AP1570" s="11"/>
      <c r="AR1570" s="11"/>
      <c r="AS1570" s="11"/>
    </row>
    <row r="1571" ht="16.5" customHeight="1">
      <c r="A1571" s="277">
        <v>1570.0</v>
      </c>
      <c r="B1571" s="282" t="s">
        <v>8284</v>
      </c>
      <c r="C1571" s="288"/>
      <c r="D1571" s="282"/>
      <c r="E1571" s="282"/>
      <c r="F1571" s="281" t="s">
        <v>72</v>
      </c>
      <c r="G1571" s="282" t="s">
        <v>31</v>
      </c>
      <c r="H1571" s="282"/>
      <c r="I1571" s="282"/>
      <c r="J1571" s="282" t="s">
        <v>51</v>
      </c>
      <c r="K1571" s="282"/>
      <c r="L1571" s="282"/>
      <c r="M1571" s="282"/>
      <c r="N1571" s="282"/>
      <c r="O1571" s="282"/>
      <c r="P1571" s="282"/>
      <c r="Q1571" s="282"/>
      <c r="R1571" s="282"/>
      <c r="S1571" s="282"/>
      <c r="T1571" s="282"/>
      <c r="U1571" s="282"/>
      <c r="V1571" s="282"/>
      <c r="W1571" s="282"/>
      <c r="X1571" s="282"/>
      <c r="Y1571" s="282"/>
      <c r="Z1571" s="282"/>
      <c r="AA1571" s="282"/>
      <c r="AB1571" s="3">
        <f t="shared" si="2"/>
        <v>0</v>
      </c>
      <c r="AC1571" s="277"/>
      <c r="AD1571" s="276"/>
      <c r="AI1571" s="11"/>
      <c r="AJ1571" s="11"/>
      <c r="AK1571" s="11"/>
      <c r="AO1571" s="11"/>
      <c r="AP1571" s="11"/>
      <c r="AR1571" s="11"/>
      <c r="AS1571" s="11"/>
    </row>
    <row r="1572" ht="16.5" customHeight="1">
      <c r="A1572" s="277">
        <v>1571.0</v>
      </c>
      <c r="B1572" s="282"/>
      <c r="C1572" s="288"/>
      <c r="D1572" s="282"/>
      <c r="E1572" s="282"/>
      <c r="F1572" s="281" t="s">
        <v>72</v>
      </c>
      <c r="G1572" s="282"/>
      <c r="H1572" s="282"/>
      <c r="I1572" s="282"/>
      <c r="J1572" s="282" t="s">
        <v>56</v>
      </c>
      <c r="K1572" s="282"/>
      <c r="L1572" s="282"/>
      <c r="M1572" s="282"/>
      <c r="N1572" s="282"/>
      <c r="O1572" s="282"/>
      <c r="P1572" s="282"/>
      <c r="Q1572" s="282"/>
      <c r="R1572" s="282"/>
      <c r="S1572" s="282"/>
      <c r="T1572" s="282"/>
      <c r="U1572" s="282"/>
      <c r="V1572" s="282"/>
      <c r="W1572" s="282"/>
      <c r="X1572" s="282"/>
      <c r="Y1572" s="282"/>
      <c r="Z1572" s="282"/>
      <c r="AA1572" s="282"/>
      <c r="AB1572" s="3">
        <f t="shared" si="2"/>
        <v>0</v>
      </c>
      <c r="AC1572" s="277"/>
      <c r="AD1572" s="276"/>
      <c r="AI1572" s="11"/>
      <c r="AJ1572" s="11"/>
      <c r="AK1572" s="11"/>
      <c r="AO1572" s="11"/>
      <c r="AP1572" s="11"/>
      <c r="AR1572" s="11"/>
      <c r="AS1572" s="11"/>
    </row>
    <row r="1573" ht="16.5" customHeight="1">
      <c r="A1573" s="277">
        <v>1572.0</v>
      </c>
      <c r="B1573" s="282" t="s">
        <v>8285</v>
      </c>
      <c r="C1573" s="288"/>
      <c r="D1573" s="282"/>
      <c r="E1573" s="282"/>
      <c r="F1573" s="281" t="s">
        <v>30</v>
      </c>
      <c r="G1573" s="281" t="s">
        <v>92</v>
      </c>
      <c r="H1573" s="282"/>
      <c r="I1573" s="282"/>
      <c r="J1573" s="282" t="s">
        <v>35</v>
      </c>
      <c r="K1573" s="282"/>
      <c r="L1573" s="282"/>
      <c r="M1573" s="282"/>
      <c r="N1573" s="282"/>
      <c r="O1573" s="282"/>
      <c r="P1573" s="282"/>
      <c r="Q1573" s="282"/>
      <c r="R1573" s="282"/>
      <c r="S1573" s="282"/>
      <c r="T1573" s="282"/>
      <c r="U1573" s="282"/>
      <c r="V1573" s="282"/>
      <c r="W1573" s="282"/>
      <c r="X1573" s="282"/>
      <c r="Y1573" s="282"/>
      <c r="Z1573" s="282"/>
      <c r="AA1573" s="282"/>
      <c r="AB1573" s="3">
        <f t="shared" si="2"/>
        <v>0</v>
      </c>
      <c r="AC1573" s="277"/>
      <c r="AD1573" s="276"/>
      <c r="AI1573" s="11"/>
      <c r="AJ1573" s="11"/>
      <c r="AK1573" s="11"/>
      <c r="AO1573" s="11"/>
      <c r="AP1573" s="11"/>
      <c r="AR1573" s="11"/>
      <c r="AS1573" s="11"/>
    </row>
    <row r="1574" ht="16.5" customHeight="1">
      <c r="A1574" s="277">
        <v>1573.0</v>
      </c>
      <c r="B1574" s="282" t="s">
        <v>8286</v>
      </c>
      <c r="C1574" s="288"/>
      <c r="D1574" s="282"/>
      <c r="E1574" s="282"/>
      <c r="F1574" s="281" t="s">
        <v>30</v>
      </c>
      <c r="G1574" s="281" t="s">
        <v>92</v>
      </c>
      <c r="H1574" s="282"/>
      <c r="I1574" s="282"/>
      <c r="J1574" s="282" t="s">
        <v>45</v>
      </c>
      <c r="K1574" s="282"/>
      <c r="L1574" s="282"/>
      <c r="M1574" s="282"/>
      <c r="N1574" s="282"/>
      <c r="O1574" s="282"/>
      <c r="P1574" s="282"/>
      <c r="Q1574" s="282"/>
      <c r="R1574" s="282"/>
      <c r="S1574" s="282"/>
      <c r="T1574" s="282"/>
      <c r="U1574" s="282"/>
      <c r="V1574" s="282"/>
      <c r="W1574" s="282"/>
      <c r="X1574" s="282"/>
      <c r="Y1574" s="282"/>
      <c r="Z1574" s="282"/>
      <c r="AA1574" s="282"/>
      <c r="AB1574" s="3">
        <f t="shared" si="2"/>
        <v>0</v>
      </c>
      <c r="AC1574" s="277"/>
      <c r="AD1574" s="276"/>
      <c r="AI1574" s="11"/>
      <c r="AJ1574" s="11"/>
      <c r="AK1574" s="11"/>
      <c r="AO1574" s="11"/>
      <c r="AP1574" s="11"/>
      <c r="AR1574" s="11"/>
      <c r="AS1574" s="11"/>
    </row>
    <row r="1575" ht="16.5" customHeight="1">
      <c r="A1575" s="277">
        <v>1574.0</v>
      </c>
      <c r="B1575" s="282"/>
      <c r="C1575" s="288"/>
      <c r="D1575" s="282"/>
      <c r="E1575" s="282"/>
      <c r="F1575" s="281" t="s">
        <v>30</v>
      </c>
      <c r="G1575" s="281" t="s">
        <v>92</v>
      </c>
      <c r="H1575" s="282"/>
      <c r="I1575" s="282"/>
      <c r="J1575" s="282" t="s">
        <v>51</v>
      </c>
      <c r="K1575" s="282"/>
      <c r="L1575" s="282"/>
      <c r="M1575" s="282"/>
      <c r="N1575" s="282"/>
      <c r="O1575" s="282"/>
      <c r="P1575" s="282"/>
      <c r="Q1575" s="282"/>
      <c r="R1575" s="282"/>
      <c r="S1575" s="282"/>
      <c r="T1575" s="282"/>
      <c r="U1575" s="282"/>
      <c r="V1575" s="282"/>
      <c r="W1575" s="282"/>
      <c r="X1575" s="282"/>
      <c r="Y1575" s="282"/>
      <c r="Z1575" s="282"/>
      <c r="AA1575" s="282"/>
      <c r="AB1575" s="3">
        <f t="shared" si="2"/>
        <v>0</v>
      </c>
      <c r="AC1575" s="277"/>
      <c r="AD1575" s="276"/>
      <c r="AI1575" s="11"/>
      <c r="AJ1575" s="11"/>
      <c r="AK1575" s="11"/>
      <c r="AO1575" s="11"/>
      <c r="AP1575" s="11"/>
      <c r="AR1575" s="11"/>
      <c r="AS1575" s="11"/>
    </row>
    <row r="1576" ht="16.5" customHeight="1">
      <c r="A1576" s="277">
        <v>1575.0</v>
      </c>
      <c r="B1576" s="282"/>
      <c r="C1576" s="288"/>
      <c r="D1576" s="282"/>
      <c r="E1576" s="282"/>
      <c r="F1576" s="281" t="s">
        <v>30</v>
      </c>
      <c r="G1576" s="281" t="s">
        <v>92</v>
      </c>
      <c r="H1576" s="282"/>
      <c r="I1576" s="282"/>
      <c r="J1576" s="282" t="s">
        <v>56</v>
      </c>
      <c r="K1576" s="282"/>
      <c r="L1576" s="282"/>
      <c r="M1576" s="282"/>
      <c r="N1576" s="282"/>
      <c r="O1576" s="282"/>
      <c r="P1576" s="282"/>
      <c r="Q1576" s="282"/>
      <c r="R1576" s="282"/>
      <c r="S1576" s="282"/>
      <c r="T1576" s="282"/>
      <c r="U1576" s="282"/>
      <c r="V1576" s="282"/>
      <c r="W1576" s="282"/>
      <c r="X1576" s="282"/>
      <c r="Y1576" s="282"/>
      <c r="Z1576" s="282"/>
      <c r="AA1576" s="282"/>
      <c r="AB1576" s="3">
        <f t="shared" si="2"/>
        <v>0</v>
      </c>
      <c r="AC1576" s="277"/>
      <c r="AD1576" s="276"/>
      <c r="AI1576" s="11"/>
      <c r="AJ1576" s="11"/>
      <c r="AK1576" s="11"/>
      <c r="AO1576" s="11"/>
      <c r="AP1576" s="11"/>
      <c r="AR1576" s="11"/>
      <c r="AS1576" s="11"/>
    </row>
    <row r="1577" ht="16.5" customHeight="1">
      <c r="A1577" s="277">
        <v>1576.0</v>
      </c>
      <c r="B1577" s="282" t="s">
        <v>8287</v>
      </c>
      <c r="C1577" s="288"/>
      <c r="D1577" s="282"/>
      <c r="E1577" s="282"/>
      <c r="F1577" s="281" t="s">
        <v>33</v>
      </c>
      <c r="G1577" s="281" t="s">
        <v>101</v>
      </c>
      <c r="H1577" s="282"/>
      <c r="I1577" s="282"/>
      <c r="J1577" s="282" t="s">
        <v>35</v>
      </c>
      <c r="K1577" s="282"/>
      <c r="L1577" s="282"/>
      <c r="M1577" s="282"/>
      <c r="N1577" s="282"/>
      <c r="O1577" s="282"/>
      <c r="P1577" s="282"/>
      <c r="Q1577" s="282"/>
      <c r="R1577" s="282"/>
      <c r="S1577" s="282"/>
      <c r="T1577" s="282"/>
      <c r="U1577" s="282"/>
      <c r="V1577" s="282"/>
      <c r="W1577" s="282"/>
      <c r="X1577" s="282"/>
      <c r="Y1577" s="282"/>
      <c r="Z1577" s="282"/>
      <c r="AA1577" s="282"/>
      <c r="AB1577" s="3">
        <f t="shared" si="2"/>
        <v>0</v>
      </c>
      <c r="AC1577" s="277"/>
      <c r="AD1577" s="276"/>
      <c r="AI1577" s="11"/>
      <c r="AJ1577" s="11"/>
      <c r="AK1577" s="11"/>
      <c r="AO1577" s="11"/>
      <c r="AP1577" s="11"/>
      <c r="AR1577" s="11"/>
      <c r="AS1577" s="11"/>
    </row>
    <row r="1578" ht="16.5" customHeight="1">
      <c r="A1578" s="277">
        <v>1577.0</v>
      </c>
      <c r="B1578" s="282" t="s">
        <v>8288</v>
      </c>
      <c r="C1578" s="288"/>
      <c r="D1578" s="282"/>
      <c r="E1578" s="282"/>
      <c r="F1578" s="281" t="s">
        <v>33</v>
      </c>
      <c r="G1578" s="281" t="s">
        <v>101</v>
      </c>
      <c r="H1578" s="282"/>
      <c r="I1578" s="282"/>
      <c r="J1578" s="282" t="s">
        <v>45</v>
      </c>
      <c r="K1578" s="282"/>
      <c r="L1578" s="282"/>
      <c r="M1578" s="282"/>
      <c r="N1578" s="282"/>
      <c r="O1578" s="282"/>
      <c r="P1578" s="282"/>
      <c r="Q1578" s="282"/>
      <c r="R1578" s="282"/>
      <c r="S1578" s="282"/>
      <c r="T1578" s="282"/>
      <c r="U1578" s="282"/>
      <c r="V1578" s="282"/>
      <c r="W1578" s="282"/>
      <c r="X1578" s="282"/>
      <c r="Y1578" s="282"/>
      <c r="Z1578" s="282"/>
      <c r="AA1578" s="282"/>
      <c r="AB1578" s="3">
        <f t="shared" si="2"/>
        <v>0</v>
      </c>
      <c r="AC1578" s="277"/>
      <c r="AD1578" s="276"/>
      <c r="AI1578" s="11"/>
      <c r="AJ1578" s="11"/>
      <c r="AK1578" s="11"/>
      <c r="AO1578" s="11"/>
      <c r="AP1578" s="11"/>
      <c r="AR1578" s="11"/>
      <c r="AS1578" s="11"/>
    </row>
    <row r="1579" ht="16.5" customHeight="1">
      <c r="A1579" s="277">
        <v>1578.0</v>
      </c>
      <c r="B1579" s="282" t="s">
        <v>8289</v>
      </c>
      <c r="C1579" s="288"/>
      <c r="D1579" s="282"/>
      <c r="E1579" s="282"/>
      <c r="F1579" s="281" t="s">
        <v>33</v>
      </c>
      <c r="G1579" s="281" t="s">
        <v>101</v>
      </c>
      <c r="H1579" s="282"/>
      <c r="I1579" s="282"/>
      <c r="J1579" s="282" t="s">
        <v>51</v>
      </c>
      <c r="K1579" s="282"/>
      <c r="L1579" s="282"/>
      <c r="M1579" s="282"/>
      <c r="N1579" s="282"/>
      <c r="O1579" s="282"/>
      <c r="P1579" s="282"/>
      <c r="Q1579" s="282"/>
      <c r="R1579" s="282"/>
      <c r="S1579" s="282"/>
      <c r="T1579" s="282"/>
      <c r="U1579" s="282"/>
      <c r="V1579" s="282"/>
      <c r="W1579" s="282"/>
      <c r="X1579" s="282"/>
      <c r="Y1579" s="282"/>
      <c r="Z1579" s="282"/>
      <c r="AA1579" s="282"/>
      <c r="AB1579" s="3">
        <f t="shared" si="2"/>
        <v>0</v>
      </c>
      <c r="AC1579" s="277"/>
      <c r="AD1579" s="276"/>
      <c r="AI1579" s="11"/>
      <c r="AJ1579" s="11"/>
      <c r="AK1579" s="11"/>
      <c r="AO1579" s="11"/>
      <c r="AP1579" s="11"/>
      <c r="AR1579" s="11"/>
      <c r="AS1579" s="11"/>
    </row>
    <row r="1580" ht="16.5" customHeight="1">
      <c r="A1580" s="277">
        <v>1579.0</v>
      </c>
      <c r="B1580" s="282" t="s">
        <v>8290</v>
      </c>
      <c r="C1580" s="288"/>
      <c r="D1580" s="282"/>
      <c r="E1580" s="282"/>
      <c r="F1580" s="281" t="s">
        <v>33</v>
      </c>
      <c r="G1580" s="281" t="s">
        <v>101</v>
      </c>
      <c r="H1580" s="282"/>
      <c r="I1580" s="282"/>
      <c r="J1580" s="282" t="s">
        <v>56</v>
      </c>
      <c r="K1580" s="282"/>
      <c r="L1580" s="282"/>
      <c r="M1580" s="282"/>
      <c r="N1580" s="282"/>
      <c r="O1580" s="282"/>
      <c r="P1580" s="282"/>
      <c r="Q1580" s="282"/>
      <c r="R1580" s="282"/>
      <c r="S1580" s="282"/>
      <c r="T1580" s="282"/>
      <c r="U1580" s="282"/>
      <c r="V1580" s="282"/>
      <c r="W1580" s="282"/>
      <c r="X1580" s="282"/>
      <c r="Y1580" s="282"/>
      <c r="Z1580" s="282"/>
      <c r="AA1580" s="282"/>
      <c r="AB1580" s="3">
        <f t="shared" si="2"/>
        <v>0</v>
      </c>
      <c r="AC1580" s="277"/>
      <c r="AD1580" s="276"/>
      <c r="AI1580" s="11"/>
      <c r="AJ1580" s="11"/>
      <c r="AK1580" s="11"/>
      <c r="AO1580" s="11"/>
      <c r="AP1580" s="11"/>
      <c r="AR1580" s="11"/>
      <c r="AS1580" s="11"/>
    </row>
    <row r="1581" ht="16.5" customHeight="1">
      <c r="A1581" s="277">
        <v>1580.0</v>
      </c>
      <c r="B1581" s="282" t="s">
        <v>8291</v>
      </c>
      <c r="C1581" s="288"/>
      <c r="D1581" s="282"/>
      <c r="E1581" s="282"/>
      <c r="F1581" s="281" t="s">
        <v>121</v>
      </c>
      <c r="G1581" s="281" t="s">
        <v>92</v>
      </c>
      <c r="H1581" s="281" t="s">
        <v>140</v>
      </c>
      <c r="I1581" s="282"/>
      <c r="J1581" s="282" t="s">
        <v>35</v>
      </c>
      <c r="K1581" s="282"/>
      <c r="L1581" s="282"/>
      <c r="M1581" s="282"/>
      <c r="N1581" s="282"/>
      <c r="O1581" s="282"/>
      <c r="P1581" s="282"/>
      <c r="Q1581" s="282"/>
      <c r="R1581" s="282"/>
      <c r="S1581" s="282"/>
      <c r="T1581" s="282"/>
      <c r="U1581" s="282"/>
      <c r="V1581" s="282"/>
      <c r="W1581" s="282"/>
      <c r="X1581" s="282"/>
      <c r="Y1581" s="282"/>
      <c r="Z1581" s="282"/>
      <c r="AA1581" s="282"/>
      <c r="AB1581" s="3">
        <f t="shared" si="2"/>
        <v>0</v>
      </c>
      <c r="AC1581" s="277"/>
      <c r="AD1581" s="276"/>
      <c r="AI1581" s="11"/>
      <c r="AJ1581" s="11"/>
      <c r="AK1581" s="11"/>
      <c r="AO1581" s="11"/>
      <c r="AP1581" s="11"/>
      <c r="AR1581" s="11"/>
      <c r="AS1581" s="11"/>
    </row>
    <row r="1582" ht="16.5" customHeight="1">
      <c r="A1582" s="277">
        <v>1581.0</v>
      </c>
      <c r="B1582" s="282" t="s">
        <v>8292</v>
      </c>
      <c r="C1582" s="288"/>
      <c r="D1582" s="282"/>
      <c r="E1582" s="282"/>
      <c r="F1582" s="281" t="s">
        <v>121</v>
      </c>
      <c r="G1582" s="281" t="s">
        <v>92</v>
      </c>
      <c r="H1582" s="281" t="s">
        <v>140</v>
      </c>
      <c r="I1582" s="282"/>
      <c r="J1582" s="282" t="s">
        <v>45</v>
      </c>
      <c r="K1582" s="282"/>
      <c r="L1582" s="282"/>
      <c r="M1582" s="282"/>
      <c r="N1582" s="282"/>
      <c r="O1582" s="282"/>
      <c r="P1582" s="282"/>
      <c r="Q1582" s="282"/>
      <c r="R1582" s="282"/>
      <c r="S1582" s="282"/>
      <c r="T1582" s="282"/>
      <c r="U1582" s="282"/>
      <c r="V1582" s="282"/>
      <c r="W1582" s="282"/>
      <c r="X1582" s="282"/>
      <c r="Y1582" s="282"/>
      <c r="Z1582" s="282"/>
      <c r="AA1582" s="282"/>
      <c r="AB1582" s="3">
        <f t="shared" si="2"/>
        <v>0</v>
      </c>
      <c r="AC1582" s="277"/>
      <c r="AD1582" s="276"/>
      <c r="AI1582" s="11"/>
      <c r="AJ1582" s="11"/>
      <c r="AK1582" s="11"/>
      <c r="AO1582" s="11"/>
      <c r="AP1582" s="11"/>
      <c r="AR1582" s="11"/>
      <c r="AS1582" s="11"/>
    </row>
    <row r="1583" ht="16.5" customHeight="1">
      <c r="A1583" s="277">
        <v>1582.0</v>
      </c>
      <c r="B1583" s="282" t="s">
        <v>8293</v>
      </c>
      <c r="C1583" s="288"/>
      <c r="D1583" s="282"/>
      <c r="E1583" s="282"/>
      <c r="F1583" s="281" t="s">
        <v>121</v>
      </c>
      <c r="G1583" s="281" t="s">
        <v>92</v>
      </c>
      <c r="H1583" s="281" t="s">
        <v>140</v>
      </c>
      <c r="I1583" s="282"/>
      <c r="J1583" s="282" t="s">
        <v>51</v>
      </c>
      <c r="K1583" s="282"/>
      <c r="L1583" s="282"/>
      <c r="M1583" s="282"/>
      <c r="N1583" s="282"/>
      <c r="O1583" s="282"/>
      <c r="P1583" s="282"/>
      <c r="Q1583" s="282"/>
      <c r="R1583" s="282"/>
      <c r="S1583" s="282"/>
      <c r="T1583" s="282"/>
      <c r="U1583" s="282"/>
      <c r="V1583" s="282"/>
      <c r="W1583" s="282"/>
      <c r="X1583" s="282"/>
      <c r="Y1583" s="282"/>
      <c r="Z1583" s="282"/>
      <c r="AA1583" s="282"/>
      <c r="AB1583" s="3">
        <f t="shared" si="2"/>
        <v>0</v>
      </c>
      <c r="AC1583" s="277"/>
      <c r="AD1583" s="276"/>
      <c r="AI1583" s="11"/>
      <c r="AJ1583" s="11"/>
      <c r="AK1583" s="11"/>
      <c r="AO1583" s="11"/>
      <c r="AP1583" s="11"/>
      <c r="AR1583" s="11"/>
      <c r="AS1583" s="11"/>
    </row>
    <row r="1584" ht="16.5" customHeight="1">
      <c r="A1584" s="277">
        <v>1583.0</v>
      </c>
      <c r="B1584" s="282"/>
      <c r="C1584" s="288"/>
      <c r="D1584" s="282"/>
      <c r="E1584" s="282"/>
      <c r="F1584" s="281" t="s">
        <v>121</v>
      </c>
      <c r="G1584" s="281" t="s">
        <v>92</v>
      </c>
      <c r="H1584" s="281" t="s">
        <v>140</v>
      </c>
      <c r="I1584" s="282"/>
      <c r="J1584" s="282" t="s">
        <v>56</v>
      </c>
      <c r="K1584" s="282"/>
      <c r="L1584" s="282"/>
      <c r="M1584" s="282"/>
      <c r="N1584" s="282"/>
      <c r="O1584" s="282"/>
      <c r="P1584" s="282"/>
      <c r="Q1584" s="282"/>
      <c r="R1584" s="282"/>
      <c r="S1584" s="282"/>
      <c r="T1584" s="282"/>
      <c r="U1584" s="282"/>
      <c r="V1584" s="282"/>
      <c r="W1584" s="282"/>
      <c r="X1584" s="282"/>
      <c r="Y1584" s="282"/>
      <c r="Z1584" s="282"/>
      <c r="AA1584" s="282"/>
      <c r="AB1584" s="3">
        <f t="shared" si="2"/>
        <v>0</v>
      </c>
      <c r="AC1584" s="277"/>
      <c r="AD1584" s="276"/>
      <c r="AI1584" s="11"/>
      <c r="AJ1584" s="11"/>
      <c r="AK1584" s="11"/>
      <c r="AO1584" s="11"/>
      <c r="AP1584" s="11"/>
      <c r="AR1584" s="11"/>
      <c r="AS1584" s="11"/>
    </row>
    <row r="1585" ht="16.5" customHeight="1">
      <c r="A1585" s="277">
        <v>1584.0</v>
      </c>
      <c r="B1585" s="282" t="s">
        <v>8294</v>
      </c>
      <c r="C1585" s="288"/>
      <c r="D1585" s="282"/>
      <c r="E1585" s="282"/>
      <c r="F1585" s="281" t="s">
        <v>61</v>
      </c>
      <c r="G1585" s="282" t="s">
        <v>31</v>
      </c>
      <c r="H1585" s="282"/>
      <c r="I1585" s="282"/>
      <c r="J1585" s="282" t="s">
        <v>35</v>
      </c>
      <c r="K1585" s="282"/>
      <c r="L1585" s="282"/>
      <c r="M1585" s="282"/>
      <c r="N1585" s="282"/>
      <c r="O1585" s="282"/>
      <c r="P1585" s="282"/>
      <c r="Q1585" s="282"/>
      <c r="R1585" s="282"/>
      <c r="S1585" s="282"/>
      <c r="T1585" s="282"/>
      <c r="U1585" s="282"/>
      <c r="V1585" s="282"/>
      <c r="W1585" s="282"/>
      <c r="X1585" s="282"/>
      <c r="Y1585" s="282"/>
      <c r="Z1585" s="282"/>
      <c r="AA1585" s="282"/>
      <c r="AB1585" s="3">
        <f t="shared" si="2"/>
        <v>0</v>
      </c>
      <c r="AC1585" s="277"/>
      <c r="AD1585" s="276"/>
      <c r="AI1585" s="11"/>
      <c r="AJ1585" s="11"/>
      <c r="AK1585" s="11"/>
      <c r="AO1585" s="11"/>
      <c r="AP1585" s="11"/>
      <c r="AR1585" s="11"/>
      <c r="AS1585" s="11"/>
    </row>
    <row r="1586" ht="16.5" customHeight="1">
      <c r="A1586" s="277">
        <v>1585.0</v>
      </c>
      <c r="B1586" s="282" t="s">
        <v>8295</v>
      </c>
      <c r="C1586" s="288"/>
      <c r="D1586" s="282"/>
      <c r="E1586" s="282"/>
      <c r="F1586" s="281" t="s">
        <v>61</v>
      </c>
      <c r="G1586" s="282" t="s">
        <v>31</v>
      </c>
      <c r="H1586" s="282"/>
      <c r="I1586" s="282"/>
      <c r="J1586" s="282" t="s">
        <v>45</v>
      </c>
      <c r="K1586" s="282"/>
      <c r="L1586" s="282"/>
      <c r="M1586" s="282"/>
      <c r="N1586" s="282"/>
      <c r="O1586" s="282"/>
      <c r="P1586" s="282"/>
      <c r="Q1586" s="282"/>
      <c r="R1586" s="282"/>
      <c r="S1586" s="282"/>
      <c r="T1586" s="282"/>
      <c r="U1586" s="282"/>
      <c r="V1586" s="282"/>
      <c r="W1586" s="282"/>
      <c r="X1586" s="282"/>
      <c r="Y1586" s="282"/>
      <c r="Z1586" s="282"/>
      <c r="AA1586" s="282"/>
      <c r="AB1586" s="3">
        <f t="shared" si="2"/>
        <v>0</v>
      </c>
      <c r="AC1586" s="277"/>
      <c r="AD1586" s="276"/>
      <c r="AI1586" s="11"/>
      <c r="AJ1586" s="11"/>
      <c r="AK1586" s="11"/>
      <c r="AO1586" s="11"/>
      <c r="AP1586" s="11"/>
      <c r="AR1586" s="11"/>
      <c r="AS1586" s="11"/>
    </row>
    <row r="1587" ht="16.5" customHeight="1">
      <c r="A1587" s="277">
        <v>1586.0</v>
      </c>
      <c r="B1587" s="282" t="s">
        <v>8296</v>
      </c>
      <c r="C1587" s="288"/>
      <c r="D1587" s="282"/>
      <c r="E1587" s="282"/>
      <c r="F1587" s="281" t="s">
        <v>61</v>
      </c>
      <c r="G1587" s="282" t="s">
        <v>31</v>
      </c>
      <c r="H1587" s="282"/>
      <c r="I1587" s="282"/>
      <c r="J1587" s="282" t="s">
        <v>51</v>
      </c>
      <c r="K1587" s="282"/>
      <c r="L1587" s="282"/>
      <c r="M1587" s="282"/>
      <c r="N1587" s="282"/>
      <c r="O1587" s="282"/>
      <c r="P1587" s="282"/>
      <c r="Q1587" s="282"/>
      <c r="R1587" s="282"/>
      <c r="S1587" s="282"/>
      <c r="T1587" s="282"/>
      <c r="U1587" s="282"/>
      <c r="V1587" s="282"/>
      <c r="W1587" s="282"/>
      <c r="X1587" s="282"/>
      <c r="Y1587" s="282"/>
      <c r="Z1587" s="282"/>
      <c r="AA1587" s="282"/>
      <c r="AB1587" s="3">
        <f t="shared" si="2"/>
        <v>0</v>
      </c>
      <c r="AC1587" s="277"/>
      <c r="AD1587" s="276"/>
      <c r="AI1587" s="11"/>
      <c r="AJ1587" s="11"/>
      <c r="AK1587" s="11"/>
      <c r="AO1587" s="11"/>
      <c r="AP1587" s="11"/>
      <c r="AR1587" s="11"/>
      <c r="AS1587" s="11"/>
    </row>
    <row r="1588" ht="16.5" customHeight="1">
      <c r="A1588" s="277">
        <v>1587.0</v>
      </c>
      <c r="B1588" s="282"/>
      <c r="C1588" s="288"/>
      <c r="D1588" s="282"/>
      <c r="E1588" s="282"/>
      <c r="F1588" s="281" t="s">
        <v>61</v>
      </c>
      <c r="G1588" s="282" t="s">
        <v>31</v>
      </c>
      <c r="H1588" s="282"/>
      <c r="I1588" s="282"/>
      <c r="J1588" s="282" t="s">
        <v>56</v>
      </c>
      <c r="K1588" s="282"/>
      <c r="L1588" s="282"/>
      <c r="M1588" s="282"/>
      <c r="N1588" s="282"/>
      <c r="O1588" s="282"/>
      <c r="P1588" s="282"/>
      <c r="Q1588" s="282"/>
      <c r="R1588" s="282"/>
      <c r="S1588" s="282"/>
      <c r="T1588" s="282"/>
      <c r="U1588" s="282"/>
      <c r="V1588" s="282"/>
      <c r="W1588" s="282"/>
      <c r="X1588" s="282"/>
      <c r="Y1588" s="282"/>
      <c r="Z1588" s="282"/>
      <c r="AA1588" s="282"/>
      <c r="AB1588" s="3">
        <f t="shared" si="2"/>
        <v>0</v>
      </c>
      <c r="AC1588" s="277"/>
      <c r="AD1588" s="276"/>
      <c r="AI1588" s="11"/>
      <c r="AJ1588" s="11"/>
      <c r="AK1588" s="11"/>
      <c r="AO1588" s="11"/>
      <c r="AP1588" s="11"/>
      <c r="AR1588" s="11"/>
      <c r="AS1588" s="11"/>
    </row>
    <row r="1589" ht="16.5" customHeight="1">
      <c r="A1589" s="277">
        <v>1588.0</v>
      </c>
      <c r="B1589" s="282" t="s">
        <v>8297</v>
      </c>
      <c r="C1589" s="288"/>
      <c r="D1589" s="282"/>
      <c r="E1589" s="282"/>
      <c r="F1589" s="281" t="s">
        <v>121</v>
      </c>
      <c r="G1589" s="282"/>
      <c r="H1589" s="282"/>
      <c r="I1589" s="282"/>
      <c r="J1589" s="282" t="s">
        <v>35</v>
      </c>
      <c r="K1589" s="282"/>
      <c r="L1589" s="282"/>
      <c r="M1589" s="282"/>
      <c r="N1589" s="282"/>
      <c r="O1589" s="282"/>
      <c r="P1589" s="282"/>
      <c r="Q1589" s="282"/>
      <c r="R1589" s="282"/>
      <c r="S1589" s="282"/>
      <c r="T1589" s="282"/>
      <c r="U1589" s="282"/>
      <c r="V1589" s="282"/>
      <c r="W1589" s="282"/>
      <c r="X1589" s="282"/>
      <c r="Y1589" s="282"/>
      <c r="Z1589" s="282"/>
      <c r="AA1589" s="282"/>
      <c r="AB1589" s="3">
        <f t="shared" si="2"/>
        <v>0</v>
      </c>
      <c r="AC1589" s="277"/>
      <c r="AD1589" s="276"/>
      <c r="AI1589" s="11"/>
      <c r="AJ1589" s="11"/>
      <c r="AK1589" s="11"/>
      <c r="AO1589" s="11"/>
      <c r="AP1589" s="11"/>
      <c r="AR1589" s="11"/>
      <c r="AS1589" s="11"/>
    </row>
    <row r="1590" ht="16.5" customHeight="1">
      <c r="A1590" s="277">
        <v>1589.0</v>
      </c>
      <c r="B1590" s="282" t="s">
        <v>8298</v>
      </c>
      <c r="C1590" s="288"/>
      <c r="D1590" s="282"/>
      <c r="E1590" s="282"/>
      <c r="F1590" s="281" t="s">
        <v>121</v>
      </c>
      <c r="G1590" s="282"/>
      <c r="H1590" s="282"/>
      <c r="I1590" s="282"/>
      <c r="J1590" s="282" t="s">
        <v>45</v>
      </c>
      <c r="K1590" s="282"/>
      <c r="L1590" s="282"/>
      <c r="M1590" s="282"/>
      <c r="N1590" s="282"/>
      <c r="O1590" s="282"/>
      <c r="P1590" s="282"/>
      <c r="Q1590" s="282"/>
      <c r="R1590" s="282"/>
      <c r="S1590" s="282"/>
      <c r="T1590" s="282"/>
      <c r="U1590" s="282"/>
      <c r="V1590" s="282"/>
      <c r="W1590" s="282"/>
      <c r="X1590" s="282"/>
      <c r="Y1590" s="282"/>
      <c r="Z1590" s="282"/>
      <c r="AA1590" s="282"/>
      <c r="AB1590" s="3">
        <f t="shared" si="2"/>
        <v>0</v>
      </c>
      <c r="AC1590" s="277"/>
      <c r="AD1590" s="276"/>
      <c r="AI1590" s="11"/>
      <c r="AJ1590" s="11"/>
      <c r="AK1590" s="11"/>
      <c r="AO1590" s="11"/>
      <c r="AP1590" s="11"/>
      <c r="AR1590" s="11"/>
      <c r="AS1590" s="11"/>
    </row>
    <row r="1591" ht="16.5" customHeight="1">
      <c r="A1591" s="277">
        <v>1590.0</v>
      </c>
      <c r="B1591" s="282" t="s">
        <v>8299</v>
      </c>
      <c r="C1591" s="288"/>
      <c r="D1591" s="282"/>
      <c r="E1591" s="282"/>
      <c r="F1591" s="281" t="s">
        <v>121</v>
      </c>
      <c r="G1591" s="282" t="s">
        <v>75</v>
      </c>
      <c r="H1591" s="282"/>
      <c r="I1591" s="282"/>
      <c r="J1591" s="282" t="s">
        <v>51</v>
      </c>
      <c r="K1591" s="282"/>
      <c r="L1591" s="282"/>
      <c r="M1591" s="282"/>
      <c r="N1591" s="282"/>
      <c r="O1591" s="282"/>
      <c r="P1591" s="282"/>
      <c r="Q1591" s="282"/>
      <c r="R1591" s="282"/>
      <c r="S1591" s="282"/>
      <c r="T1591" s="282"/>
      <c r="U1591" s="282"/>
      <c r="V1591" s="282"/>
      <c r="W1591" s="282"/>
      <c r="X1591" s="282"/>
      <c r="Y1591" s="282"/>
      <c r="Z1591" s="282"/>
      <c r="AA1591" s="282"/>
      <c r="AB1591" s="3">
        <f t="shared" si="2"/>
        <v>0</v>
      </c>
      <c r="AC1591" s="277"/>
      <c r="AD1591" s="276"/>
      <c r="AI1591" s="11"/>
      <c r="AJ1591" s="11"/>
      <c r="AK1591" s="11"/>
      <c r="AO1591" s="11"/>
      <c r="AP1591" s="11"/>
      <c r="AR1591" s="11"/>
      <c r="AS1591" s="11"/>
    </row>
    <row r="1592" ht="16.5" customHeight="1">
      <c r="A1592" s="277">
        <v>1591.0</v>
      </c>
      <c r="B1592" s="282" t="s">
        <v>8300</v>
      </c>
      <c r="C1592" s="288"/>
      <c r="D1592" s="282"/>
      <c r="E1592" s="282"/>
      <c r="F1592" s="281" t="s">
        <v>121</v>
      </c>
      <c r="G1592" s="282" t="s">
        <v>34</v>
      </c>
      <c r="H1592" s="282"/>
      <c r="I1592" s="282"/>
      <c r="J1592" s="282" t="s">
        <v>51</v>
      </c>
      <c r="K1592" s="282"/>
      <c r="L1592" s="282"/>
      <c r="M1592" s="282"/>
      <c r="N1592" s="282"/>
      <c r="O1592" s="282"/>
      <c r="P1592" s="282"/>
      <c r="Q1592" s="282"/>
      <c r="R1592" s="282"/>
      <c r="S1592" s="282"/>
      <c r="T1592" s="282"/>
      <c r="U1592" s="282"/>
      <c r="V1592" s="282"/>
      <c r="W1592" s="282"/>
      <c r="X1592" s="282"/>
      <c r="Y1592" s="282"/>
      <c r="Z1592" s="282"/>
      <c r="AA1592" s="282"/>
      <c r="AB1592" s="3">
        <f t="shared" si="2"/>
        <v>0</v>
      </c>
      <c r="AC1592" s="277"/>
      <c r="AD1592" s="276"/>
      <c r="AI1592" s="11"/>
      <c r="AJ1592" s="11"/>
      <c r="AK1592" s="11"/>
      <c r="AO1592" s="11"/>
      <c r="AP1592" s="11"/>
      <c r="AR1592" s="11"/>
      <c r="AS1592" s="11"/>
    </row>
    <row r="1593" ht="16.5" customHeight="1">
      <c r="A1593" s="277">
        <v>1592.0</v>
      </c>
      <c r="B1593" s="282" t="s">
        <v>8301</v>
      </c>
      <c r="C1593" s="288"/>
      <c r="D1593" s="282"/>
      <c r="E1593" s="282"/>
      <c r="F1593" s="281" t="s">
        <v>121</v>
      </c>
      <c r="G1593" s="282" t="s">
        <v>31</v>
      </c>
      <c r="H1593" s="282"/>
      <c r="I1593" s="282"/>
      <c r="J1593" s="282" t="s">
        <v>51</v>
      </c>
      <c r="K1593" s="282"/>
      <c r="L1593" s="282"/>
      <c r="M1593" s="282"/>
      <c r="N1593" s="282"/>
      <c r="O1593" s="282"/>
      <c r="P1593" s="282"/>
      <c r="Q1593" s="282"/>
      <c r="R1593" s="282"/>
      <c r="S1593" s="282"/>
      <c r="T1593" s="282"/>
      <c r="U1593" s="282"/>
      <c r="V1593" s="282"/>
      <c r="W1593" s="282"/>
      <c r="X1593" s="282"/>
      <c r="Y1593" s="282"/>
      <c r="Z1593" s="282"/>
      <c r="AA1593" s="282"/>
      <c r="AB1593" s="3">
        <f t="shared" si="2"/>
        <v>0</v>
      </c>
      <c r="AC1593" s="277"/>
      <c r="AD1593" s="276"/>
      <c r="AI1593" s="11"/>
      <c r="AJ1593" s="11"/>
      <c r="AK1593" s="11"/>
      <c r="AO1593" s="11"/>
      <c r="AP1593" s="11"/>
      <c r="AR1593" s="11"/>
      <c r="AS1593" s="11"/>
    </row>
    <row r="1594" ht="16.5" customHeight="1">
      <c r="A1594" s="277">
        <v>1593.0</v>
      </c>
      <c r="B1594" s="282" t="s">
        <v>8302</v>
      </c>
      <c r="C1594" s="288"/>
      <c r="D1594" s="282"/>
      <c r="E1594" s="282"/>
      <c r="F1594" s="281" t="s">
        <v>121</v>
      </c>
      <c r="G1594" s="282" t="s">
        <v>74</v>
      </c>
      <c r="H1594" s="282"/>
      <c r="I1594" s="282"/>
      <c r="J1594" s="282" t="s">
        <v>51</v>
      </c>
      <c r="K1594" s="282"/>
      <c r="L1594" s="282"/>
      <c r="M1594" s="282"/>
      <c r="N1594" s="282"/>
      <c r="O1594" s="282"/>
      <c r="P1594" s="282"/>
      <c r="Q1594" s="282"/>
      <c r="R1594" s="282"/>
      <c r="S1594" s="282"/>
      <c r="T1594" s="282"/>
      <c r="U1594" s="282"/>
      <c r="V1594" s="282"/>
      <c r="W1594" s="282"/>
      <c r="X1594" s="282"/>
      <c r="Y1594" s="282"/>
      <c r="Z1594" s="282"/>
      <c r="AA1594" s="282"/>
      <c r="AB1594" s="3">
        <f t="shared" si="2"/>
        <v>0</v>
      </c>
      <c r="AC1594" s="277"/>
      <c r="AD1594" s="276"/>
      <c r="AI1594" s="11"/>
      <c r="AJ1594" s="11"/>
      <c r="AK1594" s="11"/>
      <c r="AO1594" s="11"/>
      <c r="AP1594" s="11"/>
      <c r="AR1594" s="11"/>
      <c r="AS1594" s="11"/>
    </row>
    <row r="1595" ht="16.5" customHeight="1">
      <c r="A1595" s="277">
        <v>1594.0</v>
      </c>
      <c r="B1595" s="282" t="s">
        <v>8303</v>
      </c>
      <c r="C1595" s="288"/>
      <c r="D1595" s="282"/>
      <c r="E1595" s="282"/>
      <c r="F1595" s="281" t="s">
        <v>121</v>
      </c>
      <c r="G1595" s="282" t="s">
        <v>33</v>
      </c>
      <c r="H1595" s="282"/>
      <c r="I1595" s="282"/>
      <c r="J1595" s="282" t="s">
        <v>56</v>
      </c>
      <c r="K1595" s="282"/>
      <c r="L1595" s="282"/>
      <c r="M1595" s="282"/>
      <c r="N1595" s="282"/>
      <c r="O1595" s="282"/>
      <c r="P1595" s="282"/>
      <c r="Q1595" s="282"/>
      <c r="R1595" s="282"/>
      <c r="S1595" s="282"/>
      <c r="T1595" s="282"/>
      <c r="U1595" s="282"/>
      <c r="V1595" s="282"/>
      <c r="W1595" s="282"/>
      <c r="X1595" s="282"/>
      <c r="Y1595" s="282"/>
      <c r="Z1595" s="282"/>
      <c r="AA1595" s="282"/>
      <c r="AB1595" s="3">
        <f t="shared" si="2"/>
        <v>0</v>
      </c>
      <c r="AC1595" s="277"/>
      <c r="AD1595" s="276"/>
      <c r="AI1595" s="11"/>
      <c r="AJ1595" s="11"/>
      <c r="AK1595" s="11"/>
      <c r="AO1595" s="11"/>
      <c r="AP1595" s="11"/>
      <c r="AR1595" s="11"/>
      <c r="AS1595" s="11"/>
    </row>
    <row r="1596" ht="16.5" customHeight="1">
      <c r="A1596" s="277">
        <v>1595.0</v>
      </c>
      <c r="B1596" s="282" t="s">
        <v>8304</v>
      </c>
      <c r="C1596" s="288"/>
      <c r="D1596" s="282"/>
      <c r="E1596" s="282"/>
      <c r="F1596" s="281" t="s">
        <v>121</v>
      </c>
      <c r="G1596" s="282" t="s">
        <v>139</v>
      </c>
      <c r="H1596" s="282"/>
      <c r="I1596" s="282"/>
      <c r="J1596" s="282" t="s">
        <v>56</v>
      </c>
      <c r="K1596" s="282"/>
      <c r="L1596" s="282"/>
      <c r="M1596" s="282"/>
      <c r="N1596" s="282"/>
      <c r="O1596" s="282"/>
      <c r="P1596" s="282"/>
      <c r="Q1596" s="282"/>
      <c r="R1596" s="282"/>
      <c r="S1596" s="282"/>
      <c r="T1596" s="282"/>
      <c r="U1596" s="282"/>
      <c r="V1596" s="282"/>
      <c r="W1596" s="282"/>
      <c r="X1596" s="282"/>
      <c r="Y1596" s="282"/>
      <c r="Z1596" s="282"/>
      <c r="AA1596" s="282"/>
      <c r="AB1596" s="3">
        <f t="shared" si="2"/>
        <v>0</v>
      </c>
      <c r="AC1596" s="277"/>
      <c r="AD1596" s="276"/>
      <c r="AI1596" s="11"/>
      <c r="AJ1596" s="11"/>
      <c r="AK1596" s="11"/>
      <c r="AO1596" s="11"/>
      <c r="AP1596" s="11"/>
      <c r="AR1596" s="11"/>
      <c r="AS1596" s="11"/>
    </row>
    <row r="1597" ht="16.5" customHeight="1">
      <c r="A1597" s="277">
        <v>1596.0</v>
      </c>
      <c r="B1597" s="282" t="s">
        <v>8305</v>
      </c>
      <c r="C1597" s="288"/>
      <c r="D1597" s="282"/>
      <c r="E1597" s="282"/>
      <c r="F1597" s="281" t="s">
        <v>75</v>
      </c>
      <c r="G1597" s="282" t="s">
        <v>41</v>
      </c>
      <c r="H1597" s="282"/>
      <c r="I1597" s="282"/>
      <c r="J1597" s="282" t="s">
        <v>35</v>
      </c>
      <c r="K1597" s="282"/>
      <c r="L1597" s="282"/>
      <c r="M1597" s="282"/>
      <c r="N1597" s="282"/>
      <c r="O1597" s="282"/>
      <c r="P1597" s="282"/>
      <c r="Q1597" s="282"/>
      <c r="R1597" s="282"/>
      <c r="S1597" s="282"/>
      <c r="T1597" s="282"/>
      <c r="U1597" s="282"/>
      <c r="V1597" s="282"/>
      <c r="W1597" s="282"/>
      <c r="X1597" s="282"/>
      <c r="Y1597" s="282"/>
      <c r="Z1597" s="282"/>
      <c r="AA1597" s="282"/>
      <c r="AB1597" s="3">
        <f t="shared" si="2"/>
        <v>0</v>
      </c>
      <c r="AC1597" s="277"/>
      <c r="AD1597" s="276"/>
      <c r="AI1597" s="11"/>
      <c r="AJ1597" s="11"/>
      <c r="AK1597" s="11"/>
      <c r="AO1597" s="11"/>
      <c r="AP1597" s="11"/>
      <c r="AR1597" s="11"/>
      <c r="AS1597" s="11"/>
    </row>
    <row r="1598" ht="16.5" customHeight="1">
      <c r="A1598" s="277">
        <v>1597.0</v>
      </c>
      <c r="B1598" s="282" t="s">
        <v>8306</v>
      </c>
      <c r="C1598" s="288"/>
      <c r="D1598" s="282"/>
      <c r="E1598" s="282"/>
      <c r="F1598" s="281" t="s">
        <v>75</v>
      </c>
      <c r="G1598" s="282" t="s">
        <v>41</v>
      </c>
      <c r="H1598" s="282"/>
      <c r="I1598" s="282"/>
      <c r="J1598" s="282" t="s">
        <v>45</v>
      </c>
      <c r="K1598" s="282"/>
      <c r="L1598" s="282"/>
      <c r="M1598" s="282"/>
      <c r="N1598" s="282"/>
      <c r="O1598" s="282"/>
      <c r="P1598" s="282"/>
      <c r="Q1598" s="282"/>
      <c r="R1598" s="282"/>
      <c r="S1598" s="282"/>
      <c r="T1598" s="282"/>
      <c r="U1598" s="282"/>
      <c r="V1598" s="282"/>
      <c r="W1598" s="282"/>
      <c r="X1598" s="282"/>
      <c r="Y1598" s="282"/>
      <c r="Z1598" s="282"/>
      <c r="AA1598" s="282"/>
      <c r="AB1598" s="3">
        <f t="shared" si="2"/>
        <v>0</v>
      </c>
      <c r="AC1598" s="277"/>
      <c r="AD1598" s="276"/>
      <c r="AI1598" s="11"/>
      <c r="AJ1598" s="11"/>
      <c r="AK1598" s="11"/>
      <c r="AO1598" s="11"/>
      <c r="AP1598" s="11"/>
      <c r="AR1598" s="11"/>
      <c r="AS1598" s="11"/>
    </row>
    <row r="1599" ht="16.5" customHeight="1">
      <c r="A1599" s="277">
        <v>1598.0</v>
      </c>
      <c r="B1599" s="282"/>
      <c r="C1599" s="288"/>
      <c r="D1599" s="282"/>
      <c r="E1599" s="282"/>
      <c r="F1599" s="281" t="s">
        <v>75</v>
      </c>
      <c r="G1599" s="282" t="s">
        <v>41</v>
      </c>
      <c r="H1599" s="282"/>
      <c r="I1599" s="282"/>
      <c r="J1599" s="282" t="s">
        <v>51</v>
      </c>
      <c r="K1599" s="282"/>
      <c r="L1599" s="282"/>
      <c r="M1599" s="282"/>
      <c r="N1599" s="282"/>
      <c r="O1599" s="282"/>
      <c r="P1599" s="282"/>
      <c r="Q1599" s="282"/>
      <c r="R1599" s="282"/>
      <c r="S1599" s="282"/>
      <c r="T1599" s="282"/>
      <c r="U1599" s="282"/>
      <c r="V1599" s="282"/>
      <c r="W1599" s="282"/>
      <c r="X1599" s="282"/>
      <c r="Y1599" s="282"/>
      <c r="Z1599" s="282"/>
      <c r="AA1599" s="282"/>
      <c r="AB1599" s="3">
        <f t="shared" si="2"/>
        <v>0</v>
      </c>
      <c r="AC1599" s="277"/>
      <c r="AD1599" s="276"/>
      <c r="AI1599" s="11"/>
      <c r="AJ1599" s="11"/>
      <c r="AK1599" s="11"/>
      <c r="AO1599" s="11"/>
      <c r="AP1599" s="11"/>
      <c r="AR1599" s="11"/>
      <c r="AS1599" s="11"/>
    </row>
    <row r="1600" ht="16.5" customHeight="1">
      <c r="A1600" s="277">
        <v>1599.0</v>
      </c>
      <c r="B1600" s="282"/>
      <c r="C1600" s="288"/>
      <c r="D1600" s="282"/>
      <c r="E1600" s="282"/>
      <c r="F1600" s="281" t="s">
        <v>75</v>
      </c>
      <c r="G1600" s="282" t="s">
        <v>41</v>
      </c>
      <c r="H1600" s="282"/>
      <c r="I1600" s="282"/>
      <c r="J1600" s="282" t="s">
        <v>56</v>
      </c>
      <c r="K1600" s="282"/>
      <c r="L1600" s="282"/>
      <c r="M1600" s="282"/>
      <c r="N1600" s="282"/>
      <c r="O1600" s="282"/>
      <c r="P1600" s="282"/>
      <c r="Q1600" s="282"/>
      <c r="R1600" s="282"/>
      <c r="S1600" s="282"/>
      <c r="T1600" s="282"/>
      <c r="U1600" s="282"/>
      <c r="V1600" s="282"/>
      <c r="W1600" s="282"/>
      <c r="X1600" s="282"/>
      <c r="Y1600" s="282"/>
      <c r="Z1600" s="282"/>
      <c r="AA1600" s="282"/>
      <c r="AB1600" s="3">
        <f t="shared" si="2"/>
        <v>0</v>
      </c>
      <c r="AC1600" s="277"/>
      <c r="AD1600" s="276"/>
      <c r="AI1600" s="11"/>
      <c r="AJ1600" s="11"/>
      <c r="AK1600" s="11"/>
      <c r="AO1600" s="11"/>
      <c r="AP1600" s="11"/>
      <c r="AR1600" s="11"/>
      <c r="AS1600" s="11"/>
    </row>
    <row r="1601" ht="16.5" customHeight="1">
      <c r="A1601" s="277">
        <v>1600.0</v>
      </c>
      <c r="B1601" s="282" t="s">
        <v>3488</v>
      </c>
      <c r="C1601" s="288"/>
      <c r="D1601" s="282"/>
      <c r="E1601" s="282"/>
      <c r="F1601" s="281" t="s">
        <v>75</v>
      </c>
      <c r="G1601" s="282" t="s">
        <v>73</v>
      </c>
      <c r="H1601" s="282"/>
      <c r="I1601" s="282"/>
      <c r="J1601" s="282" t="s">
        <v>35</v>
      </c>
      <c r="K1601" s="282"/>
      <c r="L1601" s="282"/>
      <c r="M1601" s="282"/>
      <c r="N1601" s="282"/>
      <c r="O1601" s="282"/>
      <c r="P1601" s="282"/>
      <c r="Q1601" s="282"/>
      <c r="R1601" s="282"/>
      <c r="S1601" s="282"/>
      <c r="T1601" s="282"/>
      <c r="U1601" s="282"/>
      <c r="V1601" s="282"/>
      <c r="W1601" s="282"/>
      <c r="X1601" s="282"/>
      <c r="Y1601" s="282"/>
      <c r="Z1601" s="282"/>
      <c r="AA1601" s="282"/>
      <c r="AB1601" s="3">
        <f t="shared" si="2"/>
        <v>0</v>
      </c>
      <c r="AC1601" s="277"/>
      <c r="AD1601" s="276"/>
      <c r="AI1601" s="11"/>
      <c r="AJ1601" s="11"/>
      <c r="AK1601" s="11"/>
      <c r="AO1601" s="11"/>
      <c r="AP1601" s="11"/>
      <c r="AR1601" s="11"/>
      <c r="AS1601" s="11"/>
    </row>
    <row r="1602" ht="16.5" customHeight="1">
      <c r="A1602" s="277">
        <v>1601.0</v>
      </c>
      <c r="B1602" s="282" t="s">
        <v>3491</v>
      </c>
      <c r="C1602" s="288"/>
      <c r="D1602" s="282"/>
      <c r="E1602" s="282"/>
      <c r="F1602" s="281" t="s">
        <v>75</v>
      </c>
      <c r="G1602" s="282" t="s">
        <v>73</v>
      </c>
      <c r="H1602" s="282"/>
      <c r="I1602" s="282"/>
      <c r="J1602" s="282" t="s">
        <v>45</v>
      </c>
      <c r="K1602" s="282"/>
      <c r="L1602" s="282"/>
      <c r="M1602" s="282"/>
      <c r="N1602" s="282"/>
      <c r="O1602" s="282"/>
      <c r="P1602" s="282"/>
      <c r="Q1602" s="282"/>
      <c r="R1602" s="282"/>
      <c r="S1602" s="282"/>
      <c r="T1602" s="282"/>
      <c r="U1602" s="282"/>
      <c r="V1602" s="282"/>
      <c r="W1602" s="282"/>
      <c r="X1602" s="282"/>
      <c r="Y1602" s="282"/>
      <c r="Z1602" s="282"/>
      <c r="AA1602" s="282"/>
      <c r="AB1602" s="3">
        <f t="shared" si="2"/>
        <v>0</v>
      </c>
      <c r="AC1602" s="277"/>
      <c r="AD1602" s="276"/>
      <c r="AI1602" s="11"/>
      <c r="AJ1602" s="11"/>
      <c r="AK1602" s="11"/>
      <c r="AO1602" s="11"/>
      <c r="AP1602" s="11"/>
      <c r="AR1602" s="11"/>
      <c r="AS1602" s="11"/>
    </row>
    <row r="1603" ht="16.5" customHeight="1">
      <c r="A1603" s="277">
        <v>1602.0</v>
      </c>
      <c r="B1603" s="282"/>
      <c r="C1603" s="288"/>
      <c r="D1603" s="282"/>
      <c r="E1603" s="282"/>
      <c r="F1603" s="281" t="s">
        <v>75</v>
      </c>
      <c r="G1603" s="282" t="s">
        <v>73</v>
      </c>
      <c r="H1603" s="282"/>
      <c r="I1603" s="282"/>
      <c r="J1603" s="282" t="s">
        <v>51</v>
      </c>
      <c r="K1603" s="282"/>
      <c r="L1603" s="282"/>
      <c r="M1603" s="282"/>
      <c r="N1603" s="282"/>
      <c r="O1603" s="282"/>
      <c r="P1603" s="282"/>
      <c r="Q1603" s="282"/>
      <c r="R1603" s="282"/>
      <c r="S1603" s="282"/>
      <c r="T1603" s="282"/>
      <c r="U1603" s="282"/>
      <c r="V1603" s="282"/>
      <c r="W1603" s="282"/>
      <c r="X1603" s="282"/>
      <c r="Y1603" s="282"/>
      <c r="Z1603" s="282"/>
      <c r="AA1603" s="282"/>
      <c r="AB1603" s="3">
        <f t="shared" si="2"/>
        <v>0</v>
      </c>
      <c r="AC1603" s="277"/>
      <c r="AD1603" s="276"/>
      <c r="AI1603" s="11"/>
      <c r="AJ1603" s="11"/>
      <c r="AK1603" s="11"/>
      <c r="AO1603" s="11"/>
      <c r="AP1603" s="11"/>
      <c r="AR1603" s="11"/>
      <c r="AS1603" s="11"/>
    </row>
    <row r="1604" ht="16.5" customHeight="1">
      <c r="A1604" s="277">
        <v>1603.0</v>
      </c>
      <c r="B1604" s="282"/>
      <c r="C1604" s="288"/>
      <c r="D1604" s="282"/>
      <c r="E1604" s="282"/>
      <c r="F1604" s="281" t="s">
        <v>75</v>
      </c>
      <c r="G1604" s="282" t="s">
        <v>73</v>
      </c>
      <c r="H1604" s="282"/>
      <c r="I1604" s="282"/>
      <c r="J1604" s="282" t="s">
        <v>56</v>
      </c>
      <c r="K1604" s="282"/>
      <c r="L1604" s="282"/>
      <c r="M1604" s="282"/>
      <c r="N1604" s="282"/>
      <c r="O1604" s="282"/>
      <c r="P1604" s="282"/>
      <c r="Q1604" s="282"/>
      <c r="R1604" s="282"/>
      <c r="S1604" s="282"/>
      <c r="T1604" s="282"/>
      <c r="U1604" s="282"/>
      <c r="V1604" s="282"/>
      <c r="W1604" s="282"/>
      <c r="X1604" s="282"/>
      <c r="Y1604" s="282"/>
      <c r="Z1604" s="282"/>
      <c r="AA1604" s="282"/>
      <c r="AB1604" s="3">
        <f t="shared" si="2"/>
        <v>0</v>
      </c>
      <c r="AC1604" s="277"/>
      <c r="AD1604" s="276"/>
      <c r="AI1604" s="11"/>
      <c r="AJ1604" s="11"/>
      <c r="AK1604" s="11"/>
      <c r="AO1604" s="11"/>
      <c r="AP1604" s="11"/>
      <c r="AR1604" s="11"/>
      <c r="AS1604" s="11"/>
    </row>
    <row r="1605" ht="16.5" customHeight="1">
      <c r="A1605" s="277">
        <v>1604.0</v>
      </c>
      <c r="B1605" s="282" t="s">
        <v>8307</v>
      </c>
      <c r="C1605" s="288"/>
      <c r="D1605" s="282"/>
      <c r="E1605" s="282"/>
      <c r="F1605" s="281" t="s">
        <v>48</v>
      </c>
      <c r="G1605" s="282" t="s">
        <v>34</v>
      </c>
      <c r="H1605" s="282"/>
      <c r="I1605" s="282"/>
      <c r="J1605" s="282" t="s">
        <v>35</v>
      </c>
      <c r="K1605" s="282"/>
      <c r="L1605" s="282"/>
      <c r="M1605" s="282"/>
      <c r="N1605" s="282"/>
      <c r="O1605" s="282"/>
      <c r="P1605" s="282"/>
      <c r="Q1605" s="282"/>
      <c r="R1605" s="282"/>
      <c r="S1605" s="282"/>
      <c r="T1605" s="282"/>
      <c r="U1605" s="282"/>
      <c r="V1605" s="282"/>
      <c r="W1605" s="282"/>
      <c r="X1605" s="282"/>
      <c r="Y1605" s="282"/>
      <c r="Z1605" s="282"/>
      <c r="AA1605" s="282"/>
      <c r="AB1605" s="3">
        <f t="shared" si="2"/>
        <v>0</v>
      </c>
      <c r="AC1605" s="277"/>
      <c r="AD1605" s="276"/>
      <c r="AI1605" s="11"/>
      <c r="AJ1605" s="11"/>
      <c r="AK1605" s="11"/>
      <c r="AO1605" s="11"/>
      <c r="AP1605" s="11"/>
      <c r="AR1605" s="11"/>
      <c r="AS1605" s="11"/>
    </row>
    <row r="1606" ht="16.5" customHeight="1">
      <c r="A1606" s="277">
        <v>1605.0</v>
      </c>
      <c r="B1606" s="282" t="s">
        <v>8308</v>
      </c>
      <c r="C1606" s="288"/>
      <c r="D1606" s="282"/>
      <c r="E1606" s="282"/>
      <c r="F1606" s="281" t="s">
        <v>48</v>
      </c>
      <c r="G1606" s="282" t="s">
        <v>34</v>
      </c>
      <c r="H1606" s="282"/>
      <c r="I1606" s="282"/>
      <c r="J1606" s="282" t="s">
        <v>45</v>
      </c>
      <c r="K1606" s="282"/>
      <c r="L1606" s="282"/>
      <c r="M1606" s="282"/>
      <c r="N1606" s="282"/>
      <c r="O1606" s="282"/>
      <c r="P1606" s="282"/>
      <c r="Q1606" s="282"/>
      <c r="R1606" s="282"/>
      <c r="S1606" s="282"/>
      <c r="T1606" s="282"/>
      <c r="U1606" s="282"/>
      <c r="V1606" s="282"/>
      <c r="W1606" s="282"/>
      <c r="X1606" s="282"/>
      <c r="Y1606" s="282"/>
      <c r="Z1606" s="282"/>
      <c r="AA1606" s="282"/>
      <c r="AB1606" s="3">
        <f t="shared" si="2"/>
        <v>0</v>
      </c>
      <c r="AC1606" s="277"/>
      <c r="AD1606" s="276"/>
      <c r="AI1606" s="11"/>
      <c r="AJ1606" s="11"/>
      <c r="AK1606" s="11"/>
      <c r="AO1606" s="11"/>
      <c r="AP1606" s="11"/>
      <c r="AR1606" s="11"/>
      <c r="AS1606" s="11"/>
    </row>
    <row r="1607" ht="16.5" customHeight="1">
      <c r="A1607" s="277">
        <v>1606.0</v>
      </c>
      <c r="B1607" s="282"/>
      <c r="C1607" s="288"/>
      <c r="D1607" s="282"/>
      <c r="E1607" s="282"/>
      <c r="F1607" s="281" t="s">
        <v>48</v>
      </c>
      <c r="G1607" s="282" t="s">
        <v>34</v>
      </c>
      <c r="H1607" s="282"/>
      <c r="I1607" s="282"/>
      <c r="J1607" s="282" t="s">
        <v>51</v>
      </c>
      <c r="K1607" s="282"/>
      <c r="L1607" s="282"/>
      <c r="M1607" s="282"/>
      <c r="N1607" s="282"/>
      <c r="O1607" s="282"/>
      <c r="P1607" s="282"/>
      <c r="Q1607" s="282"/>
      <c r="R1607" s="282"/>
      <c r="S1607" s="282"/>
      <c r="T1607" s="282"/>
      <c r="U1607" s="282"/>
      <c r="V1607" s="282"/>
      <c r="W1607" s="282"/>
      <c r="X1607" s="282"/>
      <c r="Y1607" s="282"/>
      <c r="Z1607" s="282"/>
      <c r="AA1607" s="282"/>
      <c r="AB1607" s="3">
        <f t="shared" si="2"/>
        <v>0</v>
      </c>
      <c r="AC1607" s="277"/>
      <c r="AD1607" s="276"/>
      <c r="AI1607" s="11"/>
      <c r="AJ1607" s="11"/>
      <c r="AK1607" s="11"/>
      <c r="AO1607" s="11"/>
      <c r="AP1607" s="11"/>
      <c r="AR1607" s="11"/>
      <c r="AS1607" s="11"/>
    </row>
    <row r="1608" ht="16.5" customHeight="1">
      <c r="A1608" s="277">
        <v>1607.0</v>
      </c>
      <c r="B1608" s="282"/>
      <c r="C1608" s="288"/>
      <c r="D1608" s="282"/>
      <c r="E1608" s="282"/>
      <c r="F1608" s="281" t="s">
        <v>48</v>
      </c>
      <c r="G1608" s="282" t="s">
        <v>34</v>
      </c>
      <c r="H1608" s="282"/>
      <c r="I1608" s="282"/>
      <c r="J1608" s="282" t="s">
        <v>56</v>
      </c>
      <c r="K1608" s="282"/>
      <c r="L1608" s="282"/>
      <c r="M1608" s="282"/>
      <c r="N1608" s="282"/>
      <c r="O1608" s="282"/>
      <c r="P1608" s="282"/>
      <c r="Q1608" s="282"/>
      <c r="R1608" s="282"/>
      <c r="S1608" s="282"/>
      <c r="T1608" s="282"/>
      <c r="U1608" s="282"/>
      <c r="V1608" s="282"/>
      <c r="W1608" s="282"/>
      <c r="X1608" s="282"/>
      <c r="Y1608" s="282"/>
      <c r="Z1608" s="282"/>
      <c r="AA1608" s="282"/>
      <c r="AB1608" s="3">
        <f t="shared" si="2"/>
        <v>0</v>
      </c>
      <c r="AC1608" s="277"/>
      <c r="AD1608" s="276"/>
      <c r="AI1608" s="11"/>
      <c r="AJ1608" s="11"/>
      <c r="AK1608" s="11"/>
      <c r="AO1608" s="11"/>
      <c r="AP1608" s="11"/>
      <c r="AR1608" s="11"/>
      <c r="AS1608" s="11"/>
    </row>
    <row r="1609" ht="16.5" customHeight="1">
      <c r="A1609" s="277">
        <v>1608.0</v>
      </c>
      <c r="B1609" s="282" t="s">
        <v>8309</v>
      </c>
      <c r="C1609" s="288"/>
      <c r="D1609" s="282"/>
      <c r="E1609" s="282"/>
      <c r="F1609" s="281" t="s">
        <v>48</v>
      </c>
      <c r="G1609" s="282" t="s">
        <v>41</v>
      </c>
      <c r="H1609" s="282"/>
      <c r="I1609" s="282" t="s">
        <v>33</v>
      </c>
      <c r="J1609" s="282" t="s">
        <v>35</v>
      </c>
      <c r="K1609" s="282"/>
      <c r="L1609" s="282"/>
      <c r="M1609" s="282"/>
      <c r="N1609" s="282"/>
      <c r="O1609" s="282"/>
      <c r="P1609" s="282"/>
      <c r="Q1609" s="282"/>
      <c r="R1609" s="282"/>
      <c r="S1609" s="282"/>
      <c r="T1609" s="282"/>
      <c r="U1609" s="282"/>
      <c r="V1609" s="282"/>
      <c r="W1609" s="282"/>
      <c r="X1609" s="282"/>
      <c r="Y1609" s="282"/>
      <c r="Z1609" s="282"/>
      <c r="AA1609" s="282"/>
      <c r="AB1609" s="3">
        <f t="shared" si="2"/>
        <v>0</v>
      </c>
      <c r="AC1609" s="277"/>
      <c r="AD1609" s="276"/>
      <c r="AI1609" s="11"/>
      <c r="AJ1609" s="11"/>
      <c r="AK1609" s="11"/>
      <c r="AO1609" s="11"/>
      <c r="AP1609" s="11"/>
      <c r="AR1609" s="11"/>
      <c r="AS1609" s="11"/>
    </row>
    <row r="1610" ht="16.5" customHeight="1">
      <c r="A1610" s="277">
        <v>1609.0</v>
      </c>
      <c r="B1610" s="282" t="s">
        <v>3500</v>
      </c>
      <c r="C1610" s="288"/>
      <c r="D1610" s="282"/>
      <c r="E1610" s="282"/>
      <c r="F1610" s="281" t="s">
        <v>48</v>
      </c>
      <c r="G1610" s="282" t="s">
        <v>41</v>
      </c>
      <c r="H1610" s="282"/>
      <c r="I1610" s="282" t="s">
        <v>33</v>
      </c>
      <c r="J1610" s="282" t="s">
        <v>45</v>
      </c>
      <c r="K1610" s="282"/>
      <c r="L1610" s="282"/>
      <c r="M1610" s="282"/>
      <c r="N1610" s="282"/>
      <c r="O1610" s="282"/>
      <c r="P1610" s="282"/>
      <c r="Q1610" s="282"/>
      <c r="R1610" s="282"/>
      <c r="S1610" s="282"/>
      <c r="T1610" s="282"/>
      <c r="U1610" s="282"/>
      <c r="V1610" s="282"/>
      <c r="W1610" s="282"/>
      <c r="X1610" s="282"/>
      <c r="Y1610" s="282"/>
      <c r="Z1610" s="282"/>
      <c r="AA1610" s="282"/>
      <c r="AB1610" s="3">
        <f t="shared" si="2"/>
        <v>0</v>
      </c>
      <c r="AC1610" s="277"/>
      <c r="AD1610" s="276"/>
      <c r="AI1610" s="11"/>
      <c r="AJ1610" s="11"/>
      <c r="AK1610" s="11"/>
      <c r="AO1610" s="11"/>
      <c r="AP1610" s="11"/>
      <c r="AR1610" s="11"/>
      <c r="AS1610" s="11"/>
    </row>
    <row r="1611" ht="16.5" customHeight="1">
      <c r="A1611" s="277">
        <v>1610.0</v>
      </c>
      <c r="B1611" s="282" t="s">
        <v>8310</v>
      </c>
      <c r="C1611" s="288"/>
      <c r="D1611" s="282"/>
      <c r="E1611" s="282"/>
      <c r="F1611" s="281" t="s">
        <v>48</v>
      </c>
      <c r="G1611" s="282" t="s">
        <v>41</v>
      </c>
      <c r="H1611" s="282"/>
      <c r="I1611" s="282" t="s">
        <v>33</v>
      </c>
      <c r="J1611" s="282" t="s">
        <v>51</v>
      </c>
      <c r="K1611" s="282"/>
      <c r="L1611" s="282"/>
      <c r="M1611" s="282"/>
      <c r="N1611" s="282"/>
      <c r="O1611" s="282"/>
      <c r="P1611" s="282"/>
      <c r="Q1611" s="282"/>
      <c r="R1611" s="282"/>
      <c r="S1611" s="282"/>
      <c r="T1611" s="282"/>
      <c r="U1611" s="282"/>
      <c r="V1611" s="282"/>
      <c r="W1611" s="282"/>
      <c r="X1611" s="282"/>
      <c r="Y1611" s="282"/>
      <c r="Z1611" s="282"/>
      <c r="AA1611" s="282"/>
      <c r="AB1611" s="3">
        <f t="shared" si="2"/>
        <v>0</v>
      </c>
      <c r="AC1611" s="277"/>
      <c r="AD1611" s="276"/>
      <c r="AI1611" s="11"/>
      <c r="AJ1611" s="11"/>
      <c r="AK1611" s="11"/>
      <c r="AO1611" s="11"/>
      <c r="AP1611" s="11"/>
      <c r="AR1611" s="11"/>
      <c r="AS1611" s="11"/>
    </row>
    <row r="1612" ht="16.5" customHeight="1">
      <c r="A1612" s="277">
        <v>1611.0</v>
      </c>
      <c r="B1612" s="282" t="s">
        <v>8311</v>
      </c>
      <c r="C1612" s="288"/>
      <c r="D1612" s="282"/>
      <c r="E1612" s="282"/>
      <c r="F1612" s="281" t="s">
        <v>48</v>
      </c>
      <c r="G1612" s="282" t="s">
        <v>41</v>
      </c>
      <c r="H1612" s="282"/>
      <c r="I1612" s="282" t="s">
        <v>144</v>
      </c>
      <c r="J1612" s="282" t="s">
        <v>35</v>
      </c>
      <c r="K1612" s="282"/>
      <c r="L1612" s="282"/>
      <c r="M1612" s="282"/>
      <c r="N1612" s="282"/>
      <c r="O1612" s="282"/>
      <c r="P1612" s="282"/>
      <c r="Q1612" s="282"/>
      <c r="R1612" s="282"/>
      <c r="S1612" s="282"/>
      <c r="T1612" s="282"/>
      <c r="U1612" s="282"/>
      <c r="V1612" s="282"/>
      <c r="W1612" s="282"/>
      <c r="X1612" s="282"/>
      <c r="Y1612" s="282"/>
      <c r="Z1612" s="282"/>
      <c r="AA1612" s="282"/>
      <c r="AB1612" s="3">
        <f t="shared" si="2"/>
        <v>0</v>
      </c>
      <c r="AC1612" s="277"/>
      <c r="AD1612" s="276"/>
      <c r="AI1612" s="11"/>
      <c r="AJ1612" s="11"/>
      <c r="AK1612" s="11"/>
      <c r="AO1612" s="11"/>
      <c r="AP1612" s="11"/>
      <c r="AR1612" s="11"/>
      <c r="AS1612" s="11"/>
    </row>
    <row r="1613" ht="16.5" customHeight="1">
      <c r="A1613" s="277">
        <v>1612.0</v>
      </c>
      <c r="B1613" s="282" t="s">
        <v>8312</v>
      </c>
      <c r="C1613" s="288"/>
      <c r="D1613" s="282"/>
      <c r="E1613" s="282"/>
      <c r="F1613" s="281" t="s">
        <v>48</v>
      </c>
      <c r="G1613" s="282" t="s">
        <v>41</v>
      </c>
      <c r="H1613" s="282"/>
      <c r="I1613" s="282" t="s">
        <v>144</v>
      </c>
      <c r="J1613" s="282" t="s">
        <v>45</v>
      </c>
      <c r="K1613" s="282"/>
      <c r="L1613" s="282"/>
      <c r="M1613" s="282"/>
      <c r="N1613" s="282"/>
      <c r="O1613" s="282"/>
      <c r="P1613" s="282"/>
      <c r="Q1613" s="282"/>
      <c r="R1613" s="282"/>
      <c r="S1613" s="282"/>
      <c r="T1613" s="282"/>
      <c r="U1613" s="282"/>
      <c r="V1613" s="282"/>
      <c r="W1613" s="282"/>
      <c r="X1613" s="282"/>
      <c r="Y1613" s="282"/>
      <c r="Z1613" s="282"/>
      <c r="AA1613" s="282"/>
      <c r="AB1613" s="3">
        <f t="shared" si="2"/>
        <v>0</v>
      </c>
      <c r="AC1613" s="277"/>
      <c r="AD1613" s="276"/>
      <c r="AI1613" s="11"/>
      <c r="AJ1613" s="11"/>
      <c r="AK1613" s="11"/>
      <c r="AO1613" s="11"/>
      <c r="AP1613" s="11"/>
      <c r="AR1613" s="11"/>
      <c r="AS1613" s="11"/>
    </row>
    <row r="1614" ht="16.5" customHeight="1">
      <c r="A1614" s="277">
        <v>1613.0</v>
      </c>
      <c r="B1614" s="282" t="s">
        <v>8313</v>
      </c>
      <c r="C1614" s="288"/>
      <c r="D1614" s="282"/>
      <c r="E1614" s="282"/>
      <c r="F1614" s="281" t="s">
        <v>48</v>
      </c>
      <c r="G1614" s="282" t="s">
        <v>41</v>
      </c>
      <c r="H1614" s="282"/>
      <c r="I1614" s="282" t="s">
        <v>144</v>
      </c>
      <c r="J1614" s="282" t="s">
        <v>51</v>
      </c>
      <c r="K1614" s="282"/>
      <c r="L1614" s="282"/>
      <c r="M1614" s="282"/>
      <c r="N1614" s="282"/>
      <c r="O1614" s="282"/>
      <c r="P1614" s="282"/>
      <c r="Q1614" s="282"/>
      <c r="R1614" s="282"/>
      <c r="S1614" s="282"/>
      <c r="T1614" s="282"/>
      <c r="U1614" s="282"/>
      <c r="V1614" s="282"/>
      <c r="W1614" s="282"/>
      <c r="X1614" s="282"/>
      <c r="Y1614" s="282"/>
      <c r="Z1614" s="282"/>
      <c r="AA1614" s="282"/>
      <c r="AB1614" s="3">
        <f t="shared" si="2"/>
        <v>0</v>
      </c>
      <c r="AC1614" s="277"/>
      <c r="AD1614" s="276"/>
      <c r="AI1614" s="11"/>
      <c r="AJ1614" s="11"/>
      <c r="AK1614" s="11"/>
      <c r="AO1614" s="11"/>
      <c r="AP1614" s="11"/>
      <c r="AR1614" s="11"/>
      <c r="AS1614" s="11"/>
    </row>
    <row r="1615" ht="16.5" customHeight="1">
      <c r="A1615" s="277">
        <v>1614.0</v>
      </c>
      <c r="B1615" s="282" t="s">
        <v>8314</v>
      </c>
      <c r="C1615" s="288"/>
      <c r="D1615" s="282"/>
      <c r="E1615" s="282"/>
      <c r="F1615" s="281" t="s">
        <v>48</v>
      </c>
      <c r="G1615" s="282" t="s">
        <v>41</v>
      </c>
      <c r="H1615" s="282"/>
      <c r="I1615" s="282"/>
      <c r="J1615" s="282" t="s">
        <v>56</v>
      </c>
      <c r="K1615" s="282"/>
      <c r="L1615" s="282"/>
      <c r="M1615" s="282"/>
      <c r="N1615" s="282"/>
      <c r="O1615" s="282"/>
      <c r="P1615" s="282"/>
      <c r="Q1615" s="282"/>
      <c r="R1615" s="282"/>
      <c r="S1615" s="282"/>
      <c r="T1615" s="282"/>
      <c r="U1615" s="282"/>
      <c r="V1615" s="282"/>
      <c r="W1615" s="282"/>
      <c r="X1615" s="282"/>
      <c r="Y1615" s="282"/>
      <c r="Z1615" s="282"/>
      <c r="AA1615" s="282"/>
      <c r="AB1615" s="3">
        <f t="shared" si="2"/>
        <v>0</v>
      </c>
      <c r="AC1615" s="277"/>
      <c r="AD1615" s="276"/>
      <c r="AI1615" s="11"/>
      <c r="AJ1615" s="11"/>
      <c r="AK1615" s="11"/>
      <c r="AO1615" s="11"/>
      <c r="AP1615" s="11"/>
      <c r="AR1615" s="11"/>
      <c r="AS1615" s="11"/>
    </row>
    <row r="1616" ht="16.5" customHeight="1">
      <c r="A1616" s="277">
        <v>1615.0</v>
      </c>
      <c r="B1616" s="282" t="s">
        <v>3507</v>
      </c>
      <c r="C1616" s="288"/>
      <c r="D1616" s="282"/>
      <c r="E1616" s="282"/>
      <c r="F1616" s="281" t="s">
        <v>75</v>
      </c>
      <c r="G1616" s="281" t="s">
        <v>140</v>
      </c>
      <c r="H1616" s="282"/>
      <c r="I1616" s="282"/>
      <c r="J1616" s="282" t="s">
        <v>35</v>
      </c>
      <c r="K1616" s="282"/>
      <c r="L1616" s="282"/>
      <c r="M1616" s="282"/>
      <c r="N1616" s="282"/>
      <c r="O1616" s="282"/>
      <c r="P1616" s="282"/>
      <c r="Q1616" s="282"/>
      <c r="R1616" s="282"/>
      <c r="S1616" s="282"/>
      <c r="T1616" s="282"/>
      <c r="U1616" s="282"/>
      <c r="V1616" s="282"/>
      <c r="W1616" s="282"/>
      <c r="X1616" s="282"/>
      <c r="Y1616" s="282"/>
      <c r="Z1616" s="282"/>
      <c r="AA1616" s="282"/>
      <c r="AB1616" s="3">
        <f t="shared" si="2"/>
        <v>0</v>
      </c>
      <c r="AC1616" s="277"/>
      <c r="AD1616" s="276"/>
      <c r="AI1616" s="11"/>
      <c r="AJ1616" s="11"/>
      <c r="AK1616" s="11"/>
      <c r="AO1616" s="11"/>
      <c r="AP1616" s="11"/>
      <c r="AR1616" s="11"/>
      <c r="AS1616" s="11"/>
    </row>
    <row r="1617" ht="16.5" customHeight="1">
      <c r="A1617" s="277">
        <v>1616.0</v>
      </c>
      <c r="B1617" s="282" t="s">
        <v>3510</v>
      </c>
      <c r="C1617" s="288"/>
      <c r="D1617" s="282"/>
      <c r="E1617" s="282"/>
      <c r="F1617" s="281" t="s">
        <v>75</v>
      </c>
      <c r="G1617" s="281" t="s">
        <v>140</v>
      </c>
      <c r="H1617" s="282"/>
      <c r="I1617" s="282"/>
      <c r="J1617" s="282" t="s">
        <v>45</v>
      </c>
      <c r="K1617" s="282"/>
      <c r="L1617" s="282"/>
      <c r="M1617" s="282"/>
      <c r="N1617" s="282"/>
      <c r="O1617" s="282"/>
      <c r="P1617" s="282"/>
      <c r="Q1617" s="282"/>
      <c r="R1617" s="282"/>
      <c r="S1617" s="282"/>
      <c r="T1617" s="282"/>
      <c r="U1617" s="282"/>
      <c r="V1617" s="282"/>
      <c r="W1617" s="282"/>
      <c r="X1617" s="282"/>
      <c r="Y1617" s="282"/>
      <c r="Z1617" s="282"/>
      <c r="AA1617" s="282"/>
      <c r="AB1617" s="3">
        <f t="shared" si="2"/>
        <v>0</v>
      </c>
      <c r="AC1617" s="277"/>
      <c r="AD1617" s="276"/>
      <c r="AI1617" s="11"/>
      <c r="AJ1617" s="11"/>
      <c r="AK1617" s="11"/>
      <c r="AO1617" s="11"/>
      <c r="AP1617" s="11"/>
      <c r="AR1617" s="11"/>
      <c r="AS1617" s="11"/>
    </row>
    <row r="1618" ht="16.5" customHeight="1">
      <c r="A1618" s="277">
        <v>1617.0</v>
      </c>
      <c r="B1618" s="282" t="s">
        <v>8315</v>
      </c>
      <c r="C1618" s="288"/>
      <c r="D1618" s="282"/>
      <c r="E1618" s="282"/>
      <c r="F1618" s="281" t="s">
        <v>75</v>
      </c>
      <c r="G1618" s="281" t="s">
        <v>140</v>
      </c>
      <c r="H1618" s="282"/>
      <c r="I1618" s="282"/>
      <c r="J1618" s="282" t="s">
        <v>51</v>
      </c>
      <c r="K1618" s="282"/>
      <c r="L1618" s="282"/>
      <c r="M1618" s="282"/>
      <c r="N1618" s="282"/>
      <c r="O1618" s="282"/>
      <c r="P1618" s="282"/>
      <c r="Q1618" s="282"/>
      <c r="R1618" s="282"/>
      <c r="S1618" s="282"/>
      <c r="T1618" s="282"/>
      <c r="U1618" s="282"/>
      <c r="V1618" s="282"/>
      <c r="W1618" s="282"/>
      <c r="X1618" s="282"/>
      <c r="Y1618" s="282"/>
      <c r="Z1618" s="282"/>
      <c r="AA1618" s="282"/>
      <c r="AB1618" s="3">
        <f t="shared" si="2"/>
        <v>0</v>
      </c>
      <c r="AC1618" s="277"/>
      <c r="AD1618" s="276"/>
      <c r="AI1618" s="11"/>
      <c r="AJ1618" s="11"/>
      <c r="AK1618" s="11"/>
      <c r="AO1618" s="11"/>
      <c r="AP1618" s="11"/>
      <c r="AR1618" s="11"/>
      <c r="AS1618" s="11"/>
    </row>
    <row r="1619" ht="16.5" customHeight="1">
      <c r="A1619" s="277">
        <v>1618.0</v>
      </c>
      <c r="B1619" s="282" t="s">
        <v>8316</v>
      </c>
      <c r="C1619" s="288"/>
      <c r="D1619" s="282"/>
      <c r="E1619" s="282"/>
      <c r="F1619" s="281" t="s">
        <v>75</v>
      </c>
      <c r="G1619" s="281" t="s">
        <v>140</v>
      </c>
      <c r="H1619" s="282"/>
      <c r="I1619" s="282"/>
      <c r="J1619" s="282" t="s">
        <v>56</v>
      </c>
      <c r="K1619" s="282"/>
      <c r="L1619" s="282"/>
      <c r="M1619" s="282"/>
      <c r="N1619" s="282"/>
      <c r="O1619" s="282"/>
      <c r="P1619" s="282"/>
      <c r="Q1619" s="282"/>
      <c r="R1619" s="282"/>
      <c r="S1619" s="282"/>
      <c r="T1619" s="282"/>
      <c r="U1619" s="282"/>
      <c r="V1619" s="282"/>
      <c r="W1619" s="282"/>
      <c r="X1619" s="282"/>
      <c r="Y1619" s="282"/>
      <c r="Z1619" s="282"/>
      <c r="AA1619" s="282"/>
      <c r="AB1619" s="3">
        <f t="shared" si="2"/>
        <v>0</v>
      </c>
      <c r="AC1619" s="277"/>
      <c r="AD1619" s="276"/>
      <c r="AI1619" s="11"/>
      <c r="AJ1619" s="11"/>
      <c r="AK1619" s="11"/>
      <c r="AO1619" s="11"/>
      <c r="AP1619" s="11"/>
      <c r="AR1619" s="11"/>
      <c r="AS1619" s="11"/>
    </row>
    <row r="1620" ht="16.5" customHeight="1">
      <c r="A1620" s="277">
        <v>1619.0</v>
      </c>
      <c r="B1620" s="282" t="s">
        <v>8317</v>
      </c>
      <c r="C1620" s="288"/>
      <c r="D1620" s="282"/>
      <c r="E1620" s="282"/>
      <c r="F1620" s="281" t="s">
        <v>75</v>
      </c>
      <c r="G1620" s="282"/>
      <c r="H1620" s="282"/>
      <c r="I1620" s="282"/>
      <c r="J1620" s="282" t="s">
        <v>35</v>
      </c>
      <c r="K1620" s="282"/>
      <c r="L1620" s="282"/>
      <c r="M1620" s="282"/>
      <c r="N1620" s="282"/>
      <c r="O1620" s="282"/>
      <c r="P1620" s="282"/>
      <c r="Q1620" s="282"/>
      <c r="R1620" s="282"/>
      <c r="S1620" s="282"/>
      <c r="T1620" s="282"/>
      <c r="U1620" s="282"/>
      <c r="V1620" s="282"/>
      <c r="W1620" s="282"/>
      <c r="X1620" s="282"/>
      <c r="Y1620" s="282"/>
      <c r="Z1620" s="282"/>
      <c r="AA1620" s="282"/>
      <c r="AB1620" s="3">
        <f t="shared" si="2"/>
        <v>0</v>
      </c>
      <c r="AC1620" s="277"/>
      <c r="AD1620" s="276"/>
      <c r="AI1620" s="11"/>
      <c r="AJ1620" s="11"/>
      <c r="AK1620" s="11"/>
      <c r="AO1620" s="11"/>
      <c r="AP1620" s="11"/>
      <c r="AR1620" s="11"/>
      <c r="AS1620" s="11"/>
    </row>
    <row r="1621" ht="16.5" customHeight="1">
      <c r="A1621" s="277">
        <v>1620.0</v>
      </c>
      <c r="B1621" s="282"/>
      <c r="C1621" s="288"/>
      <c r="D1621" s="282"/>
      <c r="E1621" s="282"/>
      <c r="F1621" s="281" t="s">
        <v>75</v>
      </c>
      <c r="G1621" s="282"/>
      <c r="H1621" s="282"/>
      <c r="I1621" s="282"/>
      <c r="J1621" s="282" t="s">
        <v>45</v>
      </c>
      <c r="K1621" s="282"/>
      <c r="L1621" s="282"/>
      <c r="M1621" s="282"/>
      <c r="N1621" s="282"/>
      <c r="O1621" s="282"/>
      <c r="P1621" s="282"/>
      <c r="Q1621" s="282"/>
      <c r="R1621" s="282"/>
      <c r="S1621" s="282"/>
      <c r="T1621" s="282"/>
      <c r="U1621" s="282"/>
      <c r="V1621" s="282"/>
      <c r="W1621" s="282"/>
      <c r="X1621" s="282"/>
      <c r="Y1621" s="282"/>
      <c r="Z1621" s="282"/>
      <c r="AA1621" s="282"/>
      <c r="AB1621" s="3">
        <f t="shared" si="2"/>
        <v>0</v>
      </c>
      <c r="AC1621" s="277"/>
      <c r="AD1621" s="276"/>
      <c r="AI1621" s="11"/>
      <c r="AJ1621" s="11"/>
      <c r="AK1621" s="11"/>
      <c r="AO1621" s="11"/>
      <c r="AP1621" s="11"/>
      <c r="AR1621" s="11"/>
      <c r="AS1621" s="11"/>
    </row>
    <row r="1622" ht="16.5" customHeight="1">
      <c r="A1622" s="277">
        <v>1621.0</v>
      </c>
      <c r="B1622" s="282"/>
      <c r="C1622" s="288"/>
      <c r="D1622" s="282"/>
      <c r="E1622" s="282"/>
      <c r="F1622" s="281" t="s">
        <v>75</v>
      </c>
      <c r="G1622" s="282"/>
      <c r="H1622" s="282"/>
      <c r="I1622" s="282"/>
      <c r="J1622" s="282" t="s">
        <v>51</v>
      </c>
      <c r="K1622" s="282"/>
      <c r="L1622" s="282"/>
      <c r="M1622" s="282"/>
      <c r="N1622" s="282"/>
      <c r="O1622" s="282"/>
      <c r="P1622" s="282"/>
      <c r="Q1622" s="282"/>
      <c r="R1622" s="282"/>
      <c r="S1622" s="282"/>
      <c r="T1622" s="282"/>
      <c r="U1622" s="282"/>
      <c r="V1622" s="282"/>
      <c r="W1622" s="282"/>
      <c r="X1622" s="282"/>
      <c r="Y1622" s="282"/>
      <c r="Z1622" s="282"/>
      <c r="AA1622" s="282"/>
      <c r="AB1622" s="3">
        <f t="shared" si="2"/>
        <v>0</v>
      </c>
      <c r="AC1622" s="277"/>
      <c r="AD1622" s="276"/>
      <c r="AI1622" s="11"/>
      <c r="AJ1622" s="11"/>
      <c r="AK1622" s="11"/>
      <c r="AO1622" s="11"/>
      <c r="AP1622" s="11"/>
      <c r="AR1622" s="11"/>
      <c r="AS1622" s="11"/>
    </row>
    <row r="1623" ht="16.5" customHeight="1">
      <c r="A1623" s="277">
        <v>1622.0</v>
      </c>
      <c r="B1623" s="282"/>
      <c r="C1623" s="288"/>
      <c r="D1623" s="282"/>
      <c r="E1623" s="282"/>
      <c r="F1623" s="281" t="s">
        <v>75</v>
      </c>
      <c r="G1623" s="282"/>
      <c r="H1623" s="282"/>
      <c r="I1623" s="282"/>
      <c r="J1623" s="282" t="s">
        <v>56</v>
      </c>
      <c r="K1623" s="282"/>
      <c r="L1623" s="282"/>
      <c r="M1623" s="282"/>
      <c r="N1623" s="282"/>
      <c r="O1623" s="282"/>
      <c r="P1623" s="282"/>
      <c r="Q1623" s="282"/>
      <c r="R1623" s="282"/>
      <c r="S1623" s="282"/>
      <c r="T1623" s="282"/>
      <c r="U1623" s="282"/>
      <c r="V1623" s="282"/>
      <c r="W1623" s="282"/>
      <c r="X1623" s="282"/>
      <c r="Y1623" s="282"/>
      <c r="Z1623" s="282"/>
      <c r="AA1623" s="282"/>
      <c r="AB1623" s="3">
        <f t="shared" si="2"/>
        <v>0</v>
      </c>
      <c r="AC1623" s="277"/>
      <c r="AD1623" s="276"/>
      <c r="AI1623" s="11"/>
      <c r="AJ1623" s="11"/>
      <c r="AK1623" s="11"/>
      <c r="AO1623" s="11"/>
      <c r="AP1623" s="11"/>
      <c r="AR1623" s="11"/>
      <c r="AS1623" s="11"/>
    </row>
    <row r="1624" ht="16.5" customHeight="1">
      <c r="A1624" s="277">
        <v>1623.0</v>
      </c>
      <c r="B1624" s="282" t="s">
        <v>8318</v>
      </c>
      <c r="C1624" s="288"/>
      <c r="D1624" s="282"/>
      <c r="E1624" s="282"/>
      <c r="F1624" s="281" t="s">
        <v>140</v>
      </c>
      <c r="G1624" s="282" t="s">
        <v>61</v>
      </c>
      <c r="H1624" s="282"/>
      <c r="I1624" s="282"/>
      <c r="J1624" s="282" t="s">
        <v>35</v>
      </c>
      <c r="K1624" s="282"/>
      <c r="L1624" s="282"/>
      <c r="M1624" s="282"/>
      <c r="N1624" s="282"/>
      <c r="O1624" s="282"/>
      <c r="P1624" s="282"/>
      <c r="Q1624" s="282"/>
      <c r="R1624" s="282"/>
      <c r="S1624" s="282"/>
      <c r="T1624" s="282"/>
      <c r="U1624" s="282"/>
      <c r="V1624" s="282"/>
      <c r="W1624" s="282"/>
      <c r="X1624" s="282"/>
      <c r="Y1624" s="282"/>
      <c r="Z1624" s="282"/>
      <c r="AA1624" s="282"/>
      <c r="AB1624" s="3">
        <f t="shared" si="2"/>
        <v>0</v>
      </c>
      <c r="AC1624" s="277"/>
      <c r="AD1624" s="276"/>
      <c r="AI1624" s="11"/>
      <c r="AJ1624" s="11"/>
      <c r="AK1624" s="11"/>
      <c r="AO1624" s="11"/>
      <c r="AP1624" s="11"/>
      <c r="AR1624" s="11"/>
      <c r="AS1624" s="11"/>
    </row>
    <row r="1625" ht="16.5" customHeight="1">
      <c r="A1625" s="277">
        <v>1624.0</v>
      </c>
      <c r="B1625" s="282" t="s">
        <v>8319</v>
      </c>
      <c r="C1625" s="288"/>
      <c r="D1625" s="282"/>
      <c r="E1625" s="282"/>
      <c r="F1625" s="281" t="s">
        <v>140</v>
      </c>
      <c r="G1625" s="282" t="s">
        <v>61</v>
      </c>
      <c r="H1625" s="282"/>
      <c r="I1625" s="282"/>
      <c r="J1625" s="282" t="s">
        <v>45</v>
      </c>
      <c r="K1625" s="282"/>
      <c r="L1625" s="282"/>
      <c r="M1625" s="282"/>
      <c r="N1625" s="282"/>
      <c r="O1625" s="282"/>
      <c r="P1625" s="282"/>
      <c r="Q1625" s="282"/>
      <c r="R1625" s="282"/>
      <c r="S1625" s="282"/>
      <c r="T1625" s="282"/>
      <c r="U1625" s="282"/>
      <c r="V1625" s="282"/>
      <c r="W1625" s="282"/>
      <c r="X1625" s="282"/>
      <c r="Y1625" s="282"/>
      <c r="Z1625" s="282"/>
      <c r="AA1625" s="282"/>
      <c r="AB1625" s="3">
        <f t="shared" si="2"/>
        <v>0</v>
      </c>
      <c r="AC1625" s="277"/>
      <c r="AD1625" s="276"/>
      <c r="AI1625" s="11"/>
      <c r="AJ1625" s="11"/>
      <c r="AK1625" s="11"/>
      <c r="AO1625" s="11"/>
      <c r="AP1625" s="11"/>
      <c r="AR1625" s="11"/>
      <c r="AS1625" s="11"/>
    </row>
    <row r="1626" ht="16.5" customHeight="1">
      <c r="A1626" s="277">
        <v>1625.0</v>
      </c>
      <c r="B1626" s="282" t="s">
        <v>8320</v>
      </c>
      <c r="C1626" s="288"/>
      <c r="D1626" s="282"/>
      <c r="E1626" s="282"/>
      <c r="F1626" s="281" t="s">
        <v>140</v>
      </c>
      <c r="G1626" s="282" t="s">
        <v>61</v>
      </c>
      <c r="H1626" s="282"/>
      <c r="I1626" s="282"/>
      <c r="J1626" s="282" t="s">
        <v>51</v>
      </c>
      <c r="K1626" s="282"/>
      <c r="L1626" s="282"/>
      <c r="M1626" s="282"/>
      <c r="N1626" s="282"/>
      <c r="O1626" s="282"/>
      <c r="P1626" s="282"/>
      <c r="Q1626" s="282"/>
      <c r="R1626" s="282"/>
      <c r="S1626" s="282"/>
      <c r="T1626" s="282"/>
      <c r="U1626" s="282"/>
      <c r="V1626" s="282"/>
      <c r="W1626" s="282"/>
      <c r="X1626" s="282"/>
      <c r="Y1626" s="282"/>
      <c r="Z1626" s="282"/>
      <c r="AA1626" s="282"/>
      <c r="AB1626" s="3">
        <f t="shared" si="2"/>
        <v>0</v>
      </c>
      <c r="AC1626" s="277"/>
      <c r="AD1626" s="276"/>
      <c r="AI1626" s="11"/>
      <c r="AJ1626" s="11"/>
      <c r="AK1626" s="11"/>
      <c r="AO1626" s="11"/>
      <c r="AP1626" s="11"/>
      <c r="AR1626" s="11"/>
      <c r="AS1626" s="11"/>
    </row>
    <row r="1627" ht="16.5" customHeight="1">
      <c r="A1627" s="277">
        <v>1626.0</v>
      </c>
      <c r="B1627" s="282"/>
      <c r="C1627" s="288"/>
      <c r="D1627" s="282"/>
      <c r="E1627" s="282"/>
      <c r="F1627" s="281" t="s">
        <v>140</v>
      </c>
      <c r="G1627" s="282" t="s">
        <v>61</v>
      </c>
      <c r="H1627" s="282"/>
      <c r="I1627" s="282"/>
      <c r="J1627" s="282" t="s">
        <v>56</v>
      </c>
      <c r="K1627" s="282"/>
      <c r="L1627" s="282"/>
      <c r="M1627" s="282"/>
      <c r="N1627" s="282"/>
      <c r="O1627" s="282"/>
      <c r="P1627" s="282"/>
      <c r="Q1627" s="282"/>
      <c r="R1627" s="282"/>
      <c r="S1627" s="282"/>
      <c r="T1627" s="282"/>
      <c r="U1627" s="282"/>
      <c r="V1627" s="282"/>
      <c r="W1627" s="282"/>
      <c r="X1627" s="282"/>
      <c r="Y1627" s="282"/>
      <c r="Z1627" s="282"/>
      <c r="AA1627" s="282"/>
      <c r="AB1627" s="3">
        <f t="shared" si="2"/>
        <v>0</v>
      </c>
      <c r="AC1627" s="277"/>
      <c r="AD1627" s="276"/>
      <c r="AI1627" s="11"/>
      <c r="AJ1627" s="11"/>
      <c r="AK1627" s="11"/>
      <c r="AO1627" s="11"/>
      <c r="AP1627" s="11"/>
      <c r="AR1627" s="11"/>
      <c r="AS1627" s="11"/>
    </row>
    <row r="1628" ht="16.5" customHeight="1">
      <c r="A1628" s="277">
        <v>1627.0</v>
      </c>
      <c r="B1628" s="282" t="s">
        <v>8321</v>
      </c>
      <c r="C1628" s="288"/>
      <c r="D1628" s="282"/>
      <c r="E1628" s="282"/>
      <c r="F1628" s="281" t="s">
        <v>61</v>
      </c>
      <c r="G1628" s="282" t="s">
        <v>73</v>
      </c>
      <c r="H1628" s="282"/>
      <c r="I1628" s="282"/>
      <c r="J1628" s="282" t="s">
        <v>35</v>
      </c>
      <c r="K1628" s="282"/>
      <c r="L1628" s="282"/>
      <c r="M1628" s="282"/>
      <c r="N1628" s="282"/>
      <c r="O1628" s="282"/>
      <c r="P1628" s="282"/>
      <c r="Q1628" s="282"/>
      <c r="R1628" s="282"/>
      <c r="S1628" s="282"/>
      <c r="T1628" s="282"/>
      <c r="U1628" s="282"/>
      <c r="V1628" s="282"/>
      <c r="W1628" s="282"/>
      <c r="X1628" s="282"/>
      <c r="Y1628" s="282"/>
      <c r="Z1628" s="282"/>
      <c r="AA1628" s="282"/>
      <c r="AB1628" s="3">
        <f t="shared" si="2"/>
        <v>0</v>
      </c>
      <c r="AC1628" s="277"/>
      <c r="AD1628" s="276"/>
      <c r="AI1628" s="11"/>
      <c r="AJ1628" s="11"/>
      <c r="AK1628" s="11"/>
      <c r="AO1628" s="11"/>
      <c r="AP1628" s="11"/>
      <c r="AR1628" s="11"/>
      <c r="AS1628" s="11"/>
    </row>
    <row r="1629" ht="16.5" customHeight="1">
      <c r="A1629" s="277">
        <v>1628.0</v>
      </c>
      <c r="B1629" s="282"/>
      <c r="C1629" s="288"/>
      <c r="D1629" s="282"/>
      <c r="E1629" s="282"/>
      <c r="F1629" s="281" t="s">
        <v>61</v>
      </c>
      <c r="G1629" s="282" t="s">
        <v>73</v>
      </c>
      <c r="H1629" s="282"/>
      <c r="I1629" s="282"/>
      <c r="J1629" s="282" t="s">
        <v>45</v>
      </c>
      <c r="K1629" s="282"/>
      <c r="L1629" s="282"/>
      <c r="M1629" s="282"/>
      <c r="N1629" s="282"/>
      <c r="O1629" s="282"/>
      <c r="P1629" s="282"/>
      <c r="Q1629" s="282"/>
      <c r="R1629" s="282"/>
      <c r="S1629" s="282"/>
      <c r="T1629" s="282"/>
      <c r="U1629" s="282"/>
      <c r="V1629" s="282"/>
      <c r="W1629" s="282"/>
      <c r="X1629" s="282"/>
      <c r="Y1629" s="282"/>
      <c r="Z1629" s="282"/>
      <c r="AA1629" s="282"/>
      <c r="AB1629" s="3">
        <f t="shared" si="2"/>
        <v>0</v>
      </c>
      <c r="AC1629" s="277"/>
      <c r="AD1629" s="276"/>
      <c r="AI1629" s="11"/>
      <c r="AJ1629" s="11"/>
      <c r="AK1629" s="11"/>
      <c r="AO1629" s="11"/>
      <c r="AP1629" s="11"/>
      <c r="AR1629" s="11"/>
      <c r="AS1629" s="11"/>
    </row>
    <row r="1630" ht="16.5" customHeight="1">
      <c r="A1630" s="277">
        <v>1629.0</v>
      </c>
      <c r="B1630" s="282"/>
      <c r="C1630" s="288"/>
      <c r="D1630" s="282"/>
      <c r="E1630" s="282"/>
      <c r="F1630" s="281" t="s">
        <v>61</v>
      </c>
      <c r="G1630" s="282" t="s">
        <v>73</v>
      </c>
      <c r="H1630" s="282"/>
      <c r="I1630" s="282"/>
      <c r="J1630" s="282" t="s">
        <v>51</v>
      </c>
      <c r="K1630" s="282"/>
      <c r="L1630" s="282"/>
      <c r="M1630" s="282"/>
      <c r="N1630" s="282"/>
      <c r="O1630" s="282"/>
      <c r="P1630" s="282"/>
      <c r="Q1630" s="282"/>
      <c r="R1630" s="282"/>
      <c r="S1630" s="282"/>
      <c r="T1630" s="282"/>
      <c r="U1630" s="282"/>
      <c r="V1630" s="282"/>
      <c r="W1630" s="282"/>
      <c r="X1630" s="282"/>
      <c r="Y1630" s="282"/>
      <c r="Z1630" s="282"/>
      <c r="AA1630" s="282"/>
      <c r="AB1630" s="3">
        <f t="shared" si="2"/>
        <v>0</v>
      </c>
      <c r="AC1630" s="277"/>
      <c r="AD1630" s="276"/>
      <c r="AI1630" s="11"/>
      <c r="AJ1630" s="11"/>
      <c r="AK1630" s="11"/>
      <c r="AO1630" s="11"/>
      <c r="AP1630" s="11"/>
      <c r="AR1630" s="11"/>
      <c r="AS1630" s="11"/>
    </row>
    <row r="1631" ht="16.5" customHeight="1">
      <c r="A1631" s="277">
        <v>1630.0</v>
      </c>
      <c r="B1631" s="282"/>
      <c r="C1631" s="288"/>
      <c r="D1631" s="282"/>
      <c r="E1631" s="282"/>
      <c r="F1631" s="281" t="s">
        <v>61</v>
      </c>
      <c r="G1631" s="282" t="s">
        <v>73</v>
      </c>
      <c r="H1631" s="282"/>
      <c r="I1631" s="282"/>
      <c r="J1631" s="282" t="s">
        <v>56</v>
      </c>
      <c r="K1631" s="282"/>
      <c r="L1631" s="282"/>
      <c r="M1631" s="282"/>
      <c r="N1631" s="282"/>
      <c r="O1631" s="282"/>
      <c r="P1631" s="282"/>
      <c r="Q1631" s="282"/>
      <c r="R1631" s="282"/>
      <c r="S1631" s="282"/>
      <c r="T1631" s="282"/>
      <c r="U1631" s="282"/>
      <c r="V1631" s="282"/>
      <c r="W1631" s="282"/>
      <c r="X1631" s="282"/>
      <c r="Y1631" s="282"/>
      <c r="Z1631" s="282"/>
      <c r="AA1631" s="282"/>
      <c r="AB1631" s="3">
        <f t="shared" si="2"/>
        <v>0</v>
      </c>
      <c r="AC1631" s="277"/>
      <c r="AD1631" s="276"/>
      <c r="AI1631" s="11"/>
      <c r="AJ1631" s="11"/>
      <c r="AK1631" s="11"/>
      <c r="AO1631" s="11"/>
      <c r="AP1631" s="11"/>
      <c r="AR1631" s="11"/>
      <c r="AS1631" s="11"/>
    </row>
    <row r="1632" ht="16.5" customHeight="1">
      <c r="A1632" s="277">
        <v>1631.0</v>
      </c>
      <c r="B1632" s="282" t="s">
        <v>8322</v>
      </c>
      <c r="C1632" s="288"/>
      <c r="D1632" s="282"/>
      <c r="E1632" s="282"/>
      <c r="F1632" s="281" t="s">
        <v>144</v>
      </c>
      <c r="G1632" s="282" t="s">
        <v>30</v>
      </c>
      <c r="H1632" s="282"/>
      <c r="I1632" s="282"/>
      <c r="J1632" s="282" t="s">
        <v>35</v>
      </c>
      <c r="K1632" s="282"/>
      <c r="L1632" s="282"/>
      <c r="M1632" s="282"/>
      <c r="N1632" s="282"/>
      <c r="O1632" s="282"/>
      <c r="P1632" s="282"/>
      <c r="Q1632" s="282"/>
      <c r="R1632" s="282"/>
      <c r="S1632" s="282"/>
      <c r="T1632" s="282"/>
      <c r="U1632" s="282"/>
      <c r="V1632" s="282"/>
      <c r="W1632" s="282"/>
      <c r="X1632" s="282"/>
      <c r="Y1632" s="282"/>
      <c r="Z1632" s="282"/>
      <c r="AA1632" s="282"/>
      <c r="AB1632" s="3">
        <f t="shared" si="2"/>
        <v>0</v>
      </c>
      <c r="AC1632" s="277"/>
      <c r="AD1632" s="276"/>
      <c r="AI1632" s="11"/>
      <c r="AJ1632" s="11"/>
      <c r="AK1632" s="11"/>
      <c r="AO1632" s="11"/>
      <c r="AP1632" s="11"/>
      <c r="AR1632" s="11"/>
      <c r="AS1632" s="11"/>
    </row>
    <row r="1633" ht="16.5" customHeight="1">
      <c r="A1633" s="277">
        <v>1632.0</v>
      </c>
      <c r="B1633" s="282" t="s">
        <v>8323</v>
      </c>
      <c r="C1633" s="288"/>
      <c r="D1633" s="282"/>
      <c r="E1633" s="282"/>
      <c r="F1633" s="281" t="s">
        <v>144</v>
      </c>
      <c r="G1633" s="282" t="s">
        <v>30</v>
      </c>
      <c r="H1633" s="282"/>
      <c r="I1633" s="282"/>
      <c r="J1633" s="282" t="s">
        <v>45</v>
      </c>
      <c r="K1633" s="282"/>
      <c r="L1633" s="282"/>
      <c r="M1633" s="282"/>
      <c r="N1633" s="282"/>
      <c r="O1633" s="282"/>
      <c r="P1633" s="282"/>
      <c r="Q1633" s="282"/>
      <c r="R1633" s="282"/>
      <c r="S1633" s="282"/>
      <c r="T1633" s="282"/>
      <c r="U1633" s="282"/>
      <c r="V1633" s="282"/>
      <c r="W1633" s="282"/>
      <c r="X1633" s="282"/>
      <c r="Y1633" s="282"/>
      <c r="Z1633" s="282"/>
      <c r="AA1633" s="282"/>
      <c r="AB1633" s="3">
        <f t="shared" si="2"/>
        <v>0</v>
      </c>
      <c r="AC1633" s="277"/>
      <c r="AD1633" s="276"/>
      <c r="AI1633" s="11"/>
      <c r="AJ1633" s="11"/>
      <c r="AK1633" s="11"/>
      <c r="AO1633" s="11"/>
      <c r="AP1633" s="11"/>
      <c r="AR1633" s="11"/>
      <c r="AS1633" s="11"/>
    </row>
    <row r="1634" ht="16.5" customHeight="1">
      <c r="A1634" s="277">
        <v>1633.0</v>
      </c>
      <c r="B1634" s="282" t="s">
        <v>8324</v>
      </c>
      <c r="C1634" s="288"/>
      <c r="D1634" s="282"/>
      <c r="E1634" s="282"/>
      <c r="F1634" s="281" t="s">
        <v>144</v>
      </c>
      <c r="G1634" s="282" t="s">
        <v>30</v>
      </c>
      <c r="H1634" s="282"/>
      <c r="I1634" s="282"/>
      <c r="J1634" s="282" t="s">
        <v>51</v>
      </c>
      <c r="K1634" s="282"/>
      <c r="L1634" s="282"/>
      <c r="M1634" s="282"/>
      <c r="N1634" s="282"/>
      <c r="O1634" s="282"/>
      <c r="P1634" s="282"/>
      <c r="Q1634" s="282"/>
      <c r="R1634" s="282"/>
      <c r="S1634" s="282"/>
      <c r="T1634" s="282"/>
      <c r="U1634" s="282"/>
      <c r="V1634" s="282"/>
      <c r="W1634" s="282"/>
      <c r="X1634" s="282"/>
      <c r="Y1634" s="282"/>
      <c r="Z1634" s="282"/>
      <c r="AA1634" s="282"/>
      <c r="AB1634" s="3">
        <f t="shared" si="2"/>
        <v>0</v>
      </c>
      <c r="AC1634" s="277"/>
      <c r="AD1634" s="276"/>
      <c r="AI1634" s="11"/>
      <c r="AJ1634" s="11"/>
      <c r="AK1634" s="11"/>
      <c r="AO1634" s="11"/>
      <c r="AP1634" s="11"/>
      <c r="AR1634" s="11"/>
      <c r="AS1634" s="11"/>
    </row>
    <row r="1635" ht="16.5" customHeight="1">
      <c r="A1635" s="277">
        <v>1634.0</v>
      </c>
      <c r="B1635" s="282" t="s">
        <v>8325</v>
      </c>
      <c r="C1635" s="288"/>
      <c r="D1635" s="282"/>
      <c r="E1635" s="282"/>
      <c r="F1635" s="281" t="s">
        <v>144</v>
      </c>
      <c r="G1635" s="282" t="s">
        <v>30</v>
      </c>
      <c r="H1635" s="282"/>
      <c r="I1635" s="282"/>
      <c r="J1635" s="282" t="s">
        <v>56</v>
      </c>
      <c r="K1635" s="282"/>
      <c r="L1635" s="282"/>
      <c r="M1635" s="282"/>
      <c r="N1635" s="282"/>
      <c r="O1635" s="282"/>
      <c r="P1635" s="282"/>
      <c r="Q1635" s="282"/>
      <c r="R1635" s="282"/>
      <c r="S1635" s="282"/>
      <c r="T1635" s="282"/>
      <c r="U1635" s="282"/>
      <c r="V1635" s="282"/>
      <c r="W1635" s="282"/>
      <c r="X1635" s="282"/>
      <c r="Y1635" s="282"/>
      <c r="Z1635" s="282"/>
      <c r="AA1635" s="282"/>
      <c r="AB1635" s="3">
        <f t="shared" si="2"/>
        <v>0</v>
      </c>
      <c r="AC1635" s="277"/>
      <c r="AD1635" s="276"/>
      <c r="AI1635" s="11"/>
      <c r="AJ1635" s="11"/>
      <c r="AK1635" s="11"/>
      <c r="AO1635" s="11"/>
      <c r="AP1635" s="11"/>
      <c r="AR1635" s="11"/>
      <c r="AS1635" s="11"/>
    </row>
    <row r="1636" ht="16.5" customHeight="1">
      <c r="A1636" s="277">
        <v>1635.0</v>
      </c>
      <c r="B1636" s="282" t="s">
        <v>8326</v>
      </c>
      <c r="C1636" s="288"/>
      <c r="D1636" s="282"/>
      <c r="E1636" s="282"/>
      <c r="F1636" s="281" t="s">
        <v>48</v>
      </c>
      <c r="G1636" s="282" t="s">
        <v>33</v>
      </c>
      <c r="H1636" s="282"/>
      <c r="I1636" s="282"/>
      <c r="J1636" s="282" t="s">
        <v>35</v>
      </c>
      <c r="K1636" s="282"/>
      <c r="L1636" s="282"/>
      <c r="M1636" s="282"/>
      <c r="N1636" s="282"/>
      <c r="O1636" s="282"/>
      <c r="P1636" s="282"/>
      <c r="Q1636" s="282"/>
      <c r="R1636" s="282"/>
      <c r="S1636" s="282"/>
      <c r="T1636" s="282"/>
      <c r="U1636" s="282"/>
      <c r="V1636" s="282"/>
      <c r="W1636" s="282"/>
      <c r="X1636" s="282"/>
      <c r="Y1636" s="282"/>
      <c r="Z1636" s="282"/>
      <c r="AA1636" s="282"/>
      <c r="AB1636" s="3">
        <f t="shared" si="2"/>
        <v>0</v>
      </c>
      <c r="AC1636" s="277"/>
      <c r="AD1636" s="276"/>
      <c r="AI1636" s="11"/>
      <c r="AJ1636" s="11"/>
      <c r="AK1636" s="11"/>
      <c r="AO1636" s="11"/>
      <c r="AP1636" s="11"/>
      <c r="AR1636" s="11"/>
      <c r="AS1636" s="11"/>
    </row>
    <row r="1637" ht="16.5" customHeight="1">
      <c r="A1637" s="277">
        <v>1636.0</v>
      </c>
      <c r="B1637" s="282" t="s">
        <v>8327</v>
      </c>
      <c r="C1637" s="288"/>
      <c r="D1637" s="282"/>
      <c r="E1637" s="282"/>
      <c r="F1637" s="281" t="s">
        <v>48</v>
      </c>
      <c r="G1637" s="282" t="s">
        <v>33</v>
      </c>
      <c r="H1637" s="282"/>
      <c r="I1637" s="282"/>
      <c r="J1637" s="282" t="s">
        <v>45</v>
      </c>
      <c r="K1637" s="282"/>
      <c r="L1637" s="282"/>
      <c r="M1637" s="282"/>
      <c r="N1637" s="282"/>
      <c r="O1637" s="282"/>
      <c r="P1637" s="282"/>
      <c r="Q1637" s="282"/>
      <c r="R1637" s="282"/>
      <c r="S1637" s="282"/>
      <c r="T1637" s="282"/>
      <c r="U1637" s="282"/>
      <c r="V1637" s="282"/>
      <c r="W1637" s="282"/>
      <c r="X1637" s="282"/>
      <c r="Y1637" s="282"/>
      <c r="Z1637" s="282"/>
      <c r="AA1637" s="282"/>
      <c r="AB1637" s="3">
        <f t="shared" si="2"/>
        <v>0</v>
      </c>
      <c r="AC1637" s="277"/>
      <c r="AD1637" s="276"/>
      <c r="AI1637" s="11"/>
      <c r="AJ1637" s="11"/>
      <c r="AK1637" s="11"/>
      <c r="AO1637" s="11"/>
      <c r="AP1637" s="11"/>
      <c r="AR1637" s="11"/>
      <c r="AS1637" s="11"/>
    </row>
    <row r="1638" ht="16.5" customHeight="1">
      <c r="A1638" s="277">
        <v>1637.0</v>
      </c>
      <c r="B1638" s="282" t="s">
        <v>8328</v>
      </c>
      <c r="C1638" s="288"/>
      <c r="D1638" s="282"/>
      <c r="E1638" s="282"/>
      <c r="F1638" s="281" t="s">
        <v>48</v>
      </c>
      <c r="G1638" s="282" t="s">
        <v>33</v>
      </c>
      <c r="H1638" s="282"/>
      <c r="I1638" s="282"/>
      <c r="J1638" s="282" t="s">
        <v>51</v>
      </c>
      <c r="K1638" s="282"/>
      <c r="L1638" s="282"/>
      <c r="M1638" s="282"/>
      <c r="N1638" s="282"/>
      <c r="O1638" s="282"/>
      <c r="P1638" s="282"/>
      <c r="Q1638" s="282"/>
      <c r="R1638" s="282"/>
      <c r="S1638" s="282"/>
      <c r="T1638" s="282"/>
      <c r="U1638" s="282"/>
      <c r="V1638" s="282"/>
      <c r="W1638" s="282"/>
      <c r="X1638" s="282"/>
      <c r="Y1638" s="282"/>
      <c r="Z1638" s="282"/>
      <c r="AA1638" s="282"/>
      <c r="AB1638" s="3">
        <f t="shared" si="2"/>
        <v>0</v>
      </c>
      <c r="AC1638" s="277"/>
      <c r="AD1638" s="276"/>
      <c r="AI1638" s="11"/>
      <c r="AJ1638" s="11"/>
      <c r="AK1638" s="11"/>
      <c r="AO1638" s="11"/>
      <c r="AP1638" s="11"/>
      <c r="AR1638" s="11"/>
      <c r="AS1638" s="11"/>
    </row>
    <row r="1639" ht="16.5" customHeight="1">
      <c r="A1639" s="277">
        <v>1638.0</v>
      </c>
      <c r="B1639" s="282"/>
      <c r="C1639" s="288"/>
      <c r="D1639" s="282"/>
      <c r="E1639" s="282"/>
      <c r="F1639" s="281" t="s">
        <v>48</v>
      </c>
      <c r="G1639" s="282" t="s">
        <v>33</v>
      </c>
      <c r="H1639" s="282"/>
      <c r="I1639" s="282"/>
      <c r="J1639" s="282" t="s">
        <v>56</v>
      </c>
      <c r="K1639" s="282"/>
      <c r="L1639" s="282"/>
      <c r="M1639" s="282"/>
      <c r="N1639" s="282"/>
      <c r="O1639" s="282"/>
      <c r="P1639" s="282"/>
      <c r="Q1639" s="282"/>
      <c r="R1639" s="282"/>
      <c r="S1639" s="282"/>
      <c r="T1639" s="282"/>
      <c r="U1639" s="282"/>
      <c r="V1639" s="282"/>
      <c r="W1639" s="282"/>
      <c r="X1639" s="282"/>
      <c r="Y1639" s="282"/>
      <c r="Z1639" s="282"/>
      <c r="AA1639" s="282"/>
      <c r="AB1639" s="3">
        <f t="shared" si="2"/>
        <v>0</v>
      </c>
      <c r="AC1639" s="277"/>
      <c r="AD1639" s="276"/>
      <c r="AI1639" s="11"/>
      <c r="AJ1639" s="11"/>
      <c r="AK1639" s="11"/>
      <c r="AO1639" s="11"/>
      <c r="AP1639" s="11"/>
      <c r="AR1639" s="11"/>
      <c r="AS1639" s="11"/>
    </row>
    <row r="1640" ht="16.5" customHeight="1">
      <c r="A1640" s="277">
        <v>1639.0</v>
      </c>
      <c r="B1640" s="282" t="s">
        <v>8329</v>
      </c>
      <c r="C1640" s="288"/>
      <c r="D1640" s="282"/>
      <c r="E1640" s="282"/>
      <c r="F1640" s="281" t="s">
        <v>121</v>
      </c>
      <c r="G1640" s="282" t="s">
        <v>73</v>
      </c>
      <c r="H1640" s="281" t="s">
        <v>31</v>
      </c>
      <c r="I1640" s="282"/>
      <c r="J1640" s="282" t="s">
        <v>35</v>
      </c>
      <c r="K1640" s="282"/>
      <c r="L1640" s="282"/>
      <c r="M1640" s="282"/>
      <c r="N1640" s="282"/>
      <c r="O1640" s="282"/>
      <c r="P1640" s="282"/>
      <c r="Q1640" s="282"/>
      <c r="R1640" s="282"/>
      <c r="S1640" s="282"/>
      <c r="T1640" s="282"/>
      <c r="U1640" s="282"/>
      <c r="V1640" s="282"/>
      <c r="W1640" s="282"/>
      <c r="X1640" s="282"/>
      <c r="Y1640" s="282"/>
      <c r="Z1640" s="282"/>
      <c r="AA1640" s="282"/>
      <c r="AB1640" s="3">
        <f t="shared" si="2"/>
        <v>0</v>
      </c>
      <c r="AC1640" s="277"/>
      <c r="AD1640" s="276"/>
      <c r="AI1640" s="11"/>
      <c r="AJ1640" s="11"/>
      <c r="AK1640" s="11"/>
      <c r="AO1640" s="11"/>
      <c r="AP1640" s="11"/>
      <c r="AR1640" s="11"/>
      <c r="AS1640" s="11"/>
    </row>
    <row r="1641" ht="16.5" customHeight="1">
      <c r="A1641" s="277">
        <v>1640.0</v>
      </c>
      <c r="B1641" s="282" t="s">
        <v>8330</v>
      </c>
      <c r="C1641" s="288"/>
      <c r="D1641" s="282"/>
      <c r="E1641" s="282"/>
      <c r="F1641" s="281" t="s">
        <v>121</v>
      </c>
      <c r="G1641" s="282" t="s">
        <v>73</v>
      </c>
      <c r="H1641" s="281" t="s">
        <v>31</v>
      </c>
      <c r="I1641" s="282"/>
      <c r="J1641" s="282" t="s">
        <v>45</v>
      </c>
      <c r="K1641" s="282"/>
      <c r="L1641" s="282"/>
      <c r="M1641" s="282"/>
      <c r="N1641" s="282"/>
      <c r="O1641" s="282"/>
      <c r="P1641" s="282"/>
      <c r="Q1641" s="282"/>
      <c r="R1641" s="282"/>
      <c r="S1641" s="282"/>
      <c r="T1641" s="282"/>
      <c r="U1641" s="282"/>
      <c r="V1641" s="282"/>
      <c r="W1641" s="282"/>
      <c r="X1641" s="282"/>
      <c r="Y1641" s="282"/>
      <c r="Z1641" s="282"/>
      <c r="AA1641" s="282"/>
      <c r="AB1641" s="3">
        <f t="shared" si="2"/>
        <v>0</v>
      </c>
      <c r="AC1641" s="277"/>
      <c r="AD1641" s="276"/>
      <c r="AI1641" s="11"/>
      <c r="AJ1641" s="11"/>
      <c r="AK1641" s="11"/>
      <c r="AO1641" s="11"/>
      <c r="AP1641" s="11"/>
      <c r="AR1641" s="11"/>
      <c r="AS1641" s="11"/>
    </row>
    <row r="1642" ht="16.5" customHeight="1">
      <c r="A1642" s="277">
        <v>1641.0</v>
      </c>
      <c r="B1642" s="282"/>
      <c r="C1642" s="288"/>
      <c r="D1642" s="282"/>
      <c r="E1642" s="282"/>
      <c r="F1642" s="281" t="s">
        <v>121</v>
      </c>
      <c r="G1642" s="282" t="s">
        <v>73</v>
      </c>
      <c r="H1642" s="281" t="s">
        <v>31</v>
      </c>
      <c r="I1642" s="282"/>
      <c r="J1642" s="282" t="s">
        <v>51</v>
      </c>
      <c r="K1642" s="282"/>
      <c r="L1642" s="282"/>
      <c r="M1642" s="282"/>
      <c r="N1642" s="282"/>
      <c r="O1642" s="282"/>
      <c r="P1642" s="282"/>
      <c r="Q1642" s="282"/>
      <c r="R1642" s="282"/>
      <c r="S1642" s="282"/>
      <c r="T1642" s="282"/>
      <c r="U1642" s="282"/>
      <c r="V1642" s="282"/>
      <c r="W1642" s="282"/>
      <c r="X1642" s="282"/>
      <c r="Y1642" s="282"/>
      <c r="Z1642" s="282"/>
      <c r="AA1642" s="282"/>
      <c r="AB1642" s="3">
        <f t="shared" si="2"/>
        <v>0</v>
      </c>
      <c r="AC1642" s="277"/>
      <c r="AD1642" s="276"/>
      <c r="AI1642" s="11"/>
      <c r="AJ1642" s="11"/>
      <c r="AK1642" s="11"/>
      <c r="AO1642" s="11"/>
      <c r="AP1642" s="11"/>
      <c r="AR1642" s="11"/>
      <c r="AS1642" s="11"/>
    </row>
    <row r="1643" ht="16.5" customHeight="1">
      <c r="A1643" s="277">
        <v>1642.0</v>
      </c>
      <c r="B1643" s="282"/>
      <c r="C1643" s="288"/>
      <c r="D1643" s="282"/>
      <c r="E1643" s="282"/>
      <c r="F1643" s="281" t="s">
        <v>121</v>
      </c>
      <c r="G1643" s="282" t="s">
        <v>73</v>
      </c>
      <c r="H1643" s="281" t="s">
        <v>31</v>
      </c>
      <c r="I1643" s="282"/>
      <c r="J1643" s="282" t="s">
        <v>56</v>
      </c>
      <c r="K1643" s="282"/>
      <c r="L1643" s="282"/>
      <c r="M1643" s="282"/>
      <c r="N1643" s="282"/>
      <c r="O1643" s="282"/>
      <c r="P1643" s="282"/>
      <c r="Q1643" s="282"/>
      <c r="R1643" s="282"/>
      <c r="S1643" s="282"/>
      <c r="T1643" s="282"/>
      <c r="U1643" s="282"/>
      <c r="V1643" s="282"/>
      <c r="W1643" s="282"/>
      <c r="X1643" s="282"/>
      <c r="Y1643" s="282"/>
      <c r="Z1643" s="282"/>
      <c r="AA1643" s="282"/>
      <c r="AB1643" s="3">
        <f t="shared" si="2"/>
        <v>0</v>
      </c>
      <c r="AC1643" s="277"/>
      <c r="AD1643" s="276"/>
      <c r="AI1643" s="11"/>
      <c r="AJ1643" s="11"/>
      <c r="AK1643" s="11"/>
      <c r="AO1643" s="11"/>
      <c r="AP1643" s="11"/>
      <c r="AR1643" s="11"/>
      <c r="AS1643" s="11"/>
    </row>
    <row r="1644" ht="16.5" customHeight="1">
      <c r="A1644" s="277">
        <v>1643.0</v>
      </c>
      <c r="B1644" s="282" t="s">
        <v>8331</v>
      </c>
      <c r="C1644" s="288"/>
      <c r="D1644" s="282"/>
      <c r="E1644" s="282"/>
      <c r="F1644" s="281" t="s">
        <v>48</v>
      </c>
      <c r="G1644" s="281" t="s">
        <v>34</v>
      </c>
      <c r="H1644" s="282"/>
      <c r="I1644" s="282"/>
      <c r="J1644" s="282" t="s">
        <v>35</v>
      </c>
      <c r="K1644" s="282"/>
      <c r="L1644" s="282"/>
      <c r="M1644" s="282"/>
      <c r="N1644" s="282"/>
      <c r="O1644" s="282"/>
      <c r="P1644" s="282"/>
      <c r="Q1644" s="282"/>
      <c r="R1644" s="282"/>
      <c r="S1644" s="282"/>
      <c r="T1644" s="282"/>
      <c r="U1644" s="282"/>
      <c r="V1644" s="282"/>
      <c r="W1644" s="282"/>
      <c r="X1644" s="282"/>
      <c r="Y1644" s="282"/>
      <c r="Z1644" s="282"/>
      <c r="AA1644" s="282"/>
      <c r="AB1644" s="3">
        <f t="shared" si="2"/>
        <v>0</v>
      </c>
      <c r="AC1644" s="277"/>
      <c r="AD1644" s="276"/>
      <c r="AI1644" s="11"/>
      <c r="AJ1644" s="11"/>
      <c r="AK1644" s="11"/>
      <c r="AO1644" s="11"/>
      <c r="AP1644" s="11"/>
      <c r="AR1644" s="11"/>
      <c r="AS1644" s="11"/>
    </row>
    <row r="1645" ht="16.5" customHeight="1">
      <c r="A1645" s="277">
        <v>1644.0</v>
      </c>
      <c r="B1645" s="282" t="s">
        <v>8332</v>
      </c>
      <c r="C1645" s="288"/>
      <c r="D1645" s="282"/>
      <c r="E1645" s="282"/>
      <c r="F1645" s="281" t="s">
        <v>48</v>
      </c>
      <c r="G1645" s="281" t="s">
        <v>34</v>
      </c>
      <c r="H1645" s="282"/>
      <c r="I1645" s="282"/>
      <c r="J1645" s="282" t="s">
        <v>45</v>
      </c>
      <c r="K1645" s="282"/>
      <c r="L1645" s="282"/>
      <c r="M1645" s="282"/>
      <c r="N1645" s="282"/>
      <c r="O1645" s="282"/>
      <c r="P1645" s="282"/>
      <c r="Q1645" s="282"/>
      <c r="R1645" s="282"/>
      <c r="S1645" s="282"/>
      <c r="T1645" s="282"/>
      <c r="U1645" s="282"/>
      <c r="V1645" s="282"/>
      <c r="W1645" s="282"/>
      <c r="X1645" s="282"/>
      <c r="Y1645" s="282"/>
      <c r="Z1645" s="282"/>
      <c r="AA1645" s="282"/>
      <c r="AB1645" s="3">
        <f t="shared" si="2"/>
        <v>0</v>
      </c>
      <c r="AC1645" s="277"/>
      <c r="AD1645" s="276"/>
      <c r="AI1645" s="11"/>
      <c r="AJ1645" s="11"/>
      <c r="AK1645" s="11"/>
      <c r="AO1645" s="11"/>
      <c r="AP1645" s="11"/>
      <c r="AR1645" s="11"/>
      <c r="AS1645" s="11"/>
    </row>
    <row r="1646" ht="16.5" customHeight="1">
      <c r="A1646" s="277">
        <v>1645.0</v>
      </c>
      <c r="B1646" s="282" t="s">
        <v>8333</v>
      </c>
      <c r="C1646" s="288"/>
      <c r="D1646" s="282"/>
      <c r="E1646" s="282"/>
      <c r="F1646" s="281" t="s">
        <v>48</v>
      </c>
      <c r="G1646" s="281" t="s">
        <v>34</v>
      </c>
      <c r="H1646" s="282"/>
      <c r="I1646" s="282"/>
      <c r="J1646" s="282" t="s">
        <v>51</v>
      </c>
      <c r="K1646" s="282"/>
      <c r="L1646" s="282"/>
      <c r="M1646" s="282"/>
      <c r="N1646" s="282"/>
      <c r="O1646" s="282"/>
      <c r="P1646" s="282"/>
      <c r="Q1646" s="282"/>
      <c r="R1646" s="282"/>
      <c r="S1646" s="282"/>
      <c r="T1646" s="282"/>
      <c r="U1646" s="282"/>
      <c r="V1646" s="282"/>
      <c r="W1646" s="282"/>
      <c r="X1646" s="282"/>
      <c r="Y1646" s="282"/>
      <c r="Z1646" s="282"/>
      <c r="AA1646" s="282"/>
      <c r="AB1646" s="3">
        <f t="shared" si="2"/>
        <v>0</v>
      </c>
      <c r="AC1646" s="277"/>
      <c r="AD1646" s="276"/>
      <c r="AI1646" s="11"/>
      <c r="AJ1646" s="11"/>
      <c r="AK1646" s="11"/>
      <c r="AO1646" s="11"/>
      <c r="AP1646" s="11"/>
      <c r="AR1646" s="11"/>
      <c r="AS1646" s="11"/>
    </row>
    <row r="1647" ht="16.5" customHeight="1">
      <c r="A1647" s="277">
        <v>1646.0</v>
      </c>
      <c r="B1647" s="282"/>
      <c r="C1647" s="288"/>
      <c r="D1647" s="282"/>
      <c r="E1647" s="282"/>
      <c r="F1647" s="281" t="s">
        <v>48</v>
      </c>
      <c r="G1647" s="281" t="s">
        <v>34</v>
      </c>
      <c r="H1647" s="282"/>
      <c r="I1647" s="282"/>
      <c r="J1647" s="282" t="s">
        <v>56</v>
      </c>
      <c r="K1647" s="282"/>
      <c r="L1647" s="282"/>
      <c r="M1647" s="282"/>
      <c r="N1647" s="282"/>
      <c r="O1647" s="282"/>
      <c r="P1647" s="282"/>
      <c r="Q1647" s="282"/>
      <c r="R1647" s="282"/>
      <c r="S1647" s="282"/>
      <c r="T1647" s="282"/>
      <c r="U1647" s="282"/>
      <c r="V1647" s="282"/>
      <c r="W1647" s="282"/>
      <c r="X1647" s="282"/>
      <c r="Y1647" s="282"/>
      <c r="Z1647" s="282"/>
      <c r="AA1647" s="282"/>
      <c r="AB1647" s="3">
        <f t="shared" si="2"/>
        <v>0</v>
      </c>
      <c r="AC1647" s="277"/>
      <c r="AD1647" s="276"/>
      <c r="AI1647" s="11"/>
      <c r="AJ1647" s="11"/>
      <c r="AK1647" s="11"/>
      <c r="AO1647" s="11"/>
      <c r="AP1647" s="11"/>
      <c r="AR1647" s="11"/>
      <c r="AS1647" s="11"/>
    </row>
    <row r="1648" ht="16.5" customHeight="1">
      <c r="A1648" s="277">
        <v>1647.0</v>
      </c>
      <c r="B1648" s="282"/>
      <c r="C1648" s="288"/>
      <c r="D1648" s="282"/>
      <c r="E1648" s="282"/>
      <c r="F1648" s="281" t="s">
        <v>48</v>
      </c>
      <c r="G1648" s="282"/>
      <c r="H1648" s="281" t="s">
        <v>144</v>
      </c>
      <c r="I1648" s="282"/>
      <c r="J1648" s="282" t="s">
        <v>35</v>
      </c>
      <c r="K1648" s="282"/>
      <c r="L1648" s="282"/>
      <c r="M1648" s="282"/>
      <c r="N1648" s="282"/>
      <c r="O1648" s="282"/>
      <c r="P1648" s="282"/>
      <c r="Q1648" s="282"/>
      <c r="R1648" s="282"/>
      <c r="S1648" s="282"/>
      <c r="T1648" s="282"/>
      <c r="U1648" s="282"/>
      <c r="V1648" s="282"/>
      <c r="W1648" s="282"/>
      <c r="X1648" s="282"/>
      <c r="Y1648" s="282"/>
      <c r="Z1648" s="282"/>
      <c r="AA1648" s="282"/>
      <c r="AB1648" s="3">
        <f t="shared" si="2"/>
        <v>0</v>
      </c>
      <c r="AC1648" s="277"/>
      <c r="AD1648" s="276"/>
      <c r="AI1648" s="11"/>
      <c r="AJ1648" s="11"/>
      <c r="AK1648" s="11"/>
      <c r="AO1648" s="11"/>
      <c r="AP1648" s="11"/>
      <c r="AR1648" s="11"/>
      <c r="AS1648" s="11"/>
    </row>
    <row r="1649" ht="16.5" customHeight="1">
      <c r="A1649" s="277">
        <v>1648.0</v>
      </c>
      <c r="B1649" s="282" t="s">
        <v>3535</v>
      </c>
      <c r="C1649" s="288"/>
      <c r="D1649" s="282"/>
      <c r="E1649" s="282"/>
      <c r="F1649" s="281" t="s">
        <v>48</v>
      </c>
      <c r="G1649" s="282"/>
      <c r="H1649" s="281" t="s">
        <v>144</v>
      </c>
      <c r="I1649" s="282"/>
      <c r="J1649" s="282" t="s">
        <v>45</v>
      </c>
      <c r="K1649" s="282"/>
      <c r="L1649" s="282"/>
      <c r="M1649" s="282"/>
      <c r="N1649" s="282"/>
      <c r="O1649" s="282"/>
      <c r="P1649" s="282"/>
      <c r="Q1649" s="282"/>
      <c r="R1649" s="282"/>
      <c r="S1649" s="282"/>
      <c r="T1649" s="282"/>
      <c r="U1649" s="282"/>
      <c r="V1649" s="282"/>
      <c r="W1649" s="282"/>
      <c r="X1649" s="282"/>
      <c r="Y1649" s="282"/>
      <c r="Z1649" s="282"/>
      <c r="AA1649" s="282"/>
      <c r="AB1649" s="3">
        <f t="shared" si="2"/>
        <v>0</v>
      </c>
      <c r="AC1649" s="277"/>
      <c r="AD1649" s="276"/>
      <c r="AI1649" s="11"/>
      <c r="AJ1649" s="11"/>
      <c r="AK1649" s="11"/>
      <c r="AO1649" s="11"/>
      <c r="AP1649" s="11"/>
      <c r="AR1649" s="11"/>
      <c r="AS1649" s="11"/>
    </row>
    <row r="1650" ht="16.5" customHeight="1">
      <c r="A1650" s="277">
        <v>1649.0</v>
      </c>
      <c r="B1650" s="282" t="s">
        <v>3537</v>
      </c>
      <c r="C1650" s="288"/>
      <c r="D1650" s="282"/>
      <c r="E1650" s="282"/>
      <c r="F1650" s="281" t="s">
        <v>48</v>
      </c>
      <c r="G1650" s="282" t="s">
        <v>75</v>
      </c>
      <c r="H1650" s="281" t="s">
        <v>144</v>
      </c>
      <c r="I1650" s="282"/>
      <c r="J1650" s="282" t="s">
        <v>51</v>
      </c>
      <c r="K1650" s="282"/>
      <c r="L1650" s="282"/>
      <c r="M1650" s="282"/>
      <c r="N1650" s="282"/>
      <c r="O1650" s="282"/>
      <c r="P1650" s="282"/>
      <c r="Q1650" s="282"/>
      <c r="R1650" s="282"/>
      <c r="S1650" s="282"/>
      <c r="T1650" s="282"/>
      <c r="U1650" s="282"/>
      <c r="V1650" s="282"/>
      <c r="W1650" s="282"/>
      <c r="X1650" s="282"/>
      <c r="Y1650" s="282"/>
      <c r="Z1650" s="282"/>
      <c r="AA1650" s="282"/>
      <c r="AB1650" s="3">
        <f t="shared" si="2"/>
        <v>0</v>
      </c>
      <c r="AC1650" s="277"/>
      <c r="AD1650" s="276"/>
      <c r="AI1650" s="11"/>
      <c r="AJ1650" s="11"/>
      <c r="AK1650" s="11"/>
      <c r="AO1650" s="11"/>
      <c r="AP1650" s="11"/>
      <c r="AR1650" s="11"/>
      <c r="AS1650" s="11"/>
    </row>
    <row r="1651" ht="16.5" customHeight="1">
      <c r="A1651" s="277">
        <v>1650.0</v>
      </c>
      <c r="B1651" s="282" t="s">
        <v>8334</v>
      </c>
      <c r="C1651" s="288"/>
      <c r="D1651" s="282"/>
      <c r="E1651" s="282"/>
      <c r="F1651" s="281" t="s">
        <v>48</v>
      </c>
      <c r="G1651" s="282" t="s">
        <v>34</v>
      </c>
      <c r="H1651" s="281" t="s">
        <v>144</v>
      </c>
      <c r="I1651" s="282"/>
      <c r="J1651" s="282" t="s">
        <v>51</v>
      </c>
      <c r="K1651" s="282"/>
      <c r="L1651" s="282"/>
      <c r="M1651" s="282"/>
      <c r="N1651" s="282"/>
      <c r="O1651" s="282"/>
      <c r="P1651" s="282"/>
      <c r="Q1651" s="282"/>
      <c r="R1651" s="282"/>
      <c r="S1651" s="282"/>
      <c r="T1651" s="282"/>
      <c r="U1651" s="282"/>
      <c r="V1651" s="282"/>
      <c r="W1651" s="282"/>
      <c r="X1651" s="282"/>
      <c r="Y1651" s="282"/>
      <c r="Z1651" s="282"/>
      <c r="AA1651" s="282"/>
      <c r="AB1651" s="3">
        <f t="shared" si="2"/>
        <v>0</v>
      </c>
      <c r="AC1651" s="277"/>
      <c r="AD1651" s="276"/>
      <c r="AI1651" s="11"/>
      <c r="AJ1651" s="11"/>
      <c r="AK1651" s="11"/>
      <c r="AO1651" s="11"/>
      <c r="AP1651" s="11"/>
      <c r="AR1651" s="11"/>
      <c r="AS1651" s="11"/>
    </row>
    <row r="1652" ht="16.5" customHeight="1">
      <c r="A1652" s="277">
        <v>1651.0</v>
      </c>
      <c r="B1652" s="282" t="s">
        <v>8335</v>
      </c>
      <c r="C1652" s="288"/>
      <c r="D1652" s="282"/>
      <c r="E1652" s="282"/>
      <c r="F1652" s="281" t="s">
        <v>48</v>
      </c>
      <c r="G1652" s="282" t="s">
        <v>31</v>
      </c>
      <c r="H1652" s="281" t="s">
        <v>144</v>
      </c>
      <c r="I1652" s="282"/>
      <c r="J1652" s="282" t="s">
        <v>51</v>
      </c>
      <c r="K1652" s="282"/>
      <c r="L1652" s="282"/>
      <c r="M1652" s="282"/>
      <c r="N1652" s="282"/>
      <c r="O1652" s="282"/>
      <c r="P1652" s="282"/>
      <c r="Q1652" s="282"/>
      <c r="R1652" s="282"/>
      <c r="S1652" s="282"/>
      <c r="T1652" s="282"/>
      <c r="U1652" s="282"/>
      <c r="V1652" s="282"/>
      <c r="W1652" s="282"/>
      <c r="X1652" s="282"/>
      <c r="Y1652" s="282"/>
      <c r="Z1652" s="282"/>
      <c r="AA1652" s="282"/>
      <c r="AB1652" s="3">
        <f t="shared" si="2"/>
        <v>0</v>
      </c>
      <c r="AC1652" s="277"/>
      <c r="AD1652" s="276"/>
      <c r="AI1652" s="11"/>
      <c r="AJ1652" s="11"/>
      <c r="AK1652" s="11"/>
      <c r="AO1652" s="11"/>
      <c r="AP1652" s="11"/>
      <c r="AR1652" s="11"/>
      <c r="AS1652" s="11"/>
    </row>
    <row r="1653" ht="16.5" customHeight="1">
      <c r="A1653" s="277">
        <v>1652.0</v>
      </c>
      <c r="B1653" s="282" t="s">
        <v>8336</v>
      </c>
      <c r="C1653" s="288"/>
      <c r="D1653" s="282"/>
      <c r="E1653" s="282"/>
      <c r="F1653" s="281" t="s">
        <v>48</v>
      </c>
      <c r="G1653" s="282" t="s">
        <v>74</v>
      </c>
      <c r="H1653" s="281" t="s">
        <v>144</v>
      </c>
      <c r="I1653" s="282"/>
      <c r="J1653" s="282" t="s">
        <v>51</v>
      </c>
      <c r="K1653" s="282"/>
      <c r="L1653" s="282"/>
      <c r="M1653" s="282"/>
      <c r="N1653" s="282"/>
      <c r="O1653" s="282"/>
      <c r="P1653" s="282"/>
      <c r="Q1653" s="282"/>
      <c r="R1653" s="282"/>
      <c r="S1653" s="282"/>
      <c r="T1653" s="282"/>
      <c r="U1653" s="282"/>
      <c r="V1653" s="282"/>
      <c r="W1653" s="282"/>
      <c r="X1653" s="282"/>
      <c r="Y1653" s="282"/>
      <c r="Z1653" s="282"/>
      <c r="AA1653" s="282"/>
      <c r="AB1653" s="3">
        <f t="shared" si="2"/>
        <v>0</v>
      </c>
      <c r="AC1653" s="277"/>
      <c r="AD1653" s="276"/>
      <c r="AI1653" s="11"/>
      <c r="AJ1653" s="11"/>
      <c r="AK1653" s="11"/>
      <c r="AO1653" s="11"/>
      <c r="AP1653" s="11"/>
      <c r="AR1653" s="11"/>
      <c r="AS1653" s="11"/>
    </row>
    <row r="1654" ht="16.5" customHeight="1">
      <c r="A1654" s="277">
        <v>1653.0</v>
      </c>
      <c r="B1654" s="282" t="s">
        <v>8337</v>
      </c>
      <c r="C1654" s="288"/>
      <c r="D1654" s="282"/>
      <c r="E1654" s="282"/>
      <c r="F1654" s="281" t="s">
        <v>48</v>
      </c>
      <c r="G1654" s="282"/>
      <c r="H1654" s="281" t="s">
        <v>144</v>
      </c>
      <c r="I1654" s="282"/>
      <c r="J1654" s="282" t="s">
        <v>56</v>
      </c>
      <c r="K1654" s="282"/>
      <c r="L1654" s="282"/>
      <c r="M1654" s="282"/>
      <c r="N1654" s="282"/>
      <c r="O1654" s="282"/>
      <c r="P1654" s="282"/>
      <c r="Q1654" s="282"/>
      <c r="R1654" s="282"/>
      <c r="S1654" s="282"/>
      <c r="T1654" s="282"/>
      <c r="U1654" s="282"/>
      <c r="V1654" s="282"/>
      <c r="W1654" s="282"/>
      <c r="X1654" s="282"/>
      <c r="Y1654" s="282"/>
      <c r="Z1654" s="282"/>
      <c r="AA1654" s="282"/>
      <c r="AB1654" s="3">
        <f t="shared" si="2"/>
        <v>0</v>
      </c>
      <c r="AC1654" s="277"/>
      <c r="AD1654" s="276"/>
      <c r="AI1654" s="11"/>
      <c r="AJ1654" s="11"/>
      <c r="AK1654" s="11"/>
      <c r="AO1654" s="11"/>
      <c r="AP1654" s="11"/>
      <c r="AR1654" s="11"/>
      <c r="AS1654" s="11"/>
    </row>
    <row r="1655" ht="16.5" customHeight="1">
      <c r="A1655" s="277">
        <v>1654.0</v>
      </c>
      <c r="B1655" s="282" t="s">
        <v>8338</v>
      </c>
      <c r="C1655" s="288"/>
      <c r="D1655" s="282"/>
      <c r="E1655" s="282"/>
      <c r="F1655" s="281" t="s">
        <v>73</v>
      </c>
      <c r="G1655" s="281" t="s">
        <v>121</v>
      </c>
      <c r="H1655" s="281" t="s">
        <v>61</v>
      </c>
      <c r="I1655" s="282"/>
      <c r="J1655" s="282" t="s">
        <v>35</v>
      </c>
      <c r="K1655" s="282"/>
      <c r="L1655" s="282"/>
      <c r="M1655" s="282"/>
      <c r="N1655" s="282"/>
      <c r="O1655" s="282"/>
      <c r="P1655" s="282"/>
      <c r="Q1655" s="282"/>
      <c r="R1655" s="282"/>
      <c r="S1655" s="282"/>
      <c r="T1655" s="282"/>
      <c r="U1655" s="282"/>
      <c r="V1655" s="282"/>
      <c r="W1655" s="282"/>
      <c r="X1655" s="282"/>
      <c r="Y1655" s="282"/>
      <c r="Z1655" s="282"/>
      <c r="AA1655" s="282"/>
      <c r="AB1655" s="3">
        <f t="shared" si="2"/>
        <v>0</v>
      </c>
      <c r="AC1655" s="277"/>
      <c r="AD1655" s="276"/>
      <c r="AI1655" s="11"/>
      <c r="AJ1655" s="11"/>
      <c r="AK1655" s="11"/>
      <c r="AO1655" s="11"/>
      <c r="AP1655" s="11"/>
      <c r="AR1655" s="11"/>
      <c r="AS1655" s="11"/>
    </row>
    <row r="1656" ht="16.5" customHeight="1">
      <c r="A1656" s="277">
        <v>1655.0</v>
      </c>
      <c r="B1656" s="282" t="s">
        <v>8339</v>
      </c>
      <c r="C1656" s="288"/>
      <c r="D1656" s="282"/>
      <c r="E1656" s="282"/>
      <c r="F1656" s="281" t="s">
        <v>73</v>
      </c>
      <c r="G1656" s="281" t="s">
        <v>121</v>
      </c>
      <c r="H1656" s="281" t="s">
        <v>61</v>
      </c>
      <c r="I1656" s="282"/>
      <c r="J1656" s="282" t="s">
        <v>45</v>
      </c>
      <c r="K1656" s="282"/>
      <c r="L1656" s="282"/>
      <c r="M1656" s="282"/>
      <c r="N1656" s="282"/>
      <c r="O1656" s="282"/>
      <c r="P1656" s="282"/>
      <c r="Q1656" s="282"/>
      <c r="R1656" s="282"/>
      <c r="S1656" s="282"/>
      <c r="T1656" s="282"/>
      <c r="U1656" s="282"/>
      <c r="V1656" s="282"/>
      <c r="W1656" s="282"/>
      <c r="X1656" s="282"/>
      <c r="Y1656" s="282"/>
      <c r="Z1656" s="282"/>
      <c r="AA1656" s="282"/>
      <c r="AB1656" s="3">
        <f t="shared" si="2"/>
        <v>0</v>
      </c>
      <c r="AC1656" s="277"/>
      <c r="AD1656" s="276"/>
      <c r="AI1656" s="11"/>
      <c r="AJ1656" s="11"/>
      <c r="AK1656" s="11"/>
      <c r="AO1656" s="11"/>
      <c r="AP1656" s="11"/>
      <c r="AR1656" s="11"/>
      <c r="AS1656" s="11"/>
    </row>
    <row r="1657" ht="16.5" customHeight="1">
      <c r="A1657" s="277">
        <v>1656.0</v>
      </c>
      <c r="B1657" s="282" t="s">
        <v>8340</v>
      </c>
      <c r="C1657" s="288"/>
      <c r="D1657" s="282"/>
      <c r="E1657" s="282"/>
      <c r="F1657" s="281" t="s">
        <v>73</v>
      </c>
      <c r="G1657" s="281" t="s">
        <v>121</v>
      </c>
      <c r="H1657" s="281" t="s">
        <v>61</v>
      </c>
      <c r="I1657" s="282"/>
      <c r="J1657" s="282" t="s">
        <v>51</v>
      </c>
      <c r="K1657" s="282"/>
      <c r="L1657" s="282"/>
      <c r="M1657" s="282"/>
      <c r="N1657" s="282"/>
      <c r="O1657" s="282"/>
      <c r="P1657" s="282"/>
      <c r="Q1657" s="282"/>
      <c r="R1657" s="282"/>
      <c r="S1657" s="282"/>
      <c r="T1657" s="282"/>
      <c r="U1657" s="282"/>
      <c r="V1657" s="282"/>
      <c r="W1657" s="282"/>
      <c r="X1657" s="282"/>
      <c r="Y1657" s="282"/>
      <c r="Z1657" s="282"/>
      <c r="AA1657" s="282"/>
      <c r="AB1657" s="3">
        <f t="shared" si="2"/>
        <v>0</v>
      </c>
      <c r="AC1657" s="277"/>
      <c r="AD1657" s="276"/>
      <c r="AI1657" s="11"/>
      <c r="AJ1657" s="11"/>
      <c r="AK1657" s="11"/>
      <c r="AO1657" s="11"/>
      <c r="AP1657" s="11"/>
      <c r="AR1657" s="11"/>
      <c r="AS1657" s="11"/>
    </row>
    <row r="1658" ht="16.5" customHeight="1">
      <c r="A1658" s="277">
        <v>1657.0</v>
      </c>
      <c r="B1658" s="282" t="s">
        <v>3548</v>
      </c>
      <c r="C1658" s="288"/>
      <c r="D1658" s="282"/>
      <c r="E1658" s="282"/>
      <c r="F1658" s="281" t="s">
        <v>73</v>
      </c>
      <c r="G1658" s="281" t="s">
        <v>121</v>
      </c>
      <c r="H1658" s="281" t="s">
        <v>61</v>
      </c>
      <c r="I1658" s="282"/>
      <c r="J1658" s="282" t="s">
        <v>56</v>
      </c>
      <c r="K1658" s="282"/>
      <c r="L1658" s="282"/>
      <c r="M1658" s="282"/>
      <c r="N1658" s="282"/>
      <c r="O1658" s="282"/>
      <c r="P1658" s="282"/>
      <c r="Q1658" s="282"/>
      <c r="R1658" s="282"/>
      <c r="S1658" s="282"/>
      <c r="T1658" s="282"/>
      <c r="U1658" s="282"/>
      <c r="V1658" s="282"/>
      <c r="W1658" s="282"/>
      <c r="X1658" s="282"/>
      <c r="Y1658" s="282"/>
      <c r="Z1658" s="282"/>
      <c r="AA1658" s="282"/>
      <c r="AB1658" s="3">
        <f t="shared" si="2"/>
        <v>0</v>
      </c>
      <c r="AC1658" s="277"/>
      <c r="AD1658" s="276"/>
      <c r="AI1658" s="11"/>
      <c r="AJ1658" s="11"/>
      <c r="AK1658" s="11"/>
      <c r="AO1658" s="11"/>
      <c r="AP1658" s="11"/>
      <c r="AR1658" s="11"/>
      <c r="AS1658" s="11"/>
    </row>
    <row r="1659" ht="16.5" customHeight="1">
      <c r="A1659" s="277">
        <v>1658.0</v>
      </c>
      <c r="B1659" s="282" t="s">
        <v>8341</v>
      </c>
      <c r="C1659" s="288"/>
      <c r="D1659" s="282"/>
      <c r="E1659" s="282"/>
      <c r="F1659" s="281" t="s">
        <v>74</v>
      </c>
      <c r="G1659" s="282" t="s">
        <v>101</v>
      </c>
      <c r="H1659" s="282"/>
      <c r="I1659" s="282"/>
      <c r="J1659" s="282" t="s">
        <v>35</v>
      </c>
      <c r="K1659" s="282"/>
      <c r="L1659" s="282"/>
      <c r="M1659" s="282"/>
      <c r="N1659" s="282"/>
      <c r="O1659" s="282"/>
      <c r="P1659" s="282"/>
      <c r="Q1659" s="282"/>
      <c r="R1659" s="282"/>
      <c r="S1659" s="282"/>
      <c r="T1659" s="282"/>
      <c r="U1659" s="282"/>
      <c r="V1659" s="282"/>
      <c r="W1659" s="282"/>
      <c r="X1659" s="282"/>
      <c r="Y1659" s="282"/>
      <c r="Z1659" s="282"/>
      <c r="AA1659" s="282"/>
      <c r="AB1659" s="3">
        <f t="shared" si="2"/>
        <v>0</v>
      </c>
      <c r="AC1659" s="277"/>
      <c r="AD1659" s="276"/>
      <c r="AI1659" s="11"/>
      <c r="AJ1659" s="11"/>
      <c r="AK1659" s="11"/>
      <c r="AO1659" s="11"/>
      <c r="AP1659" s="11"/>
      <c r="AR1659" s="11"/>
      <c r="AS1659" s="11"/>
    </row>
    <row r="1660" ht="16.5" customHeight="1">
      <c r="A1660" s="277">
        <v>1659.0</v>
      </c>
      <c r="B1660" s="282" t="s">
        <v>8342</v>
      </c>
      <c r="C1660" s="288"/>
      <c r="D1660" s="282"/>
      <c r="E1660" s="282"/>
      <c r="F1660" s="281" t="s">
        <v>74</v>
      </c>
      <c r="G1660" s="282" t="s">
        <v>101</v>
      </c>
      <c r="H1660" s="282"/>
      <c r="I1660" s="282"/>
      <c r="J1660" s="282" t="s">
        <v>45</v>
      </c>
      <c r="K1660" s="282"/>
      <c r="L1660" s="282"/>
      <c r="M1660" s="282"/>
      <c r="N1660" s="282"/>
      <c r="O1660" s="282"/>
      <c r="P1660" s="282"/>
      <c r="Q1660" s="282"/>
      <c r="R1660" s="282"/>
      <c r="S1660" s="282"/>
      <c r="T1660" s="282"/>
      <c r="U1660" s="282"/>
      <c r="V1660" s="282"/>
      <c r="W1660" s="282"/>
      <c r="X1660" s="282"/>
      <c r="Y1660" s="282"/>
      <c r="Z1660" s="282"/>
      <c r="AA1660" s="282"/>
      <c r="AB1660" s="3">
        <f t="shared" si="2"/>
        <v>0</v>
      </c>
      <c r="AC1660" s="277"/>
      <c r="AD1660" s="276"/>
      <c r="AI1660" s="11"/>
      <c r="AJ1660" s="11"/>
      <c r="AK1660" s="11"/>
      <c r="AO1660" s="11"/>
      <c r="AP1660" s="11"/>
      <c r="AR1660" s="11"/>
      <c r="AS1660" s="11"/>
    </row>
    <row r="1661" ht="16.5" customHeight="1">
      <c r="A1661" s="277">
        <v>1660.0</v>
      </c>
      <c r="B1661" s="282" t="s">
        <v>8343</v>
      </c>
      <c r="C1661" s="288"/>
      <c r="D1661" s="282"/>
      <c r="E1661" s="282"/>
      <c r="F1661" s="281" t="s">
        <v>74</v>
      </c>
      <c r="G1661" s="282" t="s">
        <v>101</v>
      </c>
      <c r="H1661" s="282"/>
      <c r="I1661" s="282"/>
      <c r="J1661" s="282" t="s">
        <v>51</v>
      </c>
      <c r="K1661" s="282"/>
      <c r="L1661" s="282"/>
      <c r="M1661" s="282"/>
      <c r="N1661" s="282"/>
      <c r="O1661" s="282"/>
      <c r="P1661" s="282"/>
      <c r="Q1661" s="282"/>
      <c r="R1661" s="282"/>
      <c r="S1661" s="282"/>
      <c r="T1661" s="282"/>
      <c r="U1661" s="282"/>
      <c r="V1661" s="282"/>
      <c r="W1661" s="282"/>
      <c r="X1661" s="282"/>
      <c r="Y1661" s="282"/>
      <c r="Z1661" s="282"/>
      <c r="AA1661" s="282"/>
      <c r="AB1661" s="3">
        <f t="shared" si="2"/>
        <v>0</v>
      </c>
      <c r="AC1661" s="277"/>
      <c r="AD1661" s="276"/>
      <c r="AI1661" s="11"/>
      <c r="AJ1661" s="11"/>
      <c r="AK1661" s="11"/>
      <c r="AO1661" s="11"/>
      <c r="AP1661" s="11"/>
      <c r="AR1661" s="11"/>
      <c r="AS1661" s="11"/>
    </row>
    <row r="1662" ht="16.5" customHeight="1">
      <c r="A1662" s="277">
        <v>1661.0</v>
      </c>
      <c r="B1662" s="282" t="s">
        <v>8344</v>
      </c>
      <c r="C1662" s="288"/>
      <c r="D1662" s="282"/>
      <c r="E1662" s="282"/>
      <c r="F1662" s="281" t="s">
        <v>74</v>
      </c>
      <c r="G1662" s="282" t="s">
        <v>101</v>
      </c>
      <c r="H1662" s="282"/>
      <c r="I1662" s="282"/>
      <c r="J1662" s="282" t="s">
        <v>56</v>
      </c>
      <c r="K1662" s="282"/>
      <c r="L1662" s="282"/>
      <c r="M1662" s="282"/>
      <c r="N1662" s="282"/>
      <c r="O1662" s="282"/>
      <c r="P1662" s="282"/>
      <c r="Q1662" s="282"/>
      <c r="R1662" s="282"/>
      <c r="S1662" s="282"/>
      <c r="T1662" s="282"/>
      <c r="U1662" s="282"/>
      <c r="V1662" s="282"/>
      <c r="W1662" s="282"/>
      <c r="X1662" s="282"/>
      <c r="Y1662" s="282"/>
      <c r="Z1662" s="282"/>
      <c r="AA1662" s="282"/>
      <c r="AB1662" s="3">
        <f t="shared" si="2"/>
        <v>0</v>
      </c>
      <c r="AC1662" s="277"/>
      <c r="AD1662" s="276"/>
      <c r="AI1662" s="11"/>
      <c r="AJ1662" s="11"/>
      <c r="AK1662" s="11"/>
      <c r="AO1662" s="11"/>
      <c r="AP1662" s="11"/>
      <c r="AR1662" s="11"/>
      <c r="AS1662" s="11"/>
    </row>
    <row r="1663" ht="16.5" customHeight="1">
      <c r="A1663" s="277">
        <v>1662.0</v>
      </c>
      <c r="B1663" s="282" t="s">
        <v>8345</v>
      </c>
      <c r="C1663" s="288"/>
      <c r="D1663" s="282"/>
      <c r="E1663" s="282"/>
      <c r="F1663" s="281" t="s">
        <v>74</v>
      </c>
      <c r="G1663" s="281" t="s">
        <v>73</v>
      </c>
      <c r="H1663" s="282"/>
      <c r="I1663" s="282"/>
      <c r="J1663" s="282" t="s">
        <v>35</v>
      </c>
      <c r="K1663" s="282"/>
      <c r="L1663" s="282"/>
      <c r="M1663" s="282"/>
      <c r="N1663" s="282"/>
      <c r="O1663" s="282"/>
      <c r="P1663" s="282"/>
      <c r="Q1663" s="282"/>
      <c r="R1663" s="282"/>
      <c r="S1663" s="282"/>
      <c r="T1663" s="282"/>
      <c r="U1663" s="282"/>
      <c r="V1663" s="282"/>
      <c r="W1663" s="282"/>
      <c r="X1663" s="282"/>
      <c r="Y1663" s="282"/>
      <c r="Z1663" s="282"/>
      <c r="AA1663" s="282"/>
      <c r="AB1663" s="3">
        <f t="shared" si="2"/>
        <v>0</v>
      </c>
      <c r="AC1663" s="277"/>
      <c r="AD1663" s="276"/>
      <c r="AI1663" s="11"/>
      <c r="AJ1663" s="11"/>
      <c r="AK1663" s="11"/>
      <c r="AO1663" s="11"/>
      <c r="AP1663" s="11"/>
      <c r="AR1663" s="11"/>
      <c r="AS1663" s="11"/>
    </row>
    <row r="1664" ht="16.5" customHeight="1">
      <c r="A1664" s="277">
        <v>1663.0</v>
      </c>
      <c r="B1664" s="282" t="s">
        <v>8346</v>
      </c>
      <c r="C1664" s="288"/>
      <c r="D1664" s="282"/>
      <c r="E1664" s="282"/>
      <c r="F1664" s="281" t="s">
        <v>74</v>
      </c>
      <c r="G1664" s="281" t="s">
        <v>73</v>
      </c>
      <c r="H1664" s="282"/>
      <c r="I1664" s="282"/>
      <c r="J1664" s="282" t="s">
        <v>45</v>
      </c>
      <c r="K1664" s="282"/>
      <c r="L1664" s="282"/>
      <c r="M1664" s="282"/>
      <c r="N1664" s="282"/>
      <c r="O1664" s="282"/>
      <c r="P1664" s="282"/>
      <c r="Q1664" s="282"/>
      <c r="R1664" s="282"/>
      <c r="S1664" s="282"/>
      <c r="T1664" s="282"/>
      <c r="U1664" s="282"/>
      <c r="V1664" s="282"/>
      <c r="W1664" s="282"/>
      <c r="X1664" s="282"/>
      <c r="Y1664" s="282"/>
      <c r="Z1664" s="282"/>
      <c r="AA1664" s="282"/>
      <c r="AB1664" s="3">
        <f t="shared" si="2"/>
        <v>0</v>
      </c>
      <c r="AC1664" s="277"/>
      <c r="AD1664" s="276"/>
      <c r="AI1664" s="11"/>
      <c r="AJ1664" s="11"/>
      <c r="AK1664" s="11"/>
      <c r="AO1664" s="11"/>
      <c r="AP1664" s="11"/>
      <c r="AR1664" s="11"/>
      <c r="AS1664" s="11"/>
    </row>
    <row r="1665" ht="16.5" customHeight="1">
      <c r="A1665" s="277">
        <v>1664.0</v>
      </c>
      <c r="B1665" s="282"/>
      <c r="C1665" s="288"/>
      <c r="D1665" s="282"/>
      <c r="E1665" s="282"/>
      <c r="F1665" s="281" t="s">
        <v>74</v>
      </c>
      <c r="G1665" s="281" t="s">
        <v>73</v>
      </c>
      <c r="H1665" s="282"/>
      <c r="I1665" s="282"/>
      <c r="J1665" s="282" t="s">
        <v>51</v>
      </c>
      <c r="K1665" s="282"/>
      <c r="L1665" s="282"/>
      <c r="M1665" s="282"/>
      <c r="N1665" s="282"/>
      <c r="O1665" s="282"/>
      <c r="P1665" s="282"/>
      <c r="Q1665" s="282"/>
      <c r="R1665" s="282"/>
      <c r="S1665" s="282"/>
      <c r="T1665" s="282"/>
      <c r="U1665" s="282"/>
      <c r="V1665" s="282"/>
      <c r="W1665" s="282"/>
      <c r="X1665" s="282"/>
      <c r="Y1665" s="282"/>
      <c r="Z1665" s="282"/>
      <c r="AA1665" s="282"/>
      <c r="AB1665" s="3">
        <f t="shared" si="2"/>
        <v>0</v>
      </c>
      <c r="AC1665" s="277"/>
      <c r="AD1665" s="276"/>
      <c r="AI1665" s="11"/>
      <c r="AJ1665" s="11"/>
      <c r="AK1665" s="11"/>
      <c r="AO1665" s="11"/>
      <c r="AP1665" s="11"/>
      <c r="AR1665" s="11"/>
      <c r="AS1665" s="11"/>
    </row>
    <row r="1666" ht="16.5" customHeight="1">
      <c r="A1666" s="277">
        <v>1665.0</v>
      </c>
      <c r="B1666" s="282"/>
      <c r="C1666" s="288"/>
      <c r="D1666" s="282"/>
      <c r="E1666" s="282"/>
      <c r="F1666" s="281" t="s">
        <v>74</v>
      </c>
      <c r="G1666" s="281" t="s">
        <v>73</v>
      </c>
      <c r="H1666" s="282"/>
      <c r="I1666" s="282"/>
      <c r="J1666" s="282" t="s">
        <v>56</v>
      </c>
      <c r="K1666" s="282"/>
      <c r="L1666" s="282"/>
      <c r="M1666" s="282"/>
      <c r="N1666" s="282"/>
      <c r="O1666" s="282"/>
      <c r="P1666" s="282"/>
      <c r="Q1666" s="282"/>
      <c r="R1666" s="282"/>
      <c r="S1666" s="282"/>
      <c r="T1666" s="282"/>
      <c r="U1666" s="282"/>
      <c r="V1666" s="282"/>
      <c r="W1666" s="282"/>
      <c r="X1666" s="282"/>
      <c r="Y1666" s="282"/>
      <c r="Z1666" s="282"/>
      <c r="AA1666" s="282"/>
      <c r="AB1666" s="3">
        <f t="shared" si="2"/>
        <v>0</v>
      </c>
      <c r="AC1666" s="277"/>
      <c r="AD1666" s="276"/>
      <c r="AI1666" s="11"/>
      <c r="AJ1666" s="11"/>
      <c r="AK1666" s="11"/>
      <c r="AO1666" s="11"/>
      <c r="AP1666" s="11"/>
      <c r="AR1666" s="11"/>
      <c r="AS1666" s="11"/>
    </row>
    <row r="1667" ht="16.5" customHeight="1">
      <c r="A1667" s="277">
        <v>1666.0</v>
      </c>
      <c r="B1667" s="282" t="s">
        <v>8347</v>
      </c>
      <c r="C1667" s="288"/>
      <c r="D1667" s="282"/>
      <c r="E1667" s="282"/>
      <c r="F1667" s="281" t="s">
        <v>144</v>
      </c>
      <c r="G1667" s="281" t="s">
        <v>48</v>
      </c>
      <c r="H1667" s="282"/>
      <c r="I1667" s="282"/>
      <c r="J1667" s="282" t="s">
        <v>35</v>
      </c>
      <c r="K1667" s="282"/>
      <c r="L1667" s="282"/>
      <c r="M1667" s="282"/>
      <c r="N1667" s="282"/>
      <c r="O1667" s="282"/>
      <c r="P1667" s="282"/>
      <c r="Q1667" s="282"/>
      <c r="R1667" s="282"/>
      <c r="S1667" s="282"/>
      <c r="T1667" s="282"/>
      <c r="U1667" s="282"/>
      <c r="V1667" s="282"/>
      <c r="W1667" s="282"/>
      <c r="X1667" s="282"/>
      <c r="Y1667" s="282"/>
      <c r="Z1667" s="282"/>
      <c r="AA1667" s="282"/>
      <c r="AB1667" s="3">
        <f t="shared" si="2"/>
        <v>0</v>
      </c>
      <c r="AC1667" s="277"/>
      <c r="AD1667" s="276"/>
      <c r="AI1667" s="11"/>
      <c r="AJ1667" s="11"/>
      <c r="AK1667" s="11"/>
      <c r="AO1667" s="11"/>
      <c r="AP1667" s="11"/>
      <c r="AR1667" s="11"/>
      <c r="AS1667" s="11"/>
    </row>
    <row r="1668" ht="16.5" customHeight="1">
      <c r="A1668" s="277">
        <v>1667.0</v>
      </c>
      <c r="B1668" s="282" t="s">
        <v>8348</v>
      </c>
      <c r="C1668" s="288"/>
      <c r="D1668" s="282"/>
      <c r="E1668" s="282"/>
      <c r="F1668" s="281" t="s">
        <v>144</v>
      </c>
      <c r="G1668" s="281" t="s">
        <v>48</v>
      </c>
      <c r="H1668" s="282"/>
      <c r="I1668" s="282"/>
      <c r="J1668" s="282" t="s">
        <v>45</v>
      </c>
      <c r="K1668" s="282"/>
      <c r="L1668" s="282"/>
      <c r="M1668" s="282"/>
      <c r="N1668" s="282"/>
      <c r="O1668" s="282"/>
      <c r="P1668" s="282"/>
      <c r="Q1668" s="282"/>
      <c r="R1668" s="282"/>
      <c r="S1668" s="282"/>
      <c r="T1668" s="282"/>
      <c r="U1668" s="282"/>
      <c r="V1668" s="282"/>
      <c r="W1668" s="282"/>
      <c r="X1668" s="282"/>
      <c r="Y1668" s="282"/>
      <c r="Z1668" s="282"/>
      <c r="AA1668" s="282"/>
      <c r="AB1668" s="3">
        <f t="shared" si="2"/>
        <v>0</v>
      </c>
      <c r="AC1668" s="277"/>
      <c r="AD1668" s="276"/>
      <c r="AI1668" s="11"/>
      <c r="AJ1668" s="11"/>
      <c r="AK1668" s="11"/>
      <c r="AO1668" s="11"/>
      <c r="AP1668" s="11"/>
      <c r="AR1668" s="11"/>
      <c r="AS1668" s="11"/>
    </row>
    <row r="1669" ht="16.5" customHeight="1">
      <c r="A1669" s="277">
        <v>1668.0</v>
      </c>
      <c r="B1669" s="282" t="s">
        <v>8349</v>
      </c>
      <c r="C1669" s="288"/>
      <c r="D1669" s="282"/>
      <c r="E1669" s="282"/>
      <c r="F1669" s="281" t="s">
        <v>144</v>
      </c>
      <c r="G1669" s="281" t="s">
        <v>48</v>
      </c>
      <c r="H1669" s="282"/>
      <c r="I1669" s="282"/>
      <c r="J1669" s="282" t="s">
        <v>51</v>
      </c>
      <c r="K1669" s="282"/>
      <c r="L1669" s="282"/>
      <c r="M1669" s="282"/>
      <c r="N1669" s="282"/>
      <c r="O1669" s="282"/>
      <c r="P1669" s="282"/>
      <c r="Q1669" s="282"/>
      <c r="R1669" s="282"/>
      <c r="S1669" s="282"/>
      <c r="T1669" s="282"/>
      <c r="U1669" s="282"/>
      <c r="V1669" s="282"/>
      <c r="W1669" s="282"/>
      <c r="X1669" s="282"/>
      <c r="Y1669" s="282"/>
      <c r="Z1669" s="282"/>
      <c r="AA1669" s="282"/>
      <c r="AB1669" s="3">
        <f t="shared" si="2"/>
        <v>0</v>
      </c>
      <c r="AC1669" s="277"/>
      <c r="AD1669" s="276"/>
      <c r="AI1669" s="11"/>
      <c r="AJ1669" s="11"/>
      <c r="AK1669" s="11"/>
      <c r="AO1669" s="11"/>
      <c r="AP1669" s="11"/>
      <c r="AR1669" s="11"/>
      <c r="AS1669" s="11"/>
    </row>
    <row r="1670" ht="16.5" customHeight="1">
      <c r="A1670" s="277">
        <v>1669.0</v>
      </c>
      <c r="B1670" s="282" t="s">
        <v>8350</v>
      </c>
      <c r="C1670" s="288"/>
      <c r="D1670" s="282"/>
      <c r="E1670" s="282"/>
      <c r="F1670" s="281" t="s">
        <v>144</v>
      </c>
      <c r="G1670" s="281" t="s">
        <v>48</v>
      </c>
      <c r="H1670" s="282"/>
      <c r="I1670" s="282"/>
      <c r="J1670" s="282" t="s">
        <v>56</v>
      </c>
      <c r="K1670" s="282"/>
      <c r="L1670" s="282"/>
      <c r="M1670" s="282"/>
      <c r="N1670" s="282"/>
      <c r="O1670" s="282"/>
      <c r="P1670" s="282"/>
      <c r="Q1670" s="282"/>
      <c r="R1670" s="282"/>
      <c r="S1670" s="282"/>
      <c r="T1670" s="282"/>
      <c r="U1670" s="282"/>
      <c r="V1670" s="282"/>
      <c r="W1670" s="282"/>
      <c r="X1670" s="282"/>
      <c r="Y1670" s="282"/>
      <c r="Z1670" s="282"/>
      <c r="AA1670" s="282"/>
      <c r="AB1670" s="3">
        <f t="shared" si="2"/>
        <v>0</v>
      </c>
      <c r="AC1670" s="277"/>
      <c r="AD1670" s="276"/>
      <c r="AI1670" s="11"/>
      <c r="AJ1670" s="11"/>
      <c r="AK1670" s="11"/>
      <c r="AO1670" s="11"/>
      <c r="AP1670" s="11"/>
      <c r="AR1670" s="11"/>
      <c r="AS1670" s="11"/>
    </row>
    <row r="1671" ht="16.5" customHeight="1">
      <c r="A1671" s="277">
        <v>1670.0</v>
      </c>
      <c r="B1671" s="282" t="s">
        <v>8351</v>
      </c>
      <c r="C1671" s="288"/>
      <c r="D1671" s="282"/>
      <c r="E1671" s="282"/>
      <c r="F1671" s="281" t="s">
        <v>30</v>
      </c>
      <c r="G1671" s="281" t="s">
        <v>74</v>
      </c>
      <c r="H1671" s="281" t="s">
        <v>34</v>
      </c>
      <c r="I1671" s="282"/>
      <c r="J1671" s="282" t="s">
        <v>35</v>
      </c>
      <c r="K1671" s="282"/>
      <c r="L1671" s="282"/>
      <c r="M1671" s="282"/>
      <c r="N1671" s="282"/>
      <c r="O1671" s="282"/>
      <c r="P1671" s="282"/>
      <c r="Q1671" s="282"/>
      <c r="R1671" s="282"/>
      <c r="S1671" s="282"/>
      <c r="T1671" s="282"/>
      <c r="U1671" s="282"/>
      <c r="V1671" s="282"/>
      <c r="W1671" s="282"/>
      <c r="X1671" s="282"/>
      <c r="Y1671" s="282"/>
      <c r="Z1671" s="282"/>
      <c r="AA1671" s="282"/>
      <c r="AB1671" s="3">
        <f t="shared" si="2"/>
        <v>0</v>
      </c>
      <c r="AC1671" s="277"/>
      <c r="AD1671" s="276"/>
      <c r="AI1671" s="11"/>
      <c r="AJ1671" s="11"/>
      <c r="AK1671" s="11"/>
      <c r="AO1671" s="11"/>
      <c r="AP1671" s="11"/>
      <c r="AR1671" s="11"/>
      <c r="AS1671" s="11"/>
    </row>
    <row r="1672" ht="16.5" customHeight="1">
      <c r="A1672" s="277">
        <v>1671.0</v>
      </c>
      <c r="B1672" s="282" t="s">
        <v>8352</v>
      </c>
      <c r="C1672" s="288"/>
      <c r="D1672" s="282"/>
      <c r="E1672" s="282"/>
      <c r="F1672" s="281" t="s">
        <v>30</v>
      </c>
      <c r="G1672" s="281" t="s">
        <v>74</v>
      </c>
      <c r="H1672" s="281" t="s">
        <v>34</v>
      </c>
      <c r="I1672" s="282"/>
      <c r="J1672" s="282" t="s">
        <v>45</v>
      </c>
      <c r="K1672" s="282"/>
      <c r="L1672" s="282"/>
      <c r="M1672" s="282"/>
      <c r="N1672" s="282"/>
      <c r="O1672" s="282"/>
      <c r="P1672" s="282"/>
      <c r="Q1672" s="282"/>
      <c r="R1672" s="282"/>
      <c r="S1672" s="282"/>
      <c r="T1672" s="282"/>
      <c r="U1672" s="282"/>
      <c r="V1672" s="282"/>
      <c r="W1672" s="282"/>
      <c r="X1672" s="282"/>
      <c r="Y1672" s="282"/>
      <c r="Z1672" s="282"/>
      <c r="AA1672" s="282"/>
      <c r="AB1672" s="3">
        <f t="shared" si="2"/>
        <v>0</v>
      </c>
      <c r="AC1672" s="277"/>
      <c r="AD1672" s="276"/>
      <c r="AI1672" s="11"/>
      <c r="AJ1672" s="11"/>
      <c r="AK1672" s="11"/>
      <c r="AO1672" s="11"/>
      <c r="AP1672" s="11"/>
      <c r="AR1672" s="11"/>
      <c r="AS1672" s="11"/>
    </row>
    <row r="1673" ht="16.5" customHeight="1">
      <c r="A1673" s="277">
        <v>1672.0</v>
      </c>
      <c r="B1673" s="282" t="s">
        <v>8353</v>
      </c>
      <c r="C1673" s="288"/>
      <c r="D1673" s="282"/>
      <c r="E1673" s="282"/>
      <c r="F1673" s="281" t="s">
        <v>30</v>
      </c>
      <c r="G1673" s="281" t="s">
        <v>74</v>
      </c>
      <c r="H1673" s="281" t="s">
        <v>34</v>
      </c>
      <c r="I1673" s="282"/>
      <c r="J1673" s="282" t="s">
        <v>51</v>
      </c>
      <c r="K1673" s="282"/>
      <c r="L1673" s="282"/>
      <c r="M1673" s="282"/>
      <c r="N1673" s="282"/>
      <c r="O1673" s="282"/>
      <c r="P1673" s="282"/>
      <c r="Q1673" s="282"/>
      <c r="R1673" s="282"/>
      <c r="S1673" s="282"/>
      <c r="T1673" s="282"/>
      <c r="U1673" s="282"/>
      <c r="V1673" s="282"/>
      <c r="W1673" s="282"/>
      <c r="X1673" s="282"/>
      <c r="Y1673" s="282"/>
      <c r="Z1673" s="282"/>
      <c r="AA1673" s="282"/>
      <c r="AB1673" s="3">
        <f t="shared" si="2"/>
        <v>0</v>
      </c>
      <c r="AC1673" s="277"/>
      <c r="AD1673" s="276"/>
      <c r="AI1673" s="11"/>
      <c r="AJ1673" s="11"/>
      <c r="AK1673" s="11"/>
      <c r="AO1673" s="11"/>
      <c r="AP1673" s="11"/>
      <c r="AR1673" s="11"/>
      <c r="AS1673" s="11"/>
    </row>
    <row r="1674" ht="16.5" customHeight="1">
      <c r="A1674" s="277">
        <v>1673.0</v>
      </c>
      <c r="B1674" s="282"/>
      <c r="C1674" s="288"/>
      <c r="D1674" s="282"/>
      <c r="E1674" s="282"/>
      <c r="F1674" s="281" t="s">
        <v>30</v>
      </c>
      <c r="G1674" s="281" t="s">
        <v>74</v>
      </c>
      <c r="H1674" s="281" t="s">
        <v>34</v>
      </c>
      <c r="I1674" s="282"/>
      <c r="J1674" s="282" t="s">
        <v>56</v>
      </c>
      <c r="K1674" s="282"/>
      <c r="L1674" s="282"/>
      <c r="M1674" s="282"/>
      <c r="N1674" s="282"/>
      <c r="O1674" s="282"/>
      <c r="P1674" s="282"/>
      <c r="Q1674" s="282"/>
      <c r="R1674" s="282"/>
      <c r="S1674" s="282"/>
      <c r="T1674" s="282"/>
      <c r="U1674" s="282"/>
      <c r="V1674" s="282"/>
      <c r="W1674" s="282"/>
      <c r="X1674" s="282"/>
      <c r="Y1674" s="282"/>
      <c r="Z1674" s="282"/>
      <c r="AA1674" s="282"/>
      <c r="AB1674" s="3">
        <f t="shared" si="2"/>
        <v>0</v>
      </c>
      <c r="AC1674" s="277"/>
      <c r="AD1674" s="276"/>
      <c r="AI1674" s="11"/>
      <c r="AJ1674" s="11"/>
      <c r="AK1674" s="11"/>
      <c r="AO1674" s="11"/>
      <c r="AP1674" s="11"/>
      <c r="AR1674" s="11"/>
      <c r="AS1674" s="11"/>
    </row>
    <row r="1675" ht="16.5" customHeight="1">
      <c r="A1675" s="277">
        <v>1674.0</v>
      </c>
      <c r="B1675" s="282" t="s">
        <v>8354</v>
      </c>
      <c r="C1675" s="288"/>
      <c r="D1675" s="282"/>
      <c r="E1675" s="282"/>
      <c r="F1675" s="281" t="s">
        <v>32</v>
      </c>
      <c r="G1675" s="282" t="s">
        <v>75</v>
      </c>
      <c r="H1675" s="281" t="s">
        <v>121</v>
      </c>
      <c r="I1675" s="282"/>
      <c r="J1675" s="282" t="s">
        <v>35</v>
      </c>
      <c r="K1675" s="282"/>
      <c r="L1675" s="282"/>
      <c r="M1675" s="282"/>
      <c r="N1675" s="282"/>
      <c r="O1675" s="282"/>
      <c r="P1675" s="282"/>
      <c r="Q1675" s="282"/>
      <c r="R1675" s="282"/>
      <c r="S1675" s="282"/>
      <c r="T1675" s="282"/>
      <c r="U1675" s="282"/>
      <c r="V1675" s="282"/>
      <c r="W1675" s="282"/>
      <c r="X1675" s="282"/>
      <c r="Y1675" s="282"/>
      <c r="Z1675" s="282"/>
      <c r="AA1675" s="282"/>
      <c r="AB1675" s="3">
        <f t="shared" si="2"/>
        <v>0</v>
      </c>
      <c r="AC1675" s="277"/>
      <c r="AD1675" s="276"/>
      <c r="AI1675" s="11"/>
      <c r="AJ1675" s="11"/>
      <c r="AK1675" s="11"/>
      <c r="AO1675" s="11"/>
      <c r="AP1675" s="11"/>
      <c r="AR1675" s="11"/>
      <c r="AS1675" s="11"/>
    </row>
    <row r="1676" ht="16.5" customHeight="1">
      <c r="A1676" s="277">
        <v>1675.0</v>
      </c>
      <c r="B1676" s="282" t="s">
        <v>8355</v>
      </c>
      <c r="C1676" s="288"/>
      <c r="D1676" s="282"/>
      <c r="E1676" s="282"/>
      <c r="F1676" s="281" t="s">
        <v>32</v>
      </c>
      <c r="G1676" s="282" t="s">
        <v>75</v>
      </c>
      <c r="H1676" s="281" t="s">
        <v>121</v>
      </c>
      <c r="I1676" s="282"/>
      <c r="J1676" s="282" t="s">
        <v>45</v>
      </c>
      <c r="K1676" s="282"/>
      <c r="L1676" s="282"/>
      <c r="M1676" s="282"/>
      <c r="N1676" s="282"/>
      <c r="O1676" s="282"/>
      <c r="P1676" s="282"/>
      <c r="Q1676" s="282"/>
      <c r="R1676" s="282"/>
      <c r="S1676" s="282"/>
      <c r="T1676" s="282"/>
      <c r="U1676" s="282"/>
      <c r="V1676" s="282"/>
      <c r="W1676" s="282"/>
      <c r="X1676" s="282"/>
      <c r="Y1676" s="282"/>
      <c r="Z1676" s="282"/>
      <c r="AA1676" s="282"/>
      <c r="AB1676" s="3">
        <f t="shared" si="2"/>
        <v>0</v>
      </c>
      <c r="AC1676" s="277"/>
      <c r="AD1676" s="276"/>
      <c r="AI1676" s="11"/>
      <c r="AJ1676" s="11"/>
      <c r="AK1676" s="11"/>
      <c r="AO1676" s="11"/>
      <c r="AP1676" s="11"/>
      <c r="AR1676" s="11"/>
      <c r="AS1676" s="11"/>
    </row>
    <row r="1677" ht="16.5" customHeight="1">
      <c r="A1677" s="277">
        <v>1676.0</v>
      </c>
      <c r="B1677" s="282" t="s">
        <v>8356</v>
      </c>
      <c r="C1677" s="288"/>
      <c r="D1677" s="282"/>
      <c r="E1677" s="282"/>
      <c r="F1677" s="281" t="s">
        <v>32</v>
      </c>
      <c r="G1677" s="282" t="s">
        <v>75</v>
      </c>
      <c r="H1677" s="281" t="s">
        <v>121</v>
      </c>
      <c r="I1677" s="282"/>
      <c r="J1677" s="282" t="s">
        <v>51</v>
      </c>
      <c r="K1677" s="282"/>
      <c r="L1677" s="282"/>
      <c r="M1677" s="282"/>
      <c r="N1677" s="282"/>
      <c r="O1677" s="282"/>
      <c r="P1677" s="282"/>
      <c r="Q1677" s="282"/>
      <c r="R1677" s="282"/>
      <c r="S1677" s="282"/>
      <c r="T1677" s="282"/>
      <c r="U1677" s="282"/>
      <c r="V1677" s="282"/>
      <c r="W1677" s="282"/>
      <c r="X1677" s="282"/>
      <c r="Y1677" s="282"/>
      <c r="Z1677" s="282"/>
      <c r="AA1677" s="282"/>
      <c r="AB1677" s="3">
        <f t="shared" si="2"/>
        <v>0</v>
      </c>
      <c r="AC1677" s="277"/>
      <c r="AD1677" s="276"/>
      <c r="AI1677" s="11"/>
      <c r="AJ1677" s="11"/>
      <c r="AK1677" s="11"/>
      <c r="AO1677" s="11"/>
      <c r="AP1677" s="11"/>
      <c r="AR1677" s="11"/>
      <c r="AS1677" s="11"/>
    </row>
    <row r="1678" ht="16.5" customHeight="1">
      <c r="A1678" s="277">
        <v>1677.0</v>
      </c>
      <c r="B1678" s="282"/>
      <c r="C1678" s="288"/>
      <c r="D1678" s="282"/>
      <c r="E1678" s="282"/>
      <c r="F1678" s="281" t="s">
        <v>32</v>
      </c>
      <c r="G1678" s="282" t="s">
        <v>75</v>
      </c>
      <c r="H1678" s="281" t="s">
        <v>121</v>
      </c>
      <c r="I1678" s="282"/>
      <c r="J1678" s="282" t="s">
        <v>56</v>
      </c>
      <c r="K1678" s="282"/>
      <c r="L1678" s="282"/>
      <c r="M1678" s="282"/>
      <c r="N1678" s="282"/>
      <c r="O1678" s="282"/>
      <c r="P1678" s="282"/>
      <c r="Q1678" s="282"/>
      <c r="R1678" s="282"/>
      <c r="S1678" s="282"/>
      <c r="T1678" s="282"/>
      <c r="U1678" s="282"/>
      <c r="V1678" s="282"/>
      <c r="W1678" s="282"/>
      <c r="X1678" s="282"/>
      <c r="Y1678" s="282"/>
      <c r="Z1678" s="282"/>
      <c r="AA1678" s="282"/>
      <c r="AB1678" s="3">
        <f t="shared" si="2"/>
        <v>0</v>
      </c>
      <c r="AC1678" s="277"/>
      <c r="AD1678" s="276"/>
      <c r="AI1678" s="11"/>
      <c r="AJ1678" s="11"/>
      <c r="AK1678" s="11"/>
      <c r="AO1678" s="11"/>
      <c r="AP1678" s="11"/>
      <c r="AR1678" s="11"/>
      <c r="AS1678" s="11"/>
    </row>
    <row r="1679" ht="16.5" customHeight="1">
      <c r="A1679" s="277">
        <v>1678.0</v>
      </c>
      <c r="B1679" s="282"/>
      <c r="C1679" s="288"/>
      <c r="D1679" s="282"/>
      <c r="E1679" s="282"/>
      <c r="F1679" s="281" t="s">
        <v>75</v>
      </c>
      <c r="G1679" s="281" t="s">
        <v>92</v>
      </c>
      <c r="H1679" s="281" t="s">
        <v>34</v>
      </c>
      <c r="I1679" s="282"/>
      <c r="J1679" s="282" t="s">
        <v>35</v>
      </c>
      <c r="K1679" s="282"/>
      <c r="L1679" s="282"/>
      <c r="M1679" s="282"/>
      <c r="N1679" s="282"/>
      <c r="O1679" s="282"/>
      <c r="P1679" s="282"/>
      <c r="Q1679" s="282"/>
      <c r="R1679" s="282"/>
      <c r="S1679" s="282"/>
      <c r="T1679" s="282"/>
      <c r="U1679" s="282"/>
      <c r="V1679" s="282"/>
      <c r="W1679" s="282"/>
      <c r="X1679" s="282"/>
      <c r="Y1679" s="282"/>
      <c r="Z1679" s="282"/>
      <c r="AA1679" s="282"/>
      <c r="AB1679" s="3">
        <f t="shared" si="2"/>
        <v>0</v>
      </c>
      <c r="AC1679" s="277"/>
      <c r="AD1679" s="276"/>
      <c r="AI1679" s="11"/>
      <c r="AJ1679" s="11"/>
      <c r="AK1679" s="11"/>
      <c r="AO1679" s="11"/>
      <c r="AP1679" s="11"/>
      <c r="AR1679" s="11"/>
      <c r="AS1679" s="11"/>
    </row>
    <row r="1680" ht="16.5" customHeight="1">
      <c r="A1680" s="277">
        <v>1679.0</v>
      </c>
      <c r="B1680" s="282" t="s">
        <v>8357</v>
      </c>
      <c r="C1680" s="288"/>
      <c r="D1680" s="282"/>
      <c r="E1680" s="282"/>
      <c r="F1680" s="281" t="s">
        <v>75</v>
      </c>
      <c r="G1680" s="281" t="s">
        <v>92</v>
      </c>
      <c r="H1680" s="281" t="s">
        <v>34</v>
      </c>
      <c r="I1680" s="282"/>
      <c r="J1680" s="282" t="s">
        <v>45</v>
      </c>
      <c r="K1680" s="282"/>
      <c r="L1680" s="282"/>
      <c r="M1680" s="282"/>
      <c r="N1680" s="282"/>
      <c r="O1680" s="282"/>
      <c r="P1680" s="282"/>
      <c r="Q1680" s="282"/>
      <c r="R1680" s="282"/>
      <c r="S1680" s="282"/>
      <c r="T1680" s="282"/>
      <c r="U1680" s="282"/>
      <c r="V1680" s="282"/>
      <c r="W1680" s="282"/>
      <c r="X1680" s="282"/>
      <c r="Y1680" s="282"/>
      <c r="Z1680" s="282"/>
      <c r="AA1680" s="282"/>
      <c r="AB1680" s="3">
        <f t="shared" si="2"/>
        <v>0</v>
      </c>
      <c r="AC1680" s="277"/>
      <c r="AD1680" s="276"/>
      <c r="AI1680" s="11"/>
      <c r="AJ1680" s="11"/>
      <c r="AK1680" s="11"/>
      <c r="AO1680" s="11"/>
      <c r="AP1680" s="11"/>
      <c r="AR1680" s="11"/>
      <c r="AS1680" s="11"/>
    </row>
    <row r="1681" ht="16.5" customHeight="1">
      <c r="A1681" s="277">
        <v>1680.0</v>
      </c>
      <c r="B1681" s="282"/>
      <c r="C1681" s="288"/>
      <c r="D1681" s="282"/>
      <c r="E1681" s="282"/>
      <c r="F1681" s="281" t="s">
        <v>75</v>
      </c>
      <c r="G1681" s="281" t="s">
        <v>92</v>
      </c>
      <c r="H1681" s="281" t="s">
        <v>34</v>
      </c>
      <c r="I1681" s="282"/>
      <c r="J1681" s="282" t="s">
        <v>51</v>
      </c>
      <c r="K1681" s="282"/>
      <c r="L1681" s="282"/>
      <c r="M1681" s="282"/>
      <c r="N1681" s="282"/>
      <c r="O1681" s="282"/>
      <c r="P1681" s="282"/>
      <c r="Q1681" s="282"/>
      <c r="R1681" s="282"/>
      <c r="S1681" s="282"/>
      <c r="T1681" s="282"/>
      <c r="U1681" s="282"/>
      <c r="V1681" s="282"/>
      <c r="W1681" s="282"/>
      <c r="X1681" s="282"/>
      <c r="Y1681" s="282"/>
      <c r="Z1681" s="282"/>
      <c r="AA1681" s="282"/>
      <c r="AB1681" s="3">
        <f t="shared" si="2"/>
        <v>0</v>
      </c>
      <c r="AC1681" s="277"/>
      <c r="AD1681" s="276"/>
      <c r="AI1681" s="11"/>
      <c r="AJ1681" s="11"/>
      <c r="AK1681" s="11"/>
      <c r="AO1681" s="11"/>
      <c r="AP1681" s="11"/>
      <c r="AR1681" s="11"/>
      <c r="AS1681" s="11"/>
    </row>
    <row r="1682" ht="16.5" customHeight="1">
      <c r="A1682" s="277">
        <v>1681.0</v>
      </c>
      <c r="B1682" s="282"/>
      <c r="C1682" s="288"/>
      <c r="D1682" s="282"/>
      <c r="E1682" s="282"/>
      <c r="F1682" s="281" t="s">
        <v>75</v>
      </c>
      <c r="G1682" s="281" t="s">
        <v>92</v>
      </c>
      <c r="H1682" s="281" t="s">
        <v>34</v>
      </c>
      <c r="I1682" s="282"/>
      <c r="J1682" s="282" t="s">
        <v>56</v>
      </c>
      <c r="K1682" s="282"/>
      <c r="L1682" s="282"/>
      <c r="M1682" s="282"/>
      <c r="N1682" s="282"/>
      <c r="O1682" s="282"/>
      <c r="P1682" s="282"/>
      <c r="Q1682" s="282"/>
      <c r="R1682" s="282"/>
      <c r="S1682" s="282"/>
      <c r="T1682" s="282"/>
      <c r="U1682" s="282"/>
      <c r="V1682" s="282"/>
      <c r="W1682" s="282"/>
      <c r="X1682" s="282"/>
      <c r="Y1682" s="282"/>
      <c r="Z1682" s="282"/>
      <c r="AA1682" s="282"/>
      <c r="AB1682" s="3">
        <f t="shared" si="2"/>
        <v>0</v>
      </c>
      <c r="AC1682" s="277"/>
      <c r="AD1682" s="276"/>
      <c r="AI1682" s="11"/>
      <c r="AJ1682" s="11"/>
      <c r="AK1682" s="11"/>
      <c r="AO1682" s="11"/>
      <c r="AP1682" s="11"/>
      <c r="AR1682" s="11"/>
      <c r="AS1682" s="11"/>
    </row>
    <row r="1683" ht="16.5" customHeight="1">
      <c r="A1683" s="277">
        <v>1682.0</v>
      </c>
      <c r="B1683" s="282" t="s">
        <v>8358</v>
      </c>
      <c r="C1683" s="288"/>
      <c r="D1683" s="282"/>
      <c r="E1683" s="282"/>
      <c r="F1683" s="281" t="s">
        <v>41</v>
      </c>
      <c r="G1683" s="281" t="s">
        <v>34</v>
      </c>
      <c r="H1683" s="282"/>
      <c r="I1683" s="282"/>
      <c r="J1683" s="282" t="s">
        <v>35</v>
      </c>
      <c r="K1683" s="282"/>
      <c r="L1683" s="282"/>
      <c r="M1683" s="282"/>
      <c r="N1683" s="282"/>
      <c r="O1683" s="282"/>
      <c r="P1683" s="282"/>
      <c r="Q1683" s="282"/>
      <c r="R1683" s="282"/>
      <c r="S1683" s="282"/>
      <c r="T1683" s="282"/>
      <c r="U1683" s="282"/>
      <c r="V1683" s="282"/>
      <c r="W1683" s="282"/>
      <c r="X1683" s="282"/>
      <c r="Y1683" s="282"/>
      <c r="Z1683" s="282"/>
      <c r="AA1683" s="282"/>
      <c r="AB1683" s="3">
        <f t="shared" si="2"/>
        <v>0</v>
      </c>
      <c r="AC1683" s="277"/>
      <c r="AD1683" s="276"/>
      <c r="AI1683" s="11"/>
      <c r="AJ1683" s="11"/>
      <c r="AK1683" s="11"/>
      <c r="AO1683" s="11"/>
      <c r="AP1683" s="11"/>
      <c r="AR1683" s="11"/>
      <c r="AS1683" s="11"/>
    </row>
    <row r="1684" ht="16.5" customHeight="1">
      <c r="A1684" s="277">
        <v>1683.0</v>
      </c>
      <c r="B1684" s="282" t="s">
        <v>3570</v>
      </c>
      <c r="C1684" s="288"/>
      <c r="D1684" s="282"/>
      <c r="E1684" s="282"/>
      <c r="F1684" s="281" t="s">
        <v>41</v>
      </c>
      <c r="G1684" s="281" t="s">
        <v>34</v>
      </c>
      <c r="H1684" s="282"/>
      <c r="I1684" s="282"/>
      <c r="J1684" s="282" t="s">
        <v>45</v>
      </c>
      <c r="K1684" s="282"/>
      <c r="L1684" s="282"/>
      <c r="M1684" s="282"/>
      <c r="N1684" s="282"/>
      <c r="O1684" s="282"/>
      <c r="P1684" s="282"/>
      <c r="Q1684" s="282"/>
      <c r="R1684" s="282"/>
      <c r="S1684" s="282"/>
      <c r="T1684" s="282"/>
      <c r="U1684" s="282"/>
      <c r="V1684" s="282"/>
      <c r="W1684" s="282"/>
      <c r="X1684" s="282"/>
      <c r="Y1684" s="282"/>
      <c r="Z1684" s="282"/>
      <c r="AA1684" s="282"/>
      <c r="AB1684" s="3">
        <f t="shared" si="2"/>
        <v>0</v>
      </c>
      <c r="AC1684" s="277"/>
      <c r="AD1684" s="276"/>
      <c r="AI1684" s="11"/>
      <c r="AJ1684" s="11"/>
      <c r="AK1684" s="11"/>
      <c r="AO1684" s="11"/>
      <c r="AP1684" s="11"/>
      <c r="AR1684" s="11"/>
      <c r="AS1684" s="11"/>
    </row>
    <row r="1685" ht="16.5" customHeight="1">
      <c r="A1685" s="277">
        <v>1684.0</v>
      </c>
      <c r="B1685" s="282" t="s">
        <v>8359</v>
      </c>
      <c r="C1685" s="288"/>
      <c r="D1685" s="282"/>
      <c r="E1685" s="282"/>
      <c r="F1685" s="281" t="s">
        <v>41</v>
      </c>
      <c r="G1685" s="281" t="s">
        <v>34</v>
      </c>
      <c r="H1685" s="282"/>
      <c r="I1685" s="282"/>
      <c r="J1685" s="282" t="s">
        <v>51</v>
      </c>
      <c r="K1685" s="282"/>
      <c r="L1685" s="282"/>
      <c r="M1685" s="282"/>
      <c r="N1685" s="282"/>
      <c r="O1685" s="282"/>
      <c r="P1685" s="282"/>
      <c r="Q1685" s="282"/>
      <c r="R1685" s="282"/>
      <c r="S1685" s="282"/>
      <c r="T1685" s="282"/>
      <c r="U1685" s="282"/>
      <c r="V1685" s="282"/>
      <c r="W1685" s="282"/>
      <c r="X1685" s="282"/>
      <c r="Y1685" s="282"/>
      <c r="Z1685" s="282"/>
      <c r="AA1685" s="282"/>
      <c r="AB1685" s="3">
        <f t="shared" si="2"/>
        <v>0</v>
      </c>
      <c r="AC1685" s="277"/>
      <c r="AD1685" s="276"/>
      <c r="AI1685" s="11"/>
      <c r="AJ1685" s="11"/>
      <c r="AK1685" s="11"/>
      <c r="AO1685" s="11"/>
      <c r="AP1685" s="11"/>
      <c r="AR1685" s="11"/>
      <c r="AS1685" s="11"/>
    </row>
    <row r="1686" ht="16.5" customHeight="1">
      <c r="A1686" s="277">
        <v>1685.0</v>
      </c>
      <c r="B1686" s="282"/>
      <c r="C1686" s="288"/>
      <c r="D1686" s="282"/>
      <c r="E1686" s="282"/>
      <c r="F1686" s="281" t="s">
        <v>41</v>
      </c>
      <c r="G1686" s="281" t="s">
        <v>34</v>
      </c>
      <c r="H1686" s="282"/>
      <c r="I1686" s="282"/>
      <c r="J1686" s="282" t="s">
        <v>56</v>
      </c>
      <c r="K1686" s="282"/>
      <c r="L1686" s="282"/>
      <c r="M1686" s="282"/>
      <c r="N1686" s="282"/>
      <c r="O1686" s="282"/>
      <c r="P1686" s="282"/>
      <c r="Q1686" s="282"/>
      <c r="R1686" s="282"/>
      <c r="S1686" s="282"/>
      <c r="T1686" s="282"/>
      <c r="U1686" s="282"/>
      <c r="V1686" s="282"/>
      <c r="W1686" s="282"/>
      <c r="X1686" s="282"/>
      <c r="Y1686" s="282"/>
      <c r="Z1686" s="282"/>
      <c r="AA1686" s="282"/>
      <c r="AB1686" s="3">
        <f t="shared" si="2"/>
        <v>0</v>
      </c>
      <c r="AC1686" s="277"/>
      <c r="AD1686" s="276"/>
      <c r="AI1686" s="11"/>
      <c r="AJ1686" s="11"/>
      <c r="AK1686" s="11"/>
      <c r="AO1686" s="11"/>
      <c r="AP1686" s="11"/>
      <c r="AR1686" s="11"/>
      <c r="AS1686" s="11"/>
    </row>
    <row r="1687" ht="16.5" customHeight="1">
      <c r="A1687" s="277">
        <v>1686.0</v>
      </c>
      <c r="B1687" s="282" t="s">
        <v>8360</v>
      </c>
      <c r="C1687" s="288"/>
      <c r="D1687" s="282"/>
      <c r="E1687" s="282"/>
      <c r="F1687" s="281" t="s">
        <v>92</v>
      </c>
      <c r="G1687" s="281" t="s">
        <v>101</v>
      </c>
      <c r="H1687" s="281" t="s">
        <v>33</v>
      </c>
      <c r="I1687" s="282"/>
      <c r="J1687" s="282" t="s">
        <v>35</v>
      </c>
      <c r="K1687" s="282"/>
      <c r="L1687" s="282"/>
      <c r="M1687" s="282"/>
      <c r="N1687" s="282"/>
      <c r="O1687" s="282"/>
      <c r="P1687" s="282"/>
      <c r="Q1687" s="282"/>
      <c r="R1687" s="282"/>
      <c r="S1687" s="282"/>
      <c r="T1687" s="282"/>
      <c r="U1687" s="282"/>
      <c r="V1687" s="282"/>
      <c r="W1687" s="282"/>
      <c r="X1687" s="282"/>
      <c r="Y1687" s="282"/>
      <c r="Z1687" s="282"/>
      <c r="AA1687" s="282"/>
      <c r="AB1687" s="3">
        <f t="shared" si="2"/>
        <v>0</v>
      </c>
      <c r="AC1687" s="277"/>
      <c r="AD1687" s="276"/>
      <c r="AI1687" s="11"/>
      <c r="AJ1687" s="11"/>
      <c r="AK1687" s="11"/>
      <c r="AO1687" s="11"/>
      <c r="AP1687" s="11"/>
      <c r="AR1687" s="11"/>
      <c r="AS1687" s="11"/>
    </row>
    <row r="1688" ht="16.5" customHeight="1">
      <c r="A1688" s="277">
        <v>1687.0</v>
      </c>
      <c r="B1688" s="282" t="s">
        <v>8361</v>
      </c>
      <c r="C1688" s="288"/>
      <c r="D1688" s="282"/>
      <c r="E1688" s="282"/>
      <c r="F1688" s="281" t="s">
        <v>92</v>
      </c>
      <c r="G1688" s="281" t="s">
        <v>101</v>
      </c>
      <c r="H1688" s="281" t="s">
        <v>33</v>
      </c>
      <c r="I1688" s="282"/>
      <c r="J1688" s="282" t="s">
        <v>45</v>
      </c>
      <c r="K1688" s="282"/>
      <c r="L1688" s="282"/>
      <c r="M1688" s="282"/>
      <c r="N1688" s="282"/>
      <c r="O1688" s="282"/>
      <c r="P1688" s="282"/>
      <c r="Q1688" s="282"/>
      <c r="R1688" s="282"/>
      <c r="S1688" s="282"/>
      <c r="T1688" s="282"/>
      <c r="U1688" s="282"/>
      <c r="V1688" s="282"/>
      <c r="W1688" s="282"/>
      <c r="X1688" s="282"/>
      <c r="Y1688" s="282"/>
      <c r="Z1688" s="282"/>
      <c r="AA1688" s="282"/>
      <c r="AB1688" s="3">
        <f t="shared" si="2"/>
        <v>0</v>
      </c>
      <c r="AC1688" s="277"/>
      <c r="AD1688" s="276"/>
      <c r="AI1688" s="11"/>
      <c r="AJ1688" s="11"/>
      <c r="AK1688" s="11"/>
      <c r="AO1688" s="11"/>
      <c r="AP1688" s="11"/>
      <c r="AR1688" s="11"/>
      <c r="AS1688" s="11"/>
    </row>
    <row r="1689" ht="16.5" customHeight="1">
      <c r="A1689" s="277">
        <v>1688.0</v>
      </c>
      <c r="B1689" s="282" t="s">
        <v>8362</v>
      </c>
      <c r="C1689" s="288"/>
      <c r="D1689" s="282"/>
      <c r="E1689" s="282"/>
      <c r="F1689" s="281" t="s">
        <v>92</v>
      </c>
      <c r="G1689" s="281" t="s">
        <v>101</v>
      </c>
      <c r="H1689" s="281" t="s">
        <v>33</v>
      </c>
      <c r="I1689" s="282"/>
      <c r="J1689" s="282" t="s">
        <v>51</v>
      </c>
      <c r="K1689" s="282"/>
      <c r="L1689" s="282"/>
      <c r="M1689" s="282"/>
      <c r="N1689" s="282"/>
      <c r="O1689" s="282"/>
      <c r="P1689" s="282"/>
      <c r="Q1689" s="282"/>
      <c r="R1689" s="282"/>
      <c r="S1689" s="282"/>
      <c r="T1689" s="282"/>
      <c r="U1689" s="282"/>
      <c r="V1689" s="282"/>
      <c r="W1689" s="282"/>
      <c r="X1689" s="282"/>
      <c r="Y1689" s="282"/>
      <c r="Z1689" s="282"/>
      <c r="AA1689" s="282"/>
      <c r="AB1689" s="3">
        <f t="shared" si="2"/>
        <v>0</v>
      </c>
      <c r="AC1689" s="277"/>
      <c r="AD1689" s="276"/>
      <c r="AI1689" s="11"/>
      <c r="AJ1689" s="11"/>
      <c r="AK1689" s="11"/>
      <c r="AO1689" s="11"/>
      <c r="AP1689" s="11"/>
      <c r="AR1689" s="11"/>
      <c r="AS1689" s="11"/>
    </row>
    <row r="1690" ht="16.5" customHeight="1">
      <c r="A1690" s="277">
        <v>1689.0</v>
      </c>
      <c r="B1690" s="282"/>
      <c r="C1690" s="288"/>
      <c r="D1690" s="282"/>
      <c r="E1690" s="282"/>
      <c r="F1690" s="281" t="s">
        <v>92</v>
      </c>
      <c r="G1690" s="281" t="s">
        <v>101</v>
      </c>
      <c r="H1690" s="281" t="s">
        <v>33</v>
      </c>
      <c r="I1690" s="282"/>
      <c r="J1690" s="282" t="s">
        <v>56</v>
      </c>
      <c r="K1690" s="282"/>
      <c r="L1690" s="282"/>
      <c r="M1690" s="282"/>
      <c r="N1690" s="282"/>
      <c r="O1690" s="282"/>
      <c r="P1690" s="282"/>
      <c r="Q1690" s="282"/>
      <c r="R1690" s="282"/>
      <c r="S1690" s="282"/>
      <c r="T1690" s="282"/>
      <c r="U1690" s="282"/>
      <c r="V1690" s="282"/>
      <c r="W1690" s="282"/>
      <c r="X1690" s="282"/>
      <c r="Y1690" s="282"/>
      <c r="Z1690" s="282"/>
      <c r="AA1690" s="282"/>
      <c r="AB1690" s="3">
        <f t="shared" si="2"/>
        <v>0</v>
      </c>
      <c r="AC1690" s="277"/>
      <c r="AD1690" s="276"/>
      <c r="AI1690" s="11"/>
      <c r="AJ1690" s="11"/>
      <c r="AK1690" s="11"/>
      <c r="AO1690" s="11"/>
      <c r="AP1690" s="11"/>
      <c r="AR1690" s="11"/>
      <c r="AS1690" s="11"/>
    </row>
    <row r="1691" ht="16.5" customHeight="1">
      <c r="A1691" s="277">
        <v>1690.0</v>
      </c>
      <c r="B1691" s="282" t="s">
        <v>8363</v>
      </c>
      <c r="C1691" s="288"/>
      <c r="D1691" s="282"/>
      <c r="E1691" s="282"/>
      <c r="F1691" s="281" t="s">
        <v>48</v>
      </c>
      <c r="G1691" s="281" t="s">
        <v>31</v>
      </c>
      <c r="H1691" s="282"/>
      <c r="I1691" s="282"/>
      <c r="J1691" s="282" t="s">
        <v>35</v>
      </c>
      <c r="K1691" s="282"/>
      <c r="L1691" s="282"/>
      <c r="M1691" s="282"/>
      <c r="N1691" s="282"/>
      <c r="O1691" s="282"/>
      <c r="P1691" s="282"/>
      <c r="Q1691" s="282"/>
      <c r="R1691" s="282"/>
      <c r="S1691" s="282"/>
      <c r="T1691" s="282"/>
      <c r="U1691" s="282"/>
      <c r="V1691" s="282"/>
      <c r="W1691" s="282"/>
      <c r="X1691" s="282"/>
      <c r="Y1691" s="282"/>
      <c r="Z1691" s="282"/>
      <c r="AA1691" s="282"/>
      <c r="AB1691" s="3">
        <f t="shared" si="2"/>
        <v>0</v>
      </c>
      <c r="AC1691" s="277"/>
      <c r="AD1691" s="276"/>
      <c r="AI1691" s="11"/>
      <c r="AJ1691" s="11"/>
      <c r="AK1691" s="11"/>
      <c r="AO1691" s="11"/>
      <c r="AP1691" s="11"/>
      <c r="AR1691" s="11"/>
      <c r="AS1691" s="11"/>
    </row>
    <row r="1692" ht="16.5" customHeight="1">
      <c r="A1692" s="277">
        <v>1691.0</v>
      </c>
      <c r="B1692" s="282" t="s">
        <v>8364</v>
      </c>
      <c r="C1692" s="288"/>
      <c r="D1692" s="282"/>
      <c r="E1692" s="282"/>
      <c r="F1692" s="281" t="s">
        <v>48</v>
      </c>
      <c r="G1692" s="281" t="s">
        <v>31</v>
      </c>
      <c r="H1692" s="282"/>
      <c r="I1692" s="282"/>
      <c r="J1692" s="282" t="s">
        <v>45</v>
      </c>
      <c r="K1692" s="282"/>
      <c r="L1692" s="282"/>
      <c r="M1692" s="282"/>
      <c r="N1692" s="282"/>
      <c r="O1692" s="282"/>
      <c r="P1692" s="282"/>
      <c r="Q1692" s="282"/>
      <c r="R1692" s="282"/>
      <c r="S1692" s="282"/>
      <c r="T1692" s="282"/>
      <c r="U1692" s="282"/>
      <c r="V1692" s="282"/>
      <c r="W1692" s="282"/>
      <c r="X1692" s="282"/>
      <c r="Y1692" s="282"/>
      <c r="Z1692" s="282"/>
      <c r="AA1692" s="282"/>
      <c r="AB1692" s="3">
        <f t="shared" si="2"/>
        <v>0</v>
      </c>
      <c r="AC1692" s="277"/>
      <c r="AD1692" s="276"/>
      <c r="AI1692" s="11"/>
      <c r="AJ1692" s="11"/>
      <c r="AK1692" s="11"/>
      <c r="AO1692" s="11"/>
      <c r="AP1692" s="11"/>
      <c r="AR1692" s="11"/>
      <c r="AS1692" s="11"/>
    </row>
    <row r="1693" ht="16.5" customHeight="1">
      <c r="A1693" s="277">
        <v>1692.0</v>
      </c>
      <c r="B1693" s="282"/>
      <c r="C1693" s="288"/>
      <c r="D1693" s="282"/>
      <c r="E1693" s="282"/>
      <c r="F1693" s="281" t="s">
        <v>48</v>
      </c>
      <c r="G1693" s="281" t="s">
        <v>31</v>
      </c>
      <c r="H1693" s="282"/>
      <c r="I1693" s="282"/>
      <c r="J1693" s="282" t="s">
        <v>51</v>
      </c>
      <c r="K1693" s="282"/>
      <c r="L1693" s="282"/>
      <c r="M1693" s="282"/>
      <c r="N1693" s="282"/>
      <c r="O1693" s="282"/>
      <c r="P1693" s="282"/>
      <c r="Q1693" s="282"/>
      <c r="R1693" s="282"/>
      <c r="S1693" s="282"/>
      <c r="T1693" s="282"/>
      <c r="U1693" s="282"/>
      <c r="V1693" s="282"/>
      <c r="W1693" s="282"/>
      <c r="X1693" s="282"/>
      <c r="Y1693" s="282"/>
      <c r="Z1693" s="282"/>
      <c r="AA1693" s="282"/>
      <c r="AB1693" s="3">
        <f t="shared" si="2"/>
        <v>0</v>
      </c>
      <c r="AC1693" s="277"/>
      <c r="AD1693" s="276"/>
      <c r="AI1693" s="11"/>
      <c r="AJ1693" s="11"/>
      <c r="AK1693" s="11"/>
      <c r="AO1693" s="11"/>
      <c r="AP1693" s="11"/>
      <c r="AR1693" s="11"/>
      <c r="AS1693" s="11"/>
    </row>
    <row r="1694" ht="16.5" customHeight="1">
      <c r="A1694" s="277">
        <v>1693.0</v>
      </c>
      <c r="B1694" s="282"/>
      <c r="C1694" s="288"/>
      <c r="D1694" s="282"/>
      <c r="E1694" s="282"/>
      <c r="F1694" s="281" t="s">
        <v>48</v>
      </c>
      <c r="G1694" s="281" t="s">
        <v>31</v>
      </c>
      <c r="H1694" s="282"/>
      <c r="I1694" s="282"/>
      <c r="J1694" s="282" t="s">
        <v>56</v>
      </c>
      <c r="K1694" s="282"/>
      <c r="L1694" s="282"/>
      <c r="M1694" s="282"/>
      <c r="N1694" s="282"/>
      <c r="O1694" s="282"/>
      <c r="P1694" s="282"/>
      <c r="Q1694" s="282"/>
      <c r="R1694" s="282"/>
      <c r="S1694" s="282"/>
      <c r="T1694" s="282"/>
      <c r="U1694" s="282"/>
      <c r="V1694" s="282"/>
      <c r="W1694" s="282"/>
      <c r="X1694" s="282"/>
      <c r="Y1694" s="282"/>
      <c r="Z1694" s="282"/>
      <c r="AA1694" s="282"/>
      <c r="AB1694" s="3">
        <f t="shared" si="2"/>
        <v>0</v>
      </c>
      <c r="AC1694" s="277"/>
      <c r="AD1694" s="276"/>
      <c r="AI1694" s="11"/>
      <c r="AJ1694" s="11"/>
      <c r="AK1694" s="11"/>
      <c r="AO1694" s="11"/>
      <c r="AP1694" s="11"/>
      <c r="AR1694" s="11"/>
      <c r="AS1694" s="11"/>
    </row>
    <row r="1695" ht="16.5" customHeight="1">
      <c r="A1695" s="277">
        <v>1694.0</v>
      </c>
      <c r="B1695" s="282" t="s">
        <v>8365</v>
      </c>
      <c r="C1695" s="288"/>
      <c r="D1695" s="282"/>
      <c r="E1695" s="282"/>
      <c r="F1695" s="281" t="s">
        <v>48</v>
      </c>
      <c r="G1695" s="282" t="s">
        <v>121</v>
      </c>
      <c r="H1695" s="281" t="s">
        <v>144</v>
      </c>
      <c r="I1695" s="282"/>
      <c r="J1695" s="282" t="s">
        <v>35</v>
      </c>
      <c r="K1695" s="282"/>
      <c r="L1695" s="282"/>
      <c r="M1695" s="282"/>
      <c r="N1695" s="282"/>
      <c r="O1695" s="282"/>
      <c r="P1695" s="282"/>
      <c r="Q1695" s="282"/>
      <c r="R1695" s="282"/>
      <c r="S1695" s="282"/>
      <c r="T1695" s="282"/>
      <c r="U1695" s="282"/>
      <c r="V1695" s="282"/>
      <c r="W1695" s="282"/>
      <c r="X1695" s="282"/>
      <c r="Y1695" s="282"/>
      <c r="Z1695" s="282"/>
      <c r="AA1695" s="282"/>
      <c r="AB1695" s="3">
        <f t="shared" si="2"/>
        <v>0</v>
      </c>
      <c r="AC1695" s="277"/>
      <c r="AD1695" s="276"/>
      <c r="AI1695" s="11"/>
      <c r="AJ1695" s="11"/>
      <c r="AK1695" s="11"/>
      <c r="AO1695" s="11"/>
      <c r="AP1695" s="11"/>
      <c r="AR1695" s="11"/>
      <c r="AS1695" s="11"/>
    </row>
    <row r="1696" ht="16.5" customHeight="1">
      <c r="A1696" s="277">
        <v>1695.0</v>
      </c>
      <c r="B1696" s="282" t="s">
        <v>8366</v>
      </c>
      <c r="C1696" s="288"/>
      <c r="D1696" s="282"/>
      <c r="E1696" s="282"/>
      <c r="F1696" s="281" t="s">
        <v>48</v>
      </c>
      <c r="G1696" s="282" t="s">
        <v>121</v>
      </c>
      <c r="H1696" s="281" t="s">
        <v>144</v>
      </c>
      <c r="I1696" s="282"/>
      <c r="J1696" s="282" t="s">
        <v>45</v>
      </c>
      <c r="K1696" s="282"/>
      <c r="L1696" s="282"/>
      <c r="M1696" s="282"/>
      <c r="N1696" s="282"/>
      <c r="O1696" s="282"/>
      <c r="P1696" s="282"/>
      <c r="Q1696" s="282"/>
      <c r="R1696" s="282"/>
      <c r="S1696" s="282"/>
      <c r="T1696" s="282"/>
      <c r="U1696" s="282"/>
      <c r="V1696" s="282"/>
      <c r="W1696" s="282"/>
      <c r="X1696" s="282"/>
      <c r="Y1696" s="282"/>
      <c r="Z1696" s="282"/>
      <c r="AA1696" s="282"/>
      <c r="AB1696" s="3">
        <f t="shared" si="2"/>
        <v>0</v>
      </c>
      <c r="AC1696" s="277"/>
      <c r="AD1696" s="276"/>
      <c r="AI1696" s="11"/>
      <c r="AJ1696" s="11"/>
      <c r="AK1696" s="11"/>
      <c r="AO1696" s="11"/>
      <c r="AP1696" s="11"/>
      <c r="AR1696" s="11"/>
      <c r="AS1696" s="11"/>
    </row>
    <row r="1697" ht="16.5" customHeight="1">
      <c r="A1697" s="277">
        <v>1696.0</v>
      </c>
      <c r="B1697" s="282" t="s">
        <v>8367</v>
      </c>
      <c r="C1697" s="288"/>
      <c r="D1697" s="282"/>
      <c r="E1697" s="282"/>
      <c r="F1697" s="281" t="s">
        <v>48</v>
      </c>
      <c r="G1697" s="282" t="s">
        <v>121</v>
      </c>
      <c r="H1697" s="281" t="s">
        <v>144</v>
      </c>
      <c r="I1697" s="282"/>
      <c r="J1697" s="282" t="s">
        <v>51</v>
      </c>
      <c r="K1697" s="282"/>
      <c r="L1697" s="282"/>
      <c r="M1697" s="282"/>
      <c r="N1697" s="282"/>
      <c r="O1697" s="282"/>
      <c r="P1697" s="282"/>
      <c r="Q1697" s="282"/>
      <c r="R1697" s="282"/>
      <c r="S1697" s="282"/>
      <c r="T1697" s="282"/>
      <c r="U1697" s="282"/>
      <c r="V1697" s="282"/>
      <c r="W1697" s="282"/>
      <c r="X1697" s="282"/>
      <c r="Y1697" s="282"/>
      <c r="Z1697" s="282"/>
      <c r="AA1697" s="282"/>
      <c r="AB1697" s="3">
        <f t="shared" si="2"/>
        <v>0</v>
      </c>
      <c r="AC1697" s="277"/>
      <c r="AD1697" s="276"/>
      <c r="AI1697" s="11"/>
      <c r="AJ1697" s="11"/>
      <c r="AK1697" s="11"/>
      <c r="AO1697" s="11"/>
      <c r="AP1697" s="11"/>
      <c r="AR1697" s="11"/>
      <c r="AS1697" s="11"/>
    </row>
    <row r="1698" ht="16.5" customHeight="1">
      <c r="A1698" s="277">
        <v>1697.0</v>
      </c>
      <c r="B1698" s="282" t="s">
        <v>8368</v>
      </c>
      <c r="C1698" s="288"/>
      <c r="D1698" s="282"/>
      <c r="E1698" s="282"/>
      <c r="F1698" s="281" t="s">
        <v>48</v>
      </c>
      <c r="G1698" s="282" t="s">
        <v>121</v>
      </c>
      <c r="H1698" s="281" t="s">
        <v>144</v>
      </c>
      <c r="I1698" s="282"/>
      <c r="J1698" s="282" t="s">
        <v>56</v>
      </c>
      <c r="K1698" s="282"/>
      <c r="L1698" s="282"/>
      <c r="M1698" s="282"/>
      <c r="N1698" s="282"/>
      <c r="O1698" s="282"/>
      <c r="P1698" s="282"/>
      <c r="Q1698" s="282"/>
      <c r="R1698" s="282"/>
      <c r="S1698" s="282"/>
      <c r="T1698" s="282"/>
      <c r="U1698" s="282"/>
      <c r="V1698" s="282"/>
      <c r="W1698" s="282"/>
      <c r="X1698" s="282"/>
      <c r="Y1698" s="282"/>
      <c r="Z1698" s="282"/>
      <c r="AA1698" s="282"/>
      <c r="AB1698" s="3">
        <f t="shared" si="2"/>
        <v>0</v>
      </c>
      <c r="AC1698" s="277"/>
      <c r="AD1698" s="276"/>
      <c r="AI1698" s="11"/>
      <c r="AJ1698" s="11"/>
      <c r="AK1698" s="11"/>
      <c r="AO1698" s="11"/>
      <c r="AP1698" s="11"/>
      <c r="AR1698" s="11"/>
      <c r="AS1698" s="11"/>
    </row>
    <row r="1699" ht="16.5" customHeight="1">
      <c r="A1699" s="277">
        <v>1698.0</v>
      </c>
      <c r="B1699" s="282" t="s">
        <v>8369</v>
      </c>
      <c r="C1699" s="288"/>
      <c r="D1699" s="282"/>
      <c r="E1699" s="282"/>
      <c r="F1699" s="281" t="s">
        <v>74</v>
      </c>
      <c r="G1699" s="281" t="s">
        <v>92</v>
      </c>
      <c r="H1699" s="281" t="s">
        <v>72</v>
      </c>
      <c r="I1699" s="282"/>
      <c r="J1699" s="282" t="s">
        <v>35</v>
      </c>
      <c r="K1699" s="282"/>
      <c r="L1699" s="282"/>
      <c r="M1699" s="282"/>
      <c r="N1699" s="282"/>
      <c r="O1699" s="282"/>
      <c r="P1699" s="282"/>
      <c r="Q1699" s="282"/>
      <c r="R1699" s="282"/>
      <c r="S1699" s="282"/>
      <c r="T1699" s="282"/>
      <c r="U1699" s="282"/>
      <c r="V1699" s="282"/>
      <c r="W1699" s="282"/>
      <c r="X1699" s="282"/>
      <c r="Y1699" s="282"/>
      <c r="Z1699" s="282"/>
      <c r="AA1699" s="282"/>
      <c r="AB1699" s="3">
        <f t="shared" si="2"/>
        <v>0</v>
      </c>
      <c r="AC1699" s="277"/>
      <c r="AD1699" s="276"/>
      <c r="AI1699" s="11"/>
      <c r="AJ1699" s="11"/>
      <c r="AK1699" s="11"/>
      <c r="AO1699" s="11"/>
      <c r="AP1699" s="11"/>
      <c r="AR1699" s="11"/>
      <c r="AS1699" s="11"/>
    </row>
    <row r="1700" ht="16.5" customHeight="1">
      <c r="A1700" s="277">
        <v>1699.0</v>
      </c>
      <c r="B1700" s="282" t="s">
        <v>8370</v>
      </c>
      <c r="C1700" s="288"/>
      <c r="D1700" s="282"/>
      <c r="E1700" s="282"/>
      <c r="F1700" s="281" t="s">
        <v>74</v>
      </c>
      <c r="G1700" s="281" t="s">
        <v>92</v>
      </c>
      <c r="H1700" s="281" t="s">
        <v>72</v>
      </c>
      <c r="I1700" s="282"/>
      <c r="J1700" s="282" t="s">
        <v>45</v>
      </c>
      <c r="K1700" s="282"/>
      <c r="L1700" s="282"/>
      <c r="M1700" s="282"/>
      <c r="N1700" s="282"/>
      <c r="O1700" s="282"/>
      <c r="P1700" s="282"/>
      <c r="Q1700" s="282"/>
      <c r="R1700" s="282"/>
      <c r="S1700" s="282"/>
      <c r="T1700" s="282"/>
      <c r="U1700" s="282"/>
      <c r="V1700" s="282"/>
      <c r="W1700" s="282"/>
      <c r="X1700" s="282"/>
      <c r="Y1700" s="282"/>
      <c r="Z1700" s="282"/>
      <c r="AA1700" s="282"/>
      <c r="AB1700" s="3">
        <f t="shared" si="2"/>
        <v>0</v>
      </c>
      <c r="AC1700" s="277"/>
      <c r="AD1700" s="276"/>
      <c r="AI1700" s="11"/>
      <c r="AJ1700" s="11"/>
      <c r="AK1700" s="11"/>
      <c r="AO1700" s="11"/>
      <c r="AP1700" s="11"/>
      <c r="AR1700" s="11"/>
      <c r="AS1700" s="11"/>
    </row>
    <row r="1701" ht="16.5" customHeight="1">
      <c r="A1701" s="277">
        <v>1700.0</v>
      </c>
      <c r="B1701" s="282"/>
      <c r="C1701" s="288"/>
      <c r="D1701" s="282"/>
      <c r="E1701" s="282"/>
      <c r="F1701" s="281" t="s">
        <v>74</v>
      </c>
      <c r="G1701" s="281" t="s">
        <v>92</v>
      </c>
      <c r="H1701" s="281" t="s">
        <v>72</v>
      </c>
      <c r="I1701" s="282"/>
      <c r="J1701" s="282" t="s">
        <v>51</v>
      </c>
      <c r="K1701" s="282"/>
      <c r="L1701" s="282"/>
      <c r="M1701" s="282"/>
      <c r="N1701" s="282"/>
      <c r="O1701" s="282"/>
      <c r="P1701" s="282"/>
      <c r="Q1701" s="282"/>
      <c r="R1701" s="282"/>
      <c r="S1701" s="282"/>
      <c r="T1701" s="282"/>
      <c r="U1701" s="282"/>
      <c r="V1701" s="282"/>
      <c r="W1701" s="282"/>
      <c r="X1701" s="282"/>
      <c r="Y1701" s="282"/>
      <c r="Z1701" s="282"/>
      <c r="AA1701" s="282"/>
      <c r="AB1701" s="3">
        <f t="shared" si="2"/>
        <v>0</v>
      </c>
      <c r="AC1701" s="277"/>
      <c r="AD1701" s="276"/>
      <c r="AI1701" s="11"/>
      <c r="AJ1701" s="11"/>
      <c r="AK1701" s="11"/>
      <c r="AO1701" s="11"/>
      <c r="AP1701" s="11"/>
      <c r="AR1701" s="11"/>
      <c r="AS1701" s="11"/>
    </row>
    <row r="1702" ht="16.5" customHeight="1">
      <c r="A1702" s="277">
        <v>1701.0</v>
      </c>
      <c r="B1702" s="282"/>
      <c r="C1702" s="288"/>
      <c r="D1702" s="282"/>
      <c r="E1702" s="282"/>
      <c r="F1702" s="281" t="s">
        <v>74</v>
      </c>
      <c r="G1702" s="281" t="s">
        <v>92</v>
      </c>
      <c r="H1702" s="281" t="s">
        <v>72</v>
      </c>
      <c r="I1702" s="282"/>
      <c r="J1702" s="282" t="s">
        <v>56</v>
      </c>
      <c r="K1702" s="282"/>
      <c r="L1702" s="282"/>
      <c r="M1702" s="282"/>
      <c r="N1702" s="282"/>
      <c r="O1702" s="282"/>
      <c r="P1702" s="282"/>
      <c r="Q1702" s="282"/>
      <c r="R1702" s="282"/>
      <c r="S1702" s="282"/>
      <c r="T1702" s="282"/>
      <c r="U1702" s="282"/>
      <c r="V1702" s="282"/>
      <c r="W1702" s="282"/>
      <c r="X1702" s="282"/>
      <c r="Y1702" s="282"/>
      <c r="Z1702" s="282"/>
      <c r="AA1702" s="282"/>
      <c r="AB1702" s="3">
        <f t="shared" si="2"/>
        <v>0</v>
      </c>
      <c r="AC1702" s="277"/>
      <c r="AD1702" s="276"/>
      <c r="AI1702" s="11"/>
      <c r="AJ1702" s="11"/>
      <c r="AK1702" s="11"/>
      <c r="AO1702" s="11"/>
      <c r="AP1702" s="11"/>
      <c r="AR1702" s="11"/>
      <c r="AS1702" s="11"/>
    </row>
    <row r="1703" ht="16.5" customHeight="1">
      <c r="A1703" s="277">
        <v>1702.0</v>
      </c>
      <c r="B1703" s="282" t="s">
        <v>8371</v>
      </c>
      <c r="C1703" s="288"/>
      <c r="D1703" s="282"/>
      <c r="E1703" s="282"/>
      <c r="F1703" s="281" t="s">
        <v>74</v>
      </c>
      <c r="G1703" s="281" t="s">
        <v>33</v>
      </c>
      <c r="H1703" s="281" t="s">
        <v>41</v>
      </c>
      <c r="I1703" s="282"/>
      <c r="J1703" s="282" t="s">
        <v>35</v>
      </c>
      <c r="K1703" s="282"/>
      <c r="L1703" s="282"/>
      <c r="M1703" s="282"/>
      <c r="N1703" s="282"/>
      <c r="O1703" s="282"/>
      <c r="P1703" s="282"/>
      <c r="Q1703" s="282"/>
      <c r="R1703" s="282"/>
      <c r="S1703" s="282"/>
      <c r="T1703" s="282"/>
      <c r="U1703" s="282"/>
      <c r="V1703" s="282"/>
      <c r="W1703" s="282"/>
      <c r="X1703" s="282"/>
      <c r="Y1703" s="282"/>
      <c r="Z1703" s="282"/>
      <c r="AA1703" s="282"/>
      <c r="AB1703" s="3">
        <f t="shared" si="2"/>
        <v>0</v>
      </c>
      <c r="AC1703" s="277"/>
      <c r="AD1703" s="276"/>
      <c r="AI1703" s="11"/>
      <c r="AJ1703" s="11"/>
      <c r="AK1703" s="11"/>
      <c r="AO1703" s="11"/>
      <c r="AP1703" s="11"/>
      <c r="AR1703" s="11"/>
      <c r="AS1703" s="11"/>
    </row>
    <row r="1704" ht="16.5" customHeight="1">
      <c r="A1704" s="277">
        <v>1703.0</v>
      </c>
      <c r="B1704" s="282"/>
      <c r="C1704" s="288"/>
      <c r="D1704" s="282"/>
      <c r="E1704" s="282"/>
      <c r="F1704" s="281" t="s">
        <v>74</v>
      </c>
      <c r="G1704" s="281" t="s">
        <v>33</v>
      </c>
      <c r="H1704" s="281" t="s">
        <v>41</v>
      </c>
      <c r="I1704" s="282"/>
      <c r="J1704" s="282" t="s">
        <v>45</v>
      </c>
      <c r="K1704" s="282"/>
      <c r="L1704" s="282"/>
      <c r="M1704" s="282"/>
      <c r="N1704" s="282"/>
      <c r="O1704" s="282"/>
      <c r="P1704" s="282"/>
      <c r="Q1704" s="282"/>
      <c r="R1704" s="282"/>
      <c r="S1704" s="282"/>
      <c r="T1704" s="282"/>
      <c r="U1704" s="282"/>
      <c r="V1704" s="282"/>
      <c r="W1704" s="282"/>
      <c r="X1704" s="282"/>
      <c r="Y1704" s="282"/>
      <c r="Z1704" s="282"/>
      <c r="AA1704" s="282"/>
      <c r="AB1704" s="3">
        <f t="shared" si="2"/>
        <v>0</v>
      </c>
      <c r="AC1704" s="277"/>
      <c r="AD1704" s="276"/>
      <c r="AI1704" s="11"/>
      <c r="AJ1704" s="11"/>
      <c r="AK1704" s="11"/>
      <c r="AO1704" s="11"/>
      <c r="AP1704" s="11"/>
      <c r="AR1704" s="11"/>
      <c r="AS1704" s="11"/>
    </row>
    <row r="1705" ht="16.5" customHeight="1">
      <c r="A1705" s="277">
        <v>1704.0</v>
      </c>
      <c r="B1705" s="282"/>
      <c r="C1705" s="288"/>
      <c r="D1705" s="282"/>
      <c r="E1705" s="282"/>
      <c r="F1705" s="281" t="s">
        <v>74</v>
      </c>
      <c r="G1705" s="281" t="s">
        <v>33</v>
      </c>
      <c r="H1705" s="281" t="s">
        <v>41</v>
      </c>
      <c r="I1705" s="282"/>
      <c r="J1705" s="282" t="s">
        <v>51</v>
      </c>
      <c r="K1705" s="282"/>
      <c r="L1705" s="282"/>
      <c r="M1705" s="282"/>
      <c r="N1705" s="282"/>
      <c r="O1705" s="282"/>
      <c r="P1705" s="282"/>
      <c r="Q1705" s="282"/>
      <c r="R1705" s="282"/>
      <c r="S1705" s="282"/>
      <c r="T1705" s="282"/>
      <c r="U1705" s="282"/>
      <c r="V1705" s="282"/>
      <c r="W1705" s="282"/>
      <c r="X1705" s="282"/>
      <c r="Y1705" s="282"/>
      <c r="Z1705" s="282"/>
      <c r="AA1705" s="282"/>
      <c r="AB1705" s="3">
        <f t="shared" si="2"/>
        <v>0</v>
      </c>
      <c r="AC1705" s="277"/>
      <c r="AD1705" s="276"/>
      <c r="AI1705" s="11"/>
      <c r="AJ1705" s="11"/>
      <c r="AK1705" s="11"/>
      <c r="AO1705" s="11"/>
      <c r="AP1705" s="11"/>
      <c r="AR1705" s="11"/>
      <c r="AS1705" s="11"/>
    </row>
    <row r="1706" ht="16.5" customHeight="1">
      <c r="A1706" s="277">
        <v>1705.0</v>
      </c>
      <c r="B1706" s="282"/>
      <c r="C1706" s="288"/>
      <c r="D1706" s="282"/>
      <c r="E1706" s="282"/>
      <c r="F1706" s="281" t="s">
        <v>74</v>
      </c>
      <c r="G1706" s="281" t="s">
        <v>33</v>
      </c>
      <c r="H1706" s="281" t="s">
        <v>41</v>
      </c>
      <c r="I1706" s="282"/>
      <c r="J1706" s="282" t="s">
        <v>56</v>
      </c>
      <c r="K1706" s="282"/>
      <c r="L1706" s="282"/>
      <c r="M1706" s="282"/>
      <c r="N1706" s="282"/>
      <c r="O1706" s="282"/>
      <c r="P1706" s="282"/>
      <c r="Q1706" s="282"/>
      <c r="R1706" s="282"/>
      <c r="S1706" s="282"/>
      <c r="T1706" s="282"/>
      <c r="U1706" s="282"/>
      <c r="V1706" s="282"/>
      <c r="W1706" s="282"/>
      <c r="X1706" s="282"/>
      <c r="Y1706" s="282"/>
      <c r="Z1706" s="282"/>
      <c r="AA1706" s="282"/>
      <c r="AB1706" s="3">
        <f t="shared" si="2"/>
        <v>0</v>
      </c>
      <c r="AC1706" s="277"/>
      <c r="AD1706" s="276"/>
      <c r="AI1706" s="11"/>
      <c r="AJ1706" s="11"/>
      <c r="AK1706" s="11"/>
      <c r="AO1706" s="11"/>
      <c r="AP1706" s="11"/>
      <c r="AR1706" s="11"/>
      <c r="AS1706" s="11"/>
    </row>
    <row r="1707" ht="16.5" customHeight="1">
      <c r="A1707" s="277">
        <v>1706.0</v>
      </c>
      <c r="B1707" s="282" t="s">
        <v>8372</v>
      </c>
      <c r="C1707" s="288"/>
      <c r="D1707" s="282"/>
      <c r="E1707" s="282"/>
      <c r="F1707" s="281" t="s">
        <v>61</v>
      </c>
      <c r="G1707" s="282" t="s">
        <v>34</v>
      </c>
      <c r="H1707" s="282"/>
      <c r="I1707" s="282"/>
      <c r="J1707" s="282" t="s">
        <v>35</v>
      </c>
      <c r="K1707" s="282"/>
      <c r="L1707" s="282"/>
      <c r="M1707" s="282"/>
      <c r="N1707" s="282"/>
      <c r="O1707" s="282"/>
      <c r="P1707" s="282"/>
      <c r="Q1707" s="282"/>
      <c r="R1707" s="282"/>
      <c r="S1707" s="282"/>
      <c r="T1707" s="282"/>
      <c r="U1707" s="282"/>
      <c r="V1707" s="282"/>
      <c r="W1707" s="282"/>
      <c r="X1707" s="282"/>
      <c r="Y1707" s="282"/>
      <c r="Z1707" s="282"/>
      <c r="AA1707" s="282"/>
      <c r="AB1707" s="3">
        <f t="shared" si="2"/>
        <v>0</v>
      </c>
      <c r="AC1707" s="277"/>
      <c r="AD1707" s="276"/>
      <c r="AI1707" s="11"/>
      <c r="AJ1707" s="11"/>
      <c r="AK1707" s="11"/>
      <c r="AO1707" s="11"/>
      <c r="AP1707" s="11"/>
      <c r="AR1707" s="11"/>
      <c r="AS1707" s="11"/>
    </row>
    <row r="1708" ht="16.5" customHeight="1">
      <c r="A1708" s="277">
        <v>1707.0</v>
      </c>
      <c r="B1708" s="282" t="s">
        <v>8373</v>
      </c>
      <c r="C1708" s="288"/>
      <c r="D1708" s="282"/>
      <c r="E1708" s="282"/>
      <c r="F1708" s="281" t="s">
        <v>61</v>
      </c>
      <c r="G1708" s="282" t="s">
        <v>34</v>
      </c>
      <c r="H1708" s="282"/>
      <c r="I1708" s="282"/>
      <c r="J1708" s="282" t="s">
        <v>45</v>
      </c>
      <c r="K1708" s="282"/>
      <c r="L1708" s="282"/>
      <c r="M1708" s="282"/>
      <c r="N1708" s="282"/>
      <c r="O1708" s="282"/>
      <c r="P1708" s="282"/>
      <c r="Q1708" s="282"/>
      <c r="R1708" s="282"/>
      <c r="S1708" s="282"/>
      <c r="T1708" s="282"/>
      <c r="U1708" s="282"/>
      <c r="V1708" s="282"/>
      <c r="W1708" s="282"/>
      <c r="X1708" s="282"/>
      <c r="Y1708" s="282"/>
      <c r="Z1708" s="282"/>
      <c r="AA1708" s="282"/>
      <c r="AB1708" s="3">
        <f t="shared" si="2"/>
        <v>0</v>
      </c>
      <c r="AC1708" s="277"/>
      <c r="AD1708" s="276"/>
      <c r="AI1708" s="11"/>
      <c r="AJ1708" s="11"/>
      <c r="AK1708" s="11"/>
      <c r="AO1708" s="11"/>
      <c r="AP1708" s="11"/>
      <c r="AR1708" s="11"/>
      <c r="AS1708" s="11"/>
    </row>
    <row r="1709" ht="16.5" customHeight="1">
      <c r="A1709" s="277">
        <v>1708.0</v>
      </c>
      <c r="B1709" s="282" t="s">
        <v>8374</v>
      </c>
      <c r="C1709" s="288"/>
      <c r="D1709" s="282"/>
      <c r="E1709" s="282"/>
      <c r="F1709" s="281" t="s">
        <v>61</v>
      </c>
      <c r="G1709" s="282" t="s">
        <v>34</v>
      </c>
      <c r="H1709" s="282"/>
      <c r="I1709" s="282"/>
      <c r="J1709" s="282" t="s">
        <v>51</v>
      </c>
      <c r="K1709" s="282"/>
      <c r="L1709" s="282"/>
      <c r="M1709" s="282"/>
      <c r="N1709" s="282"/>
      <c r="O1709" s="282"/>
      <c r="P1709" s="282"/>
      <c r="Q1709" s="282"/>
      <c r="R1709" s="282"/>
      <c r="S1709" s="282"/>
      <c r="T1709" s="282"/>
      <c r="U1709" s="282"/>
      <c r="V1709" s="282"/>
      <c r="W1709" s="282"/>
      <c r="X1709" s="282"/>
      <c r="Y1709" s="282"/>
      <c r="Z1709" s="282"/>
      <c r="AA1709" s="282"/>
      <c r="AB1709" s="3">
        <f t="shared" si="2"/>
        <v>0</v>
      </c>
      <c r="AC1709" s="277"/>
      <c r="AD1709" s="276"/>
      <c r="AI1709" s="11"/>
      <c r="AJ1709" s="11"/>
      <c r="AK1709" s="11"/>
      <c r="AO1709" s="11"/>
      <c r="AP1709" s="11"/>
      <c r="AR1709" s="11"/>
      <c r="AS1709" s="11"/>
    </row>
    <row r="1710" ht="16.5" customHeight="1">
      <c r="A1710" s="277">
        <v>1709.0</v>
      </c>
      <c r="B1710" s="282"/>
      <c r="C1710" s="288"/>
      <c r="D1710" s="282"/>
      <c r="E1710" s="282"/>
      <c r="F1710" s="281" t="s">
        <v>61</v>
      </c>
      <c r="G1710" s="282" t="s">
        <v>34</v>
      </c>
      <c r="H1710" s="282"/>
      <c r="I1710" s="282"/>
      <c r="J1710" s="282" t="s">
        <v>56</v>
      </c>
      <c r="K1710" s="282"/>
      <c r="L1710" s="282"/>
      <c r="M1710" s="282"/>
      <c r="N1710" s="282"/>
      <c r="O1710" s="282"/>
      <c r="P1710" s="282"/>
      <c r="Q1710" s="282"/>
      <c r="R1710" s="282"/>
      <c r="S1710" s="282"/>
      <c r="T1710" s="282"/>
      <c r="U1710" s="282"/>
      <c r="V1710" s="282"/>
      <c r="W1710" s="282"/>
      <c r="X1710" s="282"/>
      <c r="Y1710" s="282"/>
      <c r="Z1710" s="282"/>
      <c r="AA1710" s="282"/>
      <c r="AB1710" s="3">
        <f t="shared" si="2"/>
        <v>0</v>
      </c>
      <c r="AC1710" s="277"/>
      <c r="AD1710" s="276"/>
      <c r="AI1710" s="11"/>
      <c r="AJ1710" s="11"/>
      <c r="AK1710" s="11"/>
      <c r="AO1710" s="11"/>
      <c r="AP1710" s="11"/>
      <c r="AR1710" s="11"/>
      <c r="AS1710" s="11"/>
    </row>
    <row r="1711" ht="16.5" customHeight="1">
      <c r="A1711" s="277">
        <v>1710.0</v>
      </c>
      <c r="B1711" s="282" t="s">
        <v>8375</v>
      </c>
      <c r="C1711" s="288"/>
      <c r="D1711" s="282"/>
      <c r="E1711" s="282"/>
      <c r="F1711" s="281" t="s">
        <v>48</v>
      </c>
      <c r="G1711" s="282" t="s">
        <v>144</v>
      </c>
      <c r="H1711" s="282"/>
      <c r="I1711" s="282"/>
      <c r="J1711" s="282" t="s">
        <v>35</v>
      </c>
      <c r="K1711" s="282"/>
      <c r="L1711" s="282"/>
      <c r="M1711" s="282"/>
      <c r="N1711" s="282"/>
      <c r="O1711" s="282"/>
      <c r="P1711" s="282"/>
      <c r="Q1711" s="282"/>
      <c r="R1711" s="282"/>
      <c r="S1711" s="282"/>
      <c r="T1711" s="282"/>
      <c r="U1711" s="282"/>
      <c r="V1711" s="282"/>
      <c r="W1711" s="282"/>
      <c r="X1711" s="282"/>
      <c r="Y1711" s="282"/>
      <c r="Z1711" s="282"/>
      <c r="AA1711" s="282"/>
      <c r="AB1711" s="3">
        <f t="shared" si="2"/>
        <v>0</v>
      </c>
      <c r="AC1711" s="277"/>
      <c r="AD1711" s="276"/>
      <c r="AI1711" s="11"/>
      <c r="AJ1711" s="11"/>
      <c r="AK1711" s="11"/>
      <c r="AO1711" s="11"/>
      <c r="AP1711" s="11"/>
      <c r="AR1711" s="11"/>
      <c r="AS1711" s="11"/>
    </row>
    <row r="1712" ht="16.5" customHeight="1">
      <c r="A1712" s="277">
        <v>1711.0</v>
      </c>
      <c r="B1712" s="282" t="s">
        <v>8376</v>
      </c>
      <c r="C1712" s="288"/>
      <c r="D1712" s="282"/>
      <c r="E1712" s="282"/>
      <c r="F1712" s="281" t="s">
        <v>48</v>
      </c>
      <c r="G1712" s="282" t="s">
        <v>144</v>
      </c>
      <c r="H1712" s="282"/>
      <c r="I1712" s="282"/>
      <c r="J1712" s="282" t="s">
        <v>45</v>
      </c>
      <c r="K1712" s="282"/>
      <c r="L1712" s="282"/>
      <c r="M1712" s="282"/>
      <c r="N1712" s="282"/>
      <c r="O1712" s="282"/>
      <c r="P1712" s="282"/>
      <c r="Q1712" s="282"/>
      <c r="R1712" s="282"/>
      <c r="S1712" s="282"/>
      <c r="T1712" s="282"/>
      <c r="U1712" s="282"/>
      <c r="V1712" s="282"/>
      <c r="W1712" s="282"/>
      <c r="X1712" s="282"/>
      <c r="Y1712" s="282"/>
      <c r="Z1712" s="282"/>
      <c r="AA1712" s="282"/>
      <c r="AB1712" s="3">
        <f t="shared" si="2"/>
        <v>0</v>
      </c>
      <c r="AC1712" s="277"/>
      <c r="AD1712" s="276"/>
      <c r="AI1712" s="11"/>
      <c r="AJ1712" s="11"/>
      <c r="AK1712" s="11"/>
      <c r="AO1712" s="11"/>
      <c r="AP1712" s="11"/>
      <c r="AR1712" s="11"/>
      <c r="AS1712" s="11"/>
    </row>
    <row r="1713" ht="16.5" customHeight="1">
      <c r="A1713" s="277">
        <v>1712.0</v>
      </c>
      <c r="B1713" s="282"/>
      <c r="C1713" s="288"/>
      <c r="D1713" s="282"/>
      <c r="E1713" s="282"/>
      <c r="F1713" s="281" t="s">
        <v>48</v>
      </c>
      <c r="G1713" s="282" t="s">
        <v>144</v>
      </c>
      <c r="H1713" s="282"/>
      <c r="I1713" s="282"/>
      <c r="J1713" s="282" t="s">
        <v>51</v>
      </c>
      <c r="K1713" s="282"/>
      <c r="L1713" s="282"/>
      <c r="M1713" s="282"/>
      <c r="N1713" s="282"/>
      <c r="O1713" s="282"/>
      <c r="P1713" s="282"/>
      <c r="Q1713" s="282"/>
      <c r="R1713" s="282"/>
      <c r="S1713" s="282"/>
      <c r="T1713" s="282"/>
      <c r="U1713" s="282"/>
      <c r="V1713" s="282"/>
      <c r="W1713" s="282"/>
      <c r="X1713" s="282"/>
      <c r="Y1713" s="282"/>
      <c r="Z1713" s="282"/>
      <c r="AA1713" s="282"/>
      <c r="AB1713" s="3">
        <f t="shared" si="2"/>
        <v>0</v>
      </c>
      <c r="AC1713" s="277"/>
      <c r="AD1713" s="276"/>
      <c r="AI1713" s="11"/>
      <c r="AJ1713" s="11"/>
      <c r="AK1713" s="11"/>
      <c r="AO1713" s="11"/>
      <c r="AP1713" s="11"/>
      <c r="AR1713" s="11"/>
      <c r="AS1713" s="11"/>
    </row>
    <row r="1714" ht="16.5" customHeight="1">
      <c r="A1714" s="277">
        <v>1713.0</v>
      </c>
      <c r="B1714" s="282"/>
      <c r="C1714" s="288"/>
      <c r="D1714" s="282"/>
      <c r="E1714" s="282"/>
      <c r="F1714" s="281" t="s">
        <v>48</v>
      </c>
      <c r="G1714" s="282" t="s">
        <v>144</v>
      </c>
      <c r="H1714" s="282"/>
      <c r="I1714" s="282"/>
      <c r="J1714" s="282" t="s">
        <v>56</v>
      </c>
      <c r="K1714" s="282"/>
      <c r="L1714" s="282"/>
      <c r="M1714" s="282"/>
      <c r="N1714" s="282"/>
      <c r="O1714" s="282"/>
      <c r="P1714" s="282"/>
      <c r="Q1714" s="282"/>
      <c r="R1714" s="282"/>
      <c r="S1714" s="282"/>
      <c r="T1714" s="282"/>
      <c r="U1714" s="282"/>
      <c r="V1714" s="282"/>
      <c r="W1714" s="282"/>
      <c r="X1714" s="282"/>
      <c r="Y1714" s="282"/>
      <c r="Z1714" s="282"/>
      <c r="AA1714" s="282"/>
      <c r="AB1714" s="3">
        <f t="shared" si="2"/>
        <v>0</v>
      </c>
      <c r="AC1714" s="277"/>
      <c r="AD1714" s="276"/>
      <c r="AI1714" s="11"/>
      <c r="AJ1714" s="11"/>
      <c r="AK1714" s="11"/>
      <c r="AO1714" s="11"/>
      <c r="AP1714" s="11"/>
      <c r="AR1714" s="11"/>
      <c r="AS1714" s="11"/>
    </row>
    <row r="1715" ht="16.5" customHeight="1">
      <c r="A1715" s="277">
        <v>1714.0</v>
      </c>
      <c r="B1715" s="282" t="s">
        <v>8377</v>
      </c>
      <c r="C1715" s="288"/>
      <c r="D1715" s="282"/>
      <c r="E1715" s="282"/>
      <c r="F1715" s="281" t="s">
        <v>48</v>
      </c>
      <c r="G1715" s="281" t="s">
        <v>31</v>
      </c>
      <c r="H1715" s="281" t="s">
        <v>75</v>
      </c>
      <c r="I1715" s="282"/>
      <c r="J1715" s="282" t="s">
        <v>35</v>
      </c>
      <c r="K1715" s="282"/>
      <c r="L1715" s="282"/>
      <c r="M1715" s="282"/>
      <c r="N1715" s="282"/>
      <c r="O1715" s="282"/>
      <c r="P1715" s="282"/>
      <c r="Q1715" s="282"/>
      <c r="R1715" s="282"/>
      <c r="S1715" s="282"/>
      <c r="T1715" s="282"/>
      <c r="U1715" s="282"/>
      <c r="V1715" s="282"/>
      <c r="W1715" s="282"/>
      <c r="X1715" s="282"/>
      <c r="Y1715" s="282"/>
      <c r="Z1715" s="282"/>
      <c r="AA1715" s="282"/>
      <c r="AB1715" s="3">
        <f t="shared" si="2"/>
        <v>0</v>
      </c>
      <c r="AC1715" s="277"/>
      <c r="AD1715" s="276"/>
      <c r="AI1715" s="11"/>
      <c r="AJ1715" s="11"/>
      <c r="AK1715" s="11"/>
      <c r="AO1715" s="11"/>
      <c r="AP1715" s="11"/>
      <c r="AR1715" s="11"/>
      <c r="AS1715" s="11"/>
    </row>
    <row r="1716" ht="16.5" customHeight="1">
      <c r="A1716" s="277">
        <v>1715.0</v>
      </c>
      <c r="B1716" s="282" t="s">
        <v>8378</v>
      </c>
      <c r="C1716" s="288"/>
      <c r="D1716" s="282"/>
      <c r="E1716" s="282"/>
      <c r="F1716" s="281" t="s">
        <v>48</v>
      </c>
      <c r="G1716" s="281" t="s">
        <v>31</v>
      </c>
      <c r="H1716" s="281" t="s">
        <v>75</v>
      </c>
      <c r="I1716" s="282"/>
      <c r="J1716" s="282" t="s">
        <v>45</v>
      </c>
      <c r="K1716" s="282" t="s">
        <v>3592</v>
      </c>
      <c r="L1716" s="282" t="s">
        <v>37</v>
      </c>
      <c r="M1716" s="282" t="s">
        <v>8379</v>
      </c>
      <c r="N1716" s="282" t="s">
        <v>744</v>
      </c>
      <c r="O1716" s="282"/>
      <c r="P1716" s="282"/>
      <c r="Q1716" s="282">
        <v>2.7</v>
      </c>
      <c r="R1716" s="282"/>
      <c r="S1716" s="282" t="s">
        <v>6979</v>
      </c>
      <c r="T1716" s="282" t="s">
        <v>109</v>
      </c>
      <c r="U1716" s="282" t="s">
        <v>8380</v>
      </c>
      <c r="V1716" s="282"/>
      <c r="W1716" s="282"/>
      <c r="X1716" s="282"/>
      <c r="Y1716" s="282"/>
      <c r="Z1716" s="282"/>
      <c r="AA1716" s="282"/>
      <c r="AB1716" s="3">
        <f t="shared" si="2"/>
        <v>0</v>
      </c>
      <c r="AC1716" s="277"/>
      <c r="AD1716" s="276"/>
      <c r="AI1716" s="11"/>
      <c r="AJ1716" s="11"/>
      <c r="AK1716" s="11"/>
      <c r="AO1716" s="11"/>
      <c r="AP1716" s="11"/>
      <c r="AR1716" s="11"/>
      <c r="AS1716" s="11"/>
    </row>
    <row r="1717" ht="16.5" customHeight="1">
      <c r="A1717" s="277">
        <v>1716.0</v>
      </c>
      <c r="B1717" s="282"/>
      <c r="C1717" s="288"/>
      <c r="D1717" s="282"/>
      <c r="E1717" s="282"/>
      <c r="F1717" s="281" t="s">
        <v>48</v>
      </c>
      <c r="G1717" s="281" t="s">
        <v>31</v>
      </c>
      <c r="H1717" s="281" t="s">
        <v>75</v>
      </c>
      <c r="I1717" s="282"/>
      <c r="J1717" s="282" t="s">
        <v>51</v>
      </c>
      <c r="K1717" s="282"/>
      <c r="L1717" s="282"/>
      <c r="M1717" s="282"/>
      <c r="N1717" s="282"/>
      <c r="O1717" s="282"/>
      <c r="P1717" s="282"/>
      <c r="Q1717" s="282"/>
      <c r="R1717" s="282"/>
      <c r="S1717" s="282"/>
      <c r="T1717" s="282"/>
      <c r="U1717" s="282"/>
      <c r="V1717" s="282"/>
      <c r="W1717" s="282"/>
      <c r="X1717" s="282"/>
      <c r="Y1717" s="282"/>
      <c r="Z1717" s="282"/>
      <c r="AA1717" s="282"/>
      <c r="AB1717" s="3">
        <f t="shared" si="2"/>
        <v>0</v>
      </c>
      <c r="AC1717" s="277"/>
      <c r="AD1717" s="276"/>
      <c r="AI1717" s="11"/>
      <c r="AJ1717" s="11"/>
      <c r="AK1717" s="11"/>
      <c r="AO1717" s="11"/>
      <c r="AP1717" s="11"/>
      <c r="AR1717" s="11"/>
      <c r="AS1717" s="11"/>
    </row>
    <row r="1718" ht="16.5" customHeight="1">
      <c r="A1718" s="277">
        <v>1717.0</v>
      </c>
      <c r="B1718" s="282"/>
      <c r="C1718" s="288"/>
      <c r="D1718" s="282"/>
      <c r="E1718" s="282"/>
      <c r="F1718" s="281" t="s">
        <v>48</v>
      </c>
      <c r="G1718" s="281" t="s">
        <v>31</v>
      </c>
      <c r="H1718" s="281" t="s">
        <v>75</v>
      </c>
      <c r="I1718" s="282"/>
      <c r="J1718" s="282" t="s">
        <v>56</v>
      </c>
      <c r="K1718" s="282"/>
      <c r="L1718" s="282"/>
      <c r="M1718" s="282"/>
      <c r="N1718" s="282"/>
      <c r="O1718" s="282"/>
      <c r="P1718" s="282"/>
      <c r="Q1718" s="282"/>
      <c r="R1718" s="282"/>
      <c r="S1718" s="282"/>
      <c r="T1718" s="282"/>
      <c r="U1718" s="282"/>
      <c r="V1718" s="282"/>
      <c r="W1718" s="282"/>
      <c r="X1718" s="282"/>
      <c r="Y1718" s="282"/>
      <c r="Z1718" s="282"/>
      <c r="AA1718" s="282"/>
      <c r="AB1718" s="3">
        <f t="shared" si="2"/>
        <v>0</v>
      </c>
      <c r="AC1718" s="277"/>
      <c r="AD1718" s="276"/>
      <c r="AI1718" s="11"/>
      <c r="AJ1718" s="11"/>
      <c r="AK1718" s="11"/>
      <c r="AO1718" s="11"/>
      <c r="AP1718" s="11"/>
      <c r="AR1718" s="11"/>
      <c r="AS1718" s="11"/>
    </row>
    <row r="1719" ht="16.5" customHeight="1">
      <c r="A1719" s="277">
        <v>1718.0</v>
      </c>
      <c r="B1719" s="282" t="s">
        <v>8381</v>
      </c>
      <c r="C1719" s="288"/>
      <c r="D1719" s="282"/>
      <c r="E1719" s="282"/>
      <c r="F1719" s="281" t="s">
        <v>72</v>
      </c>
      <c r="G1719" s="282" t="s">
        <v>121</v>
      </c>
      <c r="H1719" s="281" t="s">
        <v>73</v>
      </c>
      <c r="I1719" s="282"/>
      <c r="J1719" s="282" t="s">
        <v>35</v>
      </c>
      <c r="K1719" s="282"/>
      <c r="L1719" s="282"/>
      <c r="M1719" s="282"/>
      <c r="N1719" s="282"/>
      <c r="O1719" s="282"/>
      <c r="P1719" s="282"/>
      <c r="Q1719" s="282"/>
      <c r="R1719" s="282"/>
      <c r="S1719" s="282"/>
      <c r="T1719" s="282"/>
      <c r="U1719" s="282"/>
      <c r="V1719" s="282"/>
      <c r="W1719" s="282"/>
      <c r="X1719" s="282"/>
      <c r="Y1719" s="282"/>
      <c r="Z1719" s="282"/>
      <c r="AA1719" s="282"/>
      <c r="AB1719" s="3">
        <f t="shared" si="2"/>
        <v>0</v>
      </c>
      <c r="AC1719" s="277"/>
      <c r="AD1719" s="276"/>
      <c r="AI1719" s="11"/>
      <c r="AJ1719" s="11"/>
      <c r="AK1719" s="11"/>
      <c r="AO1719" s="11"/>
      <c r="AP1719" s="11"/>
      <c r="AR1719" s="11"/>
      <c r="AS1719" s="11"/>
    </row>
    <row r="1720" ht="16.5" customHeight="1">
      <c r="A1720" s="277">
        <v>1719.0</v>
      </c>
      <c r="B1720" s="282" t="s">
        <v>8382</v>
      </c>
      <c r="C1720" s="288"/>
      <c r="D1720" s="282"/>
      <c r="E1720" s="282"/>
      <c r="F1720" s="281" t="s">
        <v>72</v>
      </c>
      <c r="G1720" s="282" t="s">
        <v>121</v>
      </c>
      <c r="H1720" s="281" t="s">
        <v>73</v>
      </c>
      <c r="I1720" s="282"/>
      <c r="J1720" s="282" t="s">
        <v>45</v>
      </c>
      <c r="K1720" s="282"/>
      <c r="L1720" s="282"/>
      <c r="M1720" s="282"/>
      <c r="N1720" s="282"/>
      <c r="O1720" s="282"/>
      <c r="P1720" s="282"/>
      <c r="Q1720" s="282"/>
      <c r="R1720" s="282"/>
      <c r="S1720" s="282"/>
      <c r="T1720" s="282"/>
      <c r="U1720" s="282"/>
      <c r="V1720" s="282"/>
      <c r="W1720" s="282"/>
      <c r="X1720" s="282"/>
      <c r="Y1720" s="282"/>
      <c r="Z1720" s="282"/>
      <c r="AA1720" s="282"/>
      <c r="AB1720" s="3">
        <f t="shared" si="2"/>
        <v>0</v>
      </c>
      <c r="AC1720" s="277"/>
      <c r="AD1720" s="276"/>
      <c r="AI1720" s="11"/>
      <c r="AJ1720" s="11"/>
      <c r="AK1720" s="11"/>
      <c r="AO1720" s="11"/>
      <c r="AP1720" s="11"/>
      <c r="AR1720" s="11"/>
      <c r="AS1720" s="11"/>
    </row>
    <row r="1721" ht="16.5" customHeight="1">
      <c r="A1721" s="277">
        <v>1720.0</v>
      </c>
      <c r="B1721" s="282"/>
      <c r="C1721" s="288"/>
      <c r="D1721" s="282"/>
      <c r="E1721" s="282"/>
      <c r="F1721" s="281" t="s">
        <v>72</v>
      </c>
      <c r="G1721" s="282" t="s">
        <v>121</v>
      </c>
      <c r="H1721" s="281" t="s">
        <v>73</v>
      </c>
      <c r="I1721" s="282"/>
      <c r="J1721" s="282" t="s">
        <v>51</v>
      </c>
      <c r="K1721" s="282"/>
      <c r="L1721" s="282"/>
      <c r="M1721" s="282"/>
      <c r="N1721" s="282"/>
      <c r="O1721" s="282"/>
      <c r="P1721" s="282"/>
      <c r="Q1721" s="282"/>
      <c r="R1721" s="282"/>
      <c r="S1721" s="282"/>
      <c r="T1721" s="282"/>
      <c r="U1721" s="282"/>
      <c r="V1721" s="282"/>
      <c r="W1721" s="282"/>
      <c r="X1721" s="282"/>
      <c r="Y1721" s="282"/>
      <c r="Z1721" s="282"/>
      <c r="AA1721" s="282"/>
      <c r="AB1721" s="3">
        <f t="shared" si="2"/>
        <v>0</v>
      </c>
      <c r="AC1721" s="277"/>
      <c r="AD1721" s="276"/>
      <c r="AI1721" s="11"/>
      <c r="AJ1721" s="11"/>
      <c r="AK1721" s="11"/>
      <c r="AO1721" s="11"/>
      <c r="AP1721" s="11"/>
      <c r="AR1721" s="11"/>
      <c r="AS1721" s="11"/>
    </row>
    <row r="1722" ht="16.5" customHeight="1">
      <c r="A1722" s="277">
        <v>1721.0</v>
      </c>
      <c r="B1722" s="282"/>
      <c r="C1722" s="288"/>
      <c r="D1722" s="282"/>
      <c r="E1722" s="282"/>
      <c r="F1722" s="281" t="s">
        <v>72</v>
      </c>
      <c r="G1722" s="282" t="s">
        <v>121</v>
      </c>
      <c r="H1722" s="281" t="s">
        <v>73</v>
      </c>
      <c r="I1722" s="282"/>
      <c r="J1722" s="282" t="s">
        <v>56</v>
      </c>
      <c r="K1722" s="282"/>
      <c r="L1722" s="282"/>
      <c r="M1722" s="282"/>
      <c r="N1722" s="282"/>
      <c r="O1722" s="282"/>
      <c r="P1722" s="282"/>
      <c r="Q1722" s="282"/>
      <c r="R1722" s="282"/>
      <c r="S1722" s="282"/>
      <c r="T1722" s="282"/>
      <c r="U1722" s="282"/>
      <c r="V1722" s="282"/>
      <c r="W1722" s="282"/>
      <c r="X1722" s="282"/>
      <c r="Y1722" s="282"/>
      <c r="Z1722" s="282"/>
      <c r="AA1722" s="282"/>
      <c r="AB1722" s="3">
        <f t="shared" si="2"/>
        <v>0</v>
      </c>
      <c r="AC1722" s="277"/>
      <c r="AD1722" s="276"/>
      <c r="AI1722" s="11"/>
      <c r="AJ1722" s="11"/>
      <c r="AK1722" s="11"/>
      <c r="AO1722" s="11"/>
      <c r="AP1722" s="11"/>
      <c r="AR1722" s="11"/>
      <c r="AS1722" s="11"/>
    </row>
    <row r="1723" ht="16.5" customHeight="1">
      <c r="A1723" s="277">
        <v>1722.0</v>
      </c>
      <c r="B1723" s="282" t="s">
        <v>8383</v>
      </c>
      <c r="C1723" s="288"/>
      <c r="D1723" s="282"/>
      <c r="E1723" s="282"/>
      <c r="F1723" s="281" t="s">
        <v>73</v>
      </c>
      <c r="G1723" s="282" t="s">
        <v>75</v>
      </c>
      <c r="H1723" s="282"/>
      <c r="I1723" s="282"/>
      <c r="J1723" s="282" t="s">
        <v>35</v>
      </c>
      <c r="K1723" s="282"/>
      <c r="L1723" s="282"/>
      <c r="M1723" s="282"/>
      <c r="N1723" s="282"/>
      <c r="O1723" s="282"/>
      <c r="P1723" s="282"/>
      <c r="Q1723" s="282"/>
      <c r="R1723" s="282"/>
      <c r="S1723" s="282"/>
      <c r="T1723" s="282"/>
      <c r="U1723" s="282"/>
      <c r="V1723" s="282"/>
      <c r="W1723" s="282"/>
      <c r="X1723" s="282"/>
      <c r="Y1723" s="282"/>
      <c r="Z1723" s="282"/>
      <c r="AA1723" s="282"/>
      <c r="AB1723" s="3">
        <f t="shared" si="2"/>
        <v>0</v>
      </c>
      <c r="AC1723" s="277"/>
      <c r="AD1723" s="276"/>
      <c r="AI1723" s="11"/>
      <c r="AJ1723" s="11"/>
      <c r="AK1723" s="11"/>
      <c r="AO1723" s="11"/>
      <c r="AP1723" s="11"/>
      <c r="AR1723" s="11"/>
      <c r="AS1723" s="11"/>
    </row>
    <row r="1724" ht="16.5" customHeight="1">
      <c r="A1724" s="277">
        <v>1723.0</v>
      </c>
      <c r="B1724" s="282"/>
      <c r="C1724" s="288"/>
      <c r="D1724" s="282"/>
      <c r="E1724" s="282"/>
      <c r="F1724" s="281" t="s">
        <v>73</v>
      </c>
      <c r="G1724" s="282" t="s">
        <v>75</v>
      </c>
      <c r="H1724" s="282"/>
      <c r="I1724" s="282"/>
      <c r="J1724" s="282" t="s">
        <v>45</v>
      </c>
      <c r="K1724" s="282"/>
      <c r="L1724" s="282"/>
      <c r="M1724" s="282"/>
      <c r="N1724" s="282"/>
      <c r="O1724" s="282"/>
      <c r="P1724" s="282"/>
      <c r="Q1724" s="282"/>
      <c r="R1724" s="282"/>
      <c r="S1724" s="282"/>
      <c r="T1724" s="282"/>
      <c r="U1724" s="282"/>
      <c r="V1724" s="282"/>
      <c r="W1724" s="282"/>
      <c r="X1724" s="282"/>
      <c r="Y1724" s="282"/>
      <c r="Z1724" s="282"/>
      <c r="AA1724" s="282"/>
      <c r="AB1724" s="3">
        <f t="shared" si="2"/>
        <v>0</v>
      </c>
      <c r="AC1724" s="277"/>
      <c r="AD1724" s="276"/>
      <c r="AI1724" s="11"/>
      <c r="AJ1724" s="11"/>
      <c r="AK1724" s="11"/>
      <c r="AO1724" s="11"/>
      <c r="AP1724" s="11"/>
      <c r="AR1724" s="11"/>
      <c r="AS1724" s="11"/>
    </row>
    <row r="1725" ht="16.5" customHeight="1">
      <c r="A1725" s="277">
        <v>1724.0</v>
      </c>
      <c r="B1725" s="282"/>
      <c r="C1725" s="288"/>
      <c r="D1725" s="282"/>
      <c r="E1725" s="282"/>
      <c r="F1725" s="281" t="s">
        <v>73</v>
      </c>
      <c r="G1725" s="282" t="s">
        <v>75</v>
      </c>
      <c r="H1725" s="282"/>
      <c r="I1725" s="282"/>
      <c r="J1725" s="282" t="s">
        <v>51</v>
      </c>
      <c r="K1725" s="282"/>
      <c r="L1725" s="282"/>
      <c r="M1725" s="282"/>
      <c r="N1725" s="282"/>
      <c r="O1725" s="282"/>
      <c r="P1725" s="282"/>
      <c r="Q1725" s="282"/>
      <c r="R1725" s="282"/>
      <c r="S1725" s="282"/>
      <c r="T1725" s="282"/>
      <c r="U1725" s="282"/>
      <c r="V1725" s="282"/>
      <c r="W1725" s="282"/>
      <c r="X1725" s="282"/>
      <c r="Y1725" s="282"/>
      <c r="Z1725" s="282"/>
      <c r="AA1725" s="282"/>
      <c r="AB1725" s="3">
        <f t="shared" si="2"/>
        <v>0</v>
      </c>
      <c r="AC1725" s="277"/>
      <c r="AD1725" s="276"/>
      <c r="AI1725" s="11"/>
      <c r="AJ1725" s="11"/>
      <c r="AK1725" s="11"/>
      <c r="AO1725" s="11"/>
      <c r="AP1725" s="11"/>
      <c r="AR1725" s="11"/>
      <c r="AS1725" s="11"/>
    </row>
    <row r="1726" ht="16.5" customHeight="1">
      <c r="A1726" s="277">
        <v>1725.0</v>
      </c>
      <c r="B1726" s="282"/>
      <c r="C1726" s="288"/>
      <c r="D1726" s="282"/>
      <c r="E1726" s="282"/>
      <c r="F1726" s="281" t="s">
        <v>73</v>
      </c>
      <c r="G1726" s="282" t="s">
        <v>75</v>
      </c>
      <c r="H1726" s="282"/>
      <c r="I1726" s="282"/>
      <c r="J1726" s="282" t="s">
        <v>56</v>
      </c>
      <c r="K1726" s="282"/>
      <c r="L1726" s="282"/>
      <c r="M1726" s="282"/>
      <c r="N1726" s="282"/>
      <c r="O1726" s="282"/>
      <c r="P1726" s="282"/>
      <c r="Q1726" s="282"/>
      <c r="R1726" s="282"/>
      <c r="S1726" s="282"/>
      <c r="T1726" s="282"/>
      <c r="U1726" s="282"/>
      <c r="V1726" s="282"/>
      <c r="W1726" s="282"/>
      <c r="X1726" s="282"/>
      <c r="Y1726" s="282"/>
      <c r="Z1726" s="282"/>
      <c r="AA1726" s="282"/>
      <c r="AB1726" s="3">
        <f t="shared" si="2"/>
        <v>0</v>
      </c>
      <c r="AC1726" s="277"/>
      <c r="AD1726" s="276"/>
      <c r="AI1726" s="11"/>
      <c r="AJ1726" s="11"/>
      <c r="AK1726" s="11"/>
      <c r="AO1726" s="11"/>
      <c r="AP1726" s="11"/>
      <c r="AR1726" s="11"/>
      <c r="AS1726" s="11"/>
    </row>
    <row r="1727" ht="16.5" customHeight="1">
      <c r="A1727" s="277">
        <v>1726.0</v>
      </c>
      <c r="B1727" s="282" t="s">
        <v>8384</v>
      </c>
      <c r="C1727" s="288"/>
      <c r="D1727" s="282"/>
      <c r="E1727" s="282"/>
      <c r="F1727" s="281" t="s">
        <v>72</v>
      </c>
      <c r="G1727" s="282" t="s">
        <v>34</v>
      </c>
      <c r="H1727" s="281" t="s">
        <v>140</v>
      </c>
      <c r="I1727" s="282"/>
      <c r="J1727" s="282" t="s">
        <v>35</v>
      </c>
      <c r="K1727" s="282"/>
      <c r="L1727" s="282"/>
      <c r="M1727" s="282"/>
      <c r="N1727" s="282"/>
      <c r="O1727" s="282"/>
      <c r="P1727" s="282"/>
      <c r="Q1727" s="282"/>
      <c r="R1727" s="282"/>
      <c r="S1727" s="282"/>
      <c r="T1727" s="282"/>
      <c r="U1727" s="282"/>
      <c r="V1727" s="282"/>
      <c r="W1727" s="282"/>
      <c r="X1727" s="282"/>
      <c r="Y1727" s="282"/>
      <c r="Z1727" s="282"/>
      <c r="AA1727" s="282"/>
      <c r="AB1727" s="3">
        <f t="shared" si="2"/>
        <v>0</v>
      </c>
      <c r="AC1727" s="277"/>
      <c r="AD1727" s="276"/>
      <c r="AI1727" s="11"/>
      <c r="AJ1727" s="11"/>
      <c r="AK1727" s="11"/>
      <c r="AO1727" s="11"/>
      <c r="AP1727" s="11"/>
      <c r="AR1727" s="11"/>
      <c r="AS1727" s="11"/>
    </row>
    <row r="1728" ht="16.5" customHeight="1">
      <c r="A1728" s="277">
        <v>1727.0</v>
      </c>
      <c r="B1728" s="282" t="s">
        <v>8385</v>
      </c>
      <c r="C1728" s="288"/>
      <c r="D1728" s="282"/>
      <c r="E1728" s="282"/>
      <c r="F1728" s="281" t="s">
        <v>72</v>
      </c>
      <c r="G1728" s="282" t="s">
        <v>34</v>
      </c>
      <c r="H1728" s="281" t="s">
        <v>140</v>
      </c>
      <c r="I1728" s="282"/>
      <c r="J1728" s="282" t="s">
        <v>45</v>
      </c>
      <c r="K1728" s="282" t="s">
        <v>655</v>
      </c>
      <c r="L1728" s="282" t="s">
        <v>8386</v>
      </c>
      <c r="M1728" s="282" t="s">
        <v>8387</v>
      </c>
      <c r="N1728" s="282" t="s">
        <v>8388</v>
      </c>
      <c r="O1728" s="282"/>
      <c r="P1728" s="282"/>
      <c r="Q1728" s="282">
        <v>1.6</v>
      </c>
      <c r="R1728" s="282"/>
      <c r="S1728" s="282" t="s">
        <v>8389</v>
      </c>
      <c r="T1728" s="282" t="s">
        <v>109</v>
      </c>
      <c r="U1728" s="282"/>
      <c r="V1728" s="282"/>
      <c r="W1728" s="282"/>
      <c r="X1728" s="282"/>
      <c r="Y1728" s="282"/>
      <c r="Z1728" s="282"/>
      <c r="AA1728" s="282"/>
      <c r="AB1728" s="3">
        <f t="shared" si="2"/>
        <v>0</v>
      </c>
      <c r="AC1728" s="277"/>
      <c r="AD1728" s="276"/>
      <c r="AI1728" s="11"/>
      <c r="AJ1728" s="11"/>
      <c r="AK1728" s="11"/>
      <c r="AO1728" s="11"/>
      <c r="AP1728" s="11"/>
      <c r="AR1728" s="11"/>
      <c r="AS1728" s="11"/>
    </row>
    <row r="1729" ht="16.5" customHeight="1">
      <c r="A1729" s="277">
        <v>1728.0</v>
      </c>
      <c r="B1729" s="282" t="s">
        <v>8390</v>
      </c>
      <c r="C1729" s="288"/>
      <c r="D1729" s="282"/>
      <c r="E1729" s="282"/>
      <c r="F1729" s="281" t="s">
        <v>72</v>
      </c>
      <c r="G1729" s="282" t="s">
        <v>34</v>
      </c>
      <c r="H1729" s="281" t="s">
        <v>140</v>
      </c>
      <c r="I1729" s="282"/>
      <c r="J1729" s="282" t="s">
        <v>51</v>
      </c>
      <c r="K1729" s="282"/>
      <c r="L1729" s="282"/>
      <c r="M1729" s="282"/>
      <c r="N1729" s="282"/>
      <c r="O1729" s="282"/>
      <c r="P1729" s="282"/>
      <c r="Q1729" s="282"/>
      <c r="R1729" s="282"/>
      <c r="S1729" s="282"/>
      <c r="T1729" s="282"/>
      <c r="U1729" s="282"/>
      <c r="V1729" s="282"/>
      <c r="W1729" s="282"/>
      <c r="X1729" s="282"/>
      <c r="Y1729" s="282"/>
      <c r="Z1729" s="282"/>
      <c r="AA1729" s="282"/>
      <c r="AB1729" s="3">
        <f t="shared" si="2"/>
        <v>0</v>
      </c>
      <c r="AC1729" s="277"/>
      <c r="AD1729" s="276"/>
      <c r="AI1729" s="11"/>
      <c r="AJ1729" s="11"/>
      <c r="AK1729" s="11"/>
      <c r="AO1729" s="11"/>
      <c r="AP1729" s="11"/>
      <c r="AR1729" s="11"/>
      <c r="AS1729" s="11"/>
    </row>
    <row r="1730" ht="16.5" customHeight="1">
      <c r="A1730" s="277">
        <v>1729.0</v>
      </c>
      <c r="B1730" s="282"/>
      <c r="C1730" s="288"/>
      <c r="D1730" s="282"/>
      <c r="E1730" s="282"/>
      <c r="F1730" s="281" t="s">
        <v>72</v>
      </c>
      <c r="G1730" s="282" t="s">
        <v>34</v>
      </c>
      <c r="H1730" s="281" t="s">
        <v>140</v>
      </c>
      <c r="I1730" s="282"/>
      <c r="J1730" s="282" t="s">
        <v>56</v>
      </c>
      <c r="K1730" s="282"/>
      <c r="L1730" s="282"/>
      <c r="M1730" s="282"/>
      <c r="N1730" s="282"/>
      <c r="O1730" s="282"/>
      <c r="P1730" s="282"/>
      <c r="Q1730" s="282"/>
      <c r="R1730" s="282"/>
      <c r="S1730" s="282"/>
      <c r="T1730" s="282"/>
      <c r="U1730" s="282"/>
      <c r="V1730" s="282"/>
      <c r="W1730" s="282"/>
      <c r="X1730" s="282"/>
      <c r="Y1730" s="282"/>
      <c r="Z1730" s="282"/>
      <c r="AA1730" s="282"/>
      <c r="AB1730" s="3">
        <f t="shared" si="2"/>
        <v>0</v>
      </c>
      <c r="AC1730" s="277"/>
      <c r="AD1730" s="276"/>
      <c r="AI1730" s="11"/>
      <c r="AJ1730" s="11"/>
      <c r="AK1730" s="11"/>
      <c r="AO1730" s="11"/>
      <c r="AP1730" s="11"/>
      <c r="AR1730" s="11"/>
      <c r="AS1730" s="11"/>
    </row>
    <row r="1731" ht="16.5" customHeight="1">
      <c r="A1731" s="277">
        <v>1730.0</v>
      </c>
      <c r="B1731" s="282" t="s">
        <v>3591</v>
      </c>
      <c r="C1731" s="288"/>
      <c r="D1731" s="282"/>
      <c r="E1731" s="282"/>
      <c r="F1731" s="281" t="s">
        <v>34</v>
      </c>
      <c r="G1731" s="281" t="s">
        <v>92</v>
      </c>
      <c r="H1731" s="282"/>
      <c r="I1731" s="282"/>
      <c r="J1731" s="282" t="s">
        <v>35</v>
      </c>
      <c r="K1731" s="282"/>
      <c r="L1731" s="282"/>
      <c r="M1731" s="282"/>
      <c r="N1731" s="282"/>
      <c r="O1731" s="282"/>
      <c r="P1731" s="282"/>
      <c r="Q1731" s="282"/>
      <c r="R1731" s="282"/>
      <c r="S1731" s="282"/>
      <c r="T1731" s="282"/>
      <c r="U1731" s="282"/>
      <c r="V1731" s="282"/>
      <c r="W1731" s="282"/>
      <c r="X1731" s="282"/>
      <c r="Y1731" s="282"/>
      <c r="Z1731" s="282"/>
      <c r="AA1731" s="282"/>
      <c r="AB1731" s="3">
        <f t="shared" si="2"/>
        <v>0</v>
      </c>
      <c r="AC1731" s="277"/>
      <c r="AD1731" s="276"/>
      <c r="AI1731" s="11"/>
      <c r="AJ1731" s="11"/>
      <c r="AK1731" s="11"/>
      <c r="AO1731" s="11"/>
      <c r="AP1731" s="11"/>
      <c r="AR1731" s="11"/>
      <c r="AS1731" s="11"/>
    </row>
    <row r="1732" ht="16.5" customHeight="1">
      <c r="A1732" s="277">
        <v>1731.0</v>
      </c>
      <c r="B1732" s="282"/>
      <c r="C1732" s="288"/>
      <c r="D1732" s="282"/>
      <c r="E1732" s="282"/>
      <c r="F1732" s="281" t="s">
        <v>34</v>
      </c>
      <c r="G1732" s="281" t="s">
        <v>92</v>
      </c>
      <c r="H1732" s="282"/>
      <c r="I1732" s="282"/>
      <c r="J1732" s="282" t="s">
        <v>45</v>
      </c>
      <c r="K1732" s="282"/>
      <c r="L1732" s="282"/>
      <c r="M1732" s="282"/>
      <c r="N1732" s="282"/>
      <c r="O1732" s="282"/>
      <c r="P1732" s="282"/>
      <c r="Q1732" s="282"/>
      <c r="R1732" s="282"/>
      <c r="S1732" s="282"/>
      <c r="T1732" s="282"/>
      <c r="U1732" s="282"/>
      <c r="V1732" s="282"/>
      <c r="W1732" s="282"/>
      <c r="X1732" s="282"/>
      <c r="Y1732" s="282"/>
      <c r="Z1732" s="282"/>
      <c r="AA1732" s="282"/>
      <c r="AB1732" s="3">
        <f t="shared" si="2"/>
        <v>0</v>
      </c>
      <c r="AC1732" s="277"/>
      <c r="AD1732" s="276"/>
      <c r="AI1732" s="11"/>
      <c r="AJ1732" s="11"/>
      <c r="AK1732" s="11"/>
      <c r="AO1732" s="11"/>
      <c r="AP1732" s="11"/>
      <c r="AR1732" s="11"/>
      <c r="AS1732" s="11"/>
    </row>
    <row r="1733" ht="16.5" customHeight="1">
      <c r="A1733" s="277">
        <v>1732.0</v>
      </c>
      <c r="B1733" s="282"/>
      <c r="C1733" s="288"/>
      <c r="D1733" s="282"/>
      <c r="E1733" s="282"/>
      <c r="F1733" s="281" t="s">
        <v>34</v>
      </c>
      <c r="G1733" s="281" t="s">
        <v>92</v>
      </c>
      <c r="H1733" s="282"/>
      <c r="I1733" s="282"/>
      <c r="J1733" s="282" t="s">
        <v>51</v>
      </c>
      <c r="K1733" s="282"/>
      <c r="L1733" s="282"/>
      <c r="M1733" s="282"/>
      <c r="N1733" s="282"/>
      <c r="O1733" s="282"/>
      <c r="P1733" s="282"/>
      <c r="Q1733" s="282"/>
      <c r="R1733" s="282"/>
      <c r="S1733" s="282"/>
      <c r="T1733" s="282"/>
      <c r="U1733" s="282"/>
      <c r="V1733" s="282"/>
      <c r="W1733" s="282"/>
      <c r="X1733" s="282"/>
      <c r="Y1733" s="282"/>
      <c r="Z1733" s="282"/>
      <c r="AA1733" s="282"/>
      <c r="AB1733" s="3">
        <f t="shared" si="2"/>
        <v>0</v>
      </c>
      <c r="AC1733" s="277"/>
      <c r="AD1733" s="276"/>
      <c r="AI1733" s="11"/>
      <c r="AJ1733" s="11"/>
      <c r="AK1733" s="11"/>
      <c r="AO1733" s="11"/>
      <c r="AP1733" s="11"/>
      <c r="AR1733" s="11"/>
      <c r="AS1733" s="11"/>
    </row>
    <row r="1734" ht="16.5" customHeight="1">
      <c r="A1734" s="277">
        <v>1733.0</v>
      </c>
      <c r="B1734" s="282"/>
      <c r="C1734" s="288"/>
      <c r="D1734" s="282"/>
      <c r="E1734" s="282"/>
      <c r="F1734" s="281" t="s">
        <v>34</v>
      </c>
      <c r="G1734" s="281" t="s">
        <v>92</v>
      </c>
      <c r="H1734" s="282"/>
      <c r="I1734" s="282"/>
      <c r="J1734" s="282" t="s">
        <v>56</v>
      </c>
      <c r="K1734" s="282"/>
      <c r="L1734" s="282"/>
      <c r="M1734" s="282"/>
      <c r="N1734" s="282"/>
      <c r="O1734" s="282"/>
      <c r="P1734" s="282"/>
      <c r="Q1734" s="282"/>
      <c r="R1734" s="282"/>
      <c r="S1734" s="282"/>
      <c r="T1734" s="282"/>
      <c r="U1734" s="282"/>
      <c r="V1734" s="282"/>
      <c r="W1734" s="282"/>
      <c r="X1734" s="282"/>
      <c r="Y1734" s="282"/>
      <c r="Z1734" s="282"/>
      <c r="AA1734" s="282"/>
      <c r="AB1734" s="3">
        <f t="shared" si="2"/>
        <v>0</v>
      </c>
      <c r="AC1734" s="277"/>
      <c r="AD1734" s="276"/>
      <c r="AI1734" s="11"/>
      <c r="AJ1734" s="11"/>
      <c r="AK1734" s="11"/>
      <c r="AO1734" s="11"/>
      <c r="AP1734" s="11"/>
      <c r="AR1734" s="11"/>
      <c r="AS1734" s="11"/>
    </row>
    <row r="1735" ht="16.5" customHeight="1">
      <c r="A1735" s="277">
        <v>1734.0</v>
      </c>
      <c r="B1735" s="282" t="s">
        <v>8391</v>
      </c>
      <c r="C1735" s="288"/>
      <c r="D1735" s="282"/>
      <c r="E1735" s="282"/>
      <c r="F1735" s="281" t="s">
        <v>31</v>
      </c>
      <c r="G1735" s="281" t="s">
        <v>121</v>
      </c>
      <c r="H1735" s="281" t="s">
        <v>34</v>
      </c>
      <c r="I1735" s="282"/>
      <c r="J1735" s="282" t="s">
        <v>35</v>
      </c>
      <c r="K1735" s="282" t="s">
        <v>5644</v>
      </c>
      <c r="L1735" s="282" t="s">
        <v>8392</v>
      </c>
      <c r="M1735" s="282" t="s">
        <v>8393</v>
      </c>
      <c r="N1735" s="282" t="s">
        <v>8394</v>
      </c>
      <c r="O1735" s="282"/>
      <c r="P1735" s="282"/>
      <c r="Q1735" s="282">
        <v>0.6</v>
      </c>
      <c r="R1735" s="282"/>
      <c r="S1735" s="282" t="s">
        <v>8395</v>
      </c>
      <c r="T1735" s="282" t="s">
        <v>105</v>
      </c>
      <c r="U1735" s="282" t="s">
        <v>8396</v>
      </c>
      <c r="V1735" s="282"/>
      <c r="W1735" s="282"/>
      <c r="X1735" s="282"/>
      <c r="Y1735" s="282"/>
      <c r="Z1735" s="282"/>
      <c r="AA1735" s="282"/>
      <c r="AB1735" s="3">
        <f t="shared" si="2"/>
        <v>0</v>
      </c>
      <c r="AC1735" s="277"/>
      <c r="AD1735" s="276"/>
      <c r="AI1735" s="11"/>
      <c r="AJ1735" s="11"/>
      <c r="AK1735" s="11"/>
      <c r="AO1735" s="11"/>
      <c r="AP1735" s="11"/>
      <c r="AR1735" s="11"/>
      <c r="AS1735" s="11"/>
    </row>
    <row r="1736" ht="16.5" customHeight="1">
      <c r="A1736" s="277">
        <v>1735.0</v>
      </c>
      <c r="B1736" s="282" t="s">
        <v>8397</v>
      </c>
      <c r="C1736" s="288"/>
      <c r="D1736" s="282"/>
      <c r="E1736" s="282"/>
      <c r="F1736" s="281" t="s">
        <v>31</v>
      </c>
      <c r="G1736" s="281" t="s">
        <v>121</v>
      </c>
      <c r="H1736" s="281" t="s">
        <v>34</v>
      </c>
      <c r="I1736" s="282"/>
      <c r="J1736" s="282" t="s">
        <v>45</v>
      </c>
      <c r="K1736" s="282" t="s">
        <v>5644</v>
      </c>
      <c r="L1736" s="282" t="s">
        <v>8392</v>
      </c>
      <c r="M1736" s="282" t="s">
        <v>8398</v>
      </c>
      <c r="N1736" s="282" t="s">
        <v>8394</v>
      </c>
      <c r="O1736" s="282"/>
      <c r="P1736" s="282"/>
      <c r="Q1736" s="282">
        <v>1.6</v>
      </c>
      <c r="R1736" s="282"/>
      <c r="S1736" s="282" t="s">
        <v>8395</v>
      </c>
      <c r="T1736" s="282" t="s">
        <v>105</v>
      </c>
      <c r="U1736" s="282" t="s">
        <v>8399</v>
      </c>
      <c r="V1736" s="282"/>
      <c r="W1736" s="282"/>
      <c r="X1736" s="282"/>
      <c r="Y1736" s="282"/>
      <c r="Z1736" s="282"/>
      <c r="AA1736" s="282"/>
      <c r="AB1736" s="3">
        <f t="shared" si="2"/>
        <v>0</v>
      </c>
      <c r="AC1736" s="277"/>
      <c r="AD1736" s="276"/>
      <c r="AI1736" s="11"/>
      <c r="AJ1736" s="11"/>
      <c r="AK1736" s="11"/>
      <c r="AO1736" s="11"/>
      <c r="AP1736" s="11"/>
      <c r="AR1736" s="11"/>
      <c r="AS1736" s="11"/>
    </row>
    <row r="1737" ht="16.5" customHeight="1">
      <c r="A1737" s="277">
        <v>1736.0</v>
      </c>
      <c r="B1737" s="282"/>
      <c r="C1737" s="288"/>
      <c r="D1737" s="282"/>
      <c r="E1737" s="282"/>
      <c r="F1737" s="281" t="s">
        <v>31</v>
      </c>
      <c r="G1737" s="281" t="s">
        <v>121</v>
      </c>
      <c r="H1737" s="281" t="s">
        <v>34</v>
      </c>
      <c r="I1737" s="282"/>
      <c r="J1737" s="282" t="s">
        <v>51</v>
      </c>
      <c r="K1737" s="282"/>
      <c r="L1737" s="282"/>
      <c r="M1737" s="282"/>
      <c r="N1737" s="282"/>
      <c r="O1737" s="282"/>
      <c r="P1737" s="282"/>
      <c r="Q1737" s="282"/>
      <c r="R1737" s="282"/>
      <c r="S1737" s="282"/>
      <c r="T1737" s="282"/>
      <c r="U1737" s="282"/>
      <c r="V1737" s="282"/>
      <c r="W1737" s="282"/>
      <c r="X1737" s="282"/>
      <c r="Y1737" s="282"/>
      <c r="Z1737" s="282"/>
      <c r="AA1737" s="282"/>
      <c r="AB1737" s="3">
        <f t="shared" si="2"/>
        <v>0</v>
      </c>
      <c r="AC1737" s="277"/>
      <c r="AD1737" s="276"/>
      <c r="AI1737" s="11"/>
      <c r="AJ1737" s="11"/>
      <c r="AK1737" s="11"/>
      <c r="AO1737" s="11"/>
      <c r="AP1737" s="11"/>
      <c r="AR1737" s="11"/>
      <c r="AS1737" s="11"/>
    </row>
    <row r="1738" ht="16.5" customHeight="1">
      <c r="A1738" s="277">
        <v>1737.0</v>
      </c>
      <c r="B1738" s="282"/>
      <c r="C1738" s="288"/>
      <c r="D1738" s="282"/>
      <c r="E1738" s="282"/>
      <c r="F1738" s="281" t="s">
        <v>31</v>
      </c>
      <c r="G1738" s="281" t="s">
        <v>121</v>
      </c>
      <c r="H1738" s="281" t="s">
        <v>34</v>
      </c>
      <c r="I1738" s="282"/>
      <c r="J1738" s="282" t="s">
        <v>56</v>
      </c>
      <c r="K1738" s="282"/>
      <c r="L1738" s="282"/>
      <c r="M1738" s="282"/>
      <c r="N1738" s="282"/>
      <c r="O1738" s="282"/>
      <c r="P1738" s="282"/>
      <c r="Q1738" s="282"/>
      <c r="R1738" s="282"/>
      <c r="S1738" s="282"/>
      <c r="T1738" s="282"/>
      <c r="U1738" s="282"/>
      <c r="V1738" s="282"/>
      <c r="W1738" s="282"/>
      <c r="X1738" s="282"/>
      <c r="Y1738" s="282"/>
      <c r="Z1738" s="282"/>
      <c r="AA1738" s="282"/>
      <c r="AB1738" s="3">
        <f t="shared" si="2"/>
        <v>0</v>
      </c>
      <c r="AC1738" s="277"/>
      <c r="AD1738" s="276"/>
      <c r="AI1738" s="11"/>
      <c r="AJ1738" s="11"/>
      <c r="AK1738" s="11"/>
      <c r="AO1738" s="11"/>
      <c r="AP1738" s="11"/>
      <c r="AR1738" s="11"/>
      <c r="AS1738" s="11"/>
    </row>
    <row r="1739" ht="16.5" customHeight="1">
      <c r="A1739" s="277">
        <v>1738.0</v>
      </c>
      <c r="B1739" s="282" t="s">
        <v>8400</v>
      </c>
      <c r="C1739" s="288"/>
      <c r="D1739" s="282"/>
      <c r="E1739" s="282"/>
      <c r="F1739" s="281" t="s">
        <v>33</v>
      </c>
      <c r="G1739" s="281" t="s">
        <v>32</v>
      </c>
      <c r="H1739" s="281" t="s">
        <v>139</v>
      </c>
      <c r="I1739" s="281" t="s">
        <v>101</v>
      </c>
      <c r="J1739" s="282" t="s">
        <v>35</v>
      </c>
      <c r="K1739" s="282"/>
      <c r="L1739" s="282"/>
      <c r="M1739" s="282"/>
      <c r="N1739" s="282"/>
      <c r="O1739" s="282"/>
      <c r="P1739" s="282"/>
      <c r="Q1739" s="282"/>
      <c r="R1739" s="282"/>
      <c r="S1739" s="282"/>
      <c r="T1739" s="282"/>
      <c r="U1739" s="282"/>
      <c r="V1739" s="282"/>
      <c r="W1739" s="282"/>
      <c r="X1739" s="282"/>
      <c r="Y1739" s="282"/>
      <c r="Z1739" s="282"/>
      <c r="AA1739" s="282"/>
      <c r="AB1739" s="3">
        <f t="shared" si="2"/>
        <v>0</v>
      </c>
      <c r="AC1739" s="277"/>
      <c r="AD1739" s="276"/>
      <c r="AI1739" s="11"/>
      <c r="AJ1739" s="11"/>
      <c r="AK1739" s="11"/>
      <c r="AO1739" s="11"/>
      <c r="AP1739" s="11"/>
      <c r="AR1739" s="11"/>
      <c r="AS1739" s="11"/>
    </row>
    <row r="1740" ht="16.5" customHeight="1">
      <c r="A1740" s="277">
        <v>1739.0</v>
      </c>
      <c r="B1740" s="282" t="s">
        <v>8401</v>
      </c>
      <c r="C1740" s="288"/>
      <c r="D1740" s="282"/>
      <c r="E1740" s="282"/>
      <c r="F1740" s="281" t="s">
        <v>33</v>
      </c>
      <c r="G1740" s="281" t="s">
        <v>32</v>
      </c>
      <c r="H1740" s="281" t="s">
        <v>139</v>
      </c>
      <c r="I1740" s="281" t="s">
        <v>101</v>
      </c>
      <c r="J1740" s="282" t="s">
        <v>45</v>
      </c>
      <c r="K1740" s="282"/>
      <c r="L1740" s="282"/>
      <c r="M1740" s="282"/>
      <c r="N1740" s="282"/>
      <c r="O1740" s="282"/>
      <c r="P1740" s="282"/>
      <c r="Q1740" s="282"/>
      <c r="R1740" s="282"/>
      <c r="S1740" s="282"/>
      <c r="T1740" s="282"/>
      <c r="U1740" s="282"/>
      <c r="V1740" s="282"/>
      <c r="W1740" s="282"/>
      <c r="X1740" s="282"/>
      <c r="Y1740" s="282"/>
      <c r="Z1740" s="282"/>
      <c r="AA1740" s="282"/>
      <c r="AB1740" s="3">
        <f t="shared" si="2"/>
        <v>0</v>
      </c>
      <c r="AC1740" s="277"/>
      <c r="AD1740" s="276"/>
      <c r="AI1740" s="11"/>
      <c r="AJ1740" s="11"/>
      <c r="AK1740" s="11"/>
      <c r="AO1740" s="11"/>
      <c r="AP1740" s="11"/>
      <c r="AR1740" s="11"/>
      <c r="AS1740" s="11"/>
    </row>
    <row r="1741" ht="16.5" customHeight="1">
      <c r="A1741" s="277">
        <v>1740.0</v>
      </c>
      <c r="B1741" s="282"/>
      <c r="C1741" s="288"/>
      <c r="D1741" s="282"/>
      <c r="E1741" s="282"/>
      <c r="F1741" s="281" t="s">
        <v>33</v>
      </c>
      <c r="G1741" s="281" t="s">
        <v>32</v>
      </c>
      <c r="H1741" s="281" t="s">
        <v>139</v>
      </c>
      <c r="I1741" s="281" t="s">
        <v>101</v>
      </c>
      <c r="J1741" s="282" t="s">
        <v>51</v>
      </c>
      <c r="K1741" s="282"/>
      <c r="L1741" s="282"/>
      <c r="M1741" s="282"/>
      <c r="N1741" s="282"/>
      <c r="O1741" s="282"/>
      <c r="P1741" s="282"/>
      <c r="Q1741" s="282"/>
      <c r="R1741" s="282"/>
      <c r="S1741" s="282"/>
      <c r="T1741" s="282"/>
      <c r="U1741" s="282"/>
      <c r="V1741" s="282"/>
      <c r="W1741" s="282"/>
      <c r="X1741" s="282"/>
      <c r="Y1741" s="282"/>
      <c r="Z1741" s="282"/>
      <c r="AA1741" s="282"/>
      <c r="AB1741" s="3">
        <f t="shared" si="2"/>
        <v>0</v>
      </c>
      <c r="AC1741" s="277"/>
      <c r="AD1741" s="276"/>
      <c r="AI1741" s="11"/>
      <c r="AJ1741" s="11"/>
      <c r="AK1741" s="11"/>
      <c r="AO1741" s="11"/>
      <c r="AP1741" s="11"/>
      <c r="AR1741" s="11"/>
      <c r="AS1741" s="11"/>
    </row>
    <row r="1742" ht="16.5" customHeight="1">
      <c r="A1742" s="277">
        <v>1741.0</v>
      </c>
      <c r="B1742" s="282"/>
      <c r="C1742" s="288"/>
      <c r="D1742" s="282"/>
      <c r="E1742" s="282"/>
      <c r="F1742" s="281" t="s">
        <v>33</v>
      </c>
      <c r="G1742" s="281" t="s">
        <v>32</v>
      </c>
      <c r="H1742" s="281" t="s">
        <v>139</v>
      </c>
      <c r="I1742" s="281" t="s">
        <v>101</v>
      </c>
      <c r="J1742" s="282" t="s">
        <v>56</v>
      </c>
      <c r="K1742" s="282"/>
      <c r="L1742" s="282"/>
      <c r="M1742" s="282"/>
      <c r="N1742" s="282"/>
      <c r="O1742" s="282"/>
      <c r="P1742" s="282"/>
      <c r="Q1742" s="282"/>
      <c r="R1742" s="282"/>
      <c r="S1742" s="282"/>
      <c r="T1742" s="282"/>
      <c r="U1742" s="282"/>
      <c r="V1742" s="282"/>
      <c r="W1742" s="282"/>
      <c r="X1742" s="282"/>
      <c r="Y1742" s="282"/>
      <c r="Z1742" s="282"/>
      <c r="AA1742" s="282"/>
      <c r="AB1742" s="3">
        <f t="shared" si="2"/>
        <v>0</v>
      </c>
      <c r="AC1742" s="277"/>
      <c r="AD1742" s="276"/>
      <c r="AI1742" s="11"/>
      <c r="AJ1742" s="11"/>
      <c r="AK1742" s="11"/>
      <c r="AO1742" s="11"/>
      <c r="AP1742" s="11"/>
      <c r="AR1742" s="11"/>
      <c r="AS1742" s="11"/>
    </row>
    <row r="1743" ht="16.5" customHeight="1">
      <c r="A1743" s="277">
        <v>1742.0</v>
      </c>
      <c r="B1743" s="282" t="s">
        <v>8402</v>
      </c>
      <c r="C1743" s="288"/>
      <c r="D1743" s="282"/>
      <c r="E1743" s="282"/>
      <c r="F1743" s="281" t="s">
        <v>72</v>
      </c>
      <c r="G1743" s="281" t="s">
        <v>74</v>
      </c>
      <c r="H1743" s="281" t="s">
        <v>75</v>
      </c>
      <c r="I1743" s="282"/>
      <c r="J1743" s="282" t="s">
        <v>35</v>
      </c>
      <c r="K1743" s="282" t="s">
        <v>8403</v>
      </c>
      <c r="L1743" s="282" t="s">
        <v>3601</v>
      </c>
      <c r="M1743" s="282"/>
      <c r="N1743" s="282"/>
      <c r="O1743" s="282"/>
      <c r="P1743" s="282"/>
      <c r="Q1743" s="282"/>
      <c r="R1743" s="282"/>
      <c r="S1743" s="282"/>
      <c r="T1743" s="282"/>
      <c r="U1743" s="282"/>
      <c r="V1743" s="282"/>
      <c r="W1743" s="282"/>
      <c r="X1743" s="282"/>
      <c r="Y1743" s="282"/>
      <c r="Z1743" s="282"/>
      <c r="AA1743" s="282"/>
      <c r="AB1743" s="3">
        <f t="shared" si="2"/>
        <v>0</v>
      </c>
      <c r="AC1743" s="277"/>
      <c r="AD1743" s="276"/>
      <c r="AI1743" s="11"/>
      <c r="AJ1743" s="11"/>
      <c r="AK1743" s="11"/>
      <c r="AO1743" s="11"/>
      <c r="AP1743" s="11"/>
      <c r="AR1743" s="11"/>
      <c r="AS1743" s="11"/>
    </row>
    <row r="1744" ht="16.5" customHeight="1">
      <c r="A1744" s="277">
        <v>1743.0</v>
      </c>
      <c r="B1744" s="282" t="s">
        <v>8404</v>
      </c>
      <c r="C1744" s="288"/>
      <c r="D1744" s="282"/>
      <c r="E1744" s="282"/>
      <c r="F1744" s="281" t="s">
        <v>72</v>
      </c>
      <c r="G1744" s="281" t="s">
        <v>74</v>
      </c>
      <c r="H1744" s="281" t="s">
        <v>75</v>
      </c>
      <c r="I1744" s="282"/>
      <c r="J1744" s="282" t="s">
        <v>45</v>
      </c>
      <c r="K1744" s="282" t="s">
        <v>8405</v>
      </c>
      <c r="L1744" s="282" t="s">
        <v>3605</v>
      </c>
      <c r="M1744" s="282"/>
      <c r="N1744" s="282"/>
      <c r="O1744" s="282"/>
      <c r="P1744" s="282"/>
      <c r="Q1744" s="282"/>
      <c r="R1744" s="282"/>
      <c r="S1744" s="282"/>
      <c r="T1744" s="282"/>
      <c r="U1744" s="282"/>
      <c r="V1744" s="282"/>
      <c r="W1744" s="282"/>
      <c r="X1744" s="282"/>
      <c r="Y1744" s="282"/>
      <c r="Z1744" s="282"/>
      <c r="AA1744" s="282"/>
      <c r="AB1744" s="3">
        <f t="shared" si="2"/>
        <v>0</v>
      </c>
      <c r="AC1744" s="277"/>
      <c r="AD1744" s="276"/>
      <c r="AI1744" s="11"/>
      <c r="AJ1744" s="11"/>
      <c r="AK1744" s="11"/>
      <c r="AO1744" s="11"/>
      <c r="AP1744" s="11"/>
      <c r="AR1744" s="11"/>
      <c r="AS1744" s="11"/>
    </row>
    <row r="1745" ht="16.5" customHeight="1">
      <c r="A1745" s="277">
        <v>1744.0</v>
      </c>
      <c r="B1745" s="282" t="s">
        <v>8406</v>
      </c>
      <c r="C1745" s="288"/>
      <c r="D1745" s="282"/>
      <c r="E1745" s="282"/>
      <c r="F1745" s="281" t="s">
        <v>72</v>
      </c>
      <c r="G1745" s="281" t="s">
        <v>74</v>
      </c>
      <c r="H1745" s="281" t="s">
        <v>75</v>
      </c>
      <c r="I1745" s="282"/>
      <c r="J1745" s="282" t="s">
        <v>51</v>
      </c>
      <c r="K1745" s="282" t="s">
        <v>8407</v>
      </c>
      <c r="L1745" s="282" t="s">
        <v>37</v>
      </c>
      <c r="M1745" s="282"/>
      <c r="N1745" s="282"/>
      <c r="O1745" s="282"/>
      <c r="P1745" s="282"/>
      <c r="Q1745" s="282"/>
      <c r="R1745" s="282"/>
      <c r="S1745" s="282"/>
      <c r="T1745" s="282"/>
      <c r="U1745" s="282"/>
      <c r="V1745" s="282"/>
      <c r="W1745" s="282"/>
      <c r="X1745" s="282"/>
      <c r="Y1745" s="282"/>
      <c r="Z1745" s="282"/>
      <c r="AA1745" s="282"/>
      <c r="AB1745" s="3">
        <f t="shared" si="2"/>
        <v>0</v>
      </c>
      <c r="AC1745" s="277"/>
      <c r="AD1745" s="276"/>
      <c r="AI1745" s="11"/>
      <c r="AJ1745" s="11"/>
      <c r="AK1745" s="11"/>
      <c r="AO1745" s="11"/>
      <c r="AP1745" s="11"/>
      <c r="AR1745" s="11"/>
      <c r="AS1745" s="11"/>
    </row>
    <row r="1746" ht="16.5" customHeight="1">
      <c r="A1746" s="277">
        <v>1745.0</v>
      </c>
      <c r="B1746" s="282"/>
      <c r="C1746" s="288"/>
      <c r="D1746" s="282"/>
      <c r="E1746" s="282"/>
      <c r="F1746" s="281" t="s">
        <v>72</v>
      </c>
      <c r="G1746" s="281" t="s">
        <v>74</v>
      </c>
      <c r="H1746" s="281" t="s">
        <v>75</v>
      </c>
      <c r="I1746" s="282"/>
      <c r="J1746" s="282" t="s">
        <v>56</v>
      </c>
      <c r="K1746" s="282"/>
      <c r="L1746" s="282"/>
      <c r="M1746" s="282"/>
      <c r="N1746" s="282"/>
      <c r="O1746" s="282"/>
      <c r="P1746" s="282"/>
      <c r="Q1746" s="282"/>
      <c r="R1746" s="282"/>
      <c r="S1746" s="282"/>
      <c r="T1746" s="282"/>
      <c r="U1746" s="282"/>
      <c r="V1746" s="282"/>
      <c r="W1746" s="282"/>
      <c r="X1746" s="282"/>
      <c r="Y1746" s="282"/>
      <c r="Z1746" s="282"/>
      <c r="AA1746" s="282"/>
      <c r="AB1746" s="3">
        <f t="shared" si="2"/>
        <v>0</v>
      </c>
      <c r="AC1746" s="277"/>
      <c r="AD1746" s="276"/>
      <c r="AI1746" s="11"/>
      <c r="AJ1746" s="11"/>
      <c r="AK1746" s="11"/>
      <c r="AO1746" s="11"/>
      <c r="AP1746" s="11"/>
      <c r="AR1746" s="11"/>
      <c r="AS1746" s="11"/>
    </row>
    <row r="1747" ht="16.5" customHeight="1">
      <c r="A1747" s="277">
        <v>1746.0</v>
      </c>
      <c r="B1747" s="282" t="s">
        <v>8408</v>
      </c>
      <c r="C1747" s="288" t="s">
        <v>6317</v>
      </c>
      <c r="D1747" s="282"/>
      <c r="E1747" s="282"/>
      <c r="F1747" s="281" t="s">
        <v>48</v>
      </c>
      <c r="G1747" s="282" t="s">
        <v>32</v>
      </c>
      <c r="H1747" s="281" t="s">
        <v>30</v>
      </c>
      <c r="I1747" s="282"/>
      <c r="J1747" s="282" t="s">
        <v>35</v>
      </c>
      <c r="K1747" s="282" t="s">
        <v>122</v>
      </c>
      <c r="L1747" s="282" t="s">
        <v>8409</v>
      </c>
      <c r="M1747" s="282" t="s">
        <v>8410</v>
      </c>
      <c r="N1747" s="282" t="s">
        <v>8411</v>
      </c>
      <c r="O1747" s="282"/>
      <c r="P1747" s="282"/>
      <c r="Q1747" s="282">
        <v>0.3</v>
      </c>
      <c r="R1747" s="282"/>
      <c r="S1747" s="282" t="s">
        <v>8412</v>
      </c>
      <c r="T1747" s="282" t="s">
        <v>109</v>
      </c>
      <c r="U1747" s="282" t="s">
        <v>8413</v>
      </c>
      <c r="V1747" s="282"/>
      <c r="W1747" s="282"/>
      <c r="X1747" s="282"/>
      <c r="Y1747" s="282"/>
      <c r="Z1747" s="282"/>
      <c r="AA1747" s="282"/>
      <c r="AB1747" s="3">
        <f t="shared" si="2"/>
        <v>0</v>
      </c>
      <c r="AC1747" s="277"/>
      <c r="AD1747" s="276"/>
      <c r="AI1747" s="11"/>
      <c r="AJ1747" s="11"/>
      <c r="AK1747" s="11"/>
      <c r="AO1747" s="11"/>
      <c r="AP1747" s="11"/>
      <c r="AR1747" s="11"/>
      <c r="AS1747" s="11"/>
    </row>
    <row r="1748" ht="16.5" customHeight="1">
      <c r="A1748" s="277">
        <v>1747.0</v>
      </c>
      <c r="B1748" s="282"/>
      <c r="C1748" s="288"/>
      <c r="D1748" s="282"/>
      <c r="E1748" s="282"/>
      <c r="F1748" s="281" t="s">
        <v>48</v>
      </c>
      <c r="G1748" s="282" t="s">
        <v>32</v>
      </c>
      <c r="H1748" s="281" t="s">
        <v>30</v>
      </c>
      <c r="I1748" s="282"/>
      <c r="J1748" s="282" t="s">
        <v>45</v>
      </c>
      <c r="K1748" s="282"/>
      <c r="L1748" s="282"/>
      <c r="M1748" s="282"/>
      <c r="N1748" s="282"/>
      <c r="O1748" s="282"/>
      <c r="P1748" s="282"/>
      <c r="Q1748" s="282"/>
      <c r="R1748" s="282"/>
      <c r="S1748" s="282"/>
      <c r="T1748" s="282"/>
      <c r="U1748" s="282"/>
      <c r="V1748" s="282"/>
      <c r="W1748" s="282"/>
      <c r="X1748" s="282"/>
      <c r="Y1748" s="282"/>
      <c r="Z1748" s="282"/>
      <c r="AA1748" s="282"/>
      <c r="AB1748" s="3">
        <f t="shared" si="2"/>
        <v>0</v>
      </c>
      <c r="AC1748" s="277"/>
      <c r="AD1748" s="276"/>
      <c r="AI1748" s="11"/>
      <c r="AJ1748" s="11"/>
      <c r="AK1748" s="11"/>
      <c r="AO1748" s="11"/>
      <c r="AP1748" s="11"/>
      <c r="AR1748" s="11"/>
      <c r="AS1748" s="11"/>
    </row>
    <row r="1749" ht="16.5" customHeight="1">
      <c r="A1749" s="277">
        <v>1748.0</v>
      </c>
      <c r="B1749" s="282"/>
      <c r="C1749" s="288"/>
      <c r="D1749" s="282"/>
      <c r="E1749" s="282"/>
      <c r="F1749" s="281" t="s">
        <v>48</v>
      </c>
      <c r="G1749" s="282" t="s">
        <v>32</v>
      </c>
      <c r="H1749" s="281" t="s">
        <v>30</v>
      </c>
      <c r="I1749" s="282"/>
      <c r="J1749" s="282" t="s">
        <v>51</v>
      </c>
      <c r="K1749" s="282"/>
      <c r="L1749" s="282"/>
      <c r="M1749" s="282"/>
      <c r="N1749" s="282"/>
      <c r="O1749" s="282"/>
      <c r="P1749" s="282"/>
      <c r="Q1749" s="282"/>
      <c r="R1749" s="282"/>
      <c r="S1749" s="282"/>
      <c r="T1749" s="282"/>
      <c r="U1749" s="282"/>
      <c r="V1749" s="282"/>
      <c r="W1749" s="282"/>
      <c r="X1749" s="282"/>
      <c r="Y1749" s="282"/>
      <c r="Z1749" s="282"/>
      <c r="AA1749" s="282"/>
      <c r="AB1749" s="3">
        <f t="shared" si="2"/>
        <v>0</v>
      </c>
      <c r="AC1749" s="277"/>
      <c r="AD1749" s="276"/>
      <c r="AI1749" s="11"/>
      <c r="AJ1749" s="11"/>
      <c r="AK1749" s="11"/>
      <c r="AO1749" s="11"/>
      <c r="AP1749" s="11"/>
      <c r="AR1749" s="11"/>
      <c r="AS1749" s="11"/>
    </row>
    <row r="1750" ht="16.5" customHeight="1">
      <c r="A1750" s="277">
        <v>1749.0</v>
      </c>
      <c r="B1750" s="282"/>
      <c r="C1750" s="288"/>
      <c r="D1750" s="282"/>
      <c r="E1750" s="282"/>
      <c r="F1750" s="281" t="s">
        <v>48</v>
      </c>
      <c r="G1750" s="282" t="s">
        <v>32</v>
      </c>
      <c r="H1750" s="281" t="s">
        <v>30</v>
      </c>
      <c r="I1750" s="282"/>
      <c r="J1750" s="282" t="s">
        <v>56</v>
      </c>
      <c r="K1750" s="282"/>
      <c r="L1750" s="282"/>
      <c r="M1750" s="282"/>
      <c r="N1750" s="282"/>
      <c r="O1750" s="282"/>
      <c r="P1750" s="282"/>
      <c r="Q1750" s="282"/>
      <c r="R1750" s="282"/>
      <c r="S1750" s="282"/>
      <c r="T1750" s="282"/>
      <c r="U1750" s="282"/>
      <c r="V1750" s="282"/>
      <c r="W1750" s="282"/>
      <c r="X1750" s="282"/>
      <c r="Y1750" s="282"/>
      <c r="Z1750" s="282"/>
      <c r="AA1750" s="282"/>
      <c r="AB1750" s="3">
        <f t="shared" si="2"/>
        <v>0</v>
      </c>
      <c r="AC1750" s="277"/>
      <c r="AD1750" s="276"/>
      <c r="AI1750" s="11"/>
      <c r="AJ1750" s="11"/>
      <c r="AK1750" s="11"/>
      <c r="AO1750" s="11"/>
      <c r="AP1750" s="11"/>
      <c r="AR1750" s="11"/>
      <c r="AS1750" s="11"/>
    </row>
    <row r="1751" ht="16.5" customHeight="1">
      <c r="A1751" s="277">
        <v>1750.0</v>
      </c>
      <c r="B1751" s="282"/>
      <c r="C1751" s="288"/>
      <c r="D1751" s="282"/>
      <c r="E1751" s="282"/>
      <c r="F1751" s="281" t="s">
        <v>61</v>
      </c>
      <c r="G1751" s="281" t="s">
        <v>121</v>
      </c>
      <c r="H1751" s="282"/>
      <c r="I1751" s="282"/>
      <c r="J1751" s="282" t="s">
        <v>35</v>
      </c>
      <c r="K1751" s="282"/>
      <c r="L1751" s="282"/>
      <c r="M1751" s="282"/>
      <c r="N1751" s="282"/>
      <c r="O1751" s="282"/>
      <c r="P1751" s="282"/>
      <c r="Q1751" s="282"/>
      <c r="R1751" s="282"/>
      <c r="S1751" s="282"/>
      <c r="T1751" s="282"/>
      <c r="U1751" s="282"/>
      <c r="V1751" s="282"/>
      <c r="W1751" s="282"/>
      <c r="X1751" s="282"/>
      <c r="Y1751" s="282"/>
      <c r="Z1751" s="282"/>
      <c r="AA1751" s="282"/>
      <c r="AB1751" s="3">
        <f t="shared" si="2"/>
        <v>0</v>
      </c>
      <c r="AC1751" s="277"/>
      <c r="AD1751" s="276"/>
      <c r="AI1751" s="11"/>
      <c r="AJ1751" s="11"/>
      <c r="AK1751" s="11"/>
      <c r="AO1751" s="11"/>
      <c r="AP1751" s="11"/>
      <c r="AR1751" s="11"/>
      <c r="AS1751" s="11"/>
    </row>
    <row r="1752" ht="16.5" customHeight="1">
      <c r="A1752" s="277">
        <v>1751.0</v>
      </c>
      <c r="B1752" s="282" t="s">
        <v>8414</v>
      </c>
      <c r="C1752" s="288" t="s">
        <v>6317</v>
      </c>
      <c r="D1752" s="282"/>
      <c r="E1752" s="282"/>
      <c r="F1752" s="281" t="s">
        <v>61</v>
      </c>
      <c r="G1752" s="281" t="s">
        <v>121</v>
      </c>
      <c r="H1752" s="282"/>
      <c r="I1752" s="282"/>
      <c r="J1752" s="282" t="s">
        <v>45</v>
      </c>
      <c r="K1752" s="282" t="s">
        <v>8415</v>
      </c>
      <c r="L1752" s="282" t="s">
        <v>8416</v>
      </c>
      <c r="M1752" s="282" t="s">
        <v>8417</v>
      </c>
      <c r="N1752" s="282" t="s">
        <v>8418</v>
      </c>
      <c r="O1752" s="282"/>
      <c r="P1752" s="282"/>
      <c r="Q1752" s="282">
        <v>1.1</v>
      </c>
      <c r="R1752" s="282"/>
      <c r="S1752" s="282" t="s">
        <v>8419</v>
      </c>
      <c r="T1752" s="282" t="s">
        <v>105</v>
      </c>
      <c r="U1752" s="282" t="s">
        <v>8420</v>
      </c>
      <c r="V1752" s="282"/>
      <c r="W1752" s="282"/>
      <c r="X1752" s="282"/>
      <c r="Y1752" s="282"/>
      <c r="Z1752" s="282"/>
      <c r="AA1752" s="282"/>
      <c r="AB1752" s="3">
        <f t="shared" si="2"/>
        <v>0</v>
      </c>
      <c r="AC1752" s="277"/>
      <c r="AD1752" s="276"/>
      <c r="AI1752" s="11"/>
      <c r="AJ1752" s="11"/>
      <c r="AK1752" s="11"/>
      <c r="AO1752" s="11"/>
      <c r="AP1752" s="11"/>
      <c r="AR1752" s="11"/>
      <c r="AS1752" s="11"/>
    </row>
    <row r="1753" ht="16.5" customHeight="1">
      <c r="A1753" s="277">
        <v>1752.0</v>
      </c>
      <c r="B1753" s="282"/>
      <c r="C1753" s="288"/>
      <c r="D1753" s="282"/>
      <c r="E1753" s="282"/>
      <c r="F1753" s="281" t="s">
        <v>61</v>
      </c>
      <c r="G1753" s="281" t="s">
        <v>121</v>
      </c>
      <c r="H1753" s="282"/>
      <c r="I1753" s="282"/>
      <c r="J1753" s="282" t="s">
        <v>51</v>
      </c>
      <c r="K1753" s="282"/>
      <c r="L1753" s="282"/>
      <c r="M1753" s="282"/>
      <c r="N1753" s="282"/>
      <c r="O1753" s="282"/>
      <c r="P1753" s="282"/>
      <c r="Q1753" s="282"/>
      <c r="R1753" s="282"/>
      <c r="S1753" s="282"/>
      <c r="T1753" s="282"/>
      <c r="U1753" s="282"/>
      <c r="V1753" s="282"/>
      <c r="W1753" s="282"/>
      <c r="X1753" s="282"/>
      <c r="Y1753" s="282"/>
      <c r="Z1753" s="282"/>
      <c r="AA1753" s="282"/>
      <c r="AB1753" s="3">
        <f t="shared" si="2"/>
        <v>0</v>
      </c>
      <c r="AC1753" s="277"/>
      <c r="AD1753" s="276"/>
      <c r="AI1753" s="11"/>
      <c r="AJ1753" s="11"/>
      <c r="AK1753" s="11"/>
      <c r="AO1753" s="11"/>
      <c r="AP1753" s="11"/>
      <c r="AR1753" s="11"/>
      <c r="AS1753" s="11"/>
    </row>
    <row r="1754" ht="16.5" customHeight="1">
      <c r="A1754" s="277">
        <v>1753.0</v>
      </c>
      <c r="B1754" s="282"/>
      <c r="C1754" s="288"/>
      <c r="D1754" s="282"/>
      <c r="E1754" s="282"/>
      <c r="F1754" s="281" t="s">
        <v>61</v>
      </c>
      <c r="G1754" s="281" t="s">
        <v>121</v>
      </c>
      <c r="H1754" s="282"/>
      <c r="I1754" s="282"/>
      <c r="J1754" s="282" t="s">
        <v>56</v>
      </c>
      <c r="K1754" s="282"/>
      <c r="L1754" s="282"/>
      <c r="M1754" s="282"/>
      <c r="N1754" s="282"/>
      <c r="O1754" s="282"/>
      <c r="P1754" s="282"/>
      <c r="Q1754" s="282"/>
      <c r="R1754" s="282"/>
      <c r="S1754" s="282"/>
      <c r="T1754" s="282"/>
      <c r="U1754" s="282"/>
      <c r="V1754" s="282"/>
      <c r="W1754" s="282"/>
      <c r="X1754" s="282"/>
      <c r="Y1754" s="282"/>
      <c r="Z1754" s="282"/>
      <c r="AA1754" s="282"/>
      <c r="AB1754" s="3">
        <f t="shared" si="2"/>
        <v>0</v>
      </c>
      <c r="AC1754" s="277"/>
      <c r="AD1754" s="276"/>
      <c r="AI1754" s="11"/>
      <c r="AJ1754" s="11"/>
      <c r="AK1754" s="11"/>
      <c r="AO1754" s="11"/>
      <c r="AP1754" s="11"/>
      <c r="AR1754" s="11"/>
      <c r="AS1754" s="11"/>
    </row>
    <row r="1755" ht="16.5" customHeight="1">
      <c r="A1755" s="277">
        <v>1754.0</v>
      </c>
      <c r="B1755" s="282" t="s">
        <v>8421</v>
      </c>
      <c r="C1755" s="288"/>
      <c r="D1755" s="282"/>
      <c r="E1755" s="282"/>
      <c r="F1755" s="281" t="s">
        <v>30</v>
      </c>
      <c r="G1755" s="282" t="s">
        <v>101</v>
      </c>
      <c r="H1755" s="281" t="s">
        <v>31</v>
      </c>
      <c r="I1755" s="282"/>
      <c r="J1755" s="282" t="s">
        <v>35</v>
      </c>
      <c r="K1755" s="282"/>
      <c r="L1755" s="282"/>
      <c r="M1755" s="282"/>
      <c r="N1755" s="282"/>
      <c r="O1755" s="282"/>
      <c r="P1755" s="282"/>
      <c r="Q1755" s="282"/>
      <c r="R1755" s="282"/>
      <c r="S1755" s="282"/>
      <c r="T1755" s="282"/>
      <c r="U1755" s="282"/>
      <c r="V1755" s="282"/>
      <c r="W1755" s="282"/>
      <c r="X1755" s="282"/>
      <c r="Y1755" s="282"/>
      <c r="Z1755" s="282"/>
      <c r="AA1755" s="282"/>
      <c r="AB1755" s="3">
        <f t="shared" si="2"/>
        <v>0</v>
      </c>
      <c r="AC1755" s="277"/>
      <c r="AD1755" s="276"/>
      <c r="AI1755" s="11"/>
      <c r="AJ1755" s="11"/>
      <c r="AK1755" s="11"/>
      <c r="AO1755" s="11"/>
      <c r="AP1755" s="11"/>
      <c r="AR1755" s="11"/>
      <c r="AS1755" s="11"/>
    </row>
    <row r="1756" ht="16.5" customHeight="1">
      <c r="A1756" s="277">
        <v>1755.0</v>
      </c>
      <c r="B1756" s="282" t="s">
        <v>8422</v>
      </c>
      <c r="C1756" s="288"/>
      <c r="D1756" s="282"/>
      <c r="E1756" s="282"/>
      <c r="F1756" s="281" t="s">
        <v>30</v>
      </c>
      <c r="G1756" s="282" t="s">
        <v>101</v>
      </c>
      <c r="H1756" s="281" t="s">
        <v>31</v>
      </c>
      <c r="I1756" s="282"/>
      <c r="J1756" s="282" t="s">
        <v>45</v>
      </c>
      <c r="K1756" s="282"/>
      <c r="L1756" s="282"/>
      <c r="M1756" s="282"/>
      <c r="N1756" s="282"/>
      <c r="O1756" s="282"/>
      <c r="P1756" s="282"/>
      <c r="Q1756" s="282"/>
      <c r="R1756" s="282"/>
      <c r="S1756" s="282"/>
      <c r="T1756" s="282"/>
      <c r="U1756" s="282"/>
      <c r="V1756" s="282"/>
      <c r="W1756" s="282"/>
      <c r="X1756" s="282"/>
      <c r="Y1756" s="282"/>
      <c r="Z1756" s="282"/>
      <c r="AA1756" s="282"/>
      <c r="AB1756" s="3">
        <f t="shared" si="2"/>
        <v>0</v>
      </c>
      <c r="AC1756" s="277"/>
      <c r="AD1756" s="276"/>
      <c r="AI1756" s="11"/>
      <c r="AJ1756" s="11"/>
      <c r="AK1756" s="11"/>
      <c r="AO1756" s="11"/>
      <c r="AP1756" s="11"/>
      <c r="AR1756" s="11"/>
      <c r="AS1756" s="11"/>
    </row>
    <row r="1757" ht="16.5" customHeight="1">
      <c r="A1757" s="277">
        <v>1756.0</v>
      </c>
      <c r="B1757" s="282"/>
      <c r="C1757" s="288"/>
      <c r="D1757" s="282"/>
      <c r="E1757" s="282"/>
      <c r="F1757" s="281" t="s">
        <v>30</v>
      </c>
      <c r="G1757" s="282" t="s">
        <v>101</v>
      </c>
      <c r="H1757" s="281" t="s">
        <v>31</v>
      </c>
      <c r="I1757" s="282"/>
      <c r="J1757" s="282" t="s">
        <v>51</v>
      </c>
      <c r="K1757" s="282"/>
      <c r="L1757" s="282"/>
      <c r="M1757" s="282"/>
      <c r="N1757" s="282"/>
      <c r="O1757" s="282"/>
      <c r="P1757" s="282"/>
      <c r="Q1757" s="282"/>
      <c r="R1757" s="282"/>
      <c r="S1757" s="282"/>
      <c r="T1757" s="282"/>
      <c r="U1757" s="282"/>
      <c r="V1757" s="282"/>
      <c r="W1757" s="282"/>
      <c r="X1757" s="282"/>
      <c r="Y1757" s="282"/>
      <c r="Z1757" s="282"/>
      <c r="AA1757" s="282"/>
      <c r="AB1757" s="3">
        <f t="shared" si="2"/>
        <v>0</v>
      </c>
      <c r="AC1757" s="277"/>
      <c r="AD1757" s="276"/>
      <c r="AI1757" s="11"/>
      <c r="AJ1757" s="11"/>
      <c r="AK1757" s="11"/>
      <c r="AO1757" s="11"/>
      <c r="AP1757" s="11"/>
      <c r="AR1757" s="11"/>
      <c r="AS1757" s="11"/>
    </row>
    <row r="1758" ht="16.5" customHeight="1">
      <c r="A1758" s="277">
        <v>1757.0</v>
      </c>
      <c r="B1758" s="282"/>
      <c r="C1758" s="288"/>
      <c r="D1758" s="282"/>
      <c r="E1758" s="282"/>
      <c r="F1758" s="281" t="s">
        <v>30</v>
      </c>
      <c r="G1758" s="282" t="s">
        <v>101</v>
      </c>
      <c r="H1758" s="281" t="s">
        <v>31</v>
      </c>
      <c r="I1758" s="282"/>
      <c r="J1758" s="282" t="s">
        <v>56</v>
      </c>
      <c r="K1758" s="282"/>
      <c r="L1758" s="282"/>
      <c r="M1758" s="282"/>
      <c r="N1758" s="282"/>
      <c r="O1758" s="282"/>
      <c r="P1758" s="282"/>
      <c r="Q1758" s="282"/>
      <c r="R1758" s="282"/>
      <c r="S1758" s="282"/>
      <c r="T1758" s="282"/>
      <c r="U1758" s="282"/>
      <c r="V1758" s="282"/>
      <c r="W1758" s="282"/>
      <c r="X1758" s="282"/>
      <c r="Y1758" s="282"/>
      <c r="Z1758" s="282"/>
      <c r="AA1758" s="282"/>
      <c r="AB1758" s="3">
        <f t="shared" si="2"/>
        <v>0</v>
      </c>
      <c r="AC1758" s="277"/>
      <c r="AD1758" s="276"/>
      <c r="AI1758" s="11"/>
      <c r="AJ1758" s="11"/>
      <c r="AK1758" s="11"/>
      <c r="AO1758" s="11"/>
      <c r="AP1758" s="11"/>
      <c r="AR1758" s="11"/>
      <c r="AS1758" s="11"/>
    </row>
    <row r="1759" ht="16.5" customHeight="1">
      <c r="A1759" s="277">
        <v>1758.0</v>
      </c>
      <c r="B1759" s="282" t="s">
        <v>8423</v>
      </c>
      <c r="C1759" s="288"/>
      <c r="D1759" s="282"/>
      <c r="E1759" s="282"/>
      <c r="F1759" s="281" t="s">
        <v>31</v>
      </c>
      <c r="G1759" s="282"/>
      <c r="H1759" s="282"/>
      <c r="I1759" s="282"/>
      <c r="J1759" s="282" t="s">
        <v>35</v>
      </c>
      <c r="K1759" s="282"/>
      <c r="L1759" s="282"/>
      <c r="M1759" s="282"/>
      <c r="N1759" s="282"/>
      <c r="O1759" s="282"/>
      <c r="P1759" s="282"/>
      <c r="Q1759" s="282"/>
      <c r="R1759" s="282"/>
      <c r="S1759" s="282"/>
      <c r="T1759" s="282"/>
      <c r="U1759" s="282"/>
      <c r="V1759" s="282"/>
      <c r="W1759" s="282"/>
      <c r="X1759" s="282"/>
      <c r="Y1759" s="282"/>
      <c r="Z1759" s="282"/>
      <c r="AA1759" s="282"/>
      <c r="AB1759" s="3">
        <f t="shared" si="2"/>
        <v>0</v>
      </c>
      <c r="AC1759" s="277"/>
      <c r="AD1759" s="276"/>
      <c r="AI1759" s="11"/>
      <c r="AJ1759" s="11"/>
      <c r="AK1759" s="11"/>
      <c r="AO1759" s="11"/>
      <c r="AP1759" s="11"/>
      <c r="AR1759" s="11"/>
      <c r="AS1759" s="11"/>
    </row>
    <row r="1760" ht="16.5" customHeight="1">
      <c r="A1760" s="277">
        <v>1759.0</v>
      </c>
      <c r="B1760" s="282" t="s">
        <v>8424</v>
      </c>
      <c r="C1760" s="288"/>
      <c r="D1760" s="282"/>
      <c r="E1760" s="282"/>
      <c r="F1760" s="281" t="s">
        <v>31</v>
      </c>
      <c r="G1760" s="282"/>
      <c r="H1760" s="282"/>
      <c r="I1760" s="282"/>
      <c r="J1760" s="282" t="s">
        <v>45</v>
      </c>
      <c r="K1760" s="282"/>
      <c r="L1760" s="282"/>
      <c r="M1760" s="282"/>
      <c r="N1760" s="282"/>
      <c r="O1760" s="282"/>
      <c r="P1760" s="282"/>
      <c r="Q1760" s="282"/>
      <c r="R1760" s="282"/>
      <c r="S1760" s="282"/>
      <c r="T1760" s="282"/>
      <c r="U1760" s="282"/>
      <c r="V1760" s="282"/>
      <c r="W1760" s="282"/>
      <c r="X1760" s="282"/>
      <c r="Y1760" s="282"/>
      <c r="Z1760" s="282"/>
      <c r="AA1760" s="282"/>
      <c r="AB1760" s="3">
        <f t="shared" si="2"/>
        <v>0</v>
      </c>
      <c r="AC1760" s="277"/>
      <c r="AD1760" s="276"/>
      <c r="AI1760" s="11"/>
      <c r="AJ1760" s="11"/>
      <c r="AK1760" s="11"/>
      <c r="AO1760" s="11"/>
      <c r="AP1760" s="11"/>
      <c r="AR1760" s="11"/>
      <c r="AS1760" s="11"/>
    </row>
    <row r="1761" ht="16.5" customHeight="1">
      <c r="A1761" s="277">
        <v>1760.0</v>
      </c>
      <c r="B1761" s="282"/>
      <c r="C1761" s="288"/>
      <c r="D1761" s="282"/>
      <c r="E1761" s="282"/>
      <c r="F1761" s="281" t="s">
        <v>31</v>
      </c>
      <c r="G1761" s="282"/>
      <c r="H1761" s="282"/>
      <c r="I1761" s="282"/>
      <c r="J1761" s="282" t="s">
        <v>51</v>
      </c>
      <c r="K1761" s="282"/>
      <c r="L1761" s="282"/>
      <c r="M1761" s="282"/>
      <c r="N1761" s="282"/>
      <c r="O1761" s="282"/>
      <c r="P1761" s="282"/>
      <c r="Q1761" s="282"/>
      <c r="R1761" s="282"/>
      <c r="S1761" s="282"/>
      <c r="T1761" s="282"/>
      <c r="U1761" s="282"/>
      <c r="V1761" s="282"/>
      <c r="W1761" s="282"/>
      <c r="X1761" s="282"/>
      <c r="Y1761" s="282"/>
      <c r="Z1761" s="282"/>
      <c r="AA1761" s="282"/>
      <c r="AB1761" s="3">
        <f t="shared" si="2"/>
        <v>0</v>
      </c>
      <c r="AC1761" s="277"/>
      <c r="AD1761" s="276"/>
      <c r="AI1761" s="11"/>
      <c r="AJ1761" s="11"/>
      <c r="AK1761" s="11"/>
      <c r="AO1761" s="11"/>
      <c r="AP1761" s="11"/>
      <c r="AR1761" s="11"/>
      <c r="AS1761" s="11"/>
    </row>
    <row r="1762" ht="16.5" customHeight="1">
      <c r="A1762" s="277">
        <v>1761.0</v>
      </c>
      <c r="B1762" s="282"/>
      <c r="C1762" s="288"/>
      <c r="D1762" s="282"/>
      <c r="E1762" s="282"/>
      <c r="F1762" s="281" t="s">
        <v>31</v>
      </c>
      <c r="G1762" s="282"/>
      <c r="H1762" s="282"/>
      <c r="I1762" s="282"/>
      <c r="J1762" s="282" t="s">
        <v>56</v>
      </c>
      <c r="K1762" s="282"/>
      <c r="L1762" s="282"/>
      <c r="M1762" s="282"/>
      <c r="N1762" s="282"/>
      <c r="O1762" s="282"/>
      <c r="P1762" s="282"/>
      <c r="Q1762" s="282"/>
      <c r="R1762" s="282"/>
      <c r="S1762" s="282"/>
      <c r="T1762" s="282"/>
      <c r="U1762" s="282"/>
      <c r="V1762" s="282"/>
      <c r="W1762" s="282"/>
      <c r="X1762" s="282"/>
      <c r="Y1762" s="282"/>
      <c r="Z1762" s="282"/>
      <c r="AA1762" s="282"/>
      <c r="AB1762" s="3">
        <f t="shared" si="2"/>
        <v>0</v>
      </c>
      <c r="AC1762" s="277"/>
      <c r="AD1762" s="276"/>
      <c r="AI1762" s="11"/>
      <c r="AJ1762" s="11"/>
      <c r="AK1762" s="11"/>
      <c r="AO1762" s="11"/>
      <c r="AP1762" s="11"/>
      <c r="AR1762" s="11"/>
      <c r="AS1762" s="11"/>
    </row>
    <row r="1763" ht="16.5" customHeight="1">
      <c r="A1763" s="277">
        <v>1762.0</v>
      </c>
      <c r="B1763" s="282" t="s">
        <v>8425</v>
      </c>
      <c r="C1763" s="288"/>
      <c r="D1763" s="282"/>
      <c r="E1763" s="282"/>
      <c r="F1763" s="281" t="s">
        <v>61</v>
      </c>
      <c r="G1763" s="281" t="s">
        <v>140</v>
      </c>
      <c r="H1763" s="281" t="s">
        <v>34</v>
      </c>
      <c r="I1763" s="281" t="s">
        <v>31</v>
      </c>
      <c r="J1763" s="282" t="s">
        <v>35</v>
      </c>
      <c r="K1763" s="282"/>
      <c r="L1763" s="282"/>
      <c r="M1763" s="282"/>
      <c r="N1763" s="282"/>
      <c r="O1763" s="282"/>
      <c r="P1763" s="282"/>
      <c r="Q1763" s="282"/>
      <c r="R1763" s="282"/>
      <c r="S1763" s="282"/>
      <c r="T1763" s="282"/>
      <c r="U1763" s="282"/>
      <c r="V1763" s="282"/>
      <c r="W1763" s="282"/>
      <c r="X1763" s="282"/>
      <c r="Y1763" s="282"/>
      <c r="Z1763" s="282"/>
      <c r="AA1763" s="282"/>
      <c r="AB1763" s="3">
        <f t="shared" si="2"/>
        <v>0</v>
      </c>
      <c r="AC1763" s="277"/>
      <c r="AD1763" s="276"/>
      <c r="AI1763" s="11"/>
      <c r="AJ1763" s="11"/>
      <c r="AK1763" s="11"/>
      <c r="AO1763" s="11"/>
      <c r="AP1763" s="11"/>
      <c r="AR1763" s="11"/>
      <c r="AS1763" s="11"/>
    </row>
    <row r="1764" ht="16.5" customHeight="1">
      <c r="A1764" s="277">
        <v>1763.0</v>
      </c>
      <c r="B1764" s="282" t="s">
        <v>8426</v>
      </c>
      <c r="C1764" s="288"/>
      <c r="D1764" s="282"/>
      <c r="E1764" s="282"/>
      <c r="F1764" s="281" t="s">
        <v>61</v>
      </c>
      <c r="G1764" s="281" t="s">
        <v>140</v>
      </c>
      <c r="H1764" s="281" t="s">
        <v>34</v>
      </c>
      <c r="I1764" s="281" t="s">
        <v>31</v>
      </c>
      <c r="J1764" s="282" t="s">
        <v>45</v>
      </c>
      <c r="K1764" s="282"/>
      <c r="L1764" s="282"/>
      <c r="M1764" s="282"/>
      <c r="N1764" s="282"/>
      <c r="O1764" s="282"/>
      <c r="P1764" s="282"/>
      <c r="Q1764" s="282"/>
      <c r="R1764" s="282"/>
      <c r="S1764" s="282"/>
      <c r="T1764" s="282"/>
      <c r="U1764" s="282"/>
      <c r="V1764" s="282"/>
      <c r="W1764" s="282"/>
      <c r="X1764" s="282"/>
      <c r="Y1764" s="282"/>
      <c r="Z1764" s="282"/>
      <c r="AA1764" s="282"/>
      <c r="AB1764" s="3">
        <f t="shared" si="2"/>
        <v>0</v>
      </c>
      <c r="AC1764" s="277"/>
      <c r="AD1764" s="276"/>
      <c r="AI1764" s="11"/>
      <c r="AJ1764" s="11"/>
      <c r="AK1764" s="11"/>
      <c r="AO1764" s="11"/>
      <c r="AP1764" s="11"/>
      <c r="AR1764" s="11"/>
      <c r="AS1764" s="11"/>
    </row>
    <row r="1765" ht="16.5" customHeight="1">
      <c r="A1765" s="277">
        <v>1764.0</v>
      </c>
      <c r="B1765" s="282"/>
      <c r="C1765" s="288"/>
      <c r="D1765" s="282"/>
      <c r="E1765" s="282"/>
      <c r="F1765" s="281" t="s">
        <v>61</v>
      </c>
      <c r="G1765" s="281" t="s">
        <v>140</v>
      </c>
      <c r="H1765" s="281" t="s">
        <v>34</v>
      </c>
      <c r="I1765" s="281" t="s">
        <v>31</v>
      </c>
      <c r="J1765" s="282" t="s">
        <v>51</v>
      </c>
      <c r="K1765" s="282"/>
      <c r="L1765" s="282"/>
      <c r="M1765" s="282"/>
      <c r="N1765" s="282"/>
      <c r="O1765" s="282"/>
      <c r="P1765" s="282"/>
      <c r="Q1765" s="282"/>
      <c r="R1765" s="282"/>
      <c r="S1765" s="282"/>
      <c r="T1765" s="282"/>
      <c r="U1765" s="282"/>
      <c r="V1765" s="282"/>
      <c r="W1765" s="282"/>
      <c r="X1765" s="282"/>
      <c r="Y1765" s="282"/>
      <c r="Z1765" s="282"/>
      <c r="AA1765" s="282"/>
      <c r="AB1765" s="3">
        <f t="shared" si="2"/>
        <v>0</v>
      </c>
      <c r="AC1765" s="277"/>
      <c r="AD1765" s="276"/>
      <c r="AI1765" s="11"/>
      <c r="AJ1765" s="11"/>
      <c r="AK1765" s="11"/>
      <c r="AO1765" s="11"/>
      <c r="AP1765" s="11"/>
      <c r="AR1765" s="11"/>
      <c r="AS1765" s="11"/>
    </row>
    <row r="1766" ht="16.5" customHeight="1">
      <c r="A1766" s="277">
        <v>1765.0</v>
      </c>
      <c r="B1766" s="282"/>
      <c r="C1766" s="288"/>
      <c r="D1766" s="282"/>
      <c r="E1766" s="282"/>
      <c r="F1766" s="281" t="s">
        <v>61</v>
      </c>
      <c r="G1766" s="281" t="s">
        <v>140</v>
      </c>
      <c r="H1766" s="281" t="s">
        <v>34</v>
      </c>
      <c r="I1766" s="281" t="s">
        <v>31</v>
      </c>
      <c r="J1766" s="282" t="s">
        <v>56</v>
      </c>
      <c r="K1766" s="282"/>
      <c r="L1766" s="282"/>
      <c r="M1766" s="282"/>
      <c r="N1766" s="282"/>
      <c r="O1766" s="282"/>
      <c r="P1766" s="282"/>
      <c r="Q1766" s="282"/>
      <c r="R1766" s="282"/>
      <c r="S1766" s="282"/>
      <c r="T1766" s="282"/>
      <c r="U1766" s="282"/>
      <c r="V1766" s="282"/>
      <c r="W1766" s="282"/>
      <c r="X1766" s="282"/>
      <c r="Y1766" s="282"/>
      <c r="Z1766" s="282"/>
      <c r="AA1766" s="282"/>
      <c r="AB1766" s="3">
        <f t="shared" si="2"/>
        <v>0</v>
      </c>
      <c r="AC1766" s="277"/>
      <c r="AD1766" s="276"/>
      <c r="AI1766" s="11"/>
      <c r="AJ1766" s="11"/>
      <c r="AK1766" s="11"/>
      <c r="AO1766" s="11"/>
      <c r="AP1766" s="11"/>
      <c r="AR1766" s="11"/>
      <c r="AS1766" s="11"/>
    </row>
    <row r="1767" ht="16.5" customHeight="1">
      <c r="A1767" s="277">
        <v>1766.0</v>
      </c>
      <c r="B1767" s="282" t="s">
        <v>8427</v>
      </c>
      <c r="C1767" s="288"/>
      <c r="D1767" s="282"/>
      <c r="E1767" s="282"/>
      <c r="F1767" s="281" t="s">
        <v>30</v>
      </c>
      <c r="G1767" s="282" t="s">
        <v>75</v>
      </c>
      <c r="H1767" s="282"/>
      <c r="I1767" s="282"/>
      <c r="J1767" s="282" t="s">
        <v>35</v>
      </c>
      <c r="K1767" s="282"/>
      <c r="L1767" s="282"/>
      <c r="M1767" s="282"/>
      <c r="N1767" s="282"/>
      <c r="O1767" s="282"/>
      <c r="P1767" s="282"/>
      <c r="Q1767" s="282"/>
      <c r="R1767" s="282"/>
      <c r="S1767" s="282"/>
      <c r="T1767" s="282"/>
      <c r="U1767" s="282"/>
      <c r="V1767" s="282"/>
      <c r="W1767" s="282"/>
      <c r="X1767" s="282"/>
      <c r="Y1767" s="282"/>
      <c r="Z1767" s="282"/>
      <c r="AA1767" s="282"/>
      <c r="AB1767" s="3">
        <f t="shared" si="2"/>
        <v>0</v>
      </c>
      <c r="AC1767" s="277"/>
      <c r="AD1767" s="276"/>
      <c r="AI1767" s="11"/>
      <c r="AJ1767" s="11"/>
      <c r="AK1767" s="11"/>
      <c r="AO1767" s="11"/>
      <c r="AP1767" s="11"/>
      <c r="AR1767" s="11"/>
      <c r="AS1767" s="11"/>
    </row>
    <row r="1768" ht="16.5" customHeight="1">
      <c r="A1768" s="277">
        <v>1767.0</v>
      </c>
      <c r="B1768" s="282" t="s">
        <v>8428</v>
      </c>
      <c r="C1768" s="288"/>
      <c r="D1768" s="282"/>
      <c r="E1768" s="282"/>
      <c r="F1768" s="281" t="s">
        <v>30</v>
      </c>
      <c r="G1768" s="282" t="s">
        <v>75</v>
      </c>
      <c r="H1768" s="282"/>
      <c r="I1768" s="282"/>
      <c r="J1768" s="282" t="s">
        <v>45</v>
      </c>
      <c r="K1768" s="282"/>
      <c r="L1768" s="282"/>
      <c r="M1768" s="282"/>
      <c r="N1768" s="282"/>
      <c r="O1768" s="282"/>
      <c r="P1768" s="282"/>
      <c r="Q1768" s="282"/>
      <c r="R1768" s="282"/>
      <c r="S1768" s="282"/>
      <c r="T1768" s="282"/>
      <c r="U1768" s="282"/>
      <c r="V1768" s="282"/>
      <c r="W1768" s="282"/>
      <c r="X1768" s="282"/>
      <c r="Y1768" s="282"/>
      <c r="Z1768" s="282"/>
      <c r="AA1768" s="282"/>
      <c r="AB1768" s="3">
        <f t="shared" si="2"/>
        <v>0</v>
      </c>
      <c r="AC1768" s="277"/>
      <c r="AD1768" s="276"/>
      <c r="AI1768" s="11"/>
      <c r="AJ1768" s="11"/>
      <c r="AK1768" s="11"/>
      <c r="AO1768" s="11"/>
      <c r="AP1768" s="11"/>
      <c r="AR1768" s="11"/>
      <c r="AS1768" s="11"/>
    </row>
    <row r="1769" ht="16.5" customHeight="1">
      <c r="A1769" s="277">
        <v>1768.0</v>
      </c>
      <c r="B1769" s="282" t="s">
        <v>8429</v>
      </c>
      <c r="C1769" s="288"/>
      <c r="D1769" s="282"/>
      <c r="E1769" s="282"/>
      <c r="F1769" s="281" t="s">
        <v>30</v>
      </c>
      <c r="G1769" s="282" t="s">
        <v>75</v>
      </c>
      <c r="H1769" s="282"/>
      <c r="I1769" s="282"/>
      <c r="J1769" s="282" t="s">
        <v>51</v>
      </c>
      <c r="K1769" s="282"/>
      <c r="L1769" s="282"/>
      <c r="M1769" s="282"/>
      <c r="N1769" s="282"/>
      <c r="O1769" s="282"/>
      <c r="P1769" s="282"/>
      <c r="Q1769" s="282"/>
      <c r="R1769" s="282"/>
      <c r="S1769" s="282"/>
      <c r="T1769" s="282"/>
      <c r="U1769" s="282"/>
      <c r="V1769" s="282"/>
      <c r="W1769" s="282"/>
      <c r="X1769" s="282"/>
      <c r="Y1769" s="282"/>
      <c r="Z1769" s="282"/>
      <c r="AA1769" s="282"/>
      <c r="AB1769" s="3">
        <f t="shared" si="2"/>
        <v>0</v>
      </c>
      <c r="AC1769" s="277"/>
      <c r="AD1769" s="276"/>
      <c r="AI1769" s="11"/>
      <c r="AJ1769" s="11"/>
      <c r="AK1769" s="11"/>
      <c r="AO1769" s="11"/>
      <c r="AP1769" s="11"/>
      <c r="AR1769" s="11"/>
      <c r="AS1769" s="11"/>
    </row>
    <row r="1770" ht="16.5" customHeight="1">
      <c r="A1770" s="277">
        <v>1769.0</v>
      </c>
      <c r="B1770" s="282" t="s">
        <v>8430</v>
      </c>
      <c r="C1770" s="288"/>
      <c r="D1770" s="282"/>
      <c r="E1770" s="282"/>
      <c r="F1770" s="281" t="s">
        <v>30</v>
      </c>
      <c r="G1770" s="282" t="s">
        <v>75</v>
      </c>
      <c r="H1770" s="282"/>
      <c r="I1770" s="282"/>
      <c r="J1770" s="282" t="s">
        <v>56</v>
      </c>
      <c r="K1770" s="282"/>
      <c r="L1770" s="282"/>
      <c r="M1770" s="282"/>
      <c r="N1770" s="282"/>
      <c r="O1770" s="282"/>
      <c r="P1770" s="282"/>
      <c r="Q1770" s="282"/>
      <c r="R1770" s="282"/>
      <c r="S1770" s="282"/>
      <c r="T1770" s="282"/>
      <c r="U1770" s="282"/>
      <c r="V1770" s="282"/>
      <c r="W1770" s="282"/>
      <c r="X1770" s="282"/>
      <c r="Y1770" s="282"/>
      <c r="Z1770" s="282"/>
      <c r="AA1770" s="282"/>
      <c r="AB1770" s="3">
        <f t="shared" si="2"/>
        <v>0</v>
      </c>
      <c r="AC1770" s="277"/>
      <c r="AD1770" s="276"/>
      <c r="AI1770" s="11"/>
      <c r="AJ1770" s="11"/>
      <c r="AK1770" s="11"/>
      <c r="AO1770" s="11"/>
      <c r="AP1770" s="11"/>
      <c r="AR1770" s="11"/>
      <c r="AS1770" s="11"/>
    </row>
    <row r="1771" ht="16.5" customHeight="1">
      <c r="A1771" s="277">
        <v>1770.0</v>
      </c>
      <c r="B1771" s="282" t="s">
        <v>2515</v>
      </c>
      <c r="C1771" s="288"/>
      <c r="D1771" s="282"/>
      <c r="E1771" s="282"/>
      <c r="F1771" s="281" t="s">
        <v>61</v>
      </c>
      <c r="G1771" s="281" t="s">
        <v>144</v>
      </c>
      <c r="H1771" s="282"/>
      <c r="I1771" s="282"/>
      <c r="J1771" s="282" t="s">
        <v>35</v>
      </c>
      <c r="K1771" s="282"/>
      <c r="L1771" s="282"/>
      <c r="M1771" s="282"/>
      <c r="N1771" s="282"/>
      <c r="O1771" s="282"/>
      <c r="P1771" s="282"/>
      <c r="Q1771" s="282"/>
      <c r="R1771" s="282"/>
      <c r="S1771" s="282"/>
      <c r="T1771" s="282"/>
      <c r="U1771" s="282"/>
      <c r="V1771" s="282"/>
      <c r="W1771" s="282"/>
      <c r="X1771" s="282"/>
      <c r="Y1771" s="282"/>
      <c r="Z1771" s="282"/>
      <c r="AA1771" s="282"/>
      <c r="AB1771" s="3">
        <f t="shared" si="2"/>
        <v>0</v>
      </c>
      <c r="AC1771" s="277"/>
      <c r="AD1771" s="276"/>
      <c r="AI1771" s="11"/>
      <c r="AJ1771" s="11"/>
      <c r="AK1771" s="11"/>
      <c r="AO1771" s="11"/>
      <c r="AP1771" s="11"/>
      <c r="AR1771" s="11"/>
      <c r="AS1771" s="11"/>
    </row>
    <row r="1772" ht="16.5" customHeight="1">
      <c r="A1772" s="277">
        <v>1771.0</v>
      </c>
      <c r="B1772" s="282" t="s">
        <v>8431</v>
      </c>
      <c r="C1772" s="288"/>
      <c r="D1772" s="282"/>
      <c r="E1772" s="282"/>
      <c r="F1772" s="281" t="s">
        <v>61</v>
      </c>
      <c r="G1772" s="281" t="s">
        <v>144</v>
      </c>
      <c r="H1772" s="282"/>
      <c r="I1772" s="282"/>
      <c r="J1772" s="282" t="s">
        <v>45</v>
      </c>
      <c r="K1772" s="282"/>
      <c r="L1772" s="282"/>
      <c r="M1772" s="282"/>
      <c r="N1772" s="282"/>
      <c r="O1772" s="282"/>
      <c r="P1772" s="282"/>
      <c r="Q1772" s="282"/>
      <c r="R1772" s="282"/>
      <c r="S1772" s="282"/>
      <c r="T1772" s="282"/>
      <c r="U1772" s="282"/>
      <c r="V1772" s="282"/>
      <c r="W1772" s="282"/>
      <c r="X1772" s="282"/>
      <c r="Y1772" s="282"/>
      <c r="Z1772" s="282"/>
      <c r="AA1772" s="282"/>
      <c r="AB1772" s="3">
        <f t="shared" si="2"/>
        <v>0</v>
      </c>
      <c r="AC1772" s="277"/>
      <c r="AD1772" s="276"/>
      <c r="AI1772" s="11"/>
      <c r="AJ1772" s="11"/>
      <c r="AK1772" s="11"/>
      <c r="AO1772" s="11"/>
      <c r="AP1772" s="11"/>
      <c r="AR1772" s="11"/>
      <c r="AS1772" s="11"/>
    </row>
    <row r="1773" ht="16.5" customHeight="1">
      <c r="A1773" s="277">
        <v>1772.0</v>
      </c>
      <c r="B1773" s="282"/>
      <c r="C1773" s="288"/>
      <c r="D1773" s="282"/>
      <c r="E1773" s="282"/>
      <c r="F1773" s="281" t="s">
        <v>61</v>
      </c>
      <c r="G1773" s="281" t="s">
        <v>144</v>
      </c>
      <c r="H1773" s="282"/>
      <c r="I1773" s="282"/>
      <c r="J1773" s="282" t="s">
        <v>51</v>
      </c>
      <c r="K1773" s="282"/>
      <c r="L1773" s="282"/>
      <c r="M1773" s="282"/>
      <c r="N1773" s="282"/>
      <c r="O1773" s="282"/>
      <c r="P1773" s="282"/>
      <c r="Q1773" s="282"/>
      <c r="R1773" s="282"/>
      <c r="S1773" s="282"/>
      <c r="T1773" s="282"/>
      <c r="U1773" s="282"/>
      <c r="V1773" s="282"/>
      <c r="W1773" s="282"/>
      <c r="X1773" s="282"/>
      <c r="Y1773" s="282"/>
      <c r="Z1773" s="282"/>
      <c r="AA1773" s="282"/>
      <c r="AB1773" s="3">
        <f t="shared" si="2"/>
        <v>0</v>
      </c>
      <c r="AC1773" s="277"/>
      <c r="AD1773" s="276"/>
      <c r="AI1773" s="11"/>
      <c r="AJ1773" s="11"/>
      <c r="AK1773" s="11"/>
      <c r="AO1773" s="11"/>
      <c r="AP1773" s="11"/>
      <c r="AR1773" s="11"/>
      <c r="AS1773" s="11"/>
    </row>
    <row r="1774" ht="16.5" customHeight="1">
      <c r="A1774" s="277">
        <v>1773.0</v>
      </c>
      <c r="B1774" s="282"/>
      <c r="C1774" s="288"/>
      <c r="D1774" s="282"/>
      <c r="E1774" s="282"/>
      <c r="F1774" s="281" t="s">
        <v>61</v>
      </c>
      <c r="G1774" s="281" t="s">
        <v>144</v>
      </c>
      <c r="H1774" s="282"/>
      <c r="I1774" s="282"/>
      <c r="J1774" s="282" t="s">
        <v>56</v>
      </c>
      <c r="K1774" s="282"/>
      <c r="L1774" s="282"/>
      <c r="M1774" s="282"/>
      <c r="N1774" s="282"/>
      <c r="O1774" s="282"/>
      <c r="P1774" s="282"/>
      <c r="Q1774" s="282"/>
      <c r="R1774" s="282"/>
      <c r="S1774" s="282"/>
      <c r="T1774" s="282"/>
      <c r="U1774" s="282"/>
      <c r="V1774" s="282"/>
      <c r="W1774" s="282"/>
      <c r="X1774" s="282"/>
      <c r="Y1774" s="282"/>
      <c r="Z1774" s="282"/>
      <c r="AA1774" s="282"/>
      <c r="AB1774" s="3">
        <f t="shared" si="2"/>
        <v>0</v>
      </c>
      <c r="AC1774" s="277"/>
      <c r="AD1774" s="276"/>
      <c r="AI1774" s="11"/>
      <c r="AJ1774" s="11"/>
      <c r="AK1774" s="11"/>
      <c r="AO1774" s="11"/>
      <c r="AP1774" s="11"/>
      <c r="AR1774" s="11"/>
      <c r="AS1774" s="11"/>
    </row>
    <row r="1775" ht="16.5" customHeight="1">
      <c r="A1775" s="277">
        <v>1774.0</v>
      </c>
      <c r="B1775" s="281" t="s">
        <v>8432</v>
      </c>
      <c r="C1775" s="288"/>
      <c r="D1775" s="282"/>
      <c r="E1775" s="282"/>
      <c r="F1775" s="281" t="s">
        <v>34</v>
      </c>
      <c r="G1775" s="281" t="s">
        <v>31</v>
      </c>
      <c r="H1775" s="281" t="s">
        <v>140</v>
      </c>
      <c r="I1775" s="282"/>
      <c r="J1775" s="282" t="s">
        <v>35</v>
      </c>
      <c r="K1775" s="282"/>
      <c r="L1775" s="282"/>
      <c r="M1775" s="282"/>
      <c r="N1775" s="282"/>
      <c r="O1775" s="282"/>
      <c r="P1775" s="282"/>
      <c r="Q1775" s="282"/>
      <c r="R1775" s="282"/>
      <c r="S1775" s="282"/>
      <c r="T1775" s="282"/>
      <c r="U1775" s="282"/>
      <c r="V1775" s="282"/>
      <c r="W1775" s="282"/>
      <c r="X1775" s="282"/>
      <c r="Y1775" s="282"/>
      <c r="Z1775" s="282"/>
      <c r="AA1775" s="282"/>
      <c r="AB1775" s="3">
        <f t="shared" si="2"/>
        <v>0</v>
      </c>
      <c r="AC1775" s="277"/>
      <c r="AD1775" s="276"/>
      <c r="AI1775" s="11"/>
      <c r="AJ1775" s="11"/>
      <c r="AK1775" s="11"/>
      <c r="AO1775" s="11"/>
      <c r="AP1775" s="11"/>
      <c r="AR1775" s="11"/>
      <c r="AS1775" s="11"/>
    </row>
    <row r="1776" ht="16.5" customHeight="1">
      <c r="A1776" s="277">
        <v>1775.0</v>
      </c>
      <c r="B1776" s="282" t="s">
        <v>8433</v>
      </c>
      <c r="C1776" s="288"/>
      <c r="D1776" s="282"/>
      <c r="E1776" s="282"/>
      <c r="F1776" s="281" t="s">
        <v>34</v>
      </c>
      <c r="G1776" s="281" t="s">
        <v>31</v>
      </c>
      <c r="H1776" s="281" t="s">
        <v>140</v>
      </c>
      <c r="I1776" s="282"/>
      <c r="J1776" s="282" t="s">
        <v>45</v>
      </c>
      <c r="K1776" s="282"/>
      <c r="L1776" s="282"/>
      <c r="M1776" s="282"/>
      <c r="N1776" s="282"/>
      <c r="O1776" s="282"/>
      <c r="P1776" s="282"/>
      <c r="Q1776" s="282"/>
      <c r="R1776" s="282"/>
      <c r="S1776" s="282"/>
      <c r="T1776" s="282"/>
      <c r="U1776" s="282"/>
      <c r="V1776" s="282"/>
      <c r="W1776" s="282"/>
      <c r="X1776" s="282"/>
      <c r="Y1776" s="282"/>
      <c r="Z1776" s="282"/>
      <c r="AA1776" s="282"/>
      <c r="AB1776" s="3">
        <f t="shared" si="2"/>
        <v>0</v>
      </c>
      <c r="AC1776" s="277"/>
      <c r="AD1776" s="276"/>
      <c r="AI1776" s="11"/>
      <c r="AJ1776" s="11"/>
      <c r="AK1776" s="11"/>
      <c r="AO1776" s="11"/>
      <c r="AP1776" s="11"/>
      <c r="AR1776" s="11"/>
      <c r="AS1776" s="11"/>
    </row>
    <row r="1777" ht="16.5" customHeight="1">
      <c r="A1777" s="277">
        <v>1776.0</v>
      </c>
      <c r="B1777" s="282" t="s">
        <v>8434</v>
      </c>
      <c r="C1777" s="288"/>
      <c r="D1777" s="282"/>
      <c r="E1777" s="282"/>
      <c r="F1777" s="281" t="s">
        <v>34</v>
      </c>
      <c r="G1777" s="281" t="s">
        <v>31</v>
      </c>
      <c r="H1777" s="281" t="s">
        <v>140</v>
      </c>
      <c r="I1777" s="282"/>
      <c r="J1777" s="282" t="s">
        <v>51</v>
      </c>
      <c r="K1777" s="282"/>
      <c r="L1777" s="282"/>
      <c r="M1777" s="282"/>
      <c r="N1777" s="282"/>
      <c r="O1777" s="282"/>
      <c r="P1777" s="282"/>
      <c r="Q1777" s="282"/>
      <c r="R1777" s="282"/>
      <c r="S1777" s="282"/>
      <c r="T1777" s="282"/>
      <c r="U1777" s="282"/>
      <c r="V1777" s="282"/>
      <c r="W1777" s="282"/>
      <c r="X1777" s="282"/>
      <c r="Y1777" s="282"/>
      <c r="Z1777" s="282"/>
      <c r="AA1777" s="282"/>
      <c r="AB1777" s="3">
        <f t="shared" si="2"/>
        <v>0</v>
      </c>
      <c r="AC1777" s="277"/>
      <c r="AD1777" s="276"/>
      <c r="AI1777" s="11"/>
      <c r="AJ1777" s="11"/>
      <c r="AK1777" s="11"/>
      <c r="AO1777" s="11"/>
      <c r="AP1777" s="11"/>
      <c r="AR1777" s="11"/>
      <c r="AS1777" s="11"/>
    </row>
    <row r="1778" ht="16.5" customHeight="1">
      <c r="A1778" s="277">
        <v>1777.0</v>
      </c>
      <c r="B1778" s="282"/>
      <c r="C1778" s="288"/>
      <c r="D1778" s="282"/>
      <c r="E1778" s="282"/>
      <c r="F1778" s="281" t="s">
        <v>34</v>
      </c>
      <c r="G1778" s="281" t="s">
        <v>31</v>
      </c>
      <c r="H1778" s="281" t="s">
        <v>140</v>
      </c>
      <c r="I1778" s="282"/>
      <c r="J1778" s="282" t="s">
        <v>56</v>
      </c>
      <c r="K1778" s="282"/>
      <c r="L1778" s="282"/>
      <c r="M1778" s="282"/>
      <c r="N1778" s="282"/>
      <c r="O1778" s="282"/>
      <c r="P1778" s="282"/>
      <c r="Q1778" s="282"/>
      <c r="R1778" s="282"/>
      <c r="S1778" s="282"/>
      <c r="T1778" s="282"/>
      <c r="U1778" s="282"/>
      <c r="V1778" s="282"/>
      <c r="W1778" s="282"/>
      <c r="X1778" s="282"/>
      <c r="Y1778" s="282"/>
      <c r="Z1778" s="282"/>
      <c r="AA1778" s="282"/>
      <c r="AB1778" s="3">
        <f t="shared" si="2"/>
        <v>0</v>
      </c>
      <c r="AC1778" s="277"/>
      <c r="AD1778" s="276"/>
      <c r="AI1778" s="11"/>
      <c r="AJ1778" s="11"/>
      <c r="AK1778" s="11"/>
      <c r="AO1778" s="11"/>
      <c r="AP1778" s="11"/>
      <c r="AR1778" s="11"/>
      <c r="AS1778" s="11"/>
    </row>
    <row r="1779" ht="16.5" customHeight="1">
      <c r="A1779" s="277">
        <v>1778.0</v>
      </c>
      <c r="B1779" s="282" t="s">
        <v>8435</v>
      </c>
      <c r="C1779" s="288"/>
      <c r="D1779" s="282"/>
      <c r="E1779" s="282"/>
      <c r="F1779" s="281" t="s">
        <v>32</v>
      </c>
      <c r="G1779" s="282" t="s">
        <v>139</v>
      </c>
      <c r="H1779" s="281" t="s">
        <v>72</v>
      </c>
      <c r="I1779" s="282"/>
      <c r="J1779" s="282" t="s">
        <v>35</v>
      </c>
      <c r="K1779" s="282"/>
      <c r="L1779" s="282"/>
      <c r="M1779" s="282"/>
      <c r="N1779" s="282"/>
      <c r="O1779" s="282"/>
      <c r="P1779" s="282"/>
      <c r="Q1779" s="282"/>
      <c r="R1779" s="282"/>
      <c r="S1779" s="282"/>
      <c r="T1779" s="282"/>
      <c r="U1779" s="282"/>
      <c r="V1779" s="282"/>
      <c r="W1779" s="282"/>
      <c r="X1779" s="282"/>
      <c r="Y1779" s="282"/>
      <c r="Z1779" s="282"/>
      <c r="AA1779" s="282"/>
      <c r="AB1779" s="3">
        <f t="shared" si="2"/>
        <v>0</v>
      </c>
      <c r="AC1779" s="277"/>
      <c r="AD1779" s="276"/>
      <c r="AI1779" s="11"/>
      <c r="AJ1779" s="11"/>
      <c r="AK1779" s="11"/>
      <c r="AO1779" s="11"/>
      <c r="AP1779" s="11"/>
      <c r="AR1779" s="11"/>
      <c r="AS1779" s="11"/>
    </row>
    <row r="1780" ht="16.5" customHeight="1">
      <c r="A1780" s="277">
        <v>1779.0</v>
      </c>
      <c r="B1780" s="282" t="s">
        <v>8436</v>
      </c>
      <c r="C1780" s="288"/>
      <c r="D1780" s="282"/>
      <c r="E1780" s="282"/>
      <c r="F1780" s="281" t="s">
        <v>32</v>
      </c>
      <c r="G1780" s="282" t="s">
        <v>139</v>
      </c>
      <c r="H1780" s="281" t="s">
        <v>72</v>
      </c>
      <c r="I1780" s="282"/>
      <c r="J1780" s="282" t="s">
        <v>45</v>
      </c>
      <c r="K1780" s="282"/>
      <c r="L1780" s="282"/>
      <c r="M1780" s="282"/>
      <c r="N1780" s="282"/>
      <c r="O1780" s="282"/>
      <c r="P1780" s="282"/>
      <c r="Q1780" s="282"/>
      <c r="R1780" s="282"/>
      <c r="S1780" s="282"/>
      <c r="T1780" s="282"/>
      <c r="U1780" s="282"/>
      <c r="V1780" s="282"/>
      <c r="W1780" s="282"/>
      <c r="X1780" s="282"/>
      <c r="Y1780" s="282"/>
      <c r="Z1780" s="282"/>
      <c r="AA1780" s="282"/>
      <c r="AB1780" s="3">
        <f t="shared" si="2"/>
        <v>0</v>
      </c>
      <c r="AC1780" s="277"/>
      <c r="AD1780" s="276"/>
      <c r="AI1780" s="11"/>
      <c r="AJ1780" s="11"/>
      <c r="AK1780" s="11"/>
      <c r="AO1780" s="11"/>
      <c r="AP1780" s="11"/>
      <c r="AR1780" s="11"/>
      <c r="AS1780" s="11"/>
    </row>
    <row r="1781" ht="16.5" customHeight="1">
      <c r="A1781" s="277">
        <v>1780.0</v>
      </c>
      <c r="B1781" s="282"/>
      <c r="C1781" s="288"/>
      <c r="D1781" s="282"/>
      <c r="E1781" s="282"/>
      <c r="F1781" s="281" t="s">
        <v>32</v>
      </c>
      <c r="G1781" s="282" t="s">
        <v>139</v>
      </c>
      <c r="H1781" s="281" t="s">
        <v>72</v>
      </c>
      <c r="I1781" s="282"/>
      <c r="J1781" s="282" t="s">
        <v>51</v>
      </c>
      <c r="K1781" s="282"/>
      <c r="L1781" s="282"/>
      <c r="M1781" s="282"/>
      <c r="N1781" s="282"/>
      <c r="O1781" s="282"/>
      <c r="P1781" s="282"/>
      <c r="Q1781" s="282"/>
      <c r="R1781" s="282"/>
      <c r="S1781" s="282"/>
      <c r="T1781" s="282"/>
      <c r="U1781" s="282"/>
      <c r="V1781" s="282"/>
      <c r="W1781" s="282"/>
      <c r="X1781" s="282"/>
      <c r="Y1781" s="282"/>
      <c r="Z1781" s="282"/>
      <c r="AA1781" s="282"/>
      <c r="AB1781" s="3">
        <f t="shared" si="2"/>
        <v>0</v>
      </c>
      <c r="AC1781" s="277"/>
      <c r="AD1781" s="276"/>
      <c r="AI1781" s="11"/>
      <c r="AJ1781" s="11"/>
      <c r="AK1781" s="11"/>
      <c r="AO1781" s="11"/>
      <c r="AP1781" s="11"/>
      <c r="AR1781" s="11"/>
      <c r="AS1781" s="11"/>
    </row>
    <row r="1782" ht="16.5" customHeight="1">
      <c r="A1782" s="277">
        <v>1781.0</v>
      </c>
      <c r="B1782" s="282" t="s">
        <v>8437</v>
      </c>
      <c r="C1782" s="288"/>
      <c r="D1782" s="282"/>
      <c r="E1782" s="282"/>
      <c r="F1782" s="281" t="s">
        <v>32</v>
      </c>
      <c r="G1782" s="282" t="s">
        <v>139</v>
      </c>
      <c r="H1782" s="281" t="s">
        <v>72</v>
      </c>
      <c r="I1782" s="282"/>
      <c r="J1782" s="282" t="s">
        <v>56</v>
      </c>
      <c r="K1782" s="282"/>
      <c r="L1782" s="282"/>
      <c r="M1782" s="282"/>
      <c r="N1782" s="282"/>
      <c r="O1782" s="282"/>
      <c r="P1782" s="282"/>
      <c r="Q1782" s="282"/>
      <c r="R1782" s="282"/>
      <c r="S1782" s="282"/>
      <c r="T1782" s="282"/>
      <c r="U1782" s="282"/>
      <c r="V1782" s="282"/>
      <c r="W1782" s="282"/>
      <c r="X1782" s="282"/>
      <c r="Y1782" s="282"/>
      <c r="Z1782" s="282"/>
      <c r="AA1782" s="282"/>
      <c r="AB1782" s="3">
        <f t="shared" si="2"/>
        <v>0</v>
      </c>
      <c r="AC1782" s="277"/>
      <c r="AD1782" s="276"/>
      <c r="AI1782" s="11"/>
      <c r="AJ1782" s="11"/>
      <c r="AK1782" s="11"/>
      <c r="AO1782" s="11"/>
      <c r="AP1782" s="11"/>
      <c r="AR1782" s="11"/>
      <c r="AS1782" s="11"/>
    </row>
    <row r="1783" ht="16.5" customHeight="1">
      <c r="A1783" s="277">
        <v>1782.0</v>
      </c>
      <c r="B1783" s="282"/>
      <c r="C1783" s="288"/>
      <c r="D1783" s="282"/>
      <c r="E1783" s="282"/>
      <c r="F1783" s="281" t="s">
        <v>61</v>
      </c>
      <c r="G1783" s="281" t="s">
        <v>144</v>
      </c>
      <c r="H1783" s="282"/>
      <c r="I1783" s="282"/>
      <c r="J1783" s="282" t="s">
        <v>35</v>
      </c>
      <c r="K1783" s="282"/>
      <c r="L1783" s="282"/>
      <c r="M1783" s="282"/>
      <c r="N1783" s="282"/>
      <c r="O1783" s="282"/>
      <c r="P1783" s="282"/>
      <c r="Q1783" s="282"/>
      <c r="R1783" s="282"/>
      <c r="S1783" s="282"/>
      <c r="T1783" s="282"/>
      <c r="U1783" s="282"/>
      <c r="V1783" s="282"/>
      <c r="W1783" s="282"/>
      <c r="X1783" s="282"/>
      <c r="Y1783" s="282"/>
      <c r="Z1783" s="282"/>
      <c r="AA1783" s="282"/>
      <c r="AB1783" s="3">
        <f t="shared" si="2"/>
        <v>0</v>
      </c>
      <c r="AC1783" s="277"/>
      <c r="AD1783" s="276"/>
      <c r="AI1783" s="11"/>
      <c r="AJ1783" s="11"/>
      <c r="AK1783" s="11"/>
      <c r="AO1783" s="11"/>
      <c r="AP1783" s="11"/>
      <c r="AR1783" s="11"/>
      <c r="AS1783" s="11"/>
    </row>
    <row r="1784" ht="16.5" customHeight="1">
      <c r="A1784" s="277">
        <v>1783.0</v>
      </c>
      <c r="B1784" s="282" t="s">
        <v>8438</v>
      </c>
      <c r="C1784" s="288"/>
      <c r="D1784" s="282"/>
      <c r="E1784" s="282"/>
      <c r="F1784" s="281" t="s">
        <v>61</v>
      </c>
      <c r="G1784" s="281" t="s">
        <v>144</v>
      </c>
      <c r="H1784" s="282"/>
      <c r="I1784" s="282"/>
      <c r="J1784" s="282" t="s">
        <v>45</v>
      </c>
      <c r="K1784" s="282"/>
      <c r="L1784" s="282"/>
      <c r="M1784" s="282"/>
      <c r="N1784" s="282"/>
      <c r="O1784" s="282"/>
      <c r="P1784" s="282"/>
      <c r="Q1784" s="282"/>
      <c r="R1784" s="282"/>
      <c r="S1784" s="282"/>
      <c r="T1784" s="282"/>
      <c r="U1784" s="282"/>
      <c r="V1784" s="282"/>
      <c r="W1784" s="282"/>
      <c r="X1784" s="282"/>
      <c r="Y1784" s="282"/>
      <c r="Z1784" s="282"/>
      <c r="AA1784" s="282"/>
      <c r="AB1784" s="3">
        <f t="shared" si="2"/>
        <v>0</v>
      </c>
      <c r="AC1784" s="277"/>
      <c r="AD1784" s="276"/>
      <c r="AI1784" s="11"/>
      <c r="AJ1784" s="11"/>
      <c r="AK1784" s="11"/>
      <c r="AO1784" s="11"/>
      <c r="AP1784" s="11"/>
      <c r="AR1784" s="11"/>
      <c r="AS1784" s="11"/>
    </row>
    <row r="1785" ht="16.5" customHeight="1">
      <c r="A1785" s="277">
        <v>1784.0</v>
      </c>
      <c r="B1785" s="282"/>
      <c r="C1785" s="288"/>
      <c r="D1785" s="282"/>
      <c r="E1785" s="282"/>
      <c r="F1785" s="281" t="s">
        <v>61</v>
      </c>
      <c r="G1785" s="281" t="s">
        <v>144</v>
      </c>
      <c r="H1785" s="282"/>
      <c r="I1785" s="282"/>
      <c r="J1785" s="282" t="s">
        <v>51</v>
      </c>
      <c r="K1785" s="282"/>
      <c r="L1785" s="282"/>
      <c r="M1785" s="282"/>
      <c r="N1785" s="282"/>
      <c r="O1785" s="282"/>
      <c r="P1785" s="282"/>
      <c r="Q1785" s="282"/>
      <c r="R1785" s="282"/>
      <c r="S1785" s="282"/>
      <c r="T1785" s="282"/>
      <c r="U1785" s="282"/>
      <c r="V1785" s="282"/>
      <c r="W1785" s="282"/>
      <c r="X1785" s="282"/>
      <c r="Y1785" s="282"/>
      <c r="Z1785" s="282"/>
      <c r="AA1785" s="282"/>
      <c r="AB1785" s="3">
        <f t="shared" si="2"/>
        <v>0</v>
      </c>
      <c r="AC1785" s="277"/>
      <c r="AD1785" s="276"/>
      <c r="AI1785" s="11"/>
      <c r="AJ1785" s="11"/>
      <c r="AK1785" s="11"/>
      <c r="AO1785" s="11"/>
      <c r="AP1785" s="11"/>
      <c r="AR1785" s="11"/>
      <c r="AS1785" s="11"/>
    </row>
    <row r="1786" ht="16.5" customHeight="1">
      <c r="A1786" s="277">
        <v>1785.0</v>
      </c>
      <c r="B1786" s="282"/>
      <c r="C1786" s="288"/>
      <c r="D1786" s="282"/>
      <c r="E1786" s="282"/>
      <c r="F1786" s="281" t="s">
        <v>61</v>
      </c>
      <c r="G1786" s="281" t="s">
        <v>144</v>
      </c>
      <c r="H1786" s="282"/>
      <c r="I1786" s="282"/>
      <c r="J1786" s="282" t="s">
        <v>56</v>
      </c>
      <c r="K1786" s="282"/>
      <c r="L1786" s="282"/>
      <c r="M1786" s="282"/>
      <c r="N1786" s="282"/>
      <c r="O1786" s="282"/>
      <c r="P1786" s="282"/>
      <c r="Q1786" s="282"/>
      <c r="R1786" s="282"/>
      <c r="S1786" s="282"/>
      <c r="T1786" s="282"/>
      <c r="U1786" s="282"/>
      <c r="V1786" s="282"/>
      <c r="W1786" s="282"/>
      <c r="X1786" s="282"/>
      <c r="Y1786" s="282"/>
      <c r="Z1786" s="282"/>
      <c r="AA1786" s="282"/>
      <c r="AB1786" s="3">
        <f t="shared" si="2"/>
        <v>0</v>
      </c>
      <c r="AC1786" s="277"/>
      <c r="AD1786" s="276"/>
      <c r="AI1786" s="11"/>
      <c r="AJ1786" s="11"/>
      <c r="AK1786" s="11"/>
      <c r="AO1786" s="11"/>
      <c r="AP1786" s="11"/>
      <c r="AR1786" s="11"/>
      <c r="AS1786" s="11"/>
    </row>
    <row r="1787" ht="16.5" customHeight="1">
      <c r="A1787" s="277">
        <v>1786.0</v>
      </c>
      <c r="B1787" s="282" t="s">
        <v>1349</v>
      </c>
      <c r="C1787" s="288"/>
      <c r="D1787" s="282"/>
      <c r="E1787" s="282"/>
      <c r="F1787" s="281" t="s">
        <v>170</v>
      </c>
      <c r="G1787" s="282"/>
      <c r="H1787" s="282"/>
      <c r="I1787" s="282"/>
      <c r="J1787" s="282" t="s">
        <v>35</v>
      </c>
      <c r="K1787" s="282" t="s">
        <v>1349</v>
      </c>
      <c r="L1787" s="282"/>
      <c r="M1787" s="282"/>
      <c r="N1787" s="282"/>
      <c r="O1787" s="282"/>
      <c r="P1787" s="282"/>
      <c r="Q1787" s="282"/>
      <c r="R1787" s="282"/>
      <c r="S1787" s="282"/>
      <c r="T1787" s="282"/>
      <c r="U1787" s="282"/>
      <c r="V1787" s="282"/>
      <c r="W1787" s="282"/>
      <c r="X1787" s="282"/>
      <c r="Y1787" s="282"/>
      <c r="Z1787" s="282"/>
      <c r="AA1787" s="282"/>
      <c r="AB1787" s="3">
        <f t="shared" si="2"/>
        <v>0</v>
      </c>
      <c r="AC1787" s="277"/>
      <c r="AD1787" s="276"/>
      <c r="AI1787" s="11"/>
      <c r="AJ1787" s="11"/>
      <c r="AK1787" s="11"/>
      <c r="AO1787" s="11"/>
      <c r="AP1787" s="11"/>
      <c r="AR1787" s="11"/>
      <c r="AS1787" s="11"/>
    </row>
    <row r="1788" ht="16.5" customHeight="1">
      <c r="A1788" s="277">
        <v>1787.0</v>
      </c>
      <c r="B1788" s="282" t="s">
        <v>3647</v>
      </c>
      <c r="C1788" s="288"/>
      <c r="D1788" s="282"/>
      <c r="E1788" s="282"/>
      <c r="F1788" s="281" t="s">
        <v>170</v>
      </c>
      <c r="G1788" s="282"/>
      <c r="H1788" s="282"/>
      <c r="I1788" s="282"/>
      <c r="J1788" s="282" t="s">
        <v>45</v>
      </c>
      <c r="K1788" s="282"/>
      <c r="L1788" s="282"/>
      <c r="M1788" s="282"/>
      <c r="N1788" s="282"/>
      <c r="O1788" s="282"/>
      <c r="P1788" s="282"/>
      <c r="Q1788" s="282"/>
      <c r="R1788" s="282"/>
      <c r="S1788" s="282"/>
      <c r="T1788" s="282"/>
      <c r="U1788" s="282"/>
      <c r="V1788" s="282"/>
      <c r="W1788" s="282"/>
      <c r="X1788" s="282"/>
      <c r="Y1788" s="282"/>
      <c r="Z1788" s="282"/>
      <c r="AA1788" s="282"/>
      <c r="AB1788" s="3">
        <f t="shared" si="2"/>
        <v>0</v>
      </c>
      <c r="AC1788" s="277"/>
      <c r="AD1788" s="276"/>
      <c r="AI1788" s="11"/>
      <c r="AJ1788" s="11"/>
      <c r="AK1788" s="11"/>
      <c r="AO1788" s="11"/>
      <c r="AP1788" s="11"/>
      <c r="AR1788" s="11"/>
      <c r="AS1788" s="11"/>
    </row>
    <row r="1789" ht="16.5" customHeight="1">
      <c r="A1789" s="277">
        <v>1788.0</v>
      </c>
      <c r="B1789" s="282" t="s">
        <v>3649</v>
      </c>
      <c r="C1789" s="288"/>
      <c r="D1789" s="282"/>
      <c r="E1789" s="282"/>
      <c r="F1789" s="281" t="s">
        <v>170</v>
      </c>
      <c r="G1789" s="282"/>
      <c r="H1789" s="282"/>
      <c r="I1789" s="282"/>
      <c r="J1789" s="282" t="s">
        <v>51</v>
      </c>
      <c r="K1789" s="282"/>
      <c r="L1789" s="282"/>
      <c r="M1789" s="282"/>
      <c r="N1789" s="282"/>
      <c r="O1789" s="282"/>
      <c r="P1789" s="282"/>
      <c r="Q1789" s="282"/>
      <c r="R1789" s="282"/>
      <c r="S1789" s="282"/>
      <c r="T1789" s="282"/>
      <c r="U1789" s="282"/>
      <c r="V1789" s="282"/>
      <c r="W1789" s="282"/>
      <c r="X1789" s="282"/>
      <c r="Y1789" s="282"/>
      <c r="Z1789" s="282"/>
      <c r="AA1789" s="282"/>
      <c r="AB1789" s="3">
        <f t="shared" si="2"/>
        <v>0</v>
      </c>
      <c r="AC1789" s="277"/>
      <c r="AD1789" s="276"/>
      <c r="AI1789" s="11"/>
      <c r="AJ1789" s="11"/>
      <c r="AK1789" s="11"/>
      <c r="AO1789" s="11"/>
      <c r="AP1789" s="11"/>
      <c r="AR1789" s="11"/>
      <c r="AS1789" s="11"/>
    </row>
    <row r="1790" ht="16.5" customHeight="1">
      <c r="A1790" s="277">
        <v>1789.0</v>
      </c>
      <c r="B1790" s="282"/>
      <c r="C1790" s="288"/>
      <c r="D1790" s="282"/>
      <c r="E1790" s="282"/>
      <c r="F1790" s="281" t="s">
        <v>170</v>
      </c>
      <c r="G1790" s="282"/>
      <c r="H1790" s="282"/>
      <c r="I1790" s="282"/>
      <c r="J1790" s="282" t="s">
        <v>56</v>
      </c>
      <c r="K1790" s="282"/>
      <c r="L1790" s="282"/>
      <c r="M1790" s="282"/>
      <c r="N1790" s="282"/>
      <c r="O1790" s="282"/>
      <c r="P1790" s="282"/>
      <c r="Q1790" s="282"/>
      <c r="R1790" s="282"/>
      <c r="S1790" s="282"/>
      <c r="T1790" s="282"/>
      <c r="U1790" s="282"/>
      <c r="V1790" s="282"/>
      <c r="W1790" s="282"/>
      <c r="X1790" s="282"/>
      <c r="Y1790" s="282"/>
      <c r="Z1790" s="282"/>
      <c r="AA1790" s="282"/>
      <c r="AB1790" s="3">
        <f t="shared" si="2"/>
        <v>0</v>
      </c>
      <c r="AC1790" s="277"/>
      <c r="AD1790" s="276"/>
      <c r="AI1790" s="11"/>
      <c r="AJ1790" s="11"/>
      <c r="AK1790" s="11"/>
      <c r="AO1790" s="11"/>
      <c r="AP1790" s="11"/>
      <c r="AR1790" s="11"/>
      <c r="AS1790" s="11"/>
    </row>
    <row r="1791" ht="16.5" customHeight="1">
      <c r="A1791" s="277">
        <v>1790.0</v>
      </c>
      <c r="B1791" s="282"/>
      <c r="C1791" s="288"/>
      <c r="D1791" s="282"/>
      <c r="E1791" s="282"/>
      <c r="F1791" s="281" t="s">
        <v>170</v>
      </c>
      <c r="G1791" s="282"/>
      <c r="H1791" s="282"/>
      <c r="I1791" s="282"/>
      <c r="J1791" s="282" t="s">
        <v>64</v>
      </c>
      <c r="K1791" s="282"/>
      <c r="L1791" s="282"/>
      <c r="M1791" s="282"/>
      <c r="N1791" s="282"/>
      <c r="O1791" s="282"/>
      <c r="P1791" s="282"/>
      <c r="Q1791" s="282"/>
      <c r="R1791" s="282"/>
      <c r="S1791" s="282"/>
      <c r="T1791" s="282"/>
      <c r="U1791" s="282"/>
      <c r="V1791" s="282"/>
      <c r="W1791" s="282"/>
      <c r="X1791" s="282"/>
      <c r="Y1791" s="282"/>
      <c r="Z1791" s="282"/>
      <c r="AA1791" s="282"/>
      <c r="AB1791" s="3">
        <f t="shared" si="2"/>
        <v>0</v>
      </c>
      <c r="AC1791" s="277"/>
      <c r="AD1791" s="276"/>
      <c r="AI1791" s="11"/>
      <c r="AJ1791" s="11"/>
      <c r="AK1791" s="11"/>
      <c r="AO1791" s="11"/>
      <c r="AP1791" s="11"/>
      <c r="AR1791" s="11"/>
      <c r="AS1791" s="11"/>
    </row>
    <row r="1792" ht="16.5" customHeight="1">
      <c r="A1792" s="277">
        <v>1791.0</v>
      </c>
      <c r="B1792" s="281" t="s">
        <v>8439</v>
      </c>
      <c r="C1792" s="288"/>
      <c r="D1792" s="282"/>
      <c r="E1792" s="282"/>
      <c r="F1792" s="281" t="s">
        <v>92</v>
      </c>
      <c r="G1792" s="282"/>
      <c r="H1792" s="282"/>
      <c r="I1792" s="282"/>
      <c r="J1792" s="282"/>
      <c r="K1792" s="282"/>
      <c r="L1792" s="282"/>
      <c r="M1792" s="282"/>
      <c r="N1792" s="282"/>
      <c r="O1792" s="282"/>
      <c r="P1792" s="282"/>
      <c r="Q1792" s="282"/>
      <c r="R1792" s="282"/>
      <c r="S1792" s="282"/>
      <c r="T1792" s="282"/>
      <c r="U1792" s="282"/>
      <c r="V1792" s="282">
        <v>75.0</v>
      </c>
      <c r="W1792" s="282">
        <v>75.0</v>
      </c>
      <c r="X1792" s="282">
        <v>75.0</v>
      </c>
      <c r="Y1792" s="282">
        <v>115.0</v>
      </c>
      <c r="Z1792" s="282">
        <v>75.0</v>
      </c>
      <c r="AA1792" s="282">
        <v>100.0</v>
      </c>
      <c r="AB1792" s="3">
        <f t="shared" si="2"/>
        <v>515</v>
      </c>
      <c r="AC1792" s="277"/>
      <c r="AD1792" s="276"/>
      <c r="AI1792" s="11"/>
      <c r="AJ1792" s="11"/>
      <c r="AK1792" s="11"/>
      <c r="AO1792" s="11"/>
      <c r="AP1792" s="11"/>
      <c r="AR1792" s="11"/>
      <c r="AS1792" s="11"/>
    </row>
    <row r="1793" ht="16.5" customHeight="1">
      <c r="A1793" s="277">
        <v>1792.0</v>
      </c>
      <c r="B1793" s="282"/>
      <c r="C1793" s="288"/>
      <c r="D1793" s="282"/>
      <c r="E1793" s="282"/>
      <c r="F1793" s="281" t="s">
        <v>92</v>
      </c>
      <c r="G1793" s="282"/>
      <c r="H1793" s="282"/>
      <c r="I1793" s="282"/>
      <c r="J1793" s="282" t="s">
        <v>45</v>
      </c>
      <c r="K1793" s="282"/>
      <c r="L1793" s="282"/>
      <c r="M1793" s="282"/>
      <c r="N1793" s="282"/>
      <c r="O1793" s="282"/>
      <c r="P1793" s="282"/>
      <c r="Q1793" s="282"/>
      <c r="R1793" s="282"/>
      <c r="S1793" s="282"/>
      <c r="T1793" s="282"/>
      <c r="U1793" s="282"/>
      <c r="V1793" s="282"/>
      <c r="W1793" s="282"/>
      <c r="X1793" s="282"/>
      <c r="Y1793" s="282"/>
      <c r="Z1793" s="282"/>
      <c r="AA1793" s="282"/>
      <c r="AB1793" s="3"/>
      <c r="AC1793" s="277"/>
      <c r="AD1793" s="276"/>
      <c r="AI1793" s="11"/>
      <c r="AJ1793" s="11"/>
      <c r="AK1793" s="11"/>
      <c r="AO1793" s="11"/>
      <c r="AP1793" s="11"/>
      <c r="AR1793" s="11"/>
      <c r="AS1793" s="11"/>
    </row>
    <row r="1794" ht="16.5" customHeight="1">
      <c r="A1794" s="277">
        <v>1793.0</v>
      </c>
      <c r="B1794" s="282"/>
      <c r="C1794" s="288"/>
      <c r="D1794" s="282"/>
      <c r="E1794" s="282"/>
      <c r="F1794" s="281" t="s">
        <v>92</v>
      </c>
      <c r="G1794" s="282"/>
      <c r="H1794" s="282"/>
      <c r="I1794" s="282"/>
      <c r="J1794" s="282" t="s">
        <v>51</v>
      </c>
      <c r="K1794" s="282"/>
      <c r="L1794" s="282"/>
      <c r="M1794" s="282"/>
      <c r="N1794" s="282"/>
      <c r="O1794" s="282"/>
      <c r="P1794" s="282"/>
      <c r="Q1794" s="282"/>
      <c r="R1794" s="282"/>
      <c r="S1794" s="282"/>
      <c r="T1794" s="282"/>
      <c r="U1794" s="282"/>
      <c r="V1794" s="282"/>
      <c r="W1794" s="282"/>
      <c r="X1794" s="282"/>
      <c r="Y1794" s="282"/>
      <c r="Z1794" s="282"/>
      <c r="AA1794" s="282"/>
      <c r="AB1794" s="3"/>
      <c r="AC1794" s="277"/>
      <c r="AD1794" s="276"/>
      <c r="AI1794" s="11"/>
      <c r="AJ1794" s="11"/>
      <c r="AK1794" s="11"/>
      <c r="AO1794" s="11"/>
      <c r="AP1794" s="11"/>
      <c r="AR1794" s="11"/>
      <c r="AS1794" s="11"/>
    </row>
    <row r="1795" ht="16.5" customHeight="1">
      <c r="A1795" s="277">
        <v>1794.0</v>
      </c>
      <c r="B1795" s="282"/>
      <c r="C1795" s="288"/>
      <c r="D1795" s="282"/>
      <c r="E1795" s="282"/>
      <c r="F1795" s="281" t="s">
        <v>92</v>
      </c>
      <c r="G1795" s="282"/>
      <c r="H1795" s="282"/>
      <c r="I1795" s="282"/>
      <c r="J1795" s="282" t="s">
        <v>56</v>
      </c>
      <c r="K1795" s="282"/>
      <c r="L1795" s="282"/>
      <c r="M1795" s="282"/>
      <c r="N1795" s="282"/>
      <c r="O1795" s="282"/>
      <c r="P1795" s="282"/>
      <c r="Q1795" s="282"/>
      <c r="R1795" s="282"/>
      <c r="S1795" s="282"/>
      <c r="T1795" s="282"/>
      <c r="U1795" s="282"/>
      <c r="V1795" s="282"/>
      <c r="W1795" s="282"/>
      <c r="X1795" s="282"/>
      <c r="Y1795" s="282"/>
      <c r="Z1795" s="282"/>
      <c r="AA1795" s="282"/>
      <c r="AB1795" s="3"/>
      <c r="AC1795" s="277"/>
      <c r="AD1795" s="276"/>
      <c r="AI1795" s="11"/>
      <c r="AJ1795" s="11"/>
      <c r="AK1795" s="11"/>
      <c r="AO1795" s="11"/>
      <c r="AP1795" s="11"/>
      <c r="AR1795" s="11"/>
      <c r="AS1795" s="11"/>
    </row>
    <row r="1796" ht="16.5" customHeight="1">
      <c r="A1796" s="277">
        <v>1795.0</v>
      </c>
      <c r="B1796" s="282" t="s">
        <v>8440</v>
      </c>
      <c r="C1796" s="288"/>
      <c r="D1796" s="282"/>
      <c r="E1796" s="282"/>
      <c r="F1796" s="281" t="s">
        <v>121</v>
      </c>
      <c r="G1796" s="281" t="s">
        <v>33</v>
      </c>
      <c r="H1796" s="282"/>
      <c r="I1796" s="282"/>
      <c r="J1796" s="282"/>
      <c r="K1796" s="282"/>
      <c r="L1796" s="282"/>
      <c r="M1796" s="282"/>
      <c r="N1796" s="282"/>
      <c r="O1796" s="282"/>
      <c r="P1796" s="282"/>
      <c r="Q1796" s="282"/>
      <c r="R1796" s="282"/>
      <c r="S1796" s="282"/>
      <c r="T1796" s="282"/>
      <c r="U1796" s="282"/>
      <c r="V1796" s="282"/>
      <c r="W1796" s="282"/>
      <c r="X1796" s="282"/>
      <c r="Y1796" s="282"/>
      <c r="Z1796" s="282"/>
      <c r="AA1796" s="282"/>
      <c r="AB1796" s="3"/>
      <c r="AC1796" s="277"/>
      <c r="AD1796" s="276"/>
      <c r="AI1796" s="11"/>
      <c r="AJ1796" s="11"/>
      <c r="AK1796" s="11"/>
      <c r="AO1796" s="11"/>
      <c r="AP1796" s="11"/>
      <c r="AR1796" s="11"/>
      <c r="AS1796" s="11"/>
    </row>
    <row r="1797" ht="16.5" customHeight="1">
      <c r="A1797" s="277">
        <v>1796.0</v>
      </c>
      <c r="B1797" s="282" t="s">
        <v>8441</v>
      </c>
      <c r="C1797" s="288"/>
      <c r="D1797" s="282"/>
      <c r="E1797" s="282"/>
      <c r="F1797" s="281" t="s">
        <v>121</v>
      </c>
      <c r="G1797" s="281" t="s">
        <v>33</v>
      </c>
      <c r="H1797" s="282"/>
      <c r="I1797" s="282"/>
      <c r="J1797" s="282"/>
      <c r="K1797" s="282"/>
      <c r="L1797" s="282"/>
      <c r="M1797" s="282"/>
      <c r="N1797" s="282"/>
      <c r="O1797" s="282"/>
      <c r="P1797" s="282"/>
      <c r="Q1797" s="282"/>
      <c r="R1797" s="282"/>
      <c r="S1797" s="282"/>
      <c r="T1797" s="282"/>
      <c r="U1797" s="282"/>
      <c r="V1797" s="282"/>
      <c r="W1797" s="282"/>
      <c r="X1797" s="282"/>
      <c r="Y1797" s="282"/>
      <c r="Z1797" s="282"/>
      <c r="AA1797" s="282"/>
      <c r="AB1797" s="3"/>
      <c r="AC1797" s="277"/>
      <c r="AD1797" s="276"/>
      <c r="AI1797" s="11"/>
      <c r="AJ1797" s="11"/>
      <c r="AK1797" s="11"/>
      <c r="AO1797" s="11"/>
      <c r="AP1797" s="11"/>
      <c r="AR1797" s="11"/>
      <c r="AS1797" s="11"/>
    </row>
    <row r="1798" ht="16.5" customHeight="1">
      <c r="A1798" s="277">
        <v>1797.0</v>
      </c>
      <c r="B1798" s="282" t="s">
        <v>8442</v>
      </c>
      <c r="C1798" s="288"/>
      <c r="D1798" s="282"/>
      <c r="E1798" s="282"/>
      <c r="F1798" s="281" t="s">
        <v>121</v>
      </c>
      <c r="G1798" s="281" t="s">
        <v>33</v>
      </c>
      <c r="H1798" s="282"/>
      <c r="I1798" s="282"/>
      <c r="J1798" s="282"/>
      <c r="K1798" s="282"/>
      <c r="L1798" s="282"/>
      <c r="M1798" s="282"/>
      <c r="N1798" s="282"/>
      <c r="O1798" s="282"/>
      <c r="P1798" s="282"/>
      <c r="Q1798" s="282"/>
      <c r="R1798" s="282"/>
      <c r="S1798" s="282"/>
      <c r="T1798" s="282"/>
      <c r="U1798" s="282"/>
      <c r="V1798" s="282"/>
      <c r="W1798" s="282"/>
      <c r="X1798" s="282"/>
      <c r="Y1798" s="282"/>
      <c r="Z1798" s="282"/>
      <c r="AA1798" s="282"/>
      <c r="AB1798" s="3"/>
      <c r="AC1798" s="277"/>
      <c r="AD1798" s="276"/>
      <c r="AI1798" s="11"/>
      <c r="AJ1798" s="11"/>
      <c r="AK1798" s="11"/>
      <c r="AO1798" s="11"/>
      <c r="AP1798" s="11"/>
      <c r="AR1798" s="11"/>
      <c r="AS1798" s="11"/>
    </row>
    <row r="1799" ht="16.5" customHeight="1">
      <c r="A1799" s="277">
        <v>1798.0</v>
      </c>
      <c r="B1799" s="282" t="s">
        <v>8443</v>
      </c>
      <c r="C1799" s="288"/>
      <c r="D1799" s="282"/>
      <c r="E1799" s="282"/>
      <c r="F1799" s="281" t="s">
        <v>121</v>
      </c>
      <c r="G1799" s="281" t="s">
        <v>33</v>
      </c>
      <c r="H1799" s="282"/>
      <c r="I1799" s="282"/>
      <c r="J1799" s="282"/>
      <c r="K1799" s="282"/>
      <c r="L1799" s="282"/>
      <c r="M1799" s="282"/>
      <c r="N1799" s="282"/>
      <c r="O1799" s="282"/>
      <c r="P1799" s="282"/>
      <c r="Q1799" s="282"/>
      <c r="R1799" s="282"/>
      <c r="S1799" s="282"/>
      <c r="T1799" s="282"/>
      <c r="U1799" s="282"/>
      <c r="V1799" s="282"/>
      <c r="W1799" s="282"/>
      <c r="X1799" s="282"/>
      <c r="Y1799" s="282"/>
      <c r="Z1799" s="282"/>
      <c r="AA1799" s="282"/>
      <c r="AB1799" s="3"/>
      <c r="AC1799" s="277"/>
      <c r="AD1799" s="276"/>
      <c r="AI1799" s="11"/>
      <c r="AJ1799" s="11"/>
      <c r="AK1799" s="11"/>
      <c r="AO1799" s="11"/>
      <c r="AP1799" s="11"/>
      <c r="AR1799" s="11"/>
      <c r="AS1799" s="11"/>
    </row>
    <row r="1800" ht="16.5" customHeight="1">
      <c r="A1800" s="277">
        <v>1799.0</v>
      </c>
      <c r="B1800" s="282" t="s">
        <v>8444</v>
      </c>
      <c r="C1800" s="288"/>
      <c r="D1800" s="282"/>
      <c r="E1800" s="282"/>
      <c r="F1800" s="281" t="s">
        <v>48</v>
      </c>
      <c r="G1800" s="281" t="s">
        <v>121</v>
      </c>
      <c r="H1800" s="282"/>
      <c r="I1800" s="282"/>
      <c r="J1800" s="282"/>
      <c r="K1800" s="282"/>
      <c r="L1800" s="282"/>
      <c r="M1800" s="282"/>
      <c r="N1800" s="282"/>
      <c r="O1800" s="282"/>
      <c r="P1800" s="282"/>
      <c r="Q1800" s="282"/>
      <c r="R1800" s="282"/>
      <c r="S1800" s="282"/>
      <c r="T1800" s="282"/>
      <c r="U1800" s="282"/>
      <c r="V1800" s="282"/>
      <c r="W1800" s="282"/>
      <c r="X1800" s="282"/>
      <c r="Y1800" s="282"/>
      <c r="Z1800" s="282"/>
      <c r="AA1800" s="282"/>
      <c r="AB1800" s="3"/>
      <c r="AC1800" s="277"/>
      <c r="AD1800" s="276"/>
      <c r="AI1800" s="11"/>
      <c r="AJ1800" s="11"/>
      <c r="AK1800" s="11"/>
      <c r="AO1800" s="11"/>
      <c r="AP1800" s="11"/>
      <c r="AR1800" s="11"/>
      <c r="AS1800" s="11"/>
    </row>
    <row r="1801" ht="16.5" customHeight="1">
      <c r="A1801" s="277">
        <v>1800.0</v>
      </c>
      <c r="B1801" s="282" t="s">
        <v>8445</v>
      </c>
      <c r="C1801" s="288"/>
      <c r="D1801" s="282"/>
      <c r="E1801" s="282"/>
      <c r="F1801" s="281" t="s">
        <v>48</v>
      </c>
      <c r="G1801" s="281" t="s">
        <v>121</v>
      </c>
      <c r="H1801" s="282"/>
      <c r="I1801" s="282"/>
      <c r="J1801" s="282"/>
      <c r="K1801" s="282"/>
      <c r="L1801" s="282"/>
      <c r="M1801" s="282"/>
      <c r="N1801" s="282"/>
      <c r="O1801" s="282"/>
      <c r="P1801" s="282"/>
      <c r="Q1801" s="282"/>
      <c r="R1801" s="282"/>
      <c r="S1801" s="282"/>
      <c r="T1801" s="282"/>
      <c r="U1801" s="282"/>
      <c r="V1801" s="282"/>
      <c r="W1801" s="282"/>
      <c r="X1801" s="282"/>
      <c r="Y1801" s="282"/>
      <c r="Z1801" s="282"/>
      <c r="AA1801" s="282"/>
      <c r="AB1801" s="3"/>
      <c r="AC1801" s="277"/>
      <c r="AD1801" s="276"/>
      <c r="AI1801" s="11"/>
      <c r="AJ1801" s="11"/>
      <c r="AK1801" s="11"/>
      <c r="AO1801" s="11"/>
      <c r="AP1801" s="11"/>
      <c r="AR1801" s="11"/>
      <c r="AS1801" s="11"/>
    </row>
    <row r="1802" ht="16.5" customHeight="1">
      <c r="A1802" s="277">
        <v>1801.0</v>
      </c>
      <c r="B1802" s="282"/>
      <c r="C1802" s="288"/>
      <c r="D1802" s="282"/>
      <c r="E1802" s="282"/>
      <c r="F1802" s="281" t="s">
        <v>48</v>
      </c>
      <c r="G1802" s="281" t="s">
        <v>121</v>
      </c>
      <c r="H1802" s="282"/>
      <c r="I1802" s="282"/>
      <c r="J1802" s="282"/>
      <c r="K1802" s="282"/>
      <c r="L1802" s="282"/>
      <c r="M1802" s="282"/>
      <c r="N1802" s="282"/>
      <c r="O1802" s="282"/>
      <c r="P1802" s="282"/>
      <c r="Q1802" s="282"/>
      <c r="R1802" s="282"/>
      <c r="S1802" s="282"/>
      <c r="T1802" s="282"/>
      <c r="U1802" s="282"/>
      <c r="V1802" s="282"/>
      <c r="W1802" s="282"/>
      <c r="X1802" s="282"/>
      <c r="Y1802" s="282"/>
      <c r="Z1802" s="282"/>
      <c r="AA1802" s="282"/>
      <c r="AB1802" s="3"/>
      <c r="AC1802" s="277"/>
      <c r="AD1802" s="276"/>
      <c r="AI1802" s="11"/>
      <c r="AJ1802" s="11"/>
      <c r="AK1802" s="11"/>
      <c r="AO1802" s="11"/>
      <c r="AP1802" s="11"/>
      <c r="AR1802" s="11"/>
      <c r="AS1802" s="11"/>
    </row>
    <row r="1803" ht="16.5" customHeight="1">
      <c r="A1803" s="277">
        <v>1802.0</v>
      </c>
      <c r="B1803" s="282"/>
      <c r="C1803" s="288"/>
      <c r="D1803" s="282"/>
      <c r="E1803" s="282"/>
      <c r="F1803" s="281" t="s">
        <v>48</v>
      </c>
      <c r="G1803" s="281" t="s">
        <v>121</v>
      </c>
      <c r="H1803" s="282"/>
      <c r="I1803" s="282"/>
      <c r="J1803" s="282"/>
      <c r="K1803" s="282"/>
      <c r="L1803" s="282"/>
      <c r="M1803" s="282"/>
      <c r="N1803" s="282"/>
      <c r="O1803" s="282"/>
      <c r="P1803" s="282"/>
      <c r="Q1803" s="282"/>
      <c r="R1803" s="282"/>
      <c r="S1803" s="282"/>
      <c r="T1803" s="282"/>
      <c r="U1803" s="282"/>
      <c r="V1803" s="282"/>
      <c r="W1803" s="282"/>
      <c r="X1803" s="282"/>
      <c r="Y1803" s="282"/>
      <c r="Z1803" s="282"/>
      <c r="AA1803" s="282"/>
      <c r="AB1803" s="3"/>
      <c r="AC1803" s="277"/>
      <c r="AD1803" s="276"/>
      <c r="AI1803" s="11"/>
      <c r="AJ1803" s="11"/>
      <c r="AK1803" s="11"/>
      <c r="AO1803" s="11"/>
      <c r="AP1803" s="11"/>
      <c r="AR1803" s="11"/>
      <c r="AS1803" s="11"/>
    </row>
    <row r="1804" ht="16.5" customHeight="1">
      <c r="A1804" s="277">
        <v>1803.0</v>
      </c>
      <c r="B1804" s="282" t="s">
        <v>8446</v>
      </c>
      <c r="C1804" s="288"/>
      <c r="D1804" s="282"/>
      <c r="E1804" s="282"/>
      <c r="F1804" s="281" t="s">
        <v>75</v>
      </c>
      <c r="G1804" s="281" t="s">
        <v>30</v>
      </c>
      <c r="H1804" s="282"/>
      <c r="I1804" s="282"/>
      <c r="J1804" s="282"/>
      <c r="K1804" s="282"/>
      <c r="L1804" s="282"/>
      <c r="M1804" s="282"/>
      <c r="N1804" s="282"/>
      <c r="O1804" s="282"/>
      <c r="P1804" s="282"/>
      <c r="Q1804" s="282"/>
      <c r="R1804" s="282"/>
      <c r="S1804" s="282"/>
      <c r="T1804" s="282"/>
      <c r="U1804" s="282"/>
      <c r="V1804" s="282"/>
      <c r="W1804" s="282"/>
      <c r="X1804" s="282"/>
      <c r="Y1804" s="282"/>
      <c r="Z1804" s="282"/>
      <c r="AA1804" s="282"/>
      <c r="AB1804" s="3"/>
      <c r="AC1804" s="277"/>
      <c r="AD1804" s="276"/>
      <c r="AI1804" s="11"/>
      <c r="AJ1804" s="11"/>
      <c r="AK1804" s="11"/>
      <c r="AO1804" s="11"/>
      <c r="AP1804" s="11"/>
      <c r="AR1804" s="11"/>
      <c r="AS1804" s="11"/>
    </row>
    <row r="1805" ht="16.5" customHeight="1">
      <c r="A1805" s="277">
        <v>1804.0</v>
      </c>
      <c r="B1805" s="282"/>
      <c r="C1805" s="288"/>
      <c r="D1805" s="282"/>
      <c r="E1805" s="282"/>
      <c r="F1805" s="281" t="s">
        <v>75</v>
      </c>
      <c r="G1805" s="281" t="s">
        <v>30</v>
      </c>
      <c r="H1805" s="282"/>
      <c r="I1805" s="282"/>
      <c r="J1805" s="282"/>
      <c r="K1805" s="282"/>
      <c r="L1805" s="282"/>
      <c r="M1805" s="282"/>
      <c r="N1805" s="282"/>
      <c r="O1805" s="282"/>
      <c r="P1805" s="282"/>
      <c r="Q1805" s="282"/>
      <c r="R1805" s="282"/>
      <c r="S1805" s="282"/>
      <c r="T1805" s="282"/>
      <c r="U1805" s="282"/>
      <c r="V1805" s="282"/>
      <c r="W1805" s="282"/>
      <c r="X1805" s="282"/>
      <c r="Y1805" s="282"/>
      <c r="Z1805" s="282"/>
      <c r="AA1805" s="282"/>
      <c r="AB1805" s="3"/>
      <c r="AC1805" s="277"/>
      <c r="AD1805" s="276"/>
      <c r="AI1805" s="11"/>
      <c r="AJ1805" s="11"/>
      <c r="AK1805" s="11"/>
      <c r="AO1805" s="11"/>
      <c r="AP1805" s="11"/>
      <c r="AR1805" s="11"/>
      <c r="AS1805" s="11"/>
    </row>
    <row r="1806" ht="16.5" customHeight="1">
      <c r="A1806" s="277">
        <v>1805.0</v>
      </c>
      <c r="B1806" s="282"/>
      <c r="C1806" s="288"/>
      <c r="D1806" s="282"/>
      <c r="E1806" s="282"/>
      <c r="F1806" s="281" t="s">
        <v>75</v>
      </c>
      <c r="G1806" s="281" t="s">
        <v>30</v>
      </c>
      <c r="H1806" s="282"/>
      <c r="I1806" s="282"/>
      <c r="J1806" s="282"/>
      <c r="K1806" s="282"/>
      <c r="L1806" s="282"/>
      <c r="M1806" s="282"/>
      <c r="N1806" s="282"/>
      <c r="O1806" s="282"/>
      <c r="P1806" s="282"/>
      <c r="Q1806" s="282"/>
      <c r="R1806" s="282"/>
      <c r="S1806" s="282"/>
      <c r="T1806" s="282"/>
      <c r="U1806" s="282"/>
      <c r="V1806" s="282"/>
      <c r="W1806" s="282"/>
      <c r="X1806" s="282"/>
      <c r="Y1806" s="282"/>
      <c r="Z1806" s="282"/>
      <c r="AA1806" s="282"/>
      <c r="AB1806" s="3"/>
      <c r="AC1806" s="277"/>
      <c r="AD1806" s="276"/>
      <c r="AI1806" s="11"/>
      <c r="AJ1806" s="11"/>
      <c r="AK1806" s="11"/>
      <c r="AO1806" s="11"/>
      <c r="AP1806" s="11"/>
      <c r="AR1806" s="11"/>
      <c r="AS1806" s="11"/>
    </row>
    <row r="1807" ht="16.5" customHeight="1">
      <c r="A1807" s="277">
        <v>1806.0</v>
      </c>
      <c r="B1807" s="282"/>
      <c r="C1807" s="288"/>
      <c r="D1807" s="282"/>
      <c r="E1807" s="282"/>
      <c r="F1807" s="281" t="s">
        <v>75</v>
      </c>
      <c r="G1807" s="281" t="s">
        <v>30</v>
      </c>
      <c r="H1807" s="282"/>
      <c r="I1807" s="282"/>
      <c r="J1807" s="282"/>
      <c r="K1807" s="282"/>
      <c r="L1807" s="282"/>
      <c r="M1807" s="282"/>
      <c r="N1807" s="282"/>
      <c r="O1807" s="282"/>
      <c r="P1807" s="282"/>
      <c r="Q1807" s="282"/>
      <c r="R1807" s="282"/>
      <c r="S1807" s="282"/>
      <c r="T1807" s="282"/>
      <c r="U1807" s="282"/>
      <c r="V1807" s="282"/>
      <c r="W1807" s="282"/>
      <c r="X1807" s="282"/>
      <c r="Y1807" s="282"/>
      <c r="Z1807" s="282"/>
      <c r="AA1807" s="282"/>
      <c r="AB1807" s="3"/>
      <c r="AC1807" s="277"/>
      <c r="AD1807" s="276"/>
      <c r="AI1807" s="11"/>
      <c r="AJ1807" s="11"/>
      <c r="AK1807" s="11"/>
      <c r="AO1807" s="11"/>
      <c r="AP1807" s="11"/>
      <c r="AR1807" s="11"/>
      <c r="AS1807" s="11"/>
    </row>
    <row r="1808" ht="16.5" customHeight="1">
      <c r="A1808" s="277">
        <v>1807.0</v>
      </c>
      <c r="B1808" s="282" t="s">
        <v>8447</v>
      </c>
      <c r="C1808" s="288"/>
      <c r="D1808" s="282"/>
      <c r="E1808" s="282"/>
      <c r="F1808" s="281" t="s">
        <v>144</v>
      </c>
      <c r="G1808" s="282"/>
      <c r="H1808" s="282"/>
      <c r="I1808" s="282"/>
      <c r="J1808" s="282"/>
      <c r="K1808" s="282"/>
      <c r="L1808" s="282"/>
      <c r="M1808" s="282"/>
      <c r="N1808" s="282"/>
      <c r="O1808" s="282"/>
      <c r="P1808" s="282"/>
      <c r="Q1808" s="282"/>
      <c r="R1808" s="282"/>
      <c r="S1808" s="282"/>
      <c r="T1808" s="282"/>
      <c r="U1808" s="282"/>
      <c r="V1808" s="282"/>
      <c r="W1808" s="282"/>
      <c r="X1808" s="282"/>
      <c r="Y1808" s="282"/>
      <c r="Z1808" s="282"/>
      <c r="AA1808" s="282"/>
      <c r="AB1808" s="3"/>
      <c r="AC1808" s="277"/>
      <c r="AD1808" s="276"/>
      <c r="AI1808" s="11"/>
      <c r="AJ1808" s="11"/>
      <c r="AK1808" s="11"/>
      <c r="AO1808" s="11"/>
      <c r="AP1808" s="11"/>
      <c r="AR1808" s="11"/>
      <c r="AS1808" s="11"/>
    </row>
    <row r="1809" ht="16.5" customHeight="1">
      <c r="A1809" s="277">
        <v>1808.0</v>
      </c>
      <c r="B1809" s="282" t="s">
        <v>8448</v>
      </c>
      <c r="C1809" s="288"/>
      <c r="D1809" s="282"/>
      <c r="E1809" s="282"/>
      <c r="F1809" s="281" t="s">
        <v>144</v>
      </c>
      <c r="G1809" s="282"/>
      <c r="H1809" s="282"/>
      <c r="I1809" s="282"/>
      <c r="J1809" s="282"/>
      <c r="K1809" s="282"/>
      <c r="L1809" s="282"/>
      <c r="M1809" s="282"/>
      <c r="N1809" s="282"/>
      <c r="O1809" s="282"/>
      <c r="P1809" s="282"/>
      <c r="Q1809" s="282"/>
      <c r="R1809" s="282"/>
      <c r="S1809" s="282"/>
      <c r="T1809" s="282"/>
      <c r="U1809" s="282"/>
      <c r="V1809" s="282"/>
      <c r="W1809" s="282"/>
      <c r="X1809" s="282"/>
      <c r="Y1809" s="282"/>
      <c r="Z1809" s="282"/>
      <c r="AA1809" s="282"/>
      <c r="AB1809" s="3"/>
      <c r="AC1809" s="277"/>
      <c r="AD1809" s="276"/>
      <c r="AI1809" s="11"/>
      <c r="AJ1809" s="11"/>
      <c r="AK1809" s="11"/>
      <c r="AO1809" s="11"/>
      <c r="AP1809" s="11"/>
      <c r="AR1809" s="11"/>
      <c r="AS1809" s="11"/>
    </row>
    <row r="1810" ht="16.5" customHeight="1">
      <c r="A1810" s="277">
        <v>1809.0</v>
      </c>
      <c r="B1810" s="282"/>
      <c r="C1810" s="288"/>
      <c r="D1810" s="282"/>
      <c r="E1810" s="282"/>
      <c r="F1810" s="281" t="s">
        <v>144</v>
      </c>
      <c r="G1810" s="282"/>
      <c r="H1810" s="282"/>
      <c r="I1810" s="282"/>
      <c r="J1810" s="282"/>
      <c r="K1810" s="282"/>
      <c r="L1810" s="282"/>
      <c r="M1810" s="282"/>
      <c r="N1810" s="282"/>
      <c r="O1810" s="282"/>
      <c r="P1810" s="282"/>
      <c r="Q1810" s="282"/>
      <c r="R1810" s="282"/>
      <c r="S1810" s="282"/>
      <c r="T1810" s="282"/>
      <c r="U1810" s="282"/>
      <c r="V1810" s="282"/>
      <c r="W1810" s="282"/>
      <c r="X1810" s="282"/>
      <c r="Y1810" s="282"/>
      <c r="Z1810" s="282"/>
      <c r="AA1810" s="282"/>
      <c r="AB1810" s="3"/>
      <c r="AC1810" s="277"/>
      <c r="AD1810" s="276"/>
      <c r="AI1810" s="11"/>
      <c r="AJ1810" s="11"/>
      <c r="AK1810" s="11"/>
      <c r="AO1810" s="11"/>
      <c r="AP1810" s="11"/>
      <c r="AR1810" s="11"/>
      <c r="AS1810" s="11"/>
    </row>
    <row r="1811" ht="16.5" customHeight="1">
      <c r="A1811" s="277">
        <v>1810.0</v>
      </c>
      <c r="B1811" s="282"/>
      <c r="C1811" s="288"/>
      <c r="D1811" s="282"/>
      <c r="E1811" s="282"/>
      <c r="F1811" s="281" t="s">
        <v>144</v>
      </c>
      <c r="G1811" s="282"/>
      <c r="H1811" s="282"/>
      <c r="I1811" s="282"/>
      <c r="J1811" s="282"/>
      <c r="K1811" s="282"/>
      <c r="L1811" s="282"/>
      <c r="M1811" s="282"/>
      <c r="N1811" s="282"/>
      <c r="O1811" s="282"/>
      <c r="P1811" s="282"/>
      <c r="Q1811" s="282"/>
      <c r="R1811" s="282"/>
      <c r="S1811" s="282"/>
      <c r="T1811" s="282"/>
      <c r="U1811" s="282"/>
      <c r="V1811" s="282"/>
      <c r="W1811" s="282"/>
      <c r="X1811" s="282"/>
      <c r="Y1811" s="282"/>
      <c r="Z1811" s="282"/>
      <c r="AA1811" s="282"/>
      <c r="AB1811" s="3"/>
      <c r="AC1811" s="277"/>
      <c r="AD1811" s="276"/>
      <c r="AI1811" s="11"/>
      <c r="AJ1811" s="11"/>
      <c r="AK1811" s="11"/>
      <c r="AO1811" s="11"/>
      <c r="AP1811" s="11"/>
      <c r="AR1811" s="11"/>
      <c r="AS1811" s="11"/>
    </row>
    <row r="1812" ht="16.5" customHeight="1">
      <c r="A1812" s="277">
        <v>1811.0</v>
      </c>
      <c r="B1812" s="282" t="s">
        <v>8449</v>
      </c>
      <c r="C1812" s="288"/>
      <c r="D1812" s="282"/>
      <c r="E1812" s="282"/>
      <c r="F1812" s="282"/>
      <c r="G1812" s="282"/>
      <c r="H1812" s="282"/>
      <c r="I1812" s="282"/>
      <c r="J1812" s="282"/>
      <c r="K1812" s="282"/>
      <c r="L1812" s="282"/>
      <c r="M1812" s="282"/>
      <c r="N1812" s="282"/>
      <c r="O1812" s="282"/>
      <c r="P1812" s="282"/>
      <c r="Q1812" s="282"/>
      <c r="R1812" s="282"/>
      <c r="S1812" s="282"/>
      <c r="T1812" s="282"/>
      <c r="U1812" s="282"/>
      <c r="V1812" s="282"/>
      <c r="W1812" s="282"/>
      <c r="X1812" s="282"/>
      <c r="Y1812" s="282"/>
      <c r="Z1812" s="282"/>
      <c r="AA1812" s="282"/>
      <c r="AB1812" s="3"/>
      <c r="AC1812" s="277"/>
      <c r="AD1812" s="276"/>
      <c r="AI1812" s="11"/>
      <c r="AJ1812" s="11"/>
      <c r="AK1812" s="11"/>
      <c r="AO1812" s="11"/>
      <c r="AP1812" s="11"/>
      <c r="AR1812" s="11"/>
      <c r="AS1812" s="11"/>
    </row>
    <row r="1813" ht="16.5" customHeight="1">
      <c r="A1813" s="277">
        <v>1812.0</v>
      </c>
      <c r="B1813" s="282"/>
      <c r="C1813" s="288"/>
      <c r="D1813" s="282"/>
      <c r="E1813" s="282"/>
      <c r="F1813" s="282"/>
      <c r="G1813" s="282"/>
      <c r="H1813" s="282"/>
      <c r="I1813" s="282"/>
      <c r="J1813" s="282"/>
      <c r="K1813" s="282"/>
      <c r="L1813" s="282"/>
      <c r="M1813" s="282"/>
      <c r="N1813" s="282"/>
      <c r="O1813" s="282"/>
      <c r="P1813" s="282"/>
      <c r="Q1813" s="282"/>
      <c r="R1813" s="282"/>
      <c r="S1813" s="282"/>
      <c r="T1813" s="282"/>
      <c r="U1813" s="282"/>
      <c r="V1813" s="282"/>
      <c r="W1813" s="282"/>
      <c r="X1813" s="282"/>
      <c r="Y1813" s="282"/>
      <c r="Z1813" s="282"/>
      <c r="AA1813" s="282"/>
      <c r="AB1813" s="3"/>
      <c r="AC1813" s="277"/>
      <c r="AD1813" s="276"/>
      <c r="AI1813" s="11"/>
      <c r="AJ1813" s="11"/>
      <c r="AK1813" s="11"/>
      <c r="AO1813" s="11"/>
      <c r="AP1813" s="11"/>
      <c r="AR1813" s="11"/>
      <c r="AS1813" s="11"/>
    </row>
    <row r="1814" ht="16.5" customHeight="1">
      <c r="A1814" s="277">
        <v>1813.0</v>
      </c>
      <c r="B1814" s="282"/>
      <c r="C1814" s="288"/>
      <c r="D1814" s="282"/>
      <c r="E1814" s="282"/>
      <c r="F1814" s="282"/>
      <c r="G1814" s="282"/>
      <c r="H1814" s="282"/>
      <c r="I1814" s="282"/>
      <c r="J1814" s="282"/>
      <c r="K1814" s="282"/>
      <c r="L1814" s="282"/>
      <c r="M1814" s="282"/>
      <c r="N1814" s="282"/>
      <c r="O1814" s="282"/>
      <c r="P1814" s="282"/>
      <c r="Q1814" s="282"/>
      <c r="R1814" s="282"/>
      <c r="S1814" s="282"/>
      <c r="T1814" s="282"/>
      <c r="U1814" s="282"/>
      <c r="V1814" s="282"/>
      <c r="W1814" s="282"/>
      <c r="X1814" s="282"/>
      <c r="Y1814" s="282"/>
      <c r="Z1814" s="282"/>
      <c r="AA1814" s="282"/>
      <c r="AB1814" s="3"/>
      <c r="AC1814" s="277"/>
      <c r="AD1814" s="276"/>
      <c r="AI1814" s="11"/>
      <c r="AJ1814" s="11"/>
      <c r="AK1814" s="11"/>
      <c r="AO1814" s="11"/>
      <c r="AP1814" s="11"/>
      <c r="AR1814" s="11"/>
      <c r="AS1814" s="11"/>
    </row>
    <row r="1815" ht="16.5" customHeight="1">
      <c r="A1815" s="277">
        <v>1814.0</v>
      </c>
      <c r="B1815" s="282" t="s">
        <v>8450</v>
      </c>
      <c r="C1815" s="288"/>
      <c r="D1815" s="282"/>
      <c r="E1815" s="282"/>
      <c r="F1815" s="281" t="s">
        <v>48</v>
      </c>
      <c r="G1815" s="282"/>
      <c r="H1815" s="282"/>
      <c r="I1815" s="282"/>
      <c r="J1815" s="282"/>
      <c r="K1815" s="282"/>
      <c r="L1815" s="282"/>
      <c r="M1815" s="282"/>
      <c r="N1815" s="282"/>
      <c r="O1815" s="282"/>
      <c r="P1815" s="282"/>
      <c r="Q1815" s="282"/>
      <c r="R1815" s="282"/>
      <c r="S1815" s="282"/>
      <c r="T1815" s="282"/>
      <c r="U1815" s="282"/>
      <c r="V1815" s="282"/>
      <c r="W1815" s="282"/>
      <c r="X1815" s="282"/>
      <c r="Y1815" s="282"/>
      <c r="Z1815" s="282"/>
      <c r="AA1815" s="282"/>
      <c r="AB1815" s="3"/>
      <c r="AC1815" s="277"/>
      <c r="AD1815" s="276"/>
      <c r="AI1815" s="11"/>
      <c r="AJ1815" s="11"/>
      <c r="AK1815" s="11"/>
      <c r="AO1815" s="11"/>
      <c r="AP1815" s="11"/>
      <c r="AR1815" s="11"/>
      <c r="AS1815" s="11"/>
    </row>
    <row r="1816" ht="16.5" customHeight="1">
      <c r="A1816" s="277">
        <v>1815.0</v>
      </c>
      <c r="B1816" s="282" t="s">
        <v>8451</v>
      </c>
      <c r="C1816" s="288"/>
      <c r="D1816" s="282"/>
      <c r="E1816" s="282"/>
      <c r="F1816" s="281" t="s">
        <v>48</v>
      </c>
      <c r="G1816" s="282"/>
      <c r="H1816" s="282"/>
      <c r="I1816" s="282"/>
      <c r="J1816" s="282"/>
      <c r="K1816" s="282"/>
      <c r="L1816" s="282"/>
      <c r="M1816" s="282"/>
      <c r="N1816" s="282"/>
      <c r="O1816" s="282"/>
      <c r="P1816" s="282"/>
      <c r="Q1816" s="282"/>
      <c r="R1816" s="282"/>
      <c r="S1816" s="282"/>
      <c r="T1816" s="282"/>
      <c r="U1816" s="282"/>
      <c r="V1816" s="282"/>
      <c r="W1816" s="282"/>
      <c r="X1816" s="282"/>
      <c r="Y1816" s="282"/>
      <c r="Z1816" s="282"/>
      <c r="AA1816" s="282"/>
      <c r="AB1816" s="3"/>
      <c r="AC1816" s="277"/>
      <c r="AD1816" s="276"/>
      <c r="AI1816" s="11"/>
      <c r="AJ1816" s="11"/>
      <c r="AK1816" s="11"/>
      <c r="AO1816" s="11"/>
      <c r="AP1816" s="11"/>
      <c r="AR1816" s="11"/>
      <c r="AS1816" s="11"/>
    </row>
    <row r="1817" ht="16.5" customHeight="1">
      <c r="A1817" s="277">
        <v>1816.0</v>
      </c>
      <c r="B1817" s="282"/>
      <c r="C1817" s="288"/>
      <c r="D1817" s="282"/>
      <c r="E1817" s="282"/>
      <c r="F1817" s="281" t="s">
        <v>48</v>
      </c>
      <c r="G1817" s="282"/>
      <c r="H1817" s="282"/>
      <c r="I1817" s="282"/>
      <c r="J1817" s="282"/>
      <c r="K1817" s="282"/>
      <c r="L1817" s="282"/>
      <c r="M1817" s="282"/>
      <c r="N1817" s="282"/>
      <c r="O1817" s="282"/>
      <c r="P1817" s="282"/>
      <c r="Q1817" s="282"/>
      <c r="R1817" s="282"/>
      <c r="S1817" s="282"/>
      <c r="T1817" s="282"/>
      <c r="U1817" s="282"/>
      <c r="V1817" s="282"/>
      <c r="W1817" s="282"/>
      <c r="X1817" s="282"/>
      <c r="Y1817" s="282"/>
      <c r="Z1817" s="282"/>
      <c r="AA1817" s="282"/>
      <c r="AB1817" s="3"/>
      <c r="AC1817" s="277"/>
      <c r="AD1817" s="276"/>
      <c r="AI1817" s="11"/>
      <c r="AJ1817" s="11"/>
      <c r="AK1817" s="11"/>
      <c r="AO1817" s="11"/>
      <c r="AP1817" s="11"/>
      <c r="AR1817" s="11"/>
      <c r="AS1817" s="11"/>
    </row>
    <row r="1818" ht="16.5" customHeight="1">
      <c r="A1818" s="277">
        <v>1817.0</v>
      </c>
      <c r="B1818" s="282"/>
      <c r="C1818" s="288"/>
      <c r="D1818" s="282"/>
      <c r="E1818" s="282"/>
      <c r="F1818" s="281" t="s">
        <v>48</v>
      </c>
      <c r="G1818" s="282"/>
      <c r="H1818" s="282"/>
      <c r="I1818" s="282"/>
      <c r="J1818" s="282"/>
      <c r="K1818" s="282"/>
      <c r="L1818" s="282"/>
      <c r="M1818" s="282"/>
      <c r="N1818" s="282"/>
      <c r="O1818" s="282"/>
      <c r="P1818" s="282"/>
      <c r="Q1818" s="282"/>
      <c r="R1818" s="282"/>
      <c r="S1818" s="282"/>
      <c r="T1818" s="282"/>
      <c r="U1818" s="282"/>
      <c r="V1818" s="282"/>
      <c r="W1818" s="282"/>
      <c r="X1818" s="282"/>
      <c r="Y1818" s="282"/>
      <c r="Z1818" s="282"/>
      <c r="AA1818" s="282"/>
      <c r="AB1818" s="3"/>
      <c r="AC1818" s="277"/>
      <c r="AD1818" s="276"/>
      <c r="AI1818" s="11"/>
      <c r="AJ1818" s="11"/>
      <c r="AK1818" s="11"/>
      <c r="AO1818" s="11"/>
      <c r="AP1818" s="11"/>
      <c r="AR1818" s="11"/>
      <c r="AS1818" s="11"/>
    </row>
    <row r="1819" ht="16.5" customHeight="1">
      <c r="A1819" s="277">
        <v>1818.0</v>
      </c>
      <c r="B1819" s="282" t="s">
        <v>8452</v>
      </c>
      <c r="C1819" s="288"/>
      <c r="D1819" s="282"/>
      <c r="E1819" s="282"/>
      <c r="F1819" s="281" t="s">
        <v>73</v>
      </c>
      <c r="G1819" s="281" t="s">
        <v>41</v>
      </c>
      <c r="H1819" s="282"/>
      <c r="I1819" s="282"/>
      <c r="J1819" s="282"/>
      <c r="K1819" s="282"/>
      <c r="L1819" s="282"/>
      <c r="M1819" s="282"/>
      <c r="N1819" s="282"/>
      <c r="O1819" s="282"/>
      <c r="P1819" s="282"/>
      <c r="Q1819" s="282"/>
      <c r="R1819" s="282"/>
      <c r="S1819" s="282"/>
      <c r="T1819" s="282"/>
      <c r="U1819" s="282"/>
      <c r="V1819" s="282"/>
      <c r="W1819" s="282"/>
      <c r="X1819" s="282"/>
      <c r="Y1819" s="282"/>
      <c r="Z1819" s="282"/>
      <c r="AA1819" s="282"/>
      <c r="AB1819" s="3"/>
      <c r="AC1819" s="277"/>
      <c r="AD1819" s="276"/>
      <c r="AI1819" s="11"/>
      <c r="AJ1819" s="11"/>
      <c r="AK1819" s="11"/>
      <c r="AO1819" s="11"/>
      <c r="AP1819" s="11"/>
      <c r="AR1819" s="11"/>
      <c r="AS1819" s="11"/>
    </row>
    <row r="1820" ht="16.5" customHeight="1">
      <c r="A1820" s="277">
        <v>1819.0</v>
      </c>
      <c r="B1820" s="282"/>
      <c r="C1820" s="288"/>
      <c r="D1820" s="282"/>
      <c r="E1820" s="282"/>
      <c r="F1820" s="281" t="s">
        <v>73</v>
      </c>
      <c r="G1820" s="281" t="s">
        <v>41</v>
      </c>
      <c r="H1820" s="282"/>
      <c r="I1820" s="282"/>
      <c r="J1820" s="282"/>
      <c r="K1820" s="282"/>
      <c r="L1820" s="282"/>
      <c r="M1820" s="282"/>
      <c r="N1820" s="282"/>
      <c r="O1820" s="282"/>
      <c r="P1820" s="282"/>
      <c r="Q1820" s="282"/>
      <c r="R1820" s="282"/>
      <c r="S1820" s="282"/>
      <c r="T1820" s="282"/>
      <c r="U1820" s="282"/>
      <c r="V1820" s="282"/>
      <c r="W1820" s="282"/>
      <c r="X1820" s="282"/>
      <c r="Y1820" s="282"/>
      <c r="Z1820" s="282"/>
      <c r="AA1820" s="282"/>
      <c r="AB1820" s="3"/>
      <c r="AC1820" s="277"/>
      <c r="AD1820" s="276"/>
      <c r="AI1820" s="11"/>
      <c r="AJ1820" s="11"/>
      <c r="AK1820" s="11"/>
      <c r="AO1820" s="11"/>
      <c r="AP1820" s="11"/>
      <c r="AR1820" s="11"/>
      <c r="AS1820" s="11"/>
    </row>
    <row r="1821" ht="16.5" customHeight="1">
      <c r="A1821" s="277">
        <v>1820.0</v>
      </c>
      <c r="B1821" s="282"/>
      <c r="C1821" s="288"/>
      <c r="D1821" s="282"/>
      <c r="E1821" s="282"/>
      <c r="F1821" s="281" t="s">
        <v>73</v>
      </c>
      <c r="G1821" s="281" t="s">
        <v>41</v>
      </c>
      <c r="H1821" s="282"/>
      <c r="I1821" s="282"/>
      <c r="J1821" s="282"/>
      <c r="K1821" s="282"/>
      <c r="L1821" s="282"/>
      <c r="M1821" s="282"/>
      <c r="N1821" s="282"/>
      <c r="O1821" s="282"/>
      <c r="P1821" s="282"/>
      <c r="Q1821" s="282"/>
      <c r="R1821" s="282"/>
      <c r="S1821" s="282"/>
      <c r="T1821" s="282"/>
      <c r="U1821" s="282"/>
      <c r="V1821" s="282"/>
      <c r="W1821" s="282"/>
      <c r="X1821" s="282"/>
      <c r="Y1821" s="282"/>
      <c r="Z1821" s="282"/>
      <c r="AA1821" s="282"/>
      <c r="AB1821" s="3"/>
      <c r="AC1821" s="277"/>
      <c r="AD1821" s="276"/>
      <c r="AI1821" s="11"/>
      <c r="AJ1821" s="11"/>
      <c r="AK1821" s="11"/>
      <c r="AO1821" s="11"/>
      <c r="AP1821" s="11"/>
      <c r="AR1821" s="11"/>
      <c r="AS1821" s="11"/>
    </row>
    <row r="1822" ht="16.5" customHeight="1">
      <c r="A1822" s="277">
        <v>1821.0</v>
      </c>
      <c r="B1822" s="282"/>
      <c r="C1822" s="288"/>
      <c r="D1822" s="282"/>
      <c r="E1822" s="282"/>
      <c r="F1822" s="281" t="s">
        <v>73</v>
      </c>
      <c r="G1822" s="281" t="s">
        <v>41</v>
      </c>
      <c r="H1822" s="282"/>
      <c r="I1822" s="282"/>
      <c r="J1822" s="282"/>
      <c r="K1822" s="282"/>
      <c r="L1822" s="282"/>
      <c r="M1822" s="282"/>
      <c r="N1822" s="282"/>
      <c r="O1822" s="282"/>
      <c r="P1822" s="282"/>
      <c r="Q1822" s="282"/>
      <c r="R1822" s="282"/>
      <c r="S1822" s="282"/>
      <c r="T1822" s="282"/>
      <c r="U1822" s="282"/>
      <c r="V1822" s="282"/>
      <c r="W1822" s="282"/>
      <c r="X1822" s="282"/>
      <c r="Y1822" s="282"/>
      <c r="Z1822" s="282"/>
      <c r="AA1822" s="282"/>
      <c r="AB1822" s="3"/>
      <c r="AC1822" s="277"/>
      <c r="AD1822" s="276"/>
      <c r="AI1822" s="11"/>
      <c r="AJ1822" s="11"/>
      <c r="AK1822" s="11"/>
      <c r="AO1822" s="11"/>
      <c r="AP1822" s="11"/>
      <c r="AR1822" s="11"/>
      <c r="AS1822" s="11"/>
    </row>
    <row r="1823" ht="16.5" customHeight="1">
      <c r="A1823" s="277">
        <v>1822.0</v>
      </c>
      <c r="B1823" s="282" t="s">
        <v>8453</v>
      </c>
      <c r="C1823" s="288"/>
      <c r="D1823" s="282"/>
      <c r="E1823" s="282"/>
      <c r="F1823" s="281" t="s">
        <v>121</v>
      </c>
      <c r="G1823" s="281" t="s">
        <v>140</v>
      </c>
      <c r="H1823" s="282"/>
      <c r="I1823" s="282"/>
      <c r="J1823" s="282"/>
      <c r="K1823" s="282"/>
      <c r="L1823" s="282"/>
      <c r="M1823" s="282"/>
      <c r="N1823" s="282"/>
      <c r="O1823" s="282"/>
      <c r="P1823" s="282"/>
      <c r="Q1823" s="282"/>
      <c r="R1823" s="282"/>
      <c r="S1823" s="282"/>
      <c r="T1823" s="282"/>
      <c r="U1823" s="282"/>
      <c r="V1823" s="282"/>
      <c r="W1823" s="282"/>
      <c r="X1823" s="282"/>
      <c r="Y1823" s="282"/>
      <c r="Z1823" s="282"/>
      <c r="AA1823" s="282"/>
      <c r="AB1823" s="3"/>
      <c r="AC1823" s="277"/>
      <c r="AD1823" s="276"/>
      <c r="AI1823" s="11"/>
      <c r="AJ1823" s="11"/>
      <c r="AK1823" s="11"/>
      <c r="AO1823" s="11"/>
      <c r="AP1823" s="11"/>
      <c r="AR1823" s="11"/>
      <c r="AS1823" s="11"/>
    </row>
    <row r="1824" ht="16.5" customHeight="1">
      <c r="A1824" s="277">
        <v>1823.0</v>
      </c>
      <c r="B1824" s="282" t="s">
        <v>8454</v>
      </c>
      <c r="C1824" s="288"/>
      <c r="D1824" s="282"/>
      <c r="E1824" s="282"/>
      <c r="F1824" s="281" t="s">
        <v>121</v>
      </c>
      <c r="G1824" s="281" t="s">
        <v>140</v>
      </c>
      <c r="H1824" s="282"/>
      <c r="I1824" s="282"/>
      <c r="J1824" s="282"/>
      <c r="K1824" s="282"/>
      <c r="L1824" s="282"/>
      <c r="M1824" s="282"/>
      <c r="N1824" s="282"/>
      <c r="O1824" s="282"/>
      <c r="P1824" s="282"/>
      <c r="Q1824" s="282"/>
      <c r="R1824" s="282"/>
      <c r="S1824" s="282"/>
      <c r="T1824" s="282"/>
      <c r="U1824" s="282"/>
      <c r="V1824" s="282"/>
      <c r="W1824" s="282"/>
      <c r="X1824" s="282"/>
      <c r="Y1824" s="282"/>
      <c r="Z1824" s="282"/>
      <c r="AA1824" s="282"/>
      <c r="AB1824" s="3"/>
      <c r="AC1824" s="277"/>
      <c r="AD1824" s="276"/>
      <c r="AI1824" s="11"/>
      <c r="AJ1824" s="11"/>
      <c r="AK1824" s="11"/>
      <c r="AO1824" s="11"/>
      <c r="AP1824" s="11"/>
      <c r="AR1824" s="11"/>
      <c r="AS1824" s="11"/>
    </row>
    <row r="1825" ht="16.5" customHeight="1">
      <c r="A1825" s="277">
        <v>1824.0</v>
      </c>
      <c r="B1825" s="282" t="s">
        <v>8455</v>
      </c>
      <c r="C1825" s="288"/>
      <c r="D1825" s="282"/>
      <c r="E1825" s="282"/>
      <c r="F1825" s="281" t="s">
        <v>121</v>
      </c>
      <c r="G1825" s="281" t="s">
        <v>140</v>
      </c>
      <c r="H1825" s="282"/>
      <c r="I1825" s="282"/>
      <c r="J1825" s="282"/>
      <c r="K1825" s="282"/>
      <c r="L1825" s="282"/>
      <c r="M1825" s="282"/>
      <c r="N1825" s="282"/>
      <c r="O1825" s="282"/>
      <c r="P1825" s="282"/>
      <c r="Q1825" s="282"/>
      <c r="R1825" s="282"/>
      <c r="S1825" s="282"/>
      <c r="T1825" s="282"/>
      <c r="U1825" s="282"/>
      <c r="V1825" s="282"/>
      <c r="W1825" s="282"/>
      <c r="X1825" s="282"/>
      <c r="Y1825" s="282"/>
      <c r="Z1825" s="282"/>
      <c r="AA1825" s="282"/>
      <c r="AB1825" s="3"/>
      <c r="AC1825" s="277"/>
      <c r="AD1825" s="276"/>
      <c r="AI1825" s="11"/>
      <c r="AJ1825" s="11"/>
      <c r="AK1825" s="11"/>
      <c r="AO1825" s="11"/>
      <c r="AP1825" s="11"/>
      <c r="AR1825" s="11"/>
      <c r="AS1825" s="11"/>
    </row>
    <row r="1826" ht="16.5" customHeight="1">
      <c r="A1826" s="277">
        <v>1825.0</v>
      </c>
      <c r="B1826" s="282"/>
      <c r="C1826" s="288"/>
      <c r="D1826" s="282"/>
      <c r="E1826" s="282"/>
      <c r="F1826" s="281" t="s">
        <v>121</v>
      </c>
      <c r="G1826" s="281" t="s">
        <v>140</v>
      </c>
      <c r="H1826" s="282"/>
      <c r="I1826" s="282"/>
      <c r="J1826" s="282"/>
      <c r="K1826" s="282"/>
      <c r="L1826" s="282"/>
      <c r="M1826" s="282"/>
      <c r="N1826" s="282"/>
      <c r="O1826" s="282"/>
      <c r="P1826" s="282"/>
      <c r="Q1826" s="282"/>
      <c r="R1826" s="282"/>
      <c r="S1826" s="282"/>
      <c r="T1826" s="282"/>
      <c r="U1826" s="282"/>
      <c r="V1826" s="282"/>
      <c r="W1826" s="282"/>
      <c r="X1826" s="282"/>
      <c r="Y1826" s="282"/>
      <c r="Z1826" s="282"/>
      <c r="AA1826" s="282"/>
      <c r="AB1826" s="3"/>
      <c r="AC1826" s="277"/>
      <c r="AD1826" s="276"/>
      <c r="AI1826" s="11"/>
      <c r="AJ1826" s="11"/>
      <c r="AK1826" s="11"/>
      <c r="AO1826" s="11"/>
      <c r="AP1826" s="11"/>
      <c r="AR1826" s="11"/>
      <c r="AS1826" s="11"/>
    </row>
    <row r="1827" ht="16.5" customHeight="1">
      <c r="A1827" s="277">
        <v>1826.0</v>
      </c>
      <c r="B1827" s="282" t="s">
        <v>8456</v>
      </c>
      <c r="C1827" s="288"/>
      <c r="D1827" s="282"/>
      <c r="E1827" s="282"/>
      <c r="F1827" s="281" t="s">
        <v>140</v>
      </c>
      <c r="G1827" s="281" t="s">
        <v>74</v>
      </c>
      <c r="H1827" s="281" t="s">
        <v>72</v>
      </c>
      <c r="I1827" s="282"/>
      <c r="J1827" s="282" t="s">
        <v>35</v>
      </c>
      <c r="K1827" s="282" t="s">
        <v>7272</v>
      </c>
      <c r="L1827" s="282" t="s">
        <v>798</v>
      </c>
      <c r="M1827" s="282" t="s">
        <v>3655</v>
      </c>
      <c r="N1827" s="282" t="s">
        <v>1702</v>
      </c>
      <c r="O1827" s="282"/>
      <c r="P1827" s="282"/>
      <c r="Q1827" s="282">
        <v>0.2</v>
      </c>
      <c r="R1827" s="282"/>
      <c r="S1827" s="282" t="s">
        <v>7128</v>
      </c>
      <c r="T1827" s="282" t="s">
        <v>113</v>
      </c>
      <c r="U1827" s="282" t="s">
        <v>8457</v>
      </c>
      <c r="V1827" s="282"/>
      <c r="W1827" s="282"/>
      <c r="X1827" s="282"/>
      <c r="Y1827" s="282"/>
      <c r="Z1827" s="282"/>
      <c r="AA1827" s="282"/>
      <c r="AB1827" s="3"/>
      <c r="AC1827" s="277"/>
      <c r="AD1827" s="276"/>
      <c r="AI1827" s="11"/>
      <c r="AJ1827" s="11"/>
      <c r="AK1827" s="11"/>
      <c r="AO1827" s="11"/>
      <c r="AP1827" s="11"/>
      <c r="AR1827" s="11"/>
      <c r="AS1827" s="11"/>
    </row>
    <row r="1828" ht="16.5" customHeight="1">
      <c r="A1828" s="277">
        <v>1827.0</v>
      </c>
      <c r="B1828" s="282" t="s">
        <v>8458</v>
      </c>
      <c r="C1828" s="288"/>
      <c r="D1828" s="282"/>
      <c r="E1828" s="282"/>
      <c r="F1828" s="281" t="s">
        <v>140</v>
      </c>
      <c r="G1828" s="281" t="s">
        <v>74</v>
      </c>
      <c r="H1828" s="281" t="s">
        <v>72</v>
      </c>
      <c r="I1828" s="282"/>
      <c r="J1828" s="282" t="s">
        <v>45</v>
      </c>
      <c r="K1828" s="282" t="s">
        <v>7272</v>
      </c>
      <c r="L1828" s="282" t="s">
        <v>3658</v>
      </c>
      <c r="M1828" s="282" t="s">
        <v>3659</v>
      </c>
      <c r="N1828" s="282" t="s">
        <v>3660</v>
      </c>
      <c r="O1828" s="282"/>
      <c r="P1828" s="282"/>
      <c r="Q1828" s="282">
        <v>1.8</v>
      </c>
      <c r="R1828" s="282"/>
      <c r="S1828" s="282" t="s">
        <v>7128</v>
      </c>
      <c r="T1828" s="282" t="s">
        <v>118</v>
      </c>
      <c r="U1828" s="282" t="s">
        <v>8459</v>
      </c>
      <c r="V1828" s="282"/>
      <c r="W1828" s="282"/>
      <c r="X1828" s="282"/>
      <c r="Y1828" s="282"/>
      <c r="Z1828" s="282"/>
      <c r="AA1828" s="282"/>
      <c r="AB1828" s="3"/>
      <c r="AC1828" s="277"/>
      <c r="AD1828" s="276"/>
      <c r="AI1828" s="11"/>
      <c r="AJ1828" s="11"/>
      <c r="AK1828" s="11"/>
      <c r="AO1828" s="11"/>
      <c r="AP1828" s="11"/>
      <c r="AR1828" s="11"/>
      <c r="AS1828" s="11"/>
    </row>
    <row r="1829" ht="16.5" customHeight="1">
      <c r="A1829" s="277">
        <v>1828.0</v>
      </c>
      <c r="B1829" s="282"/>
      <c r="C1829" s="288"/>
      <c r="D1829" s="282"/>
      <c r="E1829" s="282"/>
      <c r="F1829" s="281" t="s">
        <v>140</v>
      </c>
      <c r="G1829" s="281" t="s">
        <v>74</v>
      </c>
      <c r="H1829" s="281" t="s">
        <v>72</v>
      </c>
      <c r="I1829" s="282"/>
      <c r="J1829" s="282"/>
      <c r="K1829" s="282"/>
      <c r="L1829" s="282"/>
      <c r="M1829" s="282"/>
      <c r="N1829" s="282"/>
      <c r="O1829" s="282"/>
      <c r="P1829" s="282"/>
      <c r="Q1829" s="282"/>
      <c r="R1829" s="282"/>
      <c r="S1829" s="282"/>
      <c r="T1829" s="282"/>
      <c r="U1829" s="282"/>
      <c r="V1829" s="282"/>
      <c r="W1829" s="282"/>
      <c r="X1829" s="282"/>
      <c r="Y1829" s="282"/>
      <c r="Z1829" s="282"/>
      <c r="AA1829" s="282"/>
      <c r="AB1829" s="3"/>
      <c r="AC1829" s="277"/>
      <c r="AD1829" s="276"/>
      <c r="AI1829" s="11"/>
      <c r="AJ1829" s="11"/>
      <c r="AK1829" s="11"/>
      <c r="AO1829" s="11"/>
      <c r="AP1829" s="11"/>
      <c r="AR1829" s="11"/>
      <c r="AS1829" s="11"/>
    </row>
    <row r="1830" ht="16.5" customHeight="1">
      <c r="A1830" s="277">
        <v>1829.0</v>
      </c>
      <c r="B1830" s="282"/>
      <c r="C1830" s="288"/>
      <c r="D1830" s="282"/>
      <c r="E1830" s="282"/>
      <c r="F1830" s="281" t="s">
        <v>140</v>
      </c>
      <c r="G1830" s="281" t="s">
        <v>74</v>
      </c>
      <c r="H1830" s="281" t="s">
        <v>72</v>
      </c>
      <c r="I1830" s="282"/>
      <c r="J1830" s="282"/>
      <c r="K1830" s="282"/>
      <c r="L1830" s="282"/>
      <c r="M1830" s="282"/>
      <c r="N1830" s="282"/>
      <c r="O1830" s="282"/>
      <c r="P1830" s="282"/>
      <c r="Q1830" s="282"/>
      <c r="R1830" s="282"/>
      <c r="S1830" s="282"/>
      <c r="T1830" s="282"/>
      <c r="U1830" s="282"/>
      <c r="V1830" s="282"/>
      <c r="W1830" s="282"/>
      <c r="X1830" s="282"/>
      <c r="Y1830" s="282"/>
      <c r="Z1830" s="282"/>
      <c r="AA1830" s="282"/>
      <c r="AB1830" s="3"/>
      <c r="AC1830" s="277"/>
      <c r="AD1830" s="276"/>
      <c r="AI1830" s="11"/>
      <c r="AJ1830" s="11"/>
      <c r="AK1830" s="11"/>
      <c r="AO1830" s="11"/>
      <c r="AP1830" s="11"/>
      <c r="AR1830" s="11"/>
      <c r="AS1830" s="11"/>
    </row>
    <row r="1831" ht="16.5" customHeight="1">
      <c r="A1831" s="277">
        <v>1830.0</v>
      </c>
      <c r="B1831" s="282" t="s">
        <v>8460</v>
      </c>
      <c r="C1831" s="288"/>
      <c r="D1831" s="282"/>
      <c r="E1831" s="282"/>
      <c r="F1831" s="281" t="s">
        <v>72</v>
      </c>
      <c r="G1831" s="281" t="s">
        <v>75</v>
      </c>
      <c r="H1831" s="281" t="s">
        <v>140</v>
      </c>
      <c r="I1831" s="281" t="s">
        <v>32</v>
      </c>
      <c r="J1831" s="282"/>
      <c r="K1831" s="282"/>
      <c r="L1831" s="282"/>
      <c r="M1831" s="282"/>
      <c r="N1831" s="282"/>
      <c r="O1831" s="282"/>
      <c r="P1831" s="282"/>
      <c r="Q1831" s="282"/>
      <c r="R1831" s="282"/>
      <c r="S1831" s="282"/>
      <c r="T1831" s="282"/>
      <c r="U1831" s="282"/>
      <c r="V1831" s="282"/>
      <c r="W1831" s="282"/>
      <c r="X1831" s="282"/>
      <c r="Y1831" s="282"/>
      <c r="Z1831" s="282"/>
      <c r="AA1831" s="282"/>
      <c r="AB1831" s="3"/>
      <c r="AC1831" s="277"/>
      <c r="AD1831" s="276"/>
      <c r="AI1831" s="11"/>
      <c r="AJ1831" s="11"/>
      <c r="AK1831" s="11"/>
      <c r="AO1831" s="11"/>
      <c r="AP1831" s="11"/>
      <c r="AR1831" s="11"/>
      <c r="AS1831" s="11"/>
    </row>
    <row r="1832" ht="16.5" customHeight="1">
      <c r="A1832" s="277">
        <v>1831.0</v>
      </c>
      <c r="B1832" s="282"/>
      <c r="C1832" s="288"/>
      <c r="D1832" s="282"/>
      <c r="E1832" s="282"/>
      <c r="F1832" s="281" t="s">
        <v>72</v>
      </c>
      <c r="G1832" s="281" t="s">
        <v>75</v>
      </c>
      <c r="H1832" s="281" t="s">
        <v>140</v>
      </c>
      <c r="I1832" s="281" t="s">
        <v>32</v>
      </c>
      <c r="J1832" s="282"/>
      <c r="K1832" s="282"/>
      <c r="L1832" s="282"/>
      <c r="M1832" s="282"/>
      <c r="N1832" s="282"/>
      <c r="O1832" s="282"/>
      <c r="P1832" s="282"/>
      <c r="Q1832" s="282"/>
      <c r="R1832" s="282"/>
      <c r="S1832" s="282"/>
      <c r="T1832" s="282"/>
      <c r="U1832" s="282"/>
      <c r="V1832" s="282"/>
      <c r="W1832" s="282"/>
      <c r="X1832" s="282"/>
      <c r="Y1832" s="282"/>
      <c r="Z1832" s="282"/>
      <c r="AA1832" s="282"/>
      <c r="AB1832" s="3"/>
      <c r="AC1832" s="277"/>
      <c r="AD1832" s="276"/>
      <c r="AI1832" s="11"/>
      <c r="AJ1832" s="11"/>
      <c r="AK1832" s="11"/>
      <c r="AO1832" s="11"/>
      <c r="AP1832" s="11"/>
      <c r="AR1832" s="11"/>
      <c r="AS1832" s="11"/>
    </row>
    <row r="1833" ht="16.5" customHeight="1">
      <c r="A1833" s="277">
        <v>1832.0</v>
      </c>
      <c r="B1833" s="282"/>
      <c r="C1833" s="288"/>
      <c r="D1833" s="282"/>
      <c r="E1833" s="282"/>
      <c r="F1833" s="281" t="s">
        <v>72</v>
      </c>
      <c r="G1833" s="281" t="s">
        <v>75</v>
      </c>
      <c r="H1833" s="281" t="s">
        <v>140</v>
      </c>
      <c r="I1833" s="281" t="s">
        <v>32</v>
      </c>
      <c r="J1833" s="282"/>
      <c r="K1833" s="282"/>
      <c r="L1833" s="282"/>
      <c r="M1833" s="282"/>
      <c r="N1833" s="282"/>
      <c r="O1833" s="282"/>
      <c r="P1833" s="282"/>
      <c r="Q1833" s="282"/>
      <c r="R1833" s="282"/>
      <c r="S1833" s="282"/>
      <c r="T1833" s="282"/>
      <c r="U1833" s="282"/>
      <c r="V1833" s="282"/>
      <c r="W1833" s="282"/>
      <c r="X1833" s="282"/>
      <c r="Y1833" s="282"/>
      <c r="Z1833" s="282"/>
      <c r="AA1833" s="282"/>
      <c r="AB1833" s="3"/>
      <c r="AC1833" s="277"/>
      <c r="AD1833" s="276"/>
      <c r="AI1833" s="11"/>
      <c r="AJ1833" s="11"/>
      <c r="AK1833" s="11"/>
      <c r="AO1833" s="11"/>
      <c r="AP1833" s="11"/>
      <c r="AR1833" s="11"/>
      <c r="AS1833" s="11"/>
    </row>
    <row r="1834" ht="16.5" customHeight="1">
      <c r="A1834" s="277">
        <v>1833.0</v>
      </c>
      <c r="B1834" s="282"/>
      <c r="C1834" s="288"/>
      <c r="D1834" s="282"/>
      <c r="E1834" s="282"/>
      <c r="F1834" s="281" t="s">
        <v>72</v>
      </c>
      <c r="G1834" s="281" t="s">
        <v>75</v>
      </c>
      <c r="H1834" s="281" t="s">
        <v>140</v>
      </c>
      <c r="I1834" s="281" t="s">
        <v>32</v>
      </c>
      <c r="J1834" s="282"/>
      <c r="K1834" s="282"/>
      <c r="L1834" s="282"/>
      <c r="M1834" s="282"/>
      <c r="N1834" s="282"/>
      <c r="O1834" s="282"/>
      <c r="P1834" s="282"/>
      <c r="Q1834" s="282"/>
      <c r="R1834" s="282"/>
      <c r="S1834" s="282"/>
      <c r="T1834" s="282"/>
      <c r="U1834" s="282"/>
      <c r="V1834" s="282"/>
      <c r="W1834" s="282"/>
      <c r="X1834" s="282"/>
      <c r="Y1834" s="282"/>
      <c r="Z1834" s="282"/>
      <c r="AA1834" s="282"/>
      <c r="AB1834" s="3"/>
      <c r="AC1834" s="277"/>
      <c r="AD1834" s="276"/>
      <c r="AI1834" s="11"/>
      <c r="AJ1834" s="11"/>
      <c r="AK1834" s="11"/>
      <c r="AO1834" s="11"/>
      <c r="AP1834" s="11"/>
      <c r="AR1834" s="11"/>
      <c r="AS1834" s="11"/>
    </row>
    <row r="1835" ht="16.5" customHeight="1">
      <c r="A1835" s="277">
        <v>1834.0</v>
      </c>
      <c r="B1835" s="282"/>
      <c r="C1835" s="288"/>
      <c r="D1835" s="282"/>
      <c r="E1835" s="282"/>
      <c r="F1835" s="281" t="s">
        <v>72</v>
      </c>
      <c r="G1835" s="281" t="s">
        <v>31</v>
      </c>
      <c r="H1835" s="281" t="s">
        <v>140</v>
      </c>
      <c r="I1835" s="282"/>
      <c r="J1835" s="282"/>
      <c r="K1835" s="282"/>
      <c r="L1835" s="282"/>
      <c r="M1835" s="282"/>
      <c r="N1835" s="282"/>
      <c r="O1835" s="282"/>
      <c r="P1835" s="282"/>
      <c r="Q1835" s="282"/>
      <c r="R1835" s="282"/>
      <c r="S1835" s="282"/>
      <c r="T1835" s="282"/>
      <c r="U1835" s="282"/>
      <c r="V1835" s="282"/>
      <c r="W1835" s="282"/>
      <c r="X1835" s="282"/>
      <c r="Y1835" s="282"/>
      <c r="Z1835" s="282"/>
      <c r="AA1835" s="282"/>
      <c r="AB1835" s="3"/>
      <c r="AC1835" s="277"/>
      <c r="AD1835" s="276"/>
      <c r="AI1835" s="11"/>
      <c r="AJ1835" s="11"/>
      <c r="AK1835" s="11"/>
      <c r="AO1835" s="11"/>
      <c r="AP1835" s="11"/>
      <c r="AR1835" s="11"/>
      <c r="AS1835" s="11"/>
    </row>
    <row r="1836" ht="16.5" customHeight="1">
      <c r="A1836" s="277">
        <v>1835.0</v>
      </c>
      <c r="B1836" s="282" t="s">
        <v>7482</v>
      </c>
      <c r="C1836" s="288"/>
      <c r="D1836" s="282"/>
      <c r="E1836" s="282"/>
      <c r="F1836" s="281" t="s">
        <v>72</v>
      </c>
      <c r="G1836" s="281" t="s">
        <v>31</v>
      </c>
      <c r="H1836" s="281" t="s">
        <v>140</v>
      </c>
      <c r="I1836" s="282"/>
      <c r="J1836" s="282"/>
      <c r="K1836" s="282"/>
      <c r="L1836" s="282"/>
      <c r="M1836" s="282"/>
      <c r="N1836" s="282"/>
      <c r="O1836" s="282"/>
      <c r="P1836" s="282"/>
      <c r="Q1836" s="282"/>
      <c r="R1836" s="282"/>
      <c r="S1836" s="282"/>
      <c r="T1836" s="282"/>
      <c r="U1836" s="282"/>
      <c r="V1836" s="282"/>
      <c r="W1836" s="282"/>
      <c r="X1836" s="282"/>
      <c r="Y1836" s="282"/>
      <c r="Z1836" s="282"/>
      <c r="AA1836" s="282"/>
      <c r="AB1836" s="3"/>
      <c r="AC1836" s="277"/>
      <c r="AD1836" s="276"/>
      <c r="AI1836" s="11"/>
      <c r="AJ1836" s="11"/>
      <c r="AK1836" s="11"/>
      <c r="AO1836" s="11"/>
      <c r="AP1836" s="11"/>
      <c r="AR1836" s="11"/>
      <c r="AS1836" s="11"/>
    </row>
    <row r="1837" ht="16.5" customHeight="1">
      <c r="A1837" s="277">
        <v>1836.0</v>
      </c>
      <c r="B1837" s="282"/>
      <c r="C1837" s="288"/>
      <c r="D1837" s="282"/>
      <c r="E1837" s="282"/>
      <c r="F1837" s="281" t="s">
        <v>72</v>
      </c>
      <c r="G1837" s="281" t="s">
        <v>31</v>
      </c>
      <c r="H1837" s="281" t="s">
        <v>140</v>
      </c>
      <c r="I1837" s="282"/>
      <c r="J1837" s="282"/>
      <c r="K1837" s="282"/>
      <c r="L1837" s="282"/>
      <c r="M1837" s="282"/>
      <c r="N1837" s="282"/>
      <c r="O1837" s="282"/>
      <c r="P1837" s="282"/>
      <c r="Q1837" s="282"/>
      <c r="R1837" s="282"/>
      <c r="S1837" s="282"/>
      <c r="T1837" s="282"/>
      <c r="U1837" s="282"/>
      <c r="V1837" s="282"/>
      <c r="W1837" s="282"/>
      <c r="X1837" s="282"/>
      <c r="Y1837" s="282"/>
      <c r="Z1837" s="282"/>
      <c r="AA1837" s="282"/>
      <c r="AB1837" s="3"/>
      <c r="AC1837" s="277"/>
      <c r="AD1837" s="276"/>
      <c r="AI1837" s="11"/>
      <c r="AJ1837" s="11"/>
      <c r="AK1837" s="11"/>
      <c r="AO1837" s="11"/>
      <c r="AP1837" s="11"/>
      <c r="AR1837" s="11"/>
      <c r="AS1837" s="11"/>
    </row>
    <row r="1838" ht="16.5" customHeight="1">
      <c r="A1838" s="277">
        <v>1837.0</v>
      </c>
      <c r="B1838" s="282"/>
      <c r="C1838" s="288"/>
      <c r="D1838" s="282"/>
      <c r="E1838" s="282"/>
      <c r="F1838" s="281" t="s">
        <v>72</v>
      </c>
      <c r="G1838" s="281" t="s">
        <v>31</v>
      </c>
      <c r="H1838" s="281" t="s">
        <v>140</v>
      </c>
      <c r="I1838" s="282"/>
      <c r="J1838" s="282"/>
      <c r="K1838" s="282"/>
      <c r="L1838" s="282"/>
      <c r="M1838" s="282"/>
      <c r="N1838" s="282"/>
      <c r="O1838" s="282"/>
      <c r="P1838" s="282"/>
      <c r="Q1838" s="282"/>
      <c r="R1838" s="282"/>
      <c r="S1838" s="282"/>
      <c r="T1838" s="282"/>
      <c r="U1838" s="282"/>
      <c r="V1838" s="282"/>
      <c r="W1838" s="282"/>
      <c r="X1838" s="282"/>
      <c r="Y1838" s="282"/>
      <c r="Z1838" s="282"/>
      <c r="AA1838" s="282"/>
      <c r="AB1838" s="3"/>
      <c r="AC1838" s="277"/>
      <c r="AD1838" s="276"/>
      <c r="AI1838" s="11"/>
      <c r="AJ1838" s="11"/>
      <c r="AK1838" s="11"/>
      <c r="AO1838" s="11"/>
      <c r="AP1838" s="11"/>
      <c r="AR1838" s="11"/>
      <c r="AS1838" s="11"/>
    </row>
    <row r="1839" ht="16.5" customHeight="1">
      <c r="A1839" s="277">
        <v>1838.0</v>
      </c>
      <c r="B1839" s="282" t="s">
        <v>8461</v>
      </c>
      <c r="C1839" s="288"/>
      <c r="D1839" s="282"/>
      <c r="E1839" s="282"/>
      <c r="F1839" s="282"/>
      <c r="G1839" s="282"/>
      <c r="H1839" s="282"/>
      <c r="I1839" s="282"/>
      <c r="J1839" s="282"/>
      <c r="K1839" s="282"/>
      <c r="L1839" s="282"/>
      <c r="M1839" s="282"/>
      <c r="N1839" s="282"/>
      <c r="O1839" s="282"/>
      <c r="P1839" s="282"/>
      <c r="Q1839" s="282"/>
      <c r="R1839" s="282"/>
      <c r="S1839" s="282"/>
      <c r="T1839" s="282"/>
      <c r="U1839" s="282"/>
      <c r="V1839" s="282"/>
      <c r="W1839" s="282"/>
      <c r="X1839" s="282"/>
      <c r="Y1839" s="282"/>
      <c r="Z1839" s="282"/>
      <c r="AA1839" s="282"/>
      <c r="AB1839" s="3"/>
      <c r="AC1839" s="277"/>
      <c r="AD1839" s="276"/>
      <c r="AI1839" s="11"/>
      <c r="AJ1839" s="11"/>
      <c r="AK1839" s="11"/>
      <c r="AO1839" s="11"/>
      <c r="AP1839" s="11"/>
      <c r="AR1839" s="11"/>
      <c r="AS1839" s="11"/>
    </row>
    <row r="1840" ht="16.5" customHeight="1">
      <c r="A1840" s="277">
        <v>1839.0</v>
      </c>
      <c r="B1840" s="282"/>
      <c r="C1840" s="288"/>
      <c r="D1840" s="282"/>
      <c r="E1840" s="282"/>
      <c r="F1840" s="282"/>
      <c r="G1840" s="282"/>
      <c r="H1840" s="282"/>
      <c r="I1840" s="282"/>
      <c r="J1840" s="282"/>
      <c r="K1840" s="282"/>
      <c r="L1840" s="282"/>
      <c r="M1840" s="282"/>
      <c r="N1840" s="282"/>
      <c r="O1840" s="282"/>
      <c r="P1840" s="282"/>
      <c r="Q1840" s="282"/>
      <c r="R1840" s="282"/>
      <c r="S1840" s="282"/>
      <c r="T1840" s="282"/>
      <c r="U1840" s="282"/>
      <c r="V1840" s="282"/>
      <c r="W1840" s="282"/>
      <c r="X1840" s="282"/>
      <c r="Y1840" s="282"/>
      <c r="Z1840" s="282"/>
      <c r="AA1840" s="282"/>
      <c r="AB1840" s="3"/>
      <c r="AC1840" s="277"/>
      <c r="AD1840" s="276"/>
      <c r="AI1840" s="11"/>
      <c r="AJ1840" s="11"/>
      <c r="AK1840" s="11"/>
      <c r="AO1840" s="11"/>
      <c r="AP1840" s="11"/>
      <c r="AR1840" s="11"/>
      <c r="AS1840" s="11"/>
    </row>
    <row r="1841" ht="16.5" customHeight="1">
      <c r="A1841" s="277">
        <v>1840.0</v>
      </c>
      <c r="B1841" s="282"/>
      <c r="C1841" s="288"/>
      <c r="D1841" s="282"/>
      <c r="E1841" s="282"/>
      <c r="F1841" s="282"/>
      <c r="G1841" s="282"/>
      <c r="H1841" s="282"/>
      <c r="I1841" s="282"/>
      <c r="J1841" s="282"/>
      <c r="K1841" s="282"/>
      <c r="L1841" s="282"/>
      <c r="M1841" s="282"/>
      <c r="N1841" s="282"/>
      <c r="O1841" s="282"/>
      <c r="P1841" s="282"/>
      <c r="Q1841" s="282"/>
      <c r="R1841" s="282"/>
      <c r="S1841" s="282"/>
      <c r="T1841" s="282"/>
      <c r="U1841" s="282"/>
      <c r="V1841" s="282"/>
      <c r="W1841" s="282"/>
      <c r="X1841" s="282"/>
      <c r="Y1841" s="282"/>
      <c r="Z1841" s="282"/>
      <c r="AA1841" s="282"/>
      <c r="AB1841" s="3"/>
      <c r="AC1841" s="277"/>
      <c r="AD1841" s="276"/>
      <c r="AI1841" s="11"/>
      <c r="AJ1841" s="11"/>
      <c r="AK1841" s="11"/>
      <c r="AO1841" s="11"/>
      <c r="AP1841" s="11"/>
      <c r="AR1841" s="11"/>
      <c r="AS1841" s="11"/>
    </row>
    <row r="1842" ht="16.5" customHeight="1">
      <c r="A1842" s="277">
        <v>1841.0</v>
      </c>
      <c r="B1842" s="282"/>
      <c r="C1842" s="288"/>
      <c r="D1842" s="282"/>
      <c r="E1842" s="282"/>
      <c r="F1842" s="282"/>
      <c r="G1842" s="282"/>
      <c r="H1842" s="282"/>
      <c r="I1842" s="282"/>
      <c r="J1842" s="282"/>
      <c r="K1842" s="282"/>
      <c r="L1842" s="282"/>
      <c r="M1842" s="282"/>
      <c r="N1842" s="282"/>
      <c r="O1842" s="282"/>
      <c r="P1842" s="282"/>
      <c r="Q1842" s="282"/>
      <c r="R1842" s="282"/>
      <c r="S1842" s="282"/>
      <c r="T1842" s="282"/>
      <c r="U1842" s="282"/>
      <c r="V1842" s="282"/>
      <c r="W1842" s="282"/>
      <c r="X1842" s="282"/>
      <c r="Y1842" s="282"/>
      <c r="Z1842" s="282"/>
      <c r="AA1842" s="282"/>
      <c r="AB1842" s="3"/>
      <c r="AC1842" s="277"/>
      <c r="AD1842" s="276"/>
      <c r="AI1842" s="11"/>
      <c r="AJ1842" s="11"/>
      <c r="AK1842" s="11"/>
      <c r="AO1842" s="11"/>
      <c r="AP1842" s="11"/>
      <c r="AR1842" s="11"/>
      <c r="AS1842" s="11"/>
    </row>
    <row r="1843" ht="16.5" customHeight="1">
      <c r="A1843" s="277">
        <v>1842.0</v>
      </c>
      <c r="B1843" s="282" t="s">
        <v>8462</v>
      </c>
      <c r="C1843" s="288"/>
      <c r="D1843" s="282"/>
      <c r="E1843" s="282"/>
      <c r="F1843" s="282"/>
      <c r="G1843" s="282"/>
      <c r="H1843" s="282"/>
      <c r="I1843" s="282"/>
      <c r="J1843" s="282"/>
      <c r="K1843" s="282"/>
      <c r="L1843" s="282"/>
      <c r="M1843" s="282"/>
      <c r="N1843" s="282"/>
      <c r="O1843" s="282"/>
      <c r="P1843" s="282"/>
      <c r="Q1843" s="282"/>
      <c r="R1843" s="282"/>
      <c r="S1843" s="282"/>
      <c r="T1843" s="282"/>
      <c r="U1843" s="282"/>
      <c r="V1843" s="282"/>
      <c r="W1843" s="282"/>
      <c r="X1843" s="282"/>
      <c r="Y1843" s="282"/>
      <c r="Z1843" s="282"/>
      <c r="AA1843" s="282"/>
      <c r="AB1843" s="3"/>
      <c r="AC1843" s="277"/>
      <c r="AD1843" s="276"/>
      <c r="AI1843" s="11"/>
      <c r="AJ1843" s="11"/>
      <c r="AK1843" s="11"/>
      <c r="AO1843" s="11"/>
      <c r="AP1843" s="11"/>
      <c r="AR1843" s="11"/>
      <c r="AS1843" s="11"/>
    </row>
    <row r="1844" ht="16.5" customHeight="1">
      <c r="A1844" s="277">
        <v>1843.0</v>
      </c>
      <c r="B1844" s="282"/>
      <c r="C1844" s="288"/>
      <c r="D1844" s="282"/>
      <c r="E1844" s="282"/>
      <c r="F1844" s="282"/>
      <c r="G1844" s="282"/>
      <c r="H1844" s="282"/>
      <c r="I1844" s="282"/>
      <c r="J1844" s="282"/>
      <c r="K1844" s="282"/>
      <c r="L1844" s="282"/>
      <c r="M1844" s="282"/>
      <c r="N1844" s="282"/>
      <c r="O1844" s="282"/>
      <c r="P1844" s="282"/>
      <c r="Q1844" s="282"/>
      <c r="R1844" s="282"/>
      <c r="S1844" s="282"/>
      <c r="T1844" s="282"/>
      <c r="U1844" s="282"/>
      <c r="V1844" s="282"/>
      <c r="W1844" s="282"/>
      <c r="X1844" s="282"/>
      <c r="Y1844" s="282"/>
      <c r="Z1844" s="282"/>
      <c r="AA1844" s="282"/>
      <c r="AB1844" s="3"/>
      <c r="AC1844" s="277"/>
      <c r="AD1844" s="276"/>
      <c r="AI1844" s="11"/>
      <c r="AJ1844" s="11"/>
      <c r="AK1844" s="11"/>
      <c r="AO1844" s="11"/>
      <c r="AP1844" s="11"/>
      <c r="AR1844" s="11"/>
      <c r="AS1844" s="11"/>
    </row>
    <row r="1845" ht="16.5" customHeight="1">
      <c r="A1845" s="277">
        <v>1844.0</v>
      </c>
      <c r="B1845" s="282"/>
      <c r="C1845" s="288"/>
      <c r="D1845" s="282"/>
      <c r="E1845" s="282"/>
      <c r="F1845" s="282"/>
      <c r="G1845" s="282"/>
      <c r="H1845" s="282"/>
      <c r="I1845" s="282"/>
      <c r="J1845" s="282"/>
      <c r="K1845" s="282"/>
      <c r="L1845" s="282"/>
      <c r="M1845" s="282"/>
      <c r="N1845" s="282"/>
      <c r="O1845" s="282"/>
      <c r="P1845" s="282"/>
      <c r="Q1845" s="282"/>
      <c r="R1845" s="282"/>
      <c r="S1845" s="282"/>
      <c r="T1845" s="282"/>
      <c r="U1845" s="282"/>
      <c r="V1845" s="282"/>
      <c r="W1845" s="282"/>
      <c r="X1845" s="282"/>
      <c r="Y1845" s="282"/>
      <c r="Z1845" s="282"/>
      <c r="AA1845" s="282"/>
      <c r="AB1845" s="3"/>
      <c r="AC1845" s="277"/>
      <c r="AD1845" s="276"/>
      <c r="AI1845" s="11"/>
      <c r="AJ1845" s="11"/>
      <c r="AK1845" s="11"/>
      <c r="AO1845" s="11"/>
      <c r="AP1845" s="11"/>
      <c r="AR1845" s="11"/>
      <c r="AS1845" s="11"/>
    </row>
    <row r="1846" ht="16.5" customHeight="1">
      <c r="A1846" s="277">
        <v>1845.0</v>
      </c>
      <c r="B1846" s="282"/>
      <c r="C1846" s="288"/>
      <c r="D1846" s="282"/>
      <c r="E1846" s="282"/>
      <c r="F1846" s="282"/>
      <c r="G1846" s="282"/>
      <c r="H1846" s="282"/>
      <c r="I1846" s="282"/>
      <c r="J1846" s="282"/>
      <c r="K1846" s="282"/>
      <c r="L1846" s="282"/>
      <c r="M1846" s="282"/>
      <c r="N1846" s="282"/>
      <c r="O1846" s="282"/>
      <c r="P1846" s="282"/>
      <c r="Q1846" s="282"/>
      <c r="R1846" s="282"/>
      <c r="S1846" s="282"/>
      <c r="T1846" s="282"/>
      <c r="U1846" s="282"/>
      <c r="V1846" s="282"/>
      <c r="W1846" s="282"/>
      <c r="X1846" s="282"/>
      <c r="Y1846" s="282"/>
      <c r="Z1846" s="282"/>
      <c r="AA1846" s="282"/>
      <c r="AB1846" s="3"/>
      <c r="AC1846" s="277"/>
      <c r="AD1846" s="276"/>
      <c r="AI1846" s="11"/>
      <c r="AJ1846" s="11"/>
      <c r="AK1846" s="11"/>
      <c r="AO1846" s="11"/>
      <c r="AP1846" s="11"/>
      <c r="AR1846" s="11"/>
      <c r="AS1846" s="11"/>
    </row>
    <row r="1847" ht="16.5" customHeight="1">
      <c r="A1847" s="277">
        <v>1846.0</v>
      </c>
      <c r="B1847" s="282" t="s">
        <v>8463</v>
      </c>
      <c r="C1847" s="288"/>
      <c r="D1847" s="282"/>
      <c r="E1847" s="282"/>
      <c r="F1847" s="281" t="s">
        <v>61</v>
      </c>
      <c r="G1847" s="281" t="s">
        <v>92</v>
      </c>
      <c r="H1847" s="281" t="s">
        <v>34</v>
      </c>
      <c r="I1847" s="281" t="s">
        <v>30</v>
      </c>
      <c r="J1847" s="281" t="s">
        <v>35</v>
      </c>
      <c r="K1847" s="282"/>
      <c r="L1847" s="282"/>
      <c r="M1847" s="282"/>
      <c r="N1847" s="282"/>
      <c r="O1847" s="282"/>
      <c r="P1847" s="282"/>
      <c r="Q1847" s="282"/>
      <c r="R1847" s="282"/>
      <c r="S1847" s="282"/>
      <c r="T1847" s="282"/>
      <c r="U1847" s="282"/>
      <c r="V1847" s="282"/>
      <c r="W1847" s="282"/>
      <c r="X1847" s="282"/>
      <c r="Y1847" s="282"/>
      <c r="Z1847" s="282"/>
      <c r="AA1847" s="282"/>
      <c r="AB1847" s="3"/>
      <c r="AC1847" s="277"/>
      <c r="AD1847" s="276"/>
      <c r="AI1847" s="11"/>
      <c r="AJ1847" s="11"/>
      <c r="AK1847" s="11"/>
      <c r="AO1847" s="11"/>
      <c r="AP1847" s="11"/>
      <c r="AR1847" s="11"/>
      <c r="AS1847" s="11"/>
    </row>
    <row r="1848" ht="16.5" customHeight="1">
      <c r="A1848" s="277">
        <v>1847.0</v>
      </c>
      <c r="B1848" s="282" t="s">
        <v>8464</v>
      </c>
      <c r="C1848" s="288"/>
      <c r="D1848" s="282"/>
      <c r="E1848" s="282"/>
      <c r="F1848" s="281" t="s">
        <v>61</v>
      </c>
      <c r="G1848" s="281" t="s">
        <v>92</v>
      </c>
      <c r="H1848" s="281" t="s">
        <v>34</v>
      </c>
      <c r="I1848" s="281" t="s">
        <v>30</v>
      </c>
      <c r="J1848" s="281" t="s">
        <v>45</v>
      </c>
      <c r="K1848" s="282"/>
      <c r="L1848" s="282"/>
      <c r="M1848" s="282"/>
      <c r="N1848" s="282"/>
      <c r="O1848" s="282"/>
      <c r="P1848" s="282"/>
      <c r="Q1848" s="282"/>
      <c r="R1848" s="282"/>
      <c r="S1848" s="282"/>
      <c r="T1848" s="282"/>
      <c r="U1848" s="282"/>
      <c r="V1848" s="282"/>
      <c r="W1848" s="282"/>
      <c r="X1848" s="282"/>
      <c r="Y1848" s="282"/>
      <c r="Z1848" s="282"/>
      <c r="AA1848" s="282"/>
      <c r="AB1848" s="3"/>
      <c r="AC1848" s="277"/>
      <c r="AD1848" s="276"/>
      <c r="AI1848" s="11"/>
      <c r="AJ1848" s="11"/>
      <c r="AK1848" s="11"/>
      <c r="AO1848" s="11"/>
      <c r="AP1848" s="11"/>
      <c r="AR1848" s="11"/>
      <c r="AS1848" s="11"/>
    </row>
    <row r="1849" ht="16.5" customHeight="1">
      <c r="A1849" s="277">
        <v>1848.0</v>
      </c>
      <c r="B1849" s="282" t="s">
        <v>8465</v>
      </c>
      <c r="C1849" s="288"/>
      <c r="D1849" s="282"/>
      <c r="E1849" s="282"/>
      <c r="F1849" s="281" t="s">
        <v>61</v>
      </c>
      <c r="G1849" s="281" t="s">
        <v>92</v>
      </c>
      <c r="H1849" s="281" t="s">
        <v>34</v>
      </c>
      <c r="I1849" s="281" t="s">
        <v>30</v>
      </c>
      <c r="J1849" s="281" t="s">
        <v>51</v>
      </c>
      <c r="K1849" s="282"/>
      <c r="L1849" s="282"/>
      <c r="M1849" s="282"/>
      <c r="N1849" s="282"/>
      <c r="O1849" s="282"/>
      <c r="P1849" s="282"/>
      <c r="Q1849" s="282"/>
      <c r="R1849" s="282"/>
      <c r="S1849" s="282"/>
      <c r="T1849" s="282"/>
      <c r="U1849" s="282"/>
      <c r="V1849" s="282"/>
      <c r="W1849" s="282"/>
      <c r="X1849" s="282"/>
      <c r="Y1849" s="282"/>
      <c r="Z1849" s="282"/>
      <c r="AA1849" s="282"/>
      <c r="AB1849" s="3"/>
      <c r="AC1849" s="277"/>
      <c r="AD1849" s="276"/>
      <c r="AI1849" s="11"/>
      <c r="AJ1849" s="11"/>
      <c r="AK1849" s="11"/>
      <c r="AO1849" s="11"/>
      <c r="AP1849" s="11"/>
      <c r="AR1849" s="11"/>
      <c r="AS1849" s="11"/>
    </row>
    <row r="1850" ht="16.5" customHeight="1">
      <c r="A1850" s="277">
        <v>1849.0</v>
      </c>
      <c r="B1850" s="282" t="s">
        <v>8466</v>
      </c>
      <c r="C1850" s="288"/>
      <c r="D1850" s="282"/>
      <c r="E1850" s="282"/>
      <c r="F1850" s="281" t="s">
        <v>61</v>
      </c>
      <c r="G1850" s="281" t="s">
        <v>92</v>
      </c>
      <c r="H1850" s="281" t="s">
        <v>34</v>
      </c>
      <c r="I1850" s="281" t="s">
        <v>30</v>
      </c>
      <c r="J1850" s="281" t="s">
        <v>56</v>
      </c>
      <c r="K1850" s="282"/>
      <c r="L1850" s="282"/>
      <c r="M1850" s="282"/>
      <c r="N1850" s="282"/>
      <c r="O1850" s="282"/>
      <c r="P1850" s="282"/>
      <c r="Q1850" s="282"/>
      <c r="R1850" s="282"/>
      <c r="S1850" s="282"/>
      <c r="T1850" s="282"/>
      <c r="U1850" s="282"/>
      <c r="V1850" s="282"/>
      <c r="W1850" s="282"/>
      <c r="X1850" s="282"/>
      <c r="Y1850" s="282"/>
      <c r="Z1850" s="282"/>
      <c r="AA1850" s="282"/>
      <c r="AB1850" s="3"/>
      <c r="AC1850" s="277"/>
      <c r="AD1850" s="276"/>
      <c r="AI1850" s="11"/>
      <c r="AJ1850" s="11"/>
      <c r="AK1850" s="11"/>
      <c r="AO1850" s="11"/>
      <c r="AP1850" s="11"/>
      <c r="AR1850" s="11"/>
      <c r="AS1850" s="11"/>
    </row>
    <row r="1851" ht="16.5" customHeight="1">
      <c r="A1851" s="277">
        <v>1850.0</v>
      </c>
      <c r="B1851" s="282" t="s">
        <v>3675</v>
      </c>
      <c r="C1851" s="288"/>
      <c r="D1851" s="282"/>
      <c r="E1851" s="282"/>
      <c r="F1851" s="281" t="s">
        <v>48</v>
      </c>
      <c r="G1851" s="282" t="s">
        <v>32</v>
      </c>
      <c r="H1851" s="281" t="s">
        <v>75</v>
      </c>
      <c r="I1851" s="282"/>
      <c r="J1851" s="282" t="s">
        <v>35</v>
      </c>
      <c r="K1851" s="282"/>
      <c r="L1851" s="282"/>
      <c r="M1851" s="282"/>
      <c r="N1851" s="282"/>
      <c r="O1851" s="282"/>
      <c r="P1851" s="282"/>
      <c r="Q1851" s="282"/>
      <c r="R1851" s="282"/>
      <c r="S1851" s="282"/>
      <c r="T1851" s="282"/>
      <c r="U1851" s="282"/>
      <c r="V1851" s="282"/>
      <c r="W1851" s="282"/>
      <c r="X1851" s="282"/>
      <c r="Y1851" s="282"/>
      <c r="Z1851" s="282"/>
      <c r="AA1851" s="282"/>
      <c r="AB1851" s="3"/>
      <c r="AC1851" s="277"/>
      <c r="AD1851" s="276"/>
      <c r="AI1851" s="11"/>
      <c r="AJ1851" s="11"/>
      <c r="AK1851" s="11"/>
      <c r="AO1851" s="11"/>
      <c r="AP1851" s="11"/>
      <c r="AR1851" s="11"/>
      <c r="AS1851" s="11"/>
    </row>
    <row r="1852" ht="16.5" customHeight="1">
      <c r="A1852" s="277">
        <v>1851.0</v>
      </c>
      <c r="B1852" s="282"/>
      <c r="C1852" s="288"/>
      <c r="D1852" s="282"/>
      <c r="E1852" s="282"/>
      <c r="F1852" s="281" t="s">
        <v>48</v>
      </c>
      <c r="G1852" s="282" t="s">
        <v>32</v>
      </c>
      <c r="H1852" s="281" t="s">
        <v>75</v>
      </c>
      <c r="I1852" s="282"/>
      <c r="J1852" s="281" t="s">
        <v>45</v>
      </c>
      <c r="K1852" s="282"/>
      <c r="L1852" s="282"/>
      <c r="M1852" s="282"/>
      <c r="N1852" s="282"/>
      <c r="O1852" s="282"/>
      <c r="P1852" s="282"/>
      <c r="Q1852" s="282"/>
      <c r="R1852" s="282"/>
      <c r="S1852" s="282"/>
      <c r="T1852" s="282"/>
      <c r="U1852" s="282"/>
      <c r="V1852" s="282"/>
      <c r="W1852" s="282"/>
      <c r="X1852" s="282"/>
      <c r="Y1852" s="282"/>
      <c r="Z1852" s="282"/>
      <c r="AA1852" s="282"/>
      <c r="AB1852" s="3"/>
      <c r="AC1852" s="277"/>
      <c r="AD1852" s="276"/>
      <c r="AI1852" s="11"/>
      <c r="AJ1852" s="11"/>
      <c r="AK1852" s="11"/>
      <c r="AO1852" s="11"/>
      <c r="AP1852" s="11"/>
      <c r="AR1852" s="11"/>
      <c r="AS1852" s="11"/>
    </row>
    <row r="1853" ht="16.5" customHeight="1">
      <c r="A1853" s="277">
        <v>1852.0</v>
      </c>
      <c r="B1853" s="282"/>
      <c r="C1853" s="288"/>
      <c r="D1853" s="282"/>
      <c r="E1853" s="282"/>
      <c r="F1853" s="281" t="s">
        <v>48</v>
      </c>
      <c r="G1853" s="282" t="s">
        <v>32</v>
      </c>
      <c r="H1853" s="281" t="s">
        <v>75</v>
      </c>
      <c r="I1853" s="282"/>
      <c r="J1853" s="281" t="s">
        <v>51</v>
      </c>
      <c r="K1853" s="282"/>
      <c r="L1853" s="282"/>
      <c r="M1853" s="282"/>
      <c r="N1853" s="282"/>
      <c r="O1853" s="282"/>
      <c r="P1853" s="282"/>
      <c r="Q1853" s="282"/>
      <c r="R1853" s="282"/>
      <c r="S1853" s="282"/>
      <c r="T1853" s="282"/>
      <c r="U1853" s="282"/>
      <c r="V1853" s="282"/>
      <c r="W1853" s="282"/>
      <c r="X1853" s="282"/>
      <c r="Y1853" s="282"/>
      <c r="Z1853" s="282"/>
      <c r="AA1853" s="282"/>
      <c r="AB1853" s="3"/>
      <c r="AC1853" s="277"/>
      <c r="AD1853" s="276"/>
      <c r="AI1853" s="11"/>
      <c r="AJ1853" s="11"/>
      <c r="AK1853" s="11"/>
      <c r="AO1853" s="11"/>
      <c r="AP1853" s="11"/>
      <c r="AR1853" s="11"/>
      <c r="AS1853" s="11"/>
    </row>
    <row r="1854" ht="16.5" customHeight="1">
      <c r="A1854" s="277">
        <v>1853.0</v>
      </c>
      <c r="B1854" s="282"/>
      <c r="C1854" s="288"/>
      <c r="D1854" s="282"/>
      <c r="E1854" s="282"/>
      <c r="F1854" s="281" t="s">
        <v>48</v>
      </c>
      <c r="G1854" s="282" t="s">
        <v>32</v>
      </c>
      <c r="H1854" s="281" t="s">
        <v>75</v>
      </c>
      <c r="I1854" s="282"/>
      <c r="J1854" s="281" t="s">
        <v>56</v>
      </c>
      <c r="K1854" s="282"/>
      <c r="L1854" s="282"/>
      <c r="M1854" s="282"/>
      <c r="N1854" s="282"/>
      <c r="O1854" s="282"/>
      <c r="P1854" s="282"/>
      <c r="Q1854" s="282"/>
      <c r="R1854" s="282"/>
      <c r="S1854" s="282"/>
      <c r="T1854" s="282"/>
      <c r="U1854" s="282"/>
      <c r="V1854" s="282"/>
      <c r="W1854" s="282"/>
      <c r="X1854" s="282"/>
      <c r="Y1854" s="282"/>
      <c r="Z1854" s="282"/>
      <c r="AA1854" s="282"/>
      <c r="AB1854" s="3"/>
      <c r="AC1854" s="277"/>
      <c r="AD1854" s="276"/>
      <c r="AI1854" s="11"/>
      <c r="AJ1854" s="11"/>
      <c r="AK1854" s="11"/>
      <c r="AO1854" s="11"/>
      <c r="AP1854" s="11"/>
      <c r="AR1854" s="11"/>
      <c r="AS1854" s="11"/>
    </row>
    <row r="1855" ht="16.5" customHeight="1">
      <c r="A1855" s="277">
        <v>1854.0</v>
      </c>
      <c r="B1855" s="282" t="s">
        <v>8467</v>
      </c>
      <c r="C1855" s="288"/>
      <c r="D1855" s="282"/>
      <c r="E1855" s="282"/>
      <c r="F1855" s="281" t="s">
        <v>48</v>
      </c>
      <c r="G1855" s="281" t="s">
        <v>144</v>
      </c>
      <c r="H1855" s="282"/>
      <c r="I1855" s="282"/>
      <c r="J1855" s="282" t="s">
        <v>35</v>
      </c>
      <c r="K1855" s="282"/>
      <c r="L1855" s="282"/>
      <c r="M1855" s="282"/>
      <c r="N1855" s="282"/>
      <c r="O1855" s="282"/>
      <c r="P1855" s="282"/>
      <c r="Q1855" s="282"/>
      <c r="R1855" s="282"/>
      <c r="S1855" s="282"/>
      <c r="T1855" s="282"/>
      <c r="U1855" s="282"/>
      <c r="V1855" s="282"/>
      <c r="W1855" s="282"/>
      <c r="X1855" s="282"/>
      <c r="Y1855" s="282"/>
      <c r="Z1855" s="282"/>
      <c r="AA1855" s="282"/>
      <c r="AB1855" s="3"/>
      <c r="AC1855" s="277"/>
      <c r="AD1855" s="276"/>
      <c r="AI1855" s="11"/>
      <c r="AJ1855" s="11"/>
      <c r="AK1855" s="11"/>
      <c r="AO1855" s="11"/>
      <c r="AP1855" s="11"/>
      <c r="AR1855" s="11"/>
      <c r="AS1855" s="11"/>
    </row>
    <row r="1856" ht="16.5" customHeight="1">
      <c r="A1856" s="277">
        <v>1855.0</v>
      </c>
      <c r="B1856" s="282" t="s">
        <v>8468</v>
      </c>
      <c r="C1856" s="288"/>
      <c r="D1856" s="282"/>
      <c r="E1856" s="282"/>
      <c r="F1856" s="281" t="s">
        <v>48</v>
      </c>
      <c r="G1856" s="281" t="s">
        <v>144</v>
      </c>
      <c r="H1856" s="282"/>
      <c r="I1856" s="282"/>
      <c r="J1856" s="281" t="s">
        <v>45</v>
      </c>
      <c r="K1856" s="282"/>
      <c r="L1856" s="282"/>
      <c r="M1856" s="282"/>
      <c r="N1856" s="282"/>
      <c r="O1856" s="282"/>
      <c r="P1856" s="282"/>
      <c r="Q1856" s="282"/>
      <c r="R1856" s="282"/>
      <c r="S1856" s="282"/>
      <c r="T1856" s="282"/>
      <c r="U1856" s="282"/>
      <c r="V1856" s="282"/>
      <c r="W1856" s="282"/>
      <c r="X1856" s="282"/>
      <c r="Y1856" s="282"/>
      <c r="Z1856" s="282"/>
      <c r="AA1856" s="282"/>
      <c r="AB1856" s="3"/>
      <c r="AC1856" s="277"/>
      <c r="AD1856" s="276"/>
      <c r="AI1856" s="11"/>
      <c r="AJ1856" s="11"/>
      <c r="AK1856" s="11"/>
      <c r="AO1856" s="11"/>
      <c r="AP1856" s="11"/>
      <c r="AR1856" s="11"/>
      <c r="AS1856" s="11"/>
    </row>
    <row r="1857" ht="16.5" customHeight="1">
      <c r="A1857" s="277">
        <v>1856.0</v>
      </c>
      <c r="B1857" s="282"/>
      <c r="C1857" s="288"/>
      <c r="D1857" s="282"/>
      <c r="E1857" s="282"/>
      <c r="F1857" s="281" t="s">
        <v>48</v>
      </c>
      <c r="G1857" s="281" t="s">
        <v>144</v>
      </c>
      <c r="H1857" s="282"/>
      <c r="I1857" s="282"/>
      <c r="J1857" s="281" t="s">
        <v>51</v>
      </c>
      <c r="K1857" s="282"/>
      <c r="L1857" s="282"/>
      <c r="M1857" s="282"/>
      <c r="N1857" s="282"/>
      <c r="O1857" s="282"/>
      <c r="P1857" s="282"/>
      <c r="Q1857" s="282"/>
      <c r="R1857" s="282"/>
      <c r="S1857" s="282"/>
      <c r="T1857" s="282"/>
      <c r="U1857" s="282"/>
      <c r="V1857" s="282"/>
      <c r="W1857" s="282"/>
      <c r="X1857" s="282"/>
      <c r="Y1857" s="282"/>
      <c r="Z1857" s="282"/>
      <c r="AA1857" s="282"/>
      <c r="AB1857" s="3"/>
      <c r="AC1857" s="277"/>
      <c r="AD1857" s="276"/>
      <c r="AI1857" s="11"/>
      <c r="AJ1857" s="11"/>
      <c r="AK1857" s="11"/>
      <c r="AO1857" s="11"/>
      <c r="AP1857" s="11"/>
      <c r="AR1857" s="11"/>
      <c r="AS1857" s="11"/>
    </row>
    <row r="1858" ht="16.5" customHeight="1">
      <c r="A1858" s="277">
        <v>1857.0</v>
      </c>
      <c r="B1858" s="282"/>
      <c r="C1858" s="288"/>
      <c r="D1858" s="282"/>
      <c r="E1858" s="282"/>
      <c r="F1858" s="281" t="s">
        <v>48</v>
      </c>
      <c r="G1858" s="281" t="s">
        <v>144</v>
      </c>
      <c r="H1858" s="282"/>
      <c r="I1858" s="282"/>
      <c r="J1858" s="281" t="s">
        <v>56</v>
      </c>
      <c r="K1858" s="282"/>
      <c r="L1858" s="282"/>
      <c r="M1858" s="282"/>
      <c r="N1858" s="282"/>
      <c r="O1858" s="282"/>
      <c r="P1858" s="282"/>
      <c r="Q1858" s="282"/>
      <c r="R1858" s="282"/>
      <c r="S1858" s="282"/>
      <c r="T1858" s="282"/>
      <c r="U1858" s="282"/>
      <c r="V1858" s="282"/>
      <c r="W1858" s="282"/>
      <c r="X1858" s="282"/>
      <c r="Y1858" s="282"/>
      <c r="Z1858" s="282"/>
      <c r="AA1858" s="282"/>
      <c r="AB1858" s="3"/>
      <c r="AC1858" s="277"/>
      <c r="AD1858" s="276"/>
      <c r="AI1858" s="11"/>
      <c r="AJ1858" s="11"/>
      <c r="AK1858" s="11"/>
      <c r="AO1858" s="11"/>
      <c r="AP1858" s="11"/>
      <c r="AR1858" s="11"/>
      <c r="AS1858" s="11"/>
    </row>
    <row r="1859" ht="16.5" customHeight="1">
      <c r="A1859" s="277">
        <v>1858.0</v>
      </c>
      <c r="B1859" s="282" t="s">
        <v>8469</v>
      </c>
      <c r="C1859" s="288"/>
      <c r="D1859" s="282"/>
      <c r="E1859" s="282"/>
      <c r="F1859" s="281" t="s">
        <v>48</v>
      </c>
      <c r="G1859" s="281" t="s">
        <v>101</v>
      </c>
      <c r="H1859" s="282"/>
      <c r="I1859" s="282"/>
      <c r="J1859" s="282" t="s">
        <v>35</v>
      </c>
      <c r="K1859" s="282"/>
      <c r="L1859" s="282"/>
      <c r="M1859" s="282"/>
      <c r="N1859" s="282"/>
      <c r="O1859" s="282"/>
      <c r="P1859" s="282"/>
      <c r="Q1859" s="282"/>
      <c r="R1859" s="282"/>
      <c r="S1859" s="282"/>
      <c r="T1859" s="282"/>
      <c r="U1859" s="282"/>
      <c r="V1859" s="282"/>
      <c r="W1859" s="282"/>
      <c r="X1859" s="282"/>
      <c r="Y1859" s="282"/>
      <c r="Z1859" s="282"/>
      <c r="AA1859" s="282"/>
      <c r="AB1859" s="3"/>
      <c r="AC1859" s="277"/>
      <c r="AD1859" s="276"/>
      <c r="AI1859" s="11"/>
      <c r="AJ1859" s="11"/>
      <c r="AK1859" s="11"/>
      <c r="AO1859" s="11"/>
      <c r="AP1859" s="11"/>
      <c r="AR1859" s="11"/>
      <c r="AS1859" s="11"/>
    </row>
    <row r="1860" ht="16.5" customHeight="1">
      <c r="A1860" s="277">
        <v>1859.0</v>
      </c>
      <c r="B1860" s="282"/>
      <c r="C1860" s="288"/>
      <c r="D1860" s="282"/>
      <c r="E1860" s="282"/>
      <c r="F1860" s="281" t="s">
        <v>48</v>
      </c>
      <c r="G1860" s="281" t="s">
        <v>101</v>
      </c>
      <c r="H1860" s="282"/>
      <c r="I1860" s="282"/>
      <c r="J1860" s="281" t="s">
        <v>45</v>
      </c>
      <c r="K1860" s="282"/>
      <c r="L1860" s="282"/>
      <c r="M1860" s="282"/>
      <c r="N1860" s="282"/>
      <c r="O1860" s="282"/>
      <c r="P1860" s="282"/>
      <c r="Q1860" s="282"/>
      <c r="R1860" s="282"/>
      <c r="S1860" s="282"/>
      <c r="T1860" s="282"/>
      <c r="U1860" s="282"/>
      <c r="V1860" s="282"/>
      <c r="W1860" s="282"/>
      <c r="X1860" s="282"/>
      <c r="Y1860" s="282"/>
      <c r="Z1860" s="282"/>
      <c r="AA1860" s="282"/>
      <c r="AB1860" s="3"/>
      <c r="AC1860" s="277"/>
      <c r="AD1860" s="276"/>
      <c r="AI1860" s="11"/>
      <c r="AJ1860" s="11"/>
      <c r="AK1860" s="11"/>
      <c r="AO1860" s="11"/>
      <c r="AP1860" s="11"/>
      <c r="AR1860" s="11"/>
      <c r="AS1860" s="11"/>
    </row>
    <row r="1861" ht="16.5" customHeight="1">
      <c r="A1861" s="277">
        <v>1860.0</v>
      </c>
      <c r="B1861" s="282"/>
      <c r="C1861" s="288"/>
      <c r="D1861" s="282"/>
      <c r="E1861" s="282"/>
      <c r="F1861" s="281" t="s">
        <v>48</v>
      </c>
      <c r="G1861" s="281" t="s">
        <v>101</v>
      </c>
      <c r="H1861" s="282"/>
      <c r="I1861" s="282"/>
      <c r="J1861" s="281" t="s">
        <v>51</v>
      </c>
      <c r="K1861" s="282"/>
      <c r="L1861" s="282"/>
      <c r="M1861" s="282"/>
      <c r="N1861" s="282"/>
      <c r="O1861" s="282"/>
      <c r="P1861" s="282"/>
      <c r="Q1861" s="282"/>
      <c r="R1861" s="282"/>
      <c r="S1861" s="282"/>
      <c r="T1861" s="282"/>
      <c r="U1861" s="282"/>
      <c r="V1861" s="282"/>
      <c r="W1861" s="282"/>
      <c r="X1861" s="282"/>
      <c r="Y1861" s="282"/>
      <c r="Z1861" s="282"/>
      <c r="AA1861" s="282"/>
      <c r="AB1861" s="3"/>
      <c r="AC1861" s="277"/>
      <c r="AD1861" s="276"/>
      <c r="AI1861" s="11"/>
      <c r="AJ1861" s="11"/>
      <c r="AK1861" s="11"/>
      <c r="AO1861" s="11"/>
      <c r="AP1861" s="11"/>
      <c r="AR1861" s="11"/>
      <c r="AS1861" s="11"/>
    </row>
    <row r="1862" ht="16.5" customHeight="1">
      <c r="A1862" s="277">
        <v>1861.0</v>
      </c>
      <c r="B1862" s="282"/>
      <c r="C1862" s="288"/>
      <c r="D1862" s="282"/>
      <c r="E1862" s="282"/>
      <c r="F1862" s="281" t="s">
        <v>48</v>
      </c>
      <c r="G1862" s="281" t="s">
        <v>101</v>
      </c>
      <c r="H1862" s="282"/>
      <c r="I1862" s="282"/>
      <c r="J1862" s="281" t="s">
        <v>56</v>
      </c>
      <c r="K1862" s="282"/>
      <c r="L1862" s="282"/>
      <c r="M1862" s="282"/>
      <c r="N1862" s="282"/>
      <c r="O1862" s="282"/>
      <c r="P1862" s="282"/>
      <c r="Q1862" s="282"/>
      <c r="R1862" s="282"/>
      <c r="S1862" s="282"/>
      <c r="T1862" s="282"/>
      <c r="U1862" s="282"/>
      <c r="V1862" s="282"/>
      <c r="W1862" s="282"/>
      <c r="X1862" s="282"/>
      <c r="Y1862" s="282"/>
      <c r="Z1862" s="282"/>
      <c r="AA1862" s="282"/>
      <c r="AB1862" s="3"/>
      <c r="AC1862" s="277"/>
      <c r="AD1862" s="276"/>
      <c r="AI1862" s="11"/>
      <c r="AJ1862" s="11"/>
      <c r="AK1862" s="11"/>
      <c r="AO1862" s="11"/>
      <c r="AP1862" s="11"/>
      <c r="AR1862" s="11"/>
      <c r="AS1862" s="11"/>
    </row>
    <row r="1863" ht="16.5" customHeight="1">
      <c r="A1863" s="277">
        <v>1862.0</v>
      </c>
      <c r="B1863" s="281" t="s">
        <v>8470</v>
      </c>
      <c r="C1863" s="288"/>
      <c r="D1863" s="282"/>
      <c r="E1863" s="282"/>
      <c r="F1863" s="281" t="s">
        <v>48</v>
      </c>
      <c r="G1863" s="281" t="s">
        <v>34</v>
      </c>
      <c r="H1863" s="281" t="s">
        <v>140</v>
      </c>
      <c r="I1863" s="282"/>
      <c r="J1863" s="282" t="s">
        <v>35</v>
      </c>
      <c r="K1863" s="282"/>
      <c r="L1863" s="282"/>
      <c r="M1863" s="282"/>
      <c r="N1863" s="282"/>
      <c r="O1863" s="282"/>
      <c r="P1863" s="282"/>
      <c r="Q1863" s="282"/>
      <c r="R1863" s="282"/>
      <c r="S1863" s="282"/>
      <c r="T1863" s="282"/>
      <c r="U1863" s="282"/>
      <c r="V1863" s="282"/>
      <c r="W1863" s="282"/>
      <c r="X1863" s="282"/>
      <c r="Y1863" s="282"/>
      <c r="Z1863" s="282"/>
      <c r="AA1863" s="282"/>
      <c r="AB1863" s="3"/>
      <c r="AC1863" s="277"/>
      <c r="AD1863" s="276"/>
      <c r="AI1863" s="11"/>
      <c r="AJ1863" s="11"/>
      <c r="AK1863" s="11"/>
      <c r="AO1863" s="11"/>
      <c r="AP1863" s="11"/>
      <c r="AR1863" s="11"/>
      <c r="AS1863" s="11"/>
    </row>
    <row r="1864" ht="16.5" customHeight="1">
      <c r="A1864" s="277">
        <v>1863.0</v>
      </c>
      <c r="B1864" s="281" t="s">
        <v>8471</v>
      </c>
      <c r="C1864" s="288"/>
      <c r="D1864" s="282"/>
      <c r="E1864" s="282"/>
      <c r="F1864" s="281" t="s">
        <v>48</v>
      </c>
      <c r="G1864" s="281" t="s">
        <v>34</v>
      </c>
      <c r="H1864" s="281" t="s">
        <v>140</v>
      </c>
      <c r="I1864" s="282"/>
      <c r="J1864" s="281" t="s">
        <v>45</v>
      </c>
      <c r="K1864" s="282"/>
      <c r="L1864" s="282"/>
      <c r="M1864" s="282"/>
      <c r="N1864" s="282"/>
      <c r="O1864" s="282"/>
      <c r="P1864" s="282"/>
      <c r="Q1864" s="282"/>
      <c r="R1864" s="282"/>
      <c r="S1864" s="282"/>
      <c r="T1864" s="282"/>
      <c r="U1864" s="282"/>
      <c r="V1864" s="282"/>
      <c r="W1864" s="282"/>
      <c r="X1864" s="282"/>
      <c r="Y1864" s="282"/>
      <c r="Z1864" s="282"/>
      <c r="AA1864" s="282"/>
      <c r="AB1864" s="3"/>
      <c r="AC1864" s="277"/>
      <c r="AD1864" s="276"/>
      <c r="AI1864" s="11"/>
      <c r="AJ1864" s="11"/>
      <c r="AK1864" s="11"/>
      <c r="AO1864" s="11"/>
      <c r="AP1864" s="11"/>
      <c r="AR1864" s="11"/>
      <c r="AS1864" s="11"/>
    </row>
    <row r="1865" ht="16.5" customHeight="1">
      <c r="A1865" s="277">
        <v>1864.0</v>
      </c>
      <c r="B1865" s="281" t="s">
        <v>8472</v>
      </c>
      <c r="C1865" s="288"/>
      <c r="D1865" s="282"/>
      <c r="E1865" s="282"/>
      <c r="F1865" s="281" t="s">
        <v>48</v>
      </c>
      <c r="G1865" s="281" t="s">
        <v>34</v>
      </c>
      <c r="H1865" s="281" t="s">
        <v>140</v>
      </c>
      <c r="I1865" s="282"/>
      <c r="J1865" s="281" t="s">
        <v>51</v>
      </c>
      <c r="K1865" s="282"/>
      <c r="L1865" s="282"/>
      <c r="M1865" s="282"/>
      <c r="N1865" s="282"/>
      <c r="O1865" s="282"/>
      <c r="P1865" s="282"/>
      <c r="Q1865" s="282"/>
      <c r="R1865" s="282"/>
      <c r="S1865" s="282"/>
      <c r="T1865" s="282"/>
      <c r="U1865" s="282"/>
      <c r="V1865" s="282"/>
      <c r="W1865" s="282"/>
      <c r="X1865" s="282"/>
      <c r="Y1865" s="282"/>
      <c r="Z1865" s="282"/>
      <c r="AA1865" s="282"/>
      <c r="AB1865" s="3"/>
      <c r="AC1865" s="277"/>
      <c r="AD1865" s="276"/>
      <c r="AI1865" s="11"/>
      <c r="AJ1865" s="11"/>
      <c r="AK1865" s="11"/>
      <c r="AO1865" s="11"/>
      <c r="AP1865" s="11"/>
      <c r="AR1865" s="11"/>
      <c r="AS1865" s="11"/>
    </row>
    <row r="1866" ht="16.5" customHeight="1">
      <c r="A1866" s="277">
        <v>1865.0</v>
      </c>
      <c r="B1866" s="281" t="s">
        <v>8473</v>
      </c>
      <c r="C1866" s="288"/>
      <c r="D1866" s="282"/>
      <c r="E1866" s="282"/>
      <c r="F1866" s="281" t="s">
        <v>48</v>
      </c>
      <c r="G1866" s="281" t="s">
        <v>34</v>
      </c>
      <c r="H1866" s="281" t="s">
        <v>140</v>
      </c>
      <c r="I1866" s="282"/>
      <c r="J1866" s="281" t="s">
        <v>56</v>
      </c>
      <c r="K1866" s="282"/>
      <c r="L1866" s="282"/>
      <c r="M1866" s="282"/>
      <c r="N1866" s="282"/>
      <c r="O1866" s="282"/>
      <c r="P1866" s="282"/>
      <c r="Q1866" s="282"/>
      <c r="R1866" s="282"/>
      <c r="S1866" s="282"/>
      <c r="T1866" s="282"/>
      <c r="U1866" s="282"/>
      <c r="V1866" s="282"/>
      <c r="W1866" s="282"/>
      <c r="X1866" s="282"/>
      <c r="Y1866" s="282"/>
      <c r="Z1866" s="282"/>
      <c r="AA1866" s="282"/>
      <c r="AB1866" s="3"/>
      <c r="AC1866" s="277"/>
      <c r="AD1866" s="276"/>
      <c r="AI1866" s="11"/>
      <c r="AJ1866" s="11"/>
      <c r="AK1866" s="11"/>
      <c r="AO1866" s="11"/>
      <c r="AP1866" s="11"/>
      <c r="AR1866" s="11"/>
      <c r="AS1866" s="11"/>
    </row>
    <row r="1867" ht="16.5" customHeight="1">
      <c r="A1867" s="277">
        <v>1866.0</v>
      </c>
      <c r="B1867" s="282"/>
      <c r="C1867" s="288"/>
      <c r="D1867" s="282"/>
      <c r="E1867" s="282"/>
      <c r="F1867" s="282"/>
      <c r="G1867" s="282"/>
      <c r="H1867" s="282"/>
      <c r="I1867" s="282"/>
      <c r="J1867" s="282" t="s">
        <v>35</v>
      </c>
      <c r="K1867" s="282"/>
      <c r="L1867" s="282"/>
      <c r="M1867" s="282"/>
      <c r="N1867" s="282"/>
      <c r="O1867" s="282"/>
      <c r="P1867" s="282"/>
      <c r="Q1867" s="282"/>
      <c r="R1867" s="282"/>
      <c r="S1867" s="282"/>
      <c r="T1867" s="282"/>
      <c r="U1867" s="282"/>
      <c r="V1867" s="282"/>
      <c r="W1867" s="282"/>
      <c r="X1867" s="282"/>
      <c r="Y1867" s="282"/>
      <c r="Z1867" s="282"/>
      <c r="AA1867" s="282"/>
      <c r="AB1867" s="3"/>
      <c r="AC1867" s="277"/>
      <c r="AD1867" s="276"/>
      <c r="AI1867" s="11"/>
      <c r="AJ1867" s="11"/>
      <c r="AK1867" s="11"/>
      <c r="AO1867" s="11"/>
      <c r="AP1867" s="11"/>
      <c r="AR1867" s="11"/>
      <c r="AS1867" s="11"/>
    </row>
    <row r="1868" ht="16.5" customHeight="1">
      <c r="A1868" s="277">
        <v>1867.0</v>
      </c>
      <c r="B1868" s="282"/>
      <c r="C1868" s="288"/>
      <c r="D1868" s="282"/>
      <c r="E1868" s="282"/>
      <c r="F1868" s="282"/>
      <c r="G1868" s="282"/>
      <c r="H1868" s="282"/>
      <c r="I1868" s="282"/>
      <c r="J1868" s="281" t="s">
        <v>45</v>
      </c>
      <c r="K1868" s="282"/>
      <c r="L1868" s="282"/>
      <c r="M1868" s="282"/>
      <c r="N1868" s="282"/>
      <c r="O1868" s="282"/>
      <c r="P1868" s="282"/>
      <c r="Q1868" s="282"/>
      <c r="R1868" s="282"/>
      <c r="S1868" s="282"/>
      <c r="T1868" s="282"/>
      <c r="U1868" s="282"/>
      <c r="V1868" s="282"/>
      <c r="W1868" s="282"/>
      <c r="X1868" s="282"/>
      <c r="Y1868" s="282"/>
      <c r="Z1868" s="282"/>
      <c r="AA1868" s="282"/>
      <c r="AB1868" s="3"/>
      <c r="AC1868" s="277"/>
      <c r="AD1868" s="276"/>
      <c r="AI1868" s="11"/>
      <c r="AJ1868" s="11"/>
      <c r="AK1868" s="11"/>
      <c r="AO1868" s="11"/>
      <c r="AP1868" s="11"/>
      <c r="AR1868" s="11"/>
      <c r="AS1868" s="11"/>
    </row>
    <row r="1869" ht="16.5" customHeight="1">
      <c r="A1869" s="277">
        <v>1868.0</v>
      </c>
      <c r="B1869" s="282"/>
      <c r="C1869" s="288"/>
      <c r="D1869" s="282"/>
      <c r="E1869" s="282"/>
      <c r="F1869" s="282"/>
      <c r="G1869" s="282"/>
      <c r="H1869" s="282"/>
      <c r="I1869" s="282"/>
      <c r="J1869" s="281" t="s">
        <v>51</v>
      </c>
      <c r="K1869" s="282"/>
      <c r="L1869" s="282"/>
      <c r="M1869" s="282"/>
      <c r="N1869" s="282"/>
      <c r="O1869" s="282"/>
      <c r="P1869" s="282"/>
      <c r="Q1869" s="282"/>
      <c r="R1869" s="282"/>
      <c r="S1869" s="282"/>
      <c r="T1869" s="282"/>
      <c r="U1869" s="282"/>
      <c r="V1869" s="282"/>
      <c r="W1869" s="282"/>
      <c r="X1869" s="282"/>
      <c r="Y1869" s="282"/>
      <c r="Z1869" s="282"/>
      <c r="AA1869" s="282"/>
      <c r="AB1869" s="3"/>
      <c r="AC1869" s="277"/>
      <c r="AD1869" s="276"/>
      <c r="AI1869" s="11"/>
      <c r="AJ1869" s="11"/>
      <c r="AK1869" s="11"/>
      <c r="AO1869" s="11"/>
      <c r="AP1869" s="11"/>
      <c r="AR1869" s="11"/>
      <c r="AS1869" s="11"/>
    </row>
    <row r="1870" ht="16.5" customHeight="1">
      <c r="A1870" s="277">
        <v>1869.0</v>
      </c>
      <c r="B1870" s="282"/>
      <c r="C1870" s="288"/>
      <c r="D1870" s="282"/>
      <c r="E1870" s="282"/>
      <c r="F1870" s="282"/>
      <c r="G1870" s="282"/>
      <c r="H1870" s="282"/>
      <c r="I1870" s="282"/>
      <c r="J1870" s="281" t="s">
        <v>56</v>
      </c>
      <c r="K1870" s="282"/>
      <c r="L1870" s="282"/>
      <c r="M1870" s="282"/>
      <c r="N1870" s="282"/>
      <c r="O1870" s="282"/>
      <c r="P1870" s="282"/>
      <c r="Q1870" s="282"/>
      <c r="R1870" s="282"/>
      <c r="S1870" s="282"/>
      <c r="T1870" s="282"/>
      <c r="U1870" s="282"/>
      <c r="V1870" s="282"/>
      <c r="W1870" s="282"/>
      <c r="X1870" s="282"/>
      <c r="Y1870" s="282"/>
      <c r="Z1870" s="282"/>
      <c r="AA1870" s="282"/>
      <c r="AB1870" s="3"/>
      <c r="AC1870" s="277"/>
      <c r="AD1870" s="276"/>
      <c r="AI1870" s="11"/>
      <c r="AJ1870" s="11"/>
      <c r="AK1870" s="11"/>
      <c r="AO1870" s="11"/>
      <c r="AP1870" s="11"/>
      <c r="AR1870" s="11"/>
      <c r="AS1870" s="11"/>
    </row>
    <row r="1871" ht="16.5" customHeight="1">
      <c r="A1871" s="277">
        <v>1870.0</v>
      </c>
      <c r="B1871" s="282"/>
      <c r="C1871" s="288"/>
      <c r="D1871" s="282"/>
      <c r="E1871" s="282"/>
      <c r="F1871" s="282"/>
      <c r="G1871" s="282"/>
      <c r="H1871" s="282"/>
      <c r="I1871" s="282"/>
      <c r="J1871" s="282" t="s">
        <v>35</v>
      </c>
      <c r="K1871" s="282"/>
      <c r="L1871" s="282"/>
      <c r="M1871" s="282"/>
      <c r="N1871" s="282" t="s">
        <v>8474</v>
      </c>
      <c r="O1871" s="282"/>
      <c r="P1871" s="282"/>
      <c r="Q1871" s="282">
        <v>1.3</v>
      </c>
      <c r="R1871" s="282"/>
      <c r="S1871" s="282" t="s">
        <v>8475</v>
      </c>
      <c r="T1871" s="282" t="s">
        <v>113</v>
      </c>
      <c r="U1871" s="282" t="s">
        <v>8476</v>
      </c>
      <c r="V1871" s="282"/>
      <c r="W1871" s="282"/>
      <c r="X1871" s="282"/>
      <c r="Y1871" s="282"/>
      <c r="Z1871" s="282"/>
      <c r="AA1871" s="282"/>
      <c r="AB1871" s="3"/>
      <c r="AC1871" s="277"/>
      <c r="AD1871" s="276"/>
      <c r="AI1871" s="11"/>
      <c r="AJ1871" s="11"/>
      <c r="AK1871" s="11"/>
      <c r="AO1871" s="11"/>
      <c r="AP1871" s="11"/>
      <c r="AR1871" s="11"/>
      <c r="AS1871" s="11"/>
    </row>
    <row r="1872" ht="16.5" customHeight="1">
      <c r="A1872" s="277">
        <v>1871.0</v>
      </c>
      <c r="B1872" s="282"/>
      <c r="C1872" s="288"/>
      <c r="D1872" s="282"/>
      <c r="E1872" s="282"/>
      <c r="F1872" s="282"/>
      <c r="G1872" s="282"/>
      <c r="H1872" s="282"/>
      <c r="I1872" s="282"/>
      <c r="J1872" s="281" t="s">
        <v>45</v>
      </c>
      <c r="K1872" s="282"/>
      <c r="L1872" s="282"/>
      <c r="M1872" s="282"/>
      <c r="N1872" s="282"/>
      <c r="O1872" s="282"/>
      <c r="P1872" s="282"/>
      <c r="Q1872" s="282"/>
      <c r="R1872" s="282"/>
      <c r="S1872" s="282"/>
      <c r="T1872" s="282"/>
      <c r="U1872" s="282"/>
      <c r="V1872" s="282"/>
      <c r="W1872" s="282"/>
      <c r="X1872" s="282"/>
      <c r="Y1872" s="282"/>
      <c r="Z1872" s="282"/>
      <c r="AA1872" s="282"/>
      <c r="AB1872" s="3"/>
      <c r="AC1872" s="277"/>
      <c r="AD1872" s="276"/>
      <c r="AI1872" s="11"/>
      <c r="AJ1872" s="11"/>
      <c r="AK1872" s="11"/>
      <c r="AO1872" s="11"/>
      <c r="AP1872" s="11"/>
      <c r="AR1872" s="11"/>
      <c r="AS1872" s="11"/>
    </row>
    <row r="1873" ht="16.5" customHeight="1">
      <c r="A1873" s="277">
        <v>1872.0</v>
      </c>
      <c r="B1873" s="282"/>
      <c r="C1873" s="288"/>
      <c r="D1873" s="282"/>
      <c r="E1873" s="282"/>
      <c r="F1873" s="282"/>
      <c r="G1873" s="282"/>
      <c r="H1873" s="282"/>
      <c r="I1873" s="282"/>
      <c r="J1873" s="281" t="s">
        <v>51</v>
      </c>
      <c r="K1873" s="282"/>
      <c r="L1873" s="282"/>
      <c r="M1873" s="282"/>
      <c r="N1873" s="282"/>
      <c r="O1873" s="282"/>
      <c r="P1873" s="282"/>
      <c r="Q1873" s="282"/>
      <c r="R1873" s="282"/>
      <c r="S1873" s="282"/>
      <c r="T1873" s="282"/>
      <c r="U1873" s="282"/>
      <c r="V1873" s="282"/>
      <c r="W1873" s="282"/>
      <c r="X1873" s="282"/>
      <c r="Y1873" s="282"/>
      <c r="Z1873" s="282"/>
      <c r="AA1873" s="282"/>
      <c r="AB1873" s="3"/>
      <c r="AC1873" s="277"/>
      <c r="AD1873" s="276"/>
      <c r="AI1873" s="11"/>
      <c r="AJ1873" s="11"/>
      <c r="AK1873" s="11"/>
      <c r="AO1873" s="11"/>
      <c r="AP1873" s="11"/>
      <c r="AR1873" s="11"/>
      <c r="AS1873" s="11"/>
    </row>
    <row r="1874" ht="16.5" customHeight="1">
      <c r="A1874" s="277">
        <v>1873.0</v>
      </c>
      <c r="B1874" s="282"/>
      <c r="C1874" s="288"/>
      <c r="D1874" s="282"/>
      <c r="E1874" s="282"/>
      <c r="F1874" s="282"/>
      <c r="G1874" s="282"/>
      <c r="H1874" s="282"/>
      <c r="I1874" s="282"/>
      <c r="J1874" s="281" t="s">
        <v>56</v>
      </c>
      <c r="K1874" s="282"/>
      <c r="L1874" s="282"/>
      <c r="M1874" s="282"/>
      <c r="N1874" s="282"/>
      <c r="O1874" s="282"/>
      <c r="P1874" s="282"/>
      <c r="Q1874" s="282"/>
      <c r="R1874" s="282"/>
      <c r="S1874" s="282"/>
      <c r="T1874" s="282"/>
      <c r="U1874" s="282"/>
      <c r="V1874" s="282"/>
      <c r="W1874" s="282"/>
      <c r="X1874" s="282"/>
      <c r="Y1874" s="282"/>
      <c r="Z1874" s="282"/>
      <c r="AA1874" s="282"/>
      <c r="AB1874" s="3"/>
      <c r="AC1874" s="277"/>
      <c r="AD1874" s="276"/>
      <c r="AI1874" s="11"/>
      <c r="AJ1874" s="11"/>
      <c r="AK1874" s="11"/>
      <c r="AO1874" s="11"/>
      <c r="AP1874" s="11"/>
      <c r="AR1874" s="11"/>
      <c r="AS1874" s="11"/>
    </row>
    <row r="1875" ht="16.5" customHeight="1">
      <c r="A1875" s="277">
        <v>1874.0</v>
      </c>
      <c r="B1875" s="282"/>
      <c r="C1875" s="288"/>
      <c r="D1875" s="282"/>
      <c r="E1875" s="282"/>
      <c r="F1875" s="282"/>
      <c r="G1875" s="282"/>
      <c r="H1875" s="282"/>
      <c r="I1875" s="282"/>
      <c r="J1875" s="282"/>
      <c r="K1875" s="282"/>
      <c r="L1875" s="282"/>
      <c r="M1875" s="282"/>
      <c r="N1875" s="282"/>
      <c r="O1875" s="282"/>
      <c r="P1875" s="282"/>
      <c r="Q1875" s="282"/>
      <c r="R1875" s="282"/>
      <c r="S1875" s="282"/>
      <c r="T1875" s="282"/>
      <c r="U1875" s="282"/>
      <c r="V1875" s="282"/>
      <c r="W1875" s="282"/>
      <c r="X1875" s="282"/>
      <c r="Y1875" s="282"/>
      <c r="Z1875" s="282"/>
      <c r="AA1875" s="282"/>
      <c r="AB1875" s="3"/>
      <c r="AC1875" s="277"/>
      <c r="AD1875" s="276"/>
      <c r="AI1875" s="11"/>
      <c r="AJ1875" s="11"/>
      <c r="AK1875" s="11"/>
      <c r="AO1875" s="11"/>
      <c r="AP1875" s="11"/>
      <c r="AR1875" s="11"/>
      <c r="AS1875" s="11"/>
    </row>
    <row r="1876" ht="16.5" customHeight="1">
      <c r="A1876" s="277">
        <v>1875.0</v>
      </c>
      <c r="B1876" s="282" t="s">
        <v>8477</v>
      </c>
      <c r="C1876" s="288"/>
      <c r="D1876" s="282"/>
      <c r="E1876" s="282"/>
      <c r="F1876" s="281" t="s">
        <v>75</v>
      </c>
      <c r="G1876" s="282" t="s">
        <v>33</v>
      </c>
      <c r="H1876" s="281" t="s">
        <v>101</v>
      </c>
      <c r="I1876" s="282" t="s">
        <v>30</v>
      </c>
      <c r="J1876" s="282" t="s">
        <v>35</v>
      </c>
      <c r="K1876" s="282" t="s">
        <v>8478</v>
      </c>
      <c r="L1876" s="282" t="s">
        <v>8479</v>
      </c>
      <c r="M1876" s="282" t="s">
        <v>8480</v>
      </c>
      <c r="N1876" s="282"/>
      <c r="O1876" s="282"/>
      <c r="P1876" s="282"/>
      <c r="Q1876" s="282">
        <v>0.35</v>
      </c>
      <c r="R1876" s="282"/>
      <c r="S1876" s="282" t="s">
        <v>8481</v>
      </c>
      <c r="T1876" s="282" t="s">
        <v>133</v>
      </c>
      <c r="U1876" s="282" t="s">
        <v>8482</v>
      </c>
      <c r="V1876" s="282"/>
      <c r="W1876" s="282"/>
      <c r="X1876" s="282"/>
      <c r="Y1876" s="282"/>
      <c r="Z1876" s="282"/>
      <c r="AA1876" s="282"/>
      <c r="AB1876" s="3"/>
      <c r="AC1876" s="277"/>
      <c r="AD1876" s="276"/>
      <c r="AI1876" s="11"/>
      <c r="AJ1876" s="11"/>
      <c r="AK1876" s="11"/>
      <c r="AO1876" s="11"/>
      <c r="AP1876" s="11"/>
      <c r="AR1876" s="11"/>
      <c r="AS1876" s="11"/>
    </row>
    <row r="1877" ht="16.5" customHeight="1">
      <c r="A1877" s="277">
        <v>1876.0</v>
      </c>
      <c r="B1877" s="282" t="s">
        <v>3588</v>
      </c>
      <c r="C1877" s="288"/>
      <c r="D1877" s="282"/>
      <c r="E1877" s="282"/>
      <c r="F1877" s="281" t="s">
        <v>75</v>
      </c>
      <c r="G1877" s="282" t="s">
        <v>33</v>
      </c>
      <c r="H1877" s="281" t="s">
        <v>101</v>
      </c>
      <c r="I1877" s="282" t="s">
        <v>30</v>
      </c>
      <c r="J1877" s="282" t="s">
        <v>45</v>
      </c>
      <c r="K1877" s="282" t="s">
        <v>8478</v>
      </c>
      <c r="L1877" s="282" t="s">
        <v>8483</v>
      </c>
      <c r="M1877" s="282" t="s">
        <v>8484</v>
      </c>
      <c r="N1877" s="282"/>
      <c r="O1877" s="282"/>
      <c r="P1877" s="282"/>
      <c r="Q1877" s="282">
        <v>2.0</v>
      </c>
      <c r="R1877" s="282"/>
      <c r="S1877" s="282"/>
      <c r="T1877" s="282"/>
      <c r="U1877" s="282"/>
      <c r="V1877" s="282"/>
      <c r="W1877" s="282"/>
      <c r="X1877" s="282"/>
      <c r="Y1877" s="282"/>
      <c r="Z1877" s="282"/>
      <c r="AA1877" s="282"/>
      <c r="AB1877" s="3"/>
      <c r="AC1877" s="277"/>
      <c r="AD1877" s="276"/>
      <c r="AI1877" s="11"/>
      <c r="AJ1877" s="11"/>
      <c r="AK1877" s="11"/>
      <c r="AO1877" s="11"/>
      <c r="AP1877" s="11"/>
      <c r="AR1877" s="11"/>
      <c r="AS1877" s="11"/>
    </row>
    <row r="1878" ht="16.5" customHeight="1">
      <c r="A1878" s="277">
        <v>1877.0</v>
      </c>
      <c r="B1878" s="282" t="s">
        <v>8485</v>
      </c>
      <c r="C1878" s="288"/>
      <c r="D1878" s="282"/>
      <c r="E1878" s="282"/>
      <c r="F1878" s="281" t="s">
        <v>75</v>
      </c>
      <c r="G1878" s="282" t="s">
        <v>33</v>
      </c>
      <c r="H1878" s="281" t="s">
        <v>101</v>
      </c>
      <c r="I1878" s="282" t="s">
        <v>30</v>
      </c>
      <c r="J1878" s="282" t="s">
        <v>51</v>
      </c>
      <c r="K1878" s="282" t="s">
        <v>8478</v>
      </c>
      <c r="L1878" s="282" t="s">
        <v>8486</v>
      </c>
      <c r="M1878" s="282" t="s">
        <v>8487</v>
      </c>
      <c r="N1878" s="282"/>
      <c r="O1878" s="282"/>
      <c r="P1878" s="282"/>
      <c r="Q1878" s="282">
        <v>1.6</v>
      </c>
      <c r="R1878" s="282"/>
      <c r="S1878" s="282"/>
      <c r="T1878" s="282"/>
      <c r="U1878" s="282"/>
      <c r="V1878" s="282"/>
      <c r="W1878" s="282"/>
      <c r="X1878" s="282"/>
      <c r="Y1878" s="282"/>
      <c r="Z1878" s="282"/>
      <c r="AA1878" s="282"/>
      <c r="AB1878" s="3"/>
      <c r="AC1878" s="277"/>
      <c r="AD1878" s="276"/>
      <c r="AI1878" s="11"/>
      <c r="AJ1878" s="11"/>
      <c r="AK1878" s="11"/>
      <c r="AO1878" s="11"/>
      <c r="AP1878" s="11"/>
      <c r="AR1878" s="11"/>
      <c r="AS1878" s="11"/>
    </row>
    <row r="1879" ht="16.5" customHeight="1">
      <c r="A1879" s="277">
        <v>1878.0</v>
      </c>
      <c r="B1879" s="282" t="s">
        <v>8488</v>
      </c>
      <c r="C1879" s="288"/>
      <c r="D1879" s="282"/>
      <c r="E1879" s="282"/>
      <c r="F1879" s="281" t="s">
        <v>75</v>
      </c>
      <c r="G1879" s="282" t="s">
        <v>33</v>
      </c>
      <c r="H1879" s="281" t="s">
        <v>101</v>
      </c>
      <c r="I1879" s="282" t="s">
        <v>30</v>
      </c>
      <c r="J1879" s="282" t="s">
        <v>56</v>
      </c>
      <c r="K1879" s="282" t="s">
        <v>8478</v>
      </c>
      <c r="L1879" s="282" t="s">
        <v>8489</v>
      </c>
      <c r="M1879" s="282" t="s">
        <v>8490</v>
      </c>
      <c r="N1879" s="282"/>
      <c r="O1879" s="282"/>
      <c r="P1879" s="282"/>
      <c r="Q1879" s="282"/>
      <c r="R1879" s="282"/>
      <c r="S1879" s="282"/>
      <c r="T1879" s="282"/>
      <c r="U1879" s="282"/>
      <c r="V1879" s="282"/>
      <c r="W1879" s="282"/>
      <c r="X1879" s="282"/>
      <c r="Y1879" s="282"/>
      <c r="Z1879" s="282"/>
      <c r="AA1879" s="282"/>
      <c r="AB1879" s="3"/>
      <c r="AC1879" s="277"/>
      <c r="AD1879" s="276"/>
      <c r="AI1879" s="11"/>
      <c r="AJ1879" s="11"/>
      <c r="AK1879" s="11"/>
      <c r="AO1879" s="11"/>
      <c r="AP1879" s="11"/>
      <c r="AR1879" s="11"/>
      <c r="AS1879" s="11"/>
    </row>
    <row r="1880" ht="16.5" customHeight="1">
      <c r="A1880" s="277">
        <v>1879.0</v>
      </c>
      <c r="B1880" s="282" t="s">
        <v>8491</v>
      </c>
      <c r="C1880" s="288"/>
      <c r="D1880" s="282"/>
      <c r="E1880" s="282"/>
      <c r="F1880" s="281" t="s">
        <v>48</v>
      </c>
      <c r="G1880" s="282" t="s">
        <v>139</v>
      </c>
      <c r="H1880" s="281" t="s">
        <v>121</v>
      </c>
      <c r="I1880" s="282" t="s">
        <v>73</v>
      </c>
      <c r="J1880" s="282" t="s">
        <v>35</v>
      </c>
      <c r="K1880" s="282" t="s">
        <v>8492</v>
      </c>
      <c r="L1880" s="282" t="s">
        <v>2966</v>
      </c>
      <c r="M1880" s="282" t="s">
        <v>3686</v>
      </c>
      <c r="N1880" s="282"/>
      <c r="O1880" s="282"/>
      <c r="P1880" s="282"/>
      <c r="Q1880" s="282">
        <v>0.6</v>
      </c>
      <c r="R1880" s="282"/>
      <c r="S1880" s="282" t="s">
        <v>8493</v>
      </c>
      <c r="T1880" s="282" t="s">
        <v>6349</v>
      </c>
      <c r="U1880" s="282" t="s">
        <v>8494</v>
      </c>
      <c r="V1880" s="282"/>
      <c r="W1880" s="282"/>
      <c r="X1880" s="282"/>
      <c r="Y1880" s="282"/>
      <c r="Z1880" s="282"/>
      <c r="AA1880" s="282"/>
      <c r="AB1880" s="3"/>
      <c r="AC1880" s="277"/>
      <c r="AD1880" s="276"/>
      <c r="AI1880" s="11"/>
      <c r="AJ1880" s="11"/>
      <c r="AK1880" s="11"/>
      <c r="AO1880" s="11"/>
      <c r="AP1880" s="11"/>
      <c r="AR1880" s="11"/>
      <c r="AS1880" s="11"/>
    </row>
    <row r="1881" ht="16.5" customHeight="1">
      <c r="A1881" s="277">
        <v>1880.0</v>
      </c>
      <c r="B1881" s="282" t="s">
        <v>8495</v>
      </c>
      <c r="C1881" s="288"/>
      <c r="D1881" s="282"/>
      <c r="E1881" s="282"/>
      <c r="F1881" s="281" t="s">
        <v>48</v>
      </c>
      <c r="G1881" s="282" t="s">
        <v>139</v>
      </c>
      <c r="H1881" s="281" t="s">
        <v>121</v>
      </c>
      <c r="I1881" s="282" t="s">
        <v>73</v>
      </c>
      <c r="J1881" s="282" t="s">
        <v>45</v>
      </c>
      <c r="K1881" s="282" t="s">
        <v>8492</v>
      </c>
      <c r="L1881" s="282" t="s">
        <v>3689</v>
      </c>
      <c r="M1881" s="282" t="s">
        <v>3690</v>
      </c>
      <c r="N1881" s="282"/>
      <c r="O1881" s="282"/>
      <c r="P1881" s="282"/>
      <c r="Q1881" s="282">
        <v>0.7</v>
      </c>
      <c r="R1881" s="282"/>
      <c r="S1881" s="282"/>
      <c r="T1881" s="282"/>
      <c r="U1881" s="282"/>
      <c r="V1881" s="282"/>
      <c r="W1881" s="282"/>
      <c r="X1881" s="282"/>
      <c r="Y1881" s="282"/>
      <c r="Z1881" s="282"/>
      <c r="AA1881" s="282"/>
      <c r="AB1881" s="3"/>
      <c r="AC1881" s="277"/>
      <c r="AD1881" s="276"/>
      <c r="AI1881" s="11"/>
      <c r="AJ1881" s="11"/>
      <c r="AK1881" s="11"/>
      <c r="AO1881" s="11"/>
      <c r="AP1881" s="11"/>
      <c r="AR1881" s="11"/>
      <c r="AS1881" s="11"/>
    </row>
    <row r="1882" ht="16.5" customHeight="1">
      <c r="A1882" s="277">
        <v>1881.0</v>
      </c>
      <c r="B1882" s="282" t="s">
        <v>8496</v>
      </c>
      <c r="C1882" s="288"/>
      <c r="D1882" s="282"/>
      <c r="E1882" s="282"/>
      <c r="F1882" s="281" t="s">
        <v>48</v>
      </c>
      <c r="G1882" s="282" t="s">
        <v>139</v>
      </c>
      <c r="H1882" s="281" t="s">
        <v>121</v>
      </c>
      <c r="I1882" s="282" t="s">
        <v>73</v>
      </c>
      <c r="J1882" s="282" t="s">
        <v>51</v>
      </c>
      <c r="K1882" s="282" t="s">
        <v>8492</v>
      </c>
      <c r="L1882" s="282" t="s">
        <v>3693</v>
      </c>
      <c r="M1882" s="282" t="s">
        <v>3694</v>
      </c>
      <c r="N1882" s="282"/>
      <c r="O1882" s="282"/>
      <c r="P1882" s="282"/>
      <c r="Q1882" s="282">
        <v>1.5</v>
      </c>
      <c r="R1882" s="282"/>
      <c r="S1882" s="282"/>
      <c r="T1882" s="282"/>
      <c r="U1882" s="282"/>
      <c r="V1882" s="282"/>
      <c r="W1882" s="282"/>
      <c r="X1882" s="282"/>
      <c r="Y1882" s="282"/>
      <c r="Z1882" s="282"/>
      <c r="AA1882" s="282"/>
      <c r="AB1882" s="3"/>
      <c r="AC1882" s="277"/>
      <c r="AD1882" s="276"/>
      <c r="AI1882" s="11"/>
      <c r="AJ1882" s="11"/>
      <c r="AK1882" s="11"/>
      <c r="AO1882" s="11"/>
      <c r="AP1882" s="11"/>
      <c r="AR1882" s="11"/>
      <c r="AS1882" s="11"/>
    </row>
    <row r="1883" ht="16.5" customHeight="1">
      <c r="A1883" s="277">
        <v>1882.0</v>
      </c>
      <c r="B1883" s="282"/>
      <c r="C1883" s="288"/>
      <c r="D1883" s="282"/>
      <c r="E1883" s="282"/>
      <c r="F1883" s="281" t="s">
        <v>48</v>
      </c>
      <c r="G1883" s="282" t="s">
        <v>139</v>
      </c>
      <c r="H1883" s="281" t="s">
        <v>121</v>
      </c>
      <c r="I1883" s="282" t="s">
        <v>73</v>
      </c>
      <c r="J1883" s="282" t="s">
        <v>56</v>
      </c>
      <c r="K1883" s="282"/>
      <c r="L1883" s="282"/>
      <c r="M1883" s="282"/>
      <c r="N1883" s="282"/>
      <c r="O1883" s="282"/>
      <c r="P1883" s="282"/>
      <c r="Q1883" s="282"/>
      <c r="R1883" s="282"/>
      <c r="S1883" s="282"/>
      <c r="T1883" s="282"/>
      <c r="U1883" s="282"/>
      <c r="V1883" s="282"/>
      <c r="W1883" s="282"/>
      <c r="X1883" s="282"/>
      <c r="Y1883" s="282"/>
      <c r="Z1883" s="282"/>
      <c r="AA1883" s="282"/>
      <c r="AB1883" s="3"/>
      <c r="AC1883" s="277"/>
      <c r="AD1883" s="276"/>
      <c r="AI1883" s="11"/>
      <c r="AJ1883" s="11"/>
      <c r="AK1883" s="11"/>
      <c r="AO1883" s="11"/>
      <c r="AP1883" s="11"/>
      <c r="AR1883" s="11"/>
      <c r="AS1883" s="11"/>
    </row>
    <row r="1884" ht="16.5" customHeight="1">
      <c r="A1884" s="277">
        <v>1883.0</v>
      </c>
      <c r="B1884" s="282" t="s">
        <v>8497</v>
      </c>
      <c r="C1884" s="288"/>
      <c r="D1884" s="282"/>
      <c r="E1884" s="282"/>
      <c r="F1884" s="281" t="s">
        <v>31</v>
      </c>
      <c r="G1884" s="282" t="s">
        <v>34</v>
      </c>
      <c r="H1884" s="281" t="s">
        <v>33</v>
      </c>
      <c r="I1884" s="282"/>
      <c r="J1884" s="282" t="s">
        <v>35</v>
      </c>
      <c r="K1884" s="282" t="s">
        <v>8498</v>
      </c>
      <c r="L1884" s="282" t="s">
        <v>3693</v>
      </c>
      <c r="M1884" s="282"/>
      <c r="N1884" s="282"/>
      <c r="O1884" s="282"/>
      <c r="P1884" s="282"/>
      <c r="Q1884" s="282"/>
      <c r="R1884" s="282"/>
      <c r="S1884" s="282"/>
      <c r="T1884" s="282"/>
      <c r="U1884" s="282"/>
      <c r="V1884" s="282"/>
      <c r="W1884" s="282"/>
      <c r="X1884" s="282"/>
      <c r="Y1884" s="282"/>
      <c r="Z1884" s="282"/>
      <c r="AA1884" s="282"/>
      <c r="AB1884" s="3"/>
      <c r="AC1884" s="277"/>
      <c r="AD1884" s="276"/>
      <c r="AI1884" s="11"/>
      <c r="AJ1884" s="11"/>
      <c r="AK1884" s="11"/>
      <c r="AO1884" s="11"/>
      <c r="AP1884" s="11"/>
      <c r="AR1884" s="11"/>
      <c r="AS1884" s="11"/>
    </row>
    <row r="1885" ht="16.5" customHeight="1">
      <c r="A1885" s="277">
        <v>1884.0</v>
      </c>
      <c r="B1885" s="282" t="s">
        <v>8499</v>
      </c>
      <c r="C1885" s="288"/>
      <c r="D1885" s="282"/>
      <c r="E1885" s="282"/>
      <c r="F1885" s="281" t="s">
        <v>31</v>
      </c>
      <c r="G1885" s="282" t="s">
        <v>34</v>
      </c>
      <c r="H1885" s="281" t="s">
        <v>33</v>
      </c>
      <c r="I1885" s="282"/>
      <c r="J1885" s="282" t="s">
        <v>45</v>
      </c>
      <c r="K1885" s="282" t="s">
        <v>8498</v>
      </c>
      <c r="L1885" s="282" t="s">
        <v>3693</v>
      </c>
      <c r="M1885" s="282"/>
      <c r="N1885" s="282"/>
      <c r="O1885" s="282"/>
      <c r="P1885" s="282"/>
      <c r="Q1885" s="282"/>
      <c r="R1885" s="282"/>
      <c r="S1885" s="282"/>
      <c r="T1885" s="282"/>
      <c r="U1885" s="282"/>
      <c r="V1885" s="282"/>
      <c r="W1885" s="282"/>
      <c r="X1885" s="282"/>
      <c r="Y1885" s="282"/>
      <c r="Z1885" s="282"/>
      <c r="AA1885" s="282"/>
      <c r="AB1885" s="3"/>
      <c r="AC1885" s="277"/>
      <c r="AD1885" s="276"/>
      <c r="AI1885" s="11"/>
      <c r="AJ1885" s="11"/>
      <c r="AK1885" s="11"/>
      <c r="AO1885" s="11"/>
      <c r="AP1885" s="11"/>
      <c r="AR1885" s="11"/>
      <c r="AS1885" s="11"/>
    </row>
    <row r="1886" ht="16.5" customHeight="1">
      <c r="A1886" s="277">
        <v>1885.0</v>
      </c>
      <c r="B1886" s="282" t="s">
        <v>8500</v>
      </c>
      <c r="C1886" s="288"/>
      <c r="D1886" s="282"/>
      <c r="E1886" s="282"/>
      <c r="F1886" s="281" t="s">
        <v>31</v>
      </c>
      <c r="G1886" s="282" t="s">
        <v>34</v>
      </c>
      <c r="H1886" s="281" t="s">
        <v>33</v>
      </c>
      <c r="I1886" s="282"/>
      <c r="J1886" s="282" t="s">
        <v>51</v>
      </c>
      <c r="K1886" s="282" t="s">
        <v>8498</v>
      </c>
      <c r="L1886" s="282" t="s">
        <v>8501</v>
      </c>
      <c r="M1886" s="282"/>
      <c r="N1886" s="282"/>
      <c r="O1886" s="282"/>
      <c r="P1886" s="282"/>
      <c r="Q1886" s="282"/>
      <c r="R1886" s="282"/>
      <c r="S1886" s="282"/>
      <c r="T1886" s="282"/>
      <c r="U1886" s="282"/>
      <c r="V1886" s="282"/>
      <c r="W1886" s="282"/>
      <c r="X1886" s="282"/>
      <c r="Y1886" s="282"/>
      <c r="Z1886" s="282"/>
      <c r="AA1886" s="282"/>
      <c r="AB1886" s="3"/>
      <c r="AC1886" s="277"/>
      <c r="AD1886" s="276"/>
      <c r="AI1886" s="11"/>
      <c r="AJ1886" s="11"/>
      <c r="AK1886" s="11"/>
      <c r="AO1886" s="11"/>
      <c r="AP1886" s="11"/>
      <c r="AR1886" s="11"/>
      <c r="AS1886" s="11"/>
    </row>
    <row r="1887" ht="16.5" customHeight="1">
      <c r="A1887" s="277">
        <v>1886.0</v>
      </c>
      <c r="B1887" s="282" t="s">
        <v>8502</v>
      </c>
      <c r="C1887" s="288"/>
      <c r="D1887" s="282"/>
      <c r="E1887" s="282"/>
      <c r="F1887" s="281" t="s">
        <v>31</v>
      </c>
      <c r="G1887" s="282" t="s">
        <v>34</v>
      </c>
      <c r="H1887" s="281" t="s">
        <v>33</v>
      </c>
      <c r="I1887" s="282"/>
      <c r="J1887" s="282" t="s">
        <v>56</v>
      </c>
      <c r="K1887" s="282" t="s">
        <v>8498</v>
      </c>
      <c r="L1887" s="282"/>
      <c r="M1887" s="282"/>
      <c r="N1887" s="282"/>
      <c r="O1887" s="282"/>
      <c r="P1887" s="282"/>
      <c r="Q1887" s="282"/>
      <c r="R1887" s="282"/>
      <c r="S1887" s="282"/>
      <c r="T1887" s="282"/>
      <c r="U1887" s="282"/>
      <c r="V1887" s="282"/>
      <c r="W1887" s="282"/>
      <c r="X1887" s="282"/>
      <c r="Y1887" s="282"/>
      <c r="Z1887" s="282"/>
      <c r="AA1887" s="282"/>
      <c r="AB1887" s="3"/>
      <c r="AC1887" s="277"/>
      <c r="AD1887" s="276"/>
      <c r="AI1887" s="11"/>
      <c r="AJ1887" s="11"/>
      <c r="AK1887" s="11"/>
      <c r="AO1887" s="11"/>
      <c r="AP1887" s="11"/>
      <c r="AR1887" s="11"/>
      <c r="AS1887" s="11"/>
    </row>
    <row r="1888" ht="16.5" customHeight="1">
      <c r="A1888" s="277">
        <v>1887.0</v>
      </c>
      <c r="B1888" s="282" t="s">
        <v>3636</v>
      </c>
      <c r="C1888" s="288"/>
      <c r="D1888" s="282"/>
      <c r="E1888" s="282"/>
      <c r="F1888" s="281" t="s">
        <v>74</v>
      </c>
      <c r="G1888" s="282" t="s">
        <v>41</v>
      </c>
      <c r="H1888" s="281" t="s">
        <v>144</v>
      </c>
      <c r="I1888" s="282"/>
      <c r="J1888" s="282" t="s">
        <v>35</v>
      </c>
      <c r="K1888" s="282" t="s">
        <v>8503</v>
      </c>
      <c r="L1888" s="282"/>
      <c r="M1888" s="282" t="s">
        <v>8504</v>
      </c>
      <c r="N1888" s="282"/>
      <c r="O1888" s="282"/>
      <c r="P1888" s="282"/>
      <c r="Q1888" s="282">
        <v>0.6</v>
      </c>
      <c r="R1888" s="282"/>
      <c r="S1888" s="282" t="s">
        <v>8505</v>
      </c>
      <c r="T1888" s="282" t="s">
        <v>118</v>
      </c>
      <c r="U1888" s="282"/>
      <c r="V1888" s="282"/>
      <c r="W1888" s="282"/>
      <c r="X1888" s="282"/>
      <c r="Y1888" s="282"/>
      <c r="Z1888" s="282"/>
      <c r="AA1888" s="282"/>
      <c r="AB1888" s="3"/>
      <c r="AC1888" s="277"/>
      <c r="AD1888" s="276"/>
      <c r="AI1888" s="11"/>
      <c r="AJ1888" s="11"/>
      <c r="AK1888" s="11"/>
      <c r="AO1888" s="11"/>
      <c r="AP1888" s="11"/>
      <c r="AR1888" s="11"/>
      <c r="AS1888" s="11"/>
    </row>
    <row r="1889" ht="16.5" customHeight="1">
      <c r="A1889" s="277">
        <v>1888.0</v>
      </c>
      <c r="B1889" s="282" t="s">
        <v>3639</v>
      </c>
      <c r="C1889" s="288"/>
      <c r="D1889" s="282"/>
      <c r="E1889" s="282"/>
      <c r="F1889" s="281" t="s">
        <v>74</v>
      </c>
      <c r="G1889" s="282" t="s">
        <v>41</v>
      </c>
      <c r="H1889" s="281" t="s">
        <v>144</v>
      </c>
      <c r="I1889" s="282"/>
      <c r="J1889" s="282" t="s">
        <v>45</v>
      </c>
      <c r="K1889" s="282" t="s">
        <v>8503</v>
      </c>
      <c r="L1889" s="282"/>
      <c r="M1889" s="282" t="s">
        <v>8506</v>
      </c>
      <c r="N1889" s="282"/>
      <c r="O1889" s="282"/>
      <c r="P1889" s="282"/>
      <c r="Q1889" s="282">
        <v>1.5</v>
      </c>
      <c r="R1889" s="282"/>
      <c r="S1889" s="282"/>
      <c r="T1889" s="282"/>
      <c r="U1889" s="282"/>
      <c r="V1889" s="282"/>
      <c r="W1889" s="282"/>
      <c r="X1889" s="282"/>
      <c r="Y1889" s="282"/>
      <c r="Z1889" s="282"/>
      <c r="AA1889" s="282"/>
      <c r="AB1889" s="3"/>
      <c r="AC1889" s="277"/>
      <c r="AD1889" s="276"/>
      <c r="AI1889" s="11"/>
      <c r="AJ1889" s="11"/>
      <c r="AK1889" s="11"/>
      <c r="AO1889" s="11"/>
      <c r="AP1889" s="11"/>
      <c r="AR1889" s="11"/>
      <c r="AS1889" s="11"/>
    </row>
    <row r="1890" ht="16.5" customHeight="1">
      <c r="A1890" s="277">
        <v>1889.0</v>
      </c>
      <c r="B1890" s="282" t="s">
        <v>3641</v>
      </c>
      <c r="C1890" s="288"/>
      <c r="D1890" s="282"/>
      <c r="E1890" s="282"/>
      <c r="F1890" s="281" t="s">
        <v>74</v>
      </c>
      <c r="G1890" s="282" t="s">
        <v>41</v>
      </c>
      <c r="H1890" s="281" t="s">
        <v>144</v>
      </c>
      <c r="I1890" s="282"/>
      <c r="J1890" s="282" t="s">
        <v>51</v>
      </c>
      <c r="K1890" s="282" t="s">
        <v>8503</v>
      </c>
      <c r="L1890" s="282"/>
      <c r="M1890" s="282" t="s">
        <v>8507</v>
      </c>
      <c r="N1890" s="282"/>
      <c r="O1890" s="282"/>
      <c r="P1890" s="282"/>
      <c r="Q1890" s="282">
        <v>2.2</v>
      </c>
      <c r="R1890" s="282"/>
      <c r="S1890" s="282"/>
      <c r="T1890" s="282"/>
      <c r="U1890" s="282"/>
      <c r="V1890" s="282"/>
      <c r="W1890" s="282"/>
      <c r="X1890" s="282"/>
      <c r="Y1890" s="282"/>
      <c r="Z1890" s="282"/>
      <c r="AA1890" s="282"/>
      <c r="AB1890" s="3"/>
      <c r="AC1890" s="277"/>
      <c r="AD1890" s="276"/>
      <c r="AI1890" s="11"/>
      <c r="AJ1890" s="11"/>
      <c r="AK1890" s="11"/>
      <c r="AO1890" s="11"/>
      <c r="AP1890" s="11"/>
      <c r="AR1890" s="11"/>
      <c r="AS1890" s="11"/>
    </row>
    <row r="1891" ht="16.5" customHeight="1">
      <c r="A1891" s="277">
        <v>1890.0</v>
      </c>
      <c r="B1891" s="282"/>
      <c r="C1891" s="288"/>
      <c r="D1891" s="282"/>
      <c r="E1891" s="282"/>
      <c r="F1891" s="281" t="s">
        <v>74</v>
      </c>
      <c r="G1891" s="282" t="s">
        <v>41</v>
      </c>
      <c r="H1891" s="281" t="s">
        <v>144</v>
      </c>
      <c r="I1891" s="282"/>
      <c r="J1891" s="282" t="s">
        <v>56</v>
      </c>
      <c r="K1891" s="282"/>
      <c r="L1891" s="282"/>
      <c r="M1891" s="282"/>
      <c r="N1891" s="282"/>
      <c r="O1891" s="282"/>
      <c r="P1891" s="282"/>
      <c r="Q1891" s="282"/>
      <c r="R1891" s="282"/>
      <c r="S1891" s="282"/>
      <c r="T1891" s="282"/>
      <c r="U1891" s="282"/>
      <c r="V1891" s="282"/>
      <c r="W1891" s="282"/>
      <c r="X1891" s="282"/>
      <c r="Y1891" s="282"/>
      <c r="Z1891" s="282"/>
      <c r="AA1891" s="282"/>
      <c r="AB1891" s="3"/>
      <c r="AC1891" s="277"/>
      <c r="AD1891" s="276"/>
      <c r="AI1891" s="11"/>
      <c r="AJ1891" s="11"/>
      <c r="AK1891" s="11"/>
      <c r="AO1891" s="11"/>
      <c r="AP1891" s="11"/>
      <c r="AR1891" s="11"/>
      <c r="AS1891" s="11"/>
    </row>
    <row r="1892" ht="16.5" customHeight="1">
      <c r="A1892" s="277">
        <v>1891.0</v>
      </c>
      <c r="B1892" s="282" t="s">
        <v>8508</v>
      </c>
      <c r="C1892" s="288"/>
      <c r="D1892" s="282"/>
      <c r="E1892" s="282"/>
      <c r="F1892" s="281" t="s">
        <v>48</v>
      </c>
      <c r="G1892" s="282" t="s">
        <v>73</v>
      </c>
      <c r="H1892" s="281" t="s">
        <v>121</v>
      </c>
      <c r="I1892" s="282"/>
      <c r="J1892" s="282" t="s">
        <v>35</v>
      </c>
      <c r="K1892" s="282" t="s">
        <v>277</v>
      </c>
      <c r="L1892" s="282" t="s">
        <v>8509</v>
      </c>
      <c r="M1892" s="282"/>
      <c r="N1892" s="282"/>
      <c r="O1892" s="282"/>
      <c r="P1892" s="282"/>
      <c r="Q1892" s="282"/>
      <c r="R1892" s="282"/>
      <c r="S1892" s="282"/>
      <c r="T1892" s="282"/>
      <c r="U1892" s="282"/>
      <c r="V1892" s="282"/>
      <c r="W1892" s="282"/>
      <c r="X1892" s="282"/>
      <c r="Y1892" s="282"/>
      <c r="Z1892" s="282"/>
      <c r="AA1892" s="282"/>
      <c r="AB1892" s="3"/>
      <c r="AC1892" s="277"/>
      <c r="AD1892" s="276"/>
      <c r="AI1892" s="11"/>
      <c r="AJ1892" s="11"/>
      <c r="AK1892" s="11"/>
      <c r="AO1892" s="11"/>
      <c r="AP1892" s="11"/>
      <c r="AR1892" s="11"/>
      <c r="AS1892" s="11"/>
    </row>
    <row r="1893" ht="16.5" customHeight="1">
      <c r="A1893" s="277">
        <v>1892.0</v>
      </c>
      <c r="B1893" s="282" t="s">
        <v>8510</v>
      </c>
      <c r="C1893" s="288"/>
      <c r="D1893" s="282"/>
      <c r="E1893" s="282"/>
      <c r="F1893" s="281" t="s">
        <v>48</v>
      </c>
      <c r="G1893" s="282" t="s">
        <v>73</v>
      </c>
      <c r="H1893" s="281" t="s">
        <v>121</v>
      </c>
      <c r="I1893" s="282"/>
      <c r="J1893" s="282" t="s">
        <v>45</v>
      </c>
      <c r="K1893" s="282" t="s">
        <v>277</v>
      </c>
      <c r="L1893" s="282" t="s">
        <v>8509</v>
      </c>
      <c r="M1893" s="282"/>
      <c r="N1893" s="282"/>
      <c r="O1893" s="282"/>
      <c r="P1893" s="282"/>
      <c r="Q1893" s="282"/>
      <c r="R1893" s="282"/>
      <c r="S1893" s="282"/>
      <c r="T1893" s="282"/>
      <c r="U1893" s="282"/>
      <c r="V1893" s="282"/>
      <c r="W1893" s="282"/>
      <c r="X1893" s="282"/>
      <c r="Y1893" s="282"/>
      <c r="Z1893" s="282"/>
      <c r="AA1893" s="282"/>
      <c r="AB1893" s="3"/>
      <c r="AC1893" s="277"/>
      <c r="AD1893" s="276"/>
      <c r="AI1893" s="11"/>
      <c r="AJ1893" s="11"/>
      <c r="AK1893" s="11"/>
      <c r="AO1893" s="11"/>
      <c r="AP1893" s="11"/>
      <c r="AR1893" s="11"/>
      <c r="AS1893" s="11"/>
    </row>
    <row r="1894" ht="16.5" customHeight="1">
      <c r="A1894" s="277">
        <v>1893.0</v>
      </c>
      <c r="B1894" s="282" t="s">
        <v>8511</v>
      </c>
      <c r="C1894" s="288"/>
      <c r="D1894" s="282"/>
      <c r="E1894" s="282"/>
      <c r="F1894" s="281" t="s">
        <v>48</v>
      </c>
      <c r="G1894" s="282" t="s">
        <v>73</v>
      </c>
      <c r="H1894" s="281" t="s">
        <v>121</v>
      </c>
      <c r="I1894" s="282"/>
      <c r="J1894" s="282" t="s">
        <v>51</v>
      </c>
      <c r="K1894" s="282" t="s">
        <v>277</v>
      </c>
      <c r="L1894" s="282" t="s">
        <v>8512</v>
      </c>
      <c r="M1894" s="282"/>
      <c r="N1894" s="282"/>
      <c r="O1894" s="282"/>
      <c r="P1894" s="282"/>
      <c r="Q1894" s="282"/>
      <c r="R1894" s="282"/>
      <c r="S1894" s="282"/>
      <c r="T1894" s="282"/>
      <c r="U1894" s="282"/>
      <c r="V1894" s="282"/>
      <c r="W1894" s="282"/>
      <c r="X1894" s="282"/>
      <c r="Y1894" s="282"/>
      <c r="Z1894" s="282"/>
      <c r="AA1894" s="282"/>
      <c r="AB1894" s="3"/>
      <c r="AC1894" s="277"/>
      <c r="AD1894" s="276"/>
      <c r="AI1894" s="11"/>
      <c r="AJ1894" s="11"/>
      <c r="AK1894" s="11"/>
      <c r="AO1894" s="11"/>
      <c r="AP1894" s="11"/>
      <c r="AR1894" s="11"/>
      <c r="AS1894" s="11"/>
    </row>
    <row r="1895" ht="16.5" customHeight="1">
      <c r="A1895" s="277">
        <v>1894.0</v>
      </c>
      <c r="B1895" s="282" t="s">
        <v>8513</v>
      </c>
      <c r="C1895" s="288"/>
      <c r="D1895" s="282"/>
      <c r="E1895" s="282"/>
      <c r="F1895" s="281" t="s">
        <v>48</v>
      </c>
      <c r="G1895" s="282" t="s">
        <v>73</v>
      </c>
      <c r="H1895" s="281" t="s">
        <v>121</v>
      </c>
      <c r="I1895" s="282"/>
      <c r="J1895" s="282" t="s">
        <v>56</v>
      </c>
      <c r="K1895" s="282" t="s">
        <v>277</v>
      </c>
      <c r="L1895" s="282"/>
      <c r="M1895" s="282"/>
      <c r="N1895" s="282"/>
      <c r="O1895" s="282"/>
      <c r="P1895" s="282"/>
      <c r="Q1895" s="282"/>
      <c r="R1895" s="282"/>
      <c r="S1895" s="282"/>
      <c r="T1895" s="282"/>
      <c r="U1895" s="282"/>
      <c r="V1895" s="282"/>
      <c r="W1895" s="282"/>
      <c r="X1895" s="282"/>
      <c r="Y1895" s="282"/>
      <c r="Z1895" s="282"/>
      <c r="AA1895" s="282"/>
      <c r="AB1895" s="3"/>
      <c r="AC1895" s="277"/>
      <c r="AD1895" s="276"/>
      <c r="AI1895" s="11"/>
      <c r="AJ1895" s="11"/>
      <c r="AK1895" s="11"/>
      <c r="AO1895" s="11"/>
      <c r="AP1895" s="11"/>
      <c r="AR1895" s="11"/>
      <c r="AS1895" s="11"/>
    </row>
    <row r="1896" ht="16.5" customHeight="1">
      <c r="A1896" s="277">
        <v>1895.0</v>
      </c>
      <c r="B1896" s="282" t="s">
        <v>3698</v>
      </c>
      <c r="C1896" s="288"/>
      <c r="D1896" s="282"/>
      <c r="E1896" s="282"/>
      <c r="F1896" s="281" t="s">
        <v>48</v>
      </c>
      <c r="G1896" s="282"/>
      <c r="H1896" s="282"/>
      <c r="I1896" s="282"/>
      <c r="J1896" s="282" t="s">
        <v>35</v>
      </c>
      <c r="K1896" s="282" t="s">
        <v>1605</v>
      </c>
      <c r="L1896" s="282"/>
      <c r="M1896" s="282"/>
      <c r="N1896" s="282"/>
      <c r="O1896" s="282"/>
      <c r="P1896" s="282"/>
      <c r="Q1896" s="282"/>
      <c r="R1896" s="282"/>
      <c r="S1896" s="282"/>
      <c r="T1896" s="282"/>
      <c r="U1896" s="282"/>
      <c r="V1896" s="282"/>
      <c r="W1896" s="282"/>
      <c r="X1896" s="282"/>
      <c r="Y1896" s="282"/>
      <c r="Z1896" s="282"/>
      <c r="AA1896" s="282"/>
      <c r="AB1896" s="3"/>
      <c r="AC1896" s="277"/>
      <c r="AD1896" s="276"/>
      <c r="AI1896" s="11"/>
      <c r="AJ1896" s="11"/>
      <c r="AK1896" s="11"/>
      <c r="AO1896" s="11"/>
      <c r="AP1896" s="11"/>
      <c r="AR1896" s="11"/>
      <c r="AS1896" s="11"/>
    </row>
    <row r="1897" ht="16.5" customHeight="1">
      <c r="A1897" s="277">
        <v>1896.0</v>
      </c>
      <c r="B1897" s="282" t="s">
        <v>3701</v>
      </c>
      <c r="C1897" s="288"/>
      <c r="D1897" s="282"/>
      <c r="E1897" s="282"/>
      <c r="F1897" s="281" t="s">
        <v>48</v>
      </c>
      <c r="G1897" s="282"/>
      <c r="H1897" s="282"/>
      <c r="I1897" s="282"/>
      <c r="J1897" s="282" t="s">
        <v>45</v>
      </c>
      <c r="K1897" s="282" t="s">
        <v>1605</v>
      </c>
      <c r="L1897" s="282"/>
      <c r="M1897" s="282"/>
      <c r="N1897" s="282"/>
      <c r="O1897" s="282"/>
      <c r="P1897" s="282"/>
      <c r="Q1897" s="282"/>
      <c r="R1897" s="282"/>
      <c r="S1897" s="282"/>
      <c r="T1897" s="282"/>
      <c r="U1897" s="282"/>
      <c r="V1897" s="282"/>
      <c r="W1897" s="282"/>
      <c r="X1897" s="282"/>
      <c r="Y1897" s="282"/>
      <c r="Z1897" s="282"/>
      <c r="AA1897" s="282"/>
      <c r="AB1897" s="3"/>
      <c r="AC1897" s="277"/>
      <c r="AD1897" s="276"/>
      <c r="AI1897" s="11"/>
      <c r="AJ1897" s="11"/>
      <c r="AK1897" s="11"/>
      <c r="AO1897" s="11"/>
      <c r="AP1897" s="11"/>
      <c r="AR1897" s="11"/>
      <c r="AS1897" s="11"/>
    </row>
    <row r="1898" ht="16.5" customHeight="1">
      <c r="A1898" s="277">
        <v>1897.0</v>
      </c>
      <c r="B1898" s="282" t="s">
        <v>3703</v>
      </c>
      <c r="C1898" s="288"/>
      <c r="D1898" s="282"/>
      <c r="E1898" s="282"/>
      <c r="F1898" s="281" t="s">
        <v>48</v>
      </c>
      <c r="G1898" s="282"/>
      <c r="H1898" s="282"/>
      <c r="I1898" s="282"/>
      <c r="J1898" s="282" t="s">
        <v>35</v>
      </c>
      <c r="K1898" s="282" t="s">
        <v>1605</v>
      </c>
      <c r="L1898" s="282"/>
      <c r="M1898" s="282"/>
      <c r="N1898" s="282"/>
      <c r="O1898" s="282"/>
      <c r="P1898" s="282"/>
      <c r="Q1898" s="282"/>
      <c r="R1898" s="282"/>
      <c r="S1898" s="282"/>
      <c r="T1898" s="282"/>
      <c r="U1898" s="282"/>
      <c r="V1898" s="282"/>
      <c r="W1898" s="282"/>
      <c r="X1898" s="282"/>
      <c r="Y1898" s="282"/>
      <c r="Z1898" s="282"/>
      <c r="AA1898" s="282"/>
      <c r="AB1898" s="3"/>
      <c r="AC1898" s="277"/>
      <c r="AD1898" s="276"/>
      <c r="AI1898" s="11"/>
      <c r="AJ1898" s="11"/>
      <c r="AK1898" s="11"/>
      <c r="AO1898" s="11"/>
      <c r="AP1898" s="11"/>
      <c r="AR1898" s="11"/>
      <c r="AS1898" s="11"/>
    </row>
    <row r="1899" ht="16.5" customHeight="1">
      <c r="A1899" s="277">
        <v>1898.0</v>
      </c>
      <c r="B1899" s="282" t="s">
        <v>3705</v>
      </c>
      <c r="C1899" s="288"/>
      <c r="D1899" s="282"/>
      <c r="E1899" s="282"/>
      <c r="F1899" s="281" t="s">
        <v>48</v>
      </c>
      <c r="G1899" s="282"/>
      <c r="H1899" s="282"/>
      <c r="I1899" s="282"/>
      <c r="J1899" s="282" t="s">
        <v>45</v>
      </c>
      <c r="K1899" s="282" t="s">
        <v>1605</v>
      </c>
      <c r="L1899" s="282"/>
      <c r="M1899" s="282"/>
      <c r="N1899" s="282"/>
      <c r="O1899" s="282"/>
      <c r="P1899" s="282"/>
      <c r="Q1899" s="282"/>
      <c r="R1899" s="282"/>
      <c r="S1899" s="282"/>
      <c r="T1899" s="282"/>
      <c r="U1899" s="282"/>
      <c r="V1899" s="282"/>
      <c r="W1899" s="282"/>
      <c r="X1899" s="282"/>
      <c r="Y1899" s="282"/>
      <c r="Z1899" s="282"/>
      <c r="AA1899" s="282"/>
      <c r="AB1899" s="3"/>
      <c r="AC1899" s="277"/>
      <c r="AD1899" s="276"/>
      <c r="AI1899" s="11"/>
      <c r="AJ1899" s="11"/>
      <c r="AK1899" s="11"/>
      <c r="AO1899" s="11"/>
      <c r="AP1899" s="11"/>
      <c r="AR1899" s="11"/>
      <c r="AS1899" s="11"/>
    </row>
    <row r="1900" ht="16.5" customHeight="1">
      <c r="A1900" s="277">
        <v>1899.0</v>
      </c>
      <c r="B1900" s="282" t="s">
        <v>3707</v>
      </c>
      <c r="C1900" s="288"/>
      <c r="D1900" s="282"/>
      <c r="E1900" s="282"/>
      <c r="F1900" s="281" t="s">
        <v>48</v>
      </c>
      <c r="G1900" s="282"/>
      <c r="H1900" s="282"/>
      <c r="I1900" s="282"/>
      <c r="J1900" s="282" t="s">
        <v>51</v>
      </c>
      <c r="K1900" s="282" t="s">
        <v>1605</v>
      </c>
      <c r="L1900" s="282"/>
      <c r="M1900" s="282"/>
      <c r="N1900" s="282"/>
      <c r="O1900" s="282"/>
      <c r="P1900" s="282"/>
      <c r="Q1900" s="282"/>
      <c r="R1900" s="282"/>
      <c r="S1900" s="282"/>
      <c r="T1900" s="282"/>
      <c r="U1900" s="282"/>
      <c r="V1900" s="282"/>
      <c r="W1900" s="282"/>
      <c r="X1900" s="282"/>
      <c r="Y1900" s="282"/>
      <c r="Z1900" s="282"/>
      <c r="AA1900" s="282"/>
      <c r="AB1900" s="3"/>
      <c r="AC1900" s="277"/>
      <c r="AD1900" s="276"/>
      <c r="AI1900" s="11"/>
      <c r="AJ1900" s="11"/>
      <c r="AK1900" s="11"/>
      <c r="AO1900" s="11"/>
      <c r="AP1900" s="11"/>
      <c r="AR1900" s="11"/>
      <c r="AS1900" s="11"/>
    </row>
    <row r="1901" ht="16.5" customHeight="1">
      <c r="A1901" s="277">
        <v>1900.0</v>
      </c>
      <c r="B1901" s="282" t="s">
        <v>3709</v>
      </c>
      <c r="C1901" s="288"/>
      <c r="D1901" s="282"/>
      <c r="E1901" s="282"/>
      <c r="F1901" s="281" t="s">
        <v>48</v>
      </c>
      <c r="G1901" s="282"/>
      <c r="H1901" s="282"/>
      <c r="I1901" s="282"/>
      <c r="J1901" s="282" t="s">
        <v>51</v>
      </c>
      <c r="K1901" s="282" t="s">
        <v>1605</v>
      </c>
      <c r="L1901" s="282"/>
      <c r="M1901" s="282"/>
      <c r="N1901" s="282"/>
      <c r="O1901" s="282"/>
      <c r="P1901" s="282"/>
      <c r="Q1901" s="282"/>
      <c r="R1901" s="282"/>
      <c r="S1901" s="282"/>
      <c r="T1901" s="282"/>
      <c r="U1901" s="282"/>
      <c r="V1901" s="282"/>
      <c r="W1901" s="282"/>
      <c r="X1901" s="282"/>
      <c r="Y1901" s="282"/>
      <c r="Z1901" s="282"/>
      <c r="AA1901" s="282"/>
      <c r="AB1901" s="3"/>
      <c r="AC1901" s="277"/>
      <c r="AD1901" s="276"/>
      <c r="AI1901" s="11"/>
      <c r="AJ1901" s="11"/>
      <c r="AK1901" s="11"/>
      <c r="AO1901" s="11"/>
      <c r="AP1901" s="11"/>
      <c r="AR1901" s="11"/>
      <c r="AS1901" s="11"/>
    </row>
    <row r="1902" ht="16.5" customHeight="1">
      <c r="A1902" s="277">
        <v>1901.0</v>
      </c>
      <c r="B1902" s="282" t="s">
        <v>3711</v>
      </c>
      <c r="C1902" s="288"/>
      <c r="D1902" s="282"/>
      <c r="E1902" s="282"/>
      <c r="F1902" s="281" t="s">
        <v>48</v>
      </c>
      <c r="G1902" s="282"/>
      <c r="H1902" s="282"/>
      <c r="I1902" s="282"/>
      <c r="J1902" s="282" t="s">
        <v>56</v>
      </c>
      <c r="K1902" s="282" t="s">
        <v>1605</v>
      </c>
      <c r="L1902" s="282"/>
      <c r="M1902" s="282"/>
      <c r="N1902" s="282"/>
      <c r="O1902" s="282"/>
      <c r="P1902" s="282"/>
      <c r="Q1902" s="282"/>
      <c r="R1902" s="282"/>
      <c r="S1902" s="282"/>
      <c r="T1902" s="282"/>
      <c r="U1902" s="282"/>
      <c r="V1902" s="282"/>
      <c r="W1902" s="282"/>
      <c r="X1902" s="282"/>
      <c r="Y1902" s="282"/>
      <c r="Z1902" s="282"/>
      <c r="AA1902" s="282"/>
      <c r="AB1902" s="3"/>
      <c r="AC1902" s="277"/>
      <c r="AD1902" s="276"/>
      <c r="AI1902" s="11"/>
      <c r="AJ1902" s="11"/>
      <c r="AK1902" s="11"/>
      <c r="AO1902" s="11"/>
      <c r="AP1902" s="11"/>
      <c r="AR1902" s="11"/>
      <c r="AS1902" s="11"/>
    </row>
    <row r="1903" ht="16.5" customHeight="1">
      <c r="A1903" s="277">
        <v>1902.0</v>
      </c>
      <c r="B1903" s="282" t="s">
        <v>8514</v>
      </c>
      <c r="C1903" s="288"/>
      <c r="D1903" s="282"/>
      <c r="E1903" s="282"/>
      <c r="F1903" s="281" t="s">
        <v>75</v>
      </c>
      <c r="G1903" s="281" t="s">
        <v>32</v>
      </c>
      <c r="H1903" s="282"/>
      <c r="I1903" s="282"/>
      <c r="J1903" s="282" t="s">
        <v>35</v>
      </c>
      <c r="K1903" s="282"/>
      <c r="L1903" s="282"/>
      <c r="M1903" s="282"/>
      <c r="N1903" s="282"/>
      <c r="O1903" s="282"/>
      <c r="P1903" s="282"/>
      <c r="Q1903" s="282"/>
      <c r="R1903" s="282"/>
      <c r="S1903" s="282"/>
      <c r="T1903" s="282"/>
      <c r="U1903" s="282"/>
      <c r="V1903" s="282"/>
      <c r="W1903" s="282"/>
      <c r="X1903" s="282"/>
      <c r="Y1903" s="282"/>
      <c r="Z1903" s="282"/>
      <c r="AA1903" s="282"/>
      <c r="AB1903" s="3"/>
      <c r="AC1903" s="277"/>
      <c r="AD1903" s="276"/>
      <c r="AI1903" s="11"/>
      <c r="AJ1903" s="11"/>
      <c r="AK1903" s="11"/>
      <c r="AO1903" s="11"/>
      <c r="AP1903" s="11"/>
      <c r="AR1903" s="11"/>
      <c r="AS1903" s="11"/>
    </row>
    <row r="1904" ht="16.5" customHeight="1">
      <c r="A1904" s="277">
        <v>1903.0</v>
      </c>
      <c r="B1904" s="282" t="s">
        <v>8515</v>
      </c>
      <c r="C1904" s="288"/>
      <c r="D1904" s="282"/>
      <c r="E1904" s="282"/>
      <c r="F1904" s="281" t="s">
        <v>75</v>
      </c>
      <c r="G1904" s="281" t="s">
        <v>32</v>
      </c>
      <c r="H1904" s="282"/>
      <c r="I1904" s="282"/>
      <c r="J1904" s="282" t="s">
        <v>45</v>
      </c>
      <c r="K1904" s="282"/>
      <c r="L1904" s="282"/>
      <c r="M1904" s="282"/>
      <c r="N1904" s="282"/>
      <c r="O1904" s="282"/>
      <c r="P1904" s="282"/>
      <c r="Q1904" s="282"/>
      <c r="R1904" s="282"/>
      <c r="S1904" s="282"/>
      <c r="T1904" s="282"/>
      <c r="U1904" s="282"/>
      <c r="V1904" s="282"/>
      <c r="W1904" s="282"/>
      <c r="X1904" s="282"/>
      <c r="Y1904" s="282"/>
      <c r="Z1904" s="282"/>
      <c r="AA1904" s="282"/>
      <c r="AB1904" s="3"/>
      <c r="AC1904" s="277"/>
      <c r="AD1904" s="276"/>
      <c r="AI1904" s="11"/>
      <c r="AJ1904" s="11"/>
      <c r="AK1904" s="11"/>
      <c r="AO1904" s="11"/>
      <c r="AP1904" s="11"/>
      <c r="AR1904" s="11"/>
      <c r="AS1904" s="11"/>
    </row>
    <row r="1905" ht="16.5" customHeight="1">
      <c r="A1905" s="277">
        <v>1904.0</v>
      </c>
      <c r="B1905" s="282" t="s">
        <v>8516</v>
      </c>
      <c r="C1905" s="288"/>
      <c r="D1905" s="282"/>
      <c r="E1905" s="282"/>
      <c r="F1905" s="281" t="s">
        <v>75</v>
      </c>
      <c r="G1905" s="281" t="s">
        <v>32</v>
      </c>
      <c r="H1905" s="282"/>
      <c r="I1905" s="282"/>
      <c r="J1905" s="282" t="s">
        <v>51</v>
      </c>
      <c r="K1905" s="282"/>
      <c r="L1905" s="282"/>
      <c r="M1905" s="282"/>
      <c r="N1905" s="282"/>
      <c r="O1905" s="282"/>
      <c r="P1905" s="282"/>
      <c r="Q1905" s="282"/>
      <c r="R1905" s="282"/>
      <c r="S1905" s="282"/>
      <c r="T1905" s="282"/>
      <c r="U1905" s="282"/>
      <c r="V1905" s="282"/>
      <c r="W1905" s="282"/>
      <c r="X1905" s="282"/>
      <c r="Y1905" s="282"/>
      <c r="Z1905" s="282"/>
      <c r="AA1905" s="282"/>
      <c r="AB1905" s="3"/>
      <c r="AC1905" s="277"/>
      <c r="AD1905" s="276"/>
      <c r="AI1905" s="11"/>
      <c r="AJ1905" s="11"/>
      <c r="AK1905" s="11"/>
      <c r="AO1905" s="11"/>
      <c r="AP1905" s="11"/>
      <c r="AR1905" s="11"/>
      <c r="AS1905" s="11"/>
    </row>
    <row r="1906" ht="16.5" customHeight="1">
      <c r="A1906" s="277">
        <v>1905.0</v>
      </c>
      <c r="B1906" s="282" t="s">
        <v>8517</v>
      </c>
      <c r="C1906" s="288"/>
      <c r="D1906" s="282"/>
      <c r="E1906" s="282"/>
      <c r="F1906" s="281" t="s">
        <v>75</v>
      </c>
      <c r="G1906" s="281" t="s">
        <v>32</v>
      </c>
      <c r="H1906" s="282"/>
      <c r="I1906" s="282"/>
      <c r="J1906" s="282" t="s">
        <v>56</v>
      </c>
      <c r="K1906" s="282"/>
      <c r="L1906" s="282"/>
      <c r="M1906" s="282"/>
      <c r="N1906" s="282"/>
      <c r="O1906" s="282"/>
      <c r="P1906" s="282"/>
      <c r="Q1906" s="282"/>
      <c r="R1906" s="282"/>
      <c r="S1906" s="282"/>
      <c r="T1906" s="282"/>
      <c r="U1906" s="282"/>
      <c r="V1906" s="282"/>
      <c r="W1906" s="282"/>
      <c r="X1906" s="282"/>
      <c r="Y1906" s="282"/>
      <c r="Z1906" s="282"/>
      <c r="AA1906" s="282"/>
      <c r="AB1906" s="3"/>
      <c r="AC1906" s="277"/>
      <c r="AD1906" s="276"/>
      <c r="AI1906" s="11"/>
      <c r="AJ1906" s="11"/>
      <c r="AK1906" s="11"/>
      <c r="AO1906" s="11"/>
      <c r="AP1906" s="11"/>
      <c r="AR1906" s="11"/>
      <c r="AS1906" s="11"/>
    </row>
    <row r="1907" ht="16.5" customHeight="1">
      <c r="A1907" s="277">
        <v>1906.0</v>
      </c>
      <c r="B1907" s="282" t="s">
        <v>8518</v>
      </c>
      <c r="C1907" s="288"/>
      <c r="D1907" s="282"/>
      <c r="E1907" s="282"/>
      <c r="F1907" s="281" t="s">
        <v>75</v>
      </c>
      <c r="G1907" s="281" t="s">
        <v>73</v>
      </c>
      <c r="H1907" s="282"/>
      <c r="I1907" s="282"/>
      <c r="J1907" s="282" t="s">
        <v>35</v>
      </c>
      <c r="K1907" s="282"/>
      <c r="L1907" s="282"/>
      <c r="M1907" s="282"/>
      <c r="N1907" s="282"/>
      <c r="O1907" s="282"/>
      <c r="P1907" s="282"/>
      <c r="Q1907" s="282"/>
      <c r="R1907" s="282"/>
      <c r="S1907" s="282"/>
      <c r="T1907" s="282"/>
      <c r="U1907" s="282"/>
      <c r="V1907" s="282"/>
      <c r="W1907" s="282"/>
      <c r="X1907" s="282"/>
      <c r="Y1907" s="282"/>
      <c r="Z1907" s="282"/>
      <c r="AA1907" s="282"/>
      <c r="AB1907" s="3"/>
      <c r="AC1907" s="277"/>
      <c r="AD1907" s="276"/>
      <c r="AI1907" s="11"/>
      <c r="AJ1907" s="11"/>
      <c r="AK1907" s="11"/>
      <c r="AO1907" s="11"/>
      <c r="AP1907" s="11"/>
      <c r="AR1907" s="11"/>
      <c r="AS1907" s="11"/>
    </row>
    <row r="1908" ht="16.5" customHeight="1">
      <c r="A1908" s="277">
        <v>1907.0</v>
      </c>
      <c r="B1908" s="282" t="s">
        <v>8519</v>
      </c>
      <c r="C1908" s="288"/>
      <c r="D1908" s="282"/>
      <c r="E1908" s="282"/>
      <c r="F1908" s="281" t="s">
        <v>75</v>
      </c>
      <c r="G1908" s="281" t="s">
        <v>73</v>
      </c>
      <c r="H1908" s="282"/>
      <c r="I1908" s="282"/>
      <c r="J1908" s="282" t="s">
        <v>45</v>
      </c>
      <c r="K1908" s="282"/>
      <c r="L1908" s="282"/>
      <c r="M1908" s="282"/>
      <c r="N1908" s="282"/>
      <c r="O1908" s="282"/>
      <c r="P1908" s="282"/>
      <c r="Q1908" s="282"/>
      <c r="R1908" s="282"/>
      <c r="S1908" s="282"/>
      <c r="T1908" s="282"/>
      <c r="U1908" s="282"/>
      <c r="V1908" s="282"/>
      <c r="W1908" s="282"/>
      <c r="X1908" s="282"/>
      <c r="Y1908" s="282"/>
      <c r="Z1908" s="282"/>
      <c r="AA1908" s="282"/>
      <c r="AB1908" s="3"/>
      <c r="AC1908" s="277"/>
      <c r="AD1908" s="276"/>
      <c r="AI1908" s="11"/>
      <c r="AJ1908" s="11"/>
      <c r="AK1908" s="11"/>
      <c r="AO1908" s="11"/>
      <c r="AP1908" s="11"/>
      <c r="AR1908" s="11"/>
      <c r="AS1908" s="11"/>
    </row>
    <row r="1909" ht="16.5" customHeight="1">
      <c r="A1909" s="277">
        <v>1908.0</v>
      </c>
      <c r="B1909" s="282" t="s">
        <v>8520</v>
      </c>
      <c r="C1909" s="288"/>
      <c r="D1909" s="282"/>
      <c r="E1909" s="282"/>
      <c r="F1909" s="281" t="s">
        <v>75</v>
      </c>
      <c r="G1909" s="281" t="s">
        <v>73</v>
      </c>
      <c r="H1909" s="282"/>
      <c r="I1909" s="282"/>
      <c r="J1909" s="282" t="s">
        <v>51</v>
      </c>
      <c r="K1909" s="282"/>
      <c r="L1909" s="282"/>
      <c r="M1909" s="282"/>
      <c r="N1909" s="282"/>
      <c r="O1909" s="282"/>
      <c r="P1909" s="282"/>
      <c r="Q1909" s="282"/>
      <c r="R1909" s="282"/>
      <c r="S1909" s="282"/>
      <c r="T1909" s="282"/>
      <c r="U1909" s="282"/>
      <c r="V1909" s="282"/>
      <c r="W1909" s="282"/>
      <c r="X1909" s="282"/>
      <c r="Y1909" s="282"/>
      <c r="Z1909" s="282"/>
      <c r="AA1909" s="282"/>
      <c r="AB1909" s="3"/>
      <c r="AC1909" s="277"/>
      <c r="AD1909" s="276"/>
      <c r="AI1909" s="11"/>
      <c r="AJ1909" s="11"/>
      <c r="AK1909" s="11"/>
      <c r="AO1909" s="11"/>
      <c r="AP1909" s="11"/>
      <c r="AR1909" s="11"/>
      <c r="AS1909" s="11"/>
    </row>
    <row r="1910" ht="16.5" customHeight="1">
      <c r="A1910" s="277">
        <v>1909.0</v>
      </c>
      <c r="B1910" s="282" t="s">
        <v>8521</v>
      </c>
      <c r="C1910" s="288"/>
      <c r="D1910" s="282"/>
      <c r="E1910" s="282"/>
      <c r="F1910" s="281" t="s">
        <v>75</v>
      </c>
      <c r="G1910" s="281" t="s">
        <v>73</v>
      </c>
      <c r="H1910" s="282"/>
      <c r="I1910" s="282"/>
      <c r="J1910" s="282" t="s">
        <v>56</v>
      </c>
      <c r="K1910" s="282"/>
      <c r="L1910" s="282"/>
      <c r="M1910" s="282"/>
      <c r="N1910" s="282"/>
      <c r="O1910" s="282"/>
      <c r="P1910" s="282"/>
      <c r="Q1910" s="282"/>
      <c r="R1910" s="282"/>
      <c r="S1910" s="282"/>
      <c r="T1910" s="282"/>
      <c r="U1910" s="282"/>
      <c r="V1910" s="282"/>
      <c r="W1910" s="282"/>
      <c r="X1910" s="282"/>
      <c r="Y1910" s="282"/>
      <c r="Z1910" s="282"/>
      <c r="AA1910" s="282"/>
      <c r="AB1910" s="3"/>
      <c r="AC1910" s="277"/>
      <c r="AD1910" s="276"/>
      <c r="AI1910" s="11"/>
      <c r="AJ1910" s="11"/>
      <c r="AK1910" s="11"/>
      <c r="AO1910" s="11"/>
      <c r="AP1910" s="11"/>
      <c r="AR1910" s="11"/>
      <c r="AS1910" s="11"/>
    </row>
    <row r="1911" ht="16.5" customHeight="1">
      <c r="A1911" s="277">
        <v>1910.0</v>
      </c>
      <c r="B1911" s="282" t="s">
        <v>8522</v>
      </c>
      <c r="C1911" s="288"/>
      <c r="D1911" s="282"/>
      <c r="E1911" s="282"/>
      <c r="F1911" s="281" t="s">
        <v>75</v>
      </c>
      <c r="G1911" s="281" t="s">
        <v>31</v>
      </c>
      <c r="H1911" s="282"/>
      <c r="I1911" s="282"/>
      <c r="J1911" s="282" t="s">
        <v>35</v>
      </c>
      <c r="K1911" s="282"/>
      <c r="L1911" s="282"/>
      <c r="M1911" s="282"/>
      <c r="N1911" s="282"/>
      <c r="O1911" s="282"/>
      <c r="P1911" s="282"/>
      <c r="Q1911" s="282"/>
      <c r="R1911" s="282"/>
      <c r="S1911" s="282"/>
      <c r="T1911" s="282"/>
      <c r="U1911" s="282"/>
      <c r="V1911" s="282"/>
      <c r="W1911" s="282"/>
      <c r="X1911" s="282"/>
      <c r="Y1911" s="282"/>
      <c r="Z1911" s="282"/>
      <c r="AA1911" s="282"/>
      <c r="AB1911" s="3"/>
      <c r="AC1911" s="277"/>
      <c r="AD1911" s="276"/>
      <c r="AI1911" s="11"/>
      <c r="AJ1911" s="11"/>
      <c r="AK1911" s="11"/>
      <c r="AO1911" s="11"/>
      <c r="AP1911" s="11"/>
      <c r="AR1911" s="11"/>
      <c r="AS1911" s="11"/>
    </row>
    <row r="1912" ht="16.5" customHeight="1">
      <c r="A1912" s="277">
        <v>1911.0</v>
      </c>
      <c r="B1912" s="282" t="s">
        <v>8523</v>
      </c>
      <c r="C1912" s="288"/>
      <c r="D1912" s="282"/>
      <c r="E1912" s="282"/>
      <c r="F1912" s="281" t="s">
        <v>75</v>
      </c>
      <c r="G1912" s="281" t="s">
        <v>31</v>
      </c>
      <c r="H1912" s="282"/>
      <c r="I1912" s="282"/>
      <c r="J1912" s="282" t="s">
        <v>45</v>
      </c>
      <c r="K1912" s="282"/>
      <c r="L1912" s="282"/>
      <c r="M1912" s="282"/>
      <c r="N1912" s="282"/>
      <c r="O1912" s="282"/>
      <c r="P1912" s="282"/>
      <c r="Q1912" s="282"/>
      <c r="R1912" s="282"/>
      <c r="S1912" s="282"/>
      <c r="T1912" s="282"/>
      <c r="U1912" s="282"/>
      <c r="V1912" s="282"/>
      <c r="W1912" s="282"/>
      <c r="X1912" s="282"/>
      <c r="Y1912" s="282"/>
      <c r="Z1912" s="282"/>
      <c r="AA1912" s="282"/>
      <c r="AB1912" s="3"/>
      <c r="AC1912" s="277"/>
      <c r="AD1912" s="276"/>
      <c r="AI1912" s="11"/>
      <c r="AJ1912" s="11"/>
      <c r="AK1912" s="11"/>
      <c r="AO1912" s="11"/>
      <c r="AP1912" s="11"/>
      <c r="AR1912" s="11"/>
      <c r="AS1912" s="11"/>
    </row>
    <row r="1913" ht="16.5" customHeight="1">
      <c r="A1913" s="277">
        <v>1912.0</v>
      </c>
      <c r="B1913" s="282" t="s">
        <v>8524</v>
      </c>
      <c r="C1913" s="288"/>
      <c r="D1913" s="282"/>
      <c r="E1913" s="282"/>
      <c r="F1913" s="281" t="s">
        <v>75</v>
      </c>
      <c r="G1913" s="281" t="s">
        <v>31</v>
      </c>
      <c r="H1913" s="282"/>
      <c r="I1913" s="282"/>
      <c r="J1913" s="282" t="s">
        <v>51</v>
      </c>
      <c r="K1913" s="282"/>
      <c r="L1913" s="282"/>
      <c r="M1913" s="282"/>
      <c r="N1913" s="282"/>
      <c r="O1913" s="282"/>
      <c r="P1913" s="282"/>
      <c r="Q1913" s="282"/>
      <c r="R1913" s="282"/>
      <c r="S1913" s="282"/>
      <c r="T1913" s="282"/>
      <c r="U1913" s="282"/>
      <c r="V1913" s="282"/>
      <c r="W1913" s="282"/>
      <c r="X1913" s="282"/>
      <c r="Y1913" s="282"/>
      <c r="Z1913" s="282"/>
      <c r="AA1913" s="282"/>
      <c r="AB1913" s="3"/>
      <c r="AC1913" s="277"/>
      <c r="AD1913" s="276"/>
      <c r="AI1913" s="11"/>
      <c r="AJ1913" s="11"/>
      <c r="AK1913" s="11"/>
      <c r="AO1913" s="11"/>
      <c r="AP1913" s="11"/>
      <c r="AR1913" s="11"/>
      <c r="AS1913" s="11"/>
    </row>
    <row r="1914" ht="16.5" customHeight="1">
      <c r="A1914" s="277">
        <v>1913.0</v>
      </c>
      <c r="B1914" s="282" t="s">
        <v>8525</v>
      </c>
      <c r="C1914" s="288"/>
      <c r="D1914" s="282"/>
      <c r="E1914" s="282"/>
      <c r="F1914" s="281" t="s">
        <v>75</v>
      </c>
      <c r="G1914" s="281" t="s">
        <v>31</v>
      </c>
      <c r="H1914" s="282"/>
      <c r="I1914" s="282"/>
      <c r="J1914" s="282" t="s">
        <v>56</v>
      </c>
      <c r="K1914" s="282"/>
      <c r="L1914" s="282"/>
      <c r="M1914" s="282"/>
      <c r="N1914" s="282"/>
      <c r="O1914" s="282"/>
      <c r="P1914" s="282"/>
      <c r="Q1914" s="282"/>
      <c r="R1914" s="282"/>
      <c r="S1914" s="282"/>
      <c r="T1914" s="282"/>
      <c r="U1914" s="282"/>
      <c r="V1914" s="282"/>
      <c r="W1914" s="282"/>
      <c r="X1914" s="282"/>
      <c r="Y1914" s="282"/>
      <c r="Z1914" s="282"/>
      <c r="AA1914" s="282"/>
      <c r="AB1914" s="3"/>
      <c r="AC1914" s="277"/>
      <c r="AD1914" s="276"/>
      <c r="AI1914" s="11"/>
      <c r="AJ1914" s="11"/>
      <c r="AK1914" s="11"/>
      <c r="AO1914" s="11"/>
      <c r="AP1914" s="11"/>
      <c r="AR1914" s="11"/>
      <c r="AS1914" s="11"/>
    </row>
    <row r="1915" ht="16.5" customHeight="1">
      <c r="A1915" s="277">
        <v>1914.0</v>
      </c>
      <c r="B1915" s="282" t="s">
        <v>8526</v>
      </c>
      <c r="C1915" s="288"/>
      <c r="D1915" s="282"/>
      <c r="E1915" s="282"/>
      <c r="F1915" s="281" t="s">
        <v>75</v>
      </c>
      <c r="G1915" s="281" t="s">
        <v>140</v>
      </c>
      <c r="H1915" s="282"/>
      <c r="I1915" s="282"/>
      <c r="J1915" s="282" t="s">
        <v>35</v>
      </c>
      <c r="K1915" s="282"/>
      <c r="L1915" s="282"/>
      <c r="M1915" s="282"/>
      <c r="N1915" s="282"/>
      <c r="O1915" s="282"/>
      <c r="P1915" s="282"/>
      <c r="Q1915" s="282"/>
      <c r="R1915" s="282"/>
      <c r="S1915" s="282"/>
      <c r="T1915" s="282"/>
      <c r="U1915" s="282"/>
      <c r="V1915" s="282"/>
      <c r="W1915" s="282"/>
      <c r="X1915" s="282"/>
      <c r="Y1915" s="282"/>
      <c r="Z1915" s="282"/>
      <c r="AA1915" s="282"/>
      <c r="AB1915" s="3"/>
      <c r="AC1915" s="277"/>
      <c r="AD1915" s="276"/>
      <c r="AI1915" s="11"/>
      <c r="AJ1915" s="11"/>
      <c r="AK1915" s="11"/>
      <c r="AO1915" s="11"/>
      <c r="AP1915" s="11"/>
      <c r="AR1915" s="11"/>
      <c r="AS1915" s="11"/>
    </row>
    <row r="1916" ht="16.5" customHeight="1">
      <c r="A1916" s="277">
        <v>1915.0</v>
      </c>
      <c r="B1916" s="282" t="s">
        <v>8527</v>
      </c>
      <c r="C1916" s="288"/>
      <c r="D1916" s="282"/>
      <c r="E1916" s="282"/>
      <c r="F1916" s="281" t="s">
        <v>75</v>
      </c>
      <c r="G1916" s="281" t="s">
        <v>140</v>
      </c>
      <c r="H1916" s="282"/>
      <c r="I1916" s="282"/>
      <c r="J1916" s="282" t="s">
        <v>45</v>
      </c>
      <c r="K1916" s="282"/>
      <c r="L1916" s="282"/>
      <c r="M1916" s="282"/>
      <c r="N1916" s="282"/>
      <c r="O1916" s="282"/>
      <c r="P1916" s="282"/>
      <c r="Q1916" s="282"/>
      <c r="R1916" s="282"/>
      <c r="S1916" s="282"/>
      <c r="T1916" s="282"/>
      <c r="U1916" s="282"/>
      <c r="V1916" s="282"/>
      <c r="W1916" s="282"/>
      <c r="X1916" s="282"/>
      <c r="Y1916" s="282"/>
      <c r="Z1916" s="282"/>
      <c r="AA1916" s="282"/>
      <c r="AB1916" s="3"/>
      <c r="AC1916" s="277"/>
      <c r="AD1916" s="276"/>
      <c r="AI1916" s="11"/>
      <c r="AJ1916" s="11"/>
      <c r="AK1916" s="11"/>
      <c r="AO1916" s="11"/>
      <c r="AP1916" s="11"/>
      <c r="AR1916" s="11"/>
      <c r="AS1916" s="11"/>
    </row>
    <row r="1917" ht="16.5" customHeight="1">
      <c r="A1917" s="277">
        <v>1916.0</v>
      </c>
      <c r="B1917" s="282" t="s">
        <v>8528</v>
      </c>
      <c r="C1917" s="288"/>
      <c r="D1917" s="282"/>
      <c r="E1917" s="282"/>
      <c r="F1917" s="281" t="s">
        <v>75</v>
      </c>
      <c r="G1917" s="281" t="s">
        <v>140</v>
      </c>
      <c r="H1917" s="282"/>
      <c r="I1917" s="282"/>
      <c r="J1917" s="282" t="s">
        <v>51</v>
      </c>
      <c r="K1917" s="282"/>
      <c r="L1917" s="282"/>
      <c r="M1917" s="282"/>
      <c r="N1917" s="282"/>
      <c r="O1917" s="282"/>
      <c r="P1917" s="282"/>
      <c r="Q1917" s="282"/>
      <c r="R1917" s="282"/>
      <c r="S1917" s="282"/>
      <c r="T1917" s="282"/>
      <c r="U1917" s="282"/>
      <c r="V1917" s="282"/>
      <c r="W1917" s="282"/>
      <c r="X1917" s="282"/>
      <c r="Y1917" s="282"/>
      <c r="Z1917" s="282"/>
      <c r="AA1917" s="282"/>
      <c r="AB1917" s="3"/>
      <c r="AC1917" s="277"/>
      <c r="AD1917" s="276"/>
      <c r="AI1917" s="11"/>
      <c r="AJ1917" s="11"/>
      <c r="AK1917" s="11"/>
      <c r="AO1917" s="11"/>
      <c r="AP1917" s="11"/>
      <c r="AR1917" s="11"/>
      <c r="AS1917" s="11"/>
    </row>
    <row r="1918" ht="16.5" customHeight="1">
      <c r="A1918" s="277">
        <v>1917.0</v>
      </c>
      <c r="B1918" s="282" t="s">
        <v>8529</v>
      </c>
      <c r="C1918" s="288"/>
      <c r="D1918" s="282"/>
      <c r="E1918" s="282"/>
      <c r="F1918" s="281" t="s">
        <v>75</v>
      </c>
      <c r="G1918" s="281" t="s">
        <v>140</v>
      </c>
      <c r="H1918" s="282"/>
      <c r="I1918" s="282"/>
      <c r="J1918" s="282" t="s">
        <v>56</v>
      </c>
      <c r="K1918" s="282"/>
      <c r="L1918" s="282"/>
      <c r="M1918" s="282"/>
      <c r="N1918" s="282"/>
      <c r="O1918" s="282"/>
      <c r="P1918" s="282"/>
      <c r="Q1918" s="282"/>
      <c r="R1918" s="282"/>
      <c r="S1918" s="282"/>
      <c r="T1918" s="282"/>
      <c r="U1918" s="282"/>
      <c r="V1918" s="282"/>
      <c r="W1918" s="282"/>
      <c r="X1918" s="282"/>
      <c r="Y1918" s="282"/>
      <c r="Z1918" s="282"/>
      <c r="AA1918" s="282"/>
      <c r="AB1918" s="3"/>
      <c r="AC1918" s="277"/>
      <c r="AD1918" s="276"/>
      <c r="AI1918" s="11"/>
      <c r="AJ1918" s="11"/>
      <c r="AK1918" s="11"/>
      <c r="AO1918" s="11"/>
      <c r="AP1918" s="11"/>
      <c r="AR1918" s="11"/>
      <c r="AS1918" s="11"/>
    </row>
    <row r="1919" ht="16.5" customHeight="1">
      <c r="A1919" s="277">
        <v>1918.0</v>
      </c>
      <c r="B1919" s="282" t="s">
        <v>8530</v>
      </c>
      <c r="C1919" s="288"/>
      <c r="D1919" s="282"/>
      <c r="E1919" s="282"/>
      <c r="F1919" s="281" t="s">
        <v>75</v>
      </c>
      <c r="G1919" s="281" t="s">
        <v>140</v>
      </c>
      <c r="H1919" s="281"/>
      <c r="I1919" s="282"/>
      <c r="J1919" s="282" t="s">
        <v>64</v>
      </c>
      <c r="K1919" s="282"/>
      <c r="L1919" s="282"/>
      <c r="M1919" s="282"/>
      <c r="N1919" s="282"/>
      <c r="O1919" s="282"/>
      <c r="P1919" s="282"/>
      <c r="Q1919" s="282"/>
      <c r="R1919" s="282"/>
      <c r="S1919" s="282"/>
      <c r="T1919" s="282"/>
      <c r="U1919" s="282"/>
      <c r="V1919" s="282"/>
      <c r="W1919" s="282"/>
      <c r="X1919" s="282"/>
      <c r="Y1919" s="282"/>
      <c r="Z1919" s="282"/>
      <c r="AA1919" s="282"/>
      <c r="AB1919" s="3"/>
      <c r="AC1919" s="277"/>
      <c r="AD1919" s="276"/>
      <c r="AI1919" s="11"/>
      <c r="AJ1919" s="11"/>
      <c r="AK1919" s="11"/>
      <c r="AO1919" s="11"/>
      <c r="AP1919" s="11"/>
      <c r="AR1919" s="11"/>
      <c r="AS1919" s="11"/>
    </row>
    <row r="1920" ht="16.5" customHeight="1">
      <c r="A1920" s="277">
        <v>1919.0</v>
      </c>
      <c r="B1920" s="282" t="s">
        <v>8531</v>
      </c>
      <c r="C1920" s="288"/>
      <c r="D1920" s="282"/>
      <c r="E1920" s="282"/>
      <c r="F1920" s="281" t="s">
        <v>75</v>
      </c>
      <c r="G1920" s="281" t="s">
        <v>30</v>
      </c>
      <c r="H1920" s="281" t="s">
        <v>72</v>
      </c>
      <c r="I1920" s="282"/>
      <c r="J1920" s="282" t="s">
        <v>35</v>
      </c>
      <c r="K1920" s="282"/>
      <c r="L1920" s="282"/>
      <c r="M1920" s="282"/>
      <c r="N1920" s="282"/>
      <c r="O1920" s="282"/>
      <c r="P1920" s="282"/>
      <c r="Q1920" s="282"/>
      <c r="R1920" s="282"/>
      <c r="S1920" s="282"/>
      <c r="T1920" s="282"/>
      <c r="U1920" s="282"/>
      <c r="V1920" s="282"/>
      <c r="W1920" s="282"/>
      <c r="X1920" s="282"/>
      <c r="Y1920" s="282"/>
      <c r="Z1920" s="282"/>
      <c r="AA1920" s="282"/>
      <c r="AB1920" s="3"/>
      <c r="AC1920" s="277"/>
      <c r="AD1920" s="276"/>
      <c r="AI1920" s="11"/>
      <c r="AJ1920" s="11"/>
      <c r="AK1920" s="11"/>
      <c r="AO1920" s="11"/>
      <c r="AP1920" s="11"/>
      <c r="AR1920" s="11"/>
      <c r="AS1920" s="11"/>
    </row>
    <row r="1921" ht="16.5" customHeight="1">
      <c r="A1921" s="277">
        <v>1920.0</v>
      </c>
      <c r="B1921" s="282" t="s">
        <v>8532</v>
      </c>
      <c r="C1921" s="288"/>
      <c r="D1921" s="282"/>
      <c r="E1921" s="282"/>
      <c r="F1921" s="281" t="s">
        <v>75</v>
      </c>
      <c r="G1921" s="281" t="s">
        <v>30</v>
      </c>
      <c r="H1921" s="281" t="s">
        <v>72</v>
      </c>
      <c r="I1921" s="282"/>
      <c r="J1921" s="282" t="s">
        <v>45</v>
      </c>
      <c r="K1921" s="282"/>
      <c r="L1921" s="282"/>
      <c r="M1921" s="282"/>
      <c r="N1921" s="282"/>
      <c r="O1921" s="282"/>
      <c r="P1921" s="282"/>
      <c r="Q1921" s="282"/>
      <c r="R1921" s="282"/>
      <c r="S1921" s="282"/>
      <c r="T1921" s="282"/>
      <c r="U1921" s="282"/>
      <c r="V1921" s="282"/>
      <c r="W1921" s="282"/>
      <c r="X1921" s="282"/>
      <c r="Y1921" s="282"/>
      <c r="Z1921" s="282"/>
      <c r="AA1921" s="282"/>
      <c r="AB1921" s="3"/>
      <c r="AC1921" s="277"/>
      <c r="AD1921" s="276"/>
      <c r="AI1921" s="11"/>
      <c r="AJ1921" s="11"/>
      <c r="AK1921" s="11"/>
      <c r="AO1921" s="11"/>
      <c r="AP1921" s="11"/>
      <c r="AR1921" s="11"/>
      <c r="AS1921" s="11"/>
    </row>
    <row r="1922" ht="16.5" customHeight="1">
      <c r="A1922" s="277">
        <v>1921.0</v>
      </c>
      <c r="B1922" s="282" t="s">
        <v>8533</v>
      </c>
      <c r="C1922" s="288"/>
      <c r="D1922" s="282"/>
      <c r="E1922" s="282"/>
      <c r="F1922" s="281" t="s">
        <v>75</v>
      </c>
      <c r="G1922" s="281" t="s">
        <v>30</v>
      </c>
      <c r="H1922" s="281" t="s">
        <v>72</v>
      </c>
      <c r="I1922" s="282"/>
      <c r="J1922" s="282" t="s">
        <v>51</v>
      </c>
      <c r="K1922" s="282"/>
      <c r="L1922" s="282"/>
      <c r="M1922" s="282"/>
      <c r="N1922" s="282"/>
      <c r="O1922" s="282"/>
      <c r="P1922" s="282"/>
      <c r="Q1922" s="282"/>
      <c r="R1922" s="282"/>
      <c r="S1922" s="282"/>
      <c r="T1922" s="282"/>
      <c r="U1922" s="282"/>
      <c r="V1922" s="282"/>
      <c r="W1922" s="282"/>
      <c r="X1922" s="282"/>
      <c r="Y1922" s="282"/>
      <c r="Z1922" s="282"/>
      <c r="AA1922" s="282"/>
      <c r="AB1922" s="3"/>
      <c r="AC1922" s="277"/>
      <c r="AD1922" s="276"/>
      <c r="AI1922" s="11"/>
      <c r="AJ1922" s="11"/>
      <c r="AK1922" s="11"/>
      <c r="AO1922" s="11"/>
      <c r="AP1922" s="11"/>
      <c r="AR1922" s="11"/>
      <c r="AS1922" s="11"/>
    </row>
    <row r="1923" ht="16.5" customHeight="1">
      <c r="A1923" s="277">
        <v>1922.0</v>
      </c>
      <c r="B1923" s="282" t="s">
        <v>8534</v>
      </c>
      <c r="C1923" s="288"/>
      <c r="D1923" s="282"/>
      <c r="E1923" s="282"/>
      <c r="F1923" s="281" t="s">
        <v>75</v>
      </c>
      <c r="G1923" s="281" t="s">
        <v>30</v>
      </c>
      <c r="H1923" s="281" t="s">
        <v>72</v>
      </c>
      <c r="I1923" s="282"/>
      <c r="J1923" s="282" t="s">
        <v>56</v>
      </c>
      <c r="K1923" s="282"/>
      <c r="L1923" s="282"/>
      <c r="M1923" s="282"/>
      <c r="N1923" s="282"/>
      <c r="O1923" s="282"/>
      <c r="P1923" s="282"/>
      <c r="Q1923" s="282"/>
      <c r="R1923" s="282"/>
      <c r="S1923" s="282"/>
      <c r="T1923" s="282"/>
      <c r="U1923" s="282"/>
      <c r="V1923" s="282"/>
      <c r="W1923" s="282"/>
      <c r="X1923" s="282"/>
      <c r="Y1923" s="282"/>
      <c r="Z1923" s="282"/>
      <c r="AA1923" s="282"/>
      <c r="AB1923" s="3"/>
      <c r="AC1923" s="277"/>
      <c r="AD1923" s="276"/>
      <c r="AI1923" s="11"/>
      <c r="AJ1923" s="11"/>
      <c r="AK1923" s="11"/>
      <c r="AO1923" s="11"/>
      <c r="AP1923" s="11"/>
      <c r="AR1923" s="11"/>
      <c r="AS1923" s="11"/>
    </row>
    <row r="1924" ht="16.5" customHeight="1">
      <c r="A1924" s="277">
        <v>1923.0</v>
      </c>
      <c r="B1924" s="282" t="s">
        <v>8535</v>
      </c>
      <c r="C1924" s="288"/>
      <c r="D1924" s="282"/>
      <c r="E1924" s="282"/>
      <c r="F1924" s="281" t="s">
        <v>48</v>
      </c>
      <c r="G1924" s="281" t="s">
        <v>32</v>
      </c>
      <c r="H1924" s="281" t="s">
        <v>34</v>
      </c>
      <c r="I1924" s="282"/>
      <c r="J1924" s="282" t="s">
        <v>35</v>
      </c>
      <c r="K1924" s="282"/>
      <c r="L1924" s="282"/>
      <c r="M1924" s="282"/>
      <c r="N1924" s="282"/>
      <c r="O1924" s="282"/>
      <c r="P1924" s="282"/>
      <c r="Q1924" s="282"/>
      <c r="R1924" s="282"/>
      <c r="S1924" s="282"/>
      <c r="T1924" s="282"/>
      <c r="U1924" s="282"/>
      <c r="V1924" s="282"/>
      <c r="W1924" s="282"/>
      <c r="X1924" s="282"/>
      <c r="Y1924" s="282"/>
      <c r="Z1924" s="282"/>
      <c r="AA1924" s="282"/>
      <c r="AB1924" s="3"/>
      <c r="AC1924" s="277"/>
      <c r="AD1924" s="276"/>
      <c r="AI1924" s="11"/>
      <c r="AJ1924" s="11"/>
      <c r="AK1924" s="11"/>
      <c r="AO1924" s="11"/>
      <c r="AP1924" s="11"/>
      <c r="AR1924" s="11"/>
      <c r="AS1924" s="11"/>
    </row>
    <row r="1925" ht="16.5" customHeight="1">
      <c r="A1925" s="277">
        <v>1924.0</v>
      </c>
      <c r="B1925" s="282" t="s">
        <v>8536</v>
      </c>
      <c r="C1925" s="288"/>
      <c r="D1925" s="282"/>
      <c r="E1925" s="282"/>
      <c r="F1925" s="281" t="s">
        <v>48</v>
      </c>
      <c r="G1925" s="281" t="s">
        <v>32</v>
      </c>
      <c r="H1925" s="281" t="s">
        <v>34</v>
      </c>
      <c r="I1925" s="282"/>
      <c r="J1925" s="282" t="s">
        <v>45</v>
      </c>
      <c r="K1925" s="282"/>
      <c r="L1925" s="282"/>
      <c r="M1925" s="282"/>
      <c r="N1925" s="282"/>
      <c r="O1925" s="282"/>
      <c r="P1925" s="282"/>
      <c r="Q1925" s="282"/>
      <c r="R1925" s="282"/>
      <c r="S1925" s="282"/>
      <c r="T1925" s="282"/>
      <c r="U1925" s="282"/>
      <c r="V1925" s="282"/>
      <c r="W1925" s="282"/>
      <c r="X1925" s="282"/>
      <c r="Y1925" s="282"/>
      <c r="Z1925" s="282"/>
      <c r="AA1925" s="282"/>
      <c r="AB1925" s="3"/>
      <c r="AC1925" s="277"/>
      <c r="AD1925" s="276"/>
      <c r="AI1925" s="11"/>
      <c r="AJ1925" s="11"/>
      <c r="AK1925" s="11"/>
      <c r="AO1925" s="11"/>
      <c r="AP1925" s="11"/>
      <c r="AR1925" s="11"/>
      <c r="AS1925" s="11"/>
    </row>
    <row r="1926" ht="16.5" customHeight="1">
      <c r="A1926" s="277">
        <v>1925.0</v>
      </c>
      <c r="B1926" s="282"/>
      <c r="C1926" s="288"/>
      <c r="D1926" s="282"/>
      <c r="E1926" s="282"/>
      <c r="F1926" s="281" t="s">
        <v>48</v>
      </c>
      <c r="G1926" s="281" t="s">
        <v>32</v>
      </c>
      <c r="H1926" s="281" t="s">
        <v>34</v>
      </c>
      <c r="I1926" s="282"/>
      <c r="J1926" s="282" t="s">
        <v>51</v>
      </c>
      <c r="K1926" s="282"/>
      <c r="L1926" s="282"/>
      <c r="M1926" s="282"/>
      <c r="N1926" s="282"/>
      <c r="O1926" s="282"/>
      <c r="P1926" s="282"/>
      <c r="Q1926" s="282"/>
      <c r="R1926" s="282"/>
      <c r="S1926" s="282"/>
      <c r="T1926" s="282"/>
      <c r="U1926" s="282"/>
      <c r="V1926" s="282"/>
      <c r="W1926" s="282"/>
      <c r="X1926" s="282"/>
      <c r="Y1926" s="282"/>
      <c r="Z1926" s="282"/>
      <c r="AA1926" s="282"/>
      <c r="AB1926" s="3"/>
      <c r="AC1926" s="277"/>
      <c r="AD1926" s="276"/>
      <c r="AI1926" s="11"/>
      <c r="AJ1926" s="11"/>
      <c r="AK1926" s="11"/>
      <c r="AO1926" s="11"/>
      <c r="AP1926" s="11"/>
      <c r="AR1926" s="11"/>
      <c r="AS1926" s="11"/>
    </row>
    <row r="1927" ht="16.5" customHeight="1">
      <c r="A1927" s="277">
        <v>1926.0</v>
      </c>
      <c r="B1927" s="282" t="s">
        <v>8537</v>
      </c>
      <c r="C1927" s="288"/>
      <c r="D1927" s="282"/>
      <c r="E1927" s="282"/>
      <c r="F1927" s="281" t="s">
        <v>48</v>
      </c>
      <c r="G1927" s="281" t="s">
        <v>32</v>
      </c>
      <c r="H1927" s="281" t="s">
        <v>34</v>
      </c>
      <c r="I1927" s="282"/>
      <c r="J1927" s="282" t="s">
        <v>56</v>
      </c>
      <c r="K1927" s="282"/>
      <c r="L1927" s="282"/>
      <c r="M1927" s="282"/>
      <c r="N1927" s="282"/>
      <c r="O1927" s="282"/>
      <c r="P1927" s="282"/>
      <c r="Q1927" s="282"/>
      <c r="R1927" s="282"/>
      <c r="S1927" s="282"/>
      <c r="T1927" s="282"/>
      <c r="U1927" s="282"/>
      <c r="V1927" s="282"/>
      <c r="W1927" s="282"/>
      <c r="X1927" s="282"/>
      <c r="Y1927" s="282"/>
      <c r="Z1927" s="282"/>
      <c r="AA1927" s="282"/>
      <c r="AB1927" s="3"/>
      <c r="AC1927" s="277"/>
      <c r="AD1927" s="276"/>
      <c r="AI1927" s="11"/>
      <c r="AJ1927" s="11"/>
      <c r="AK1927" s="11"/>
      <c r="AO1927" s="11"/>
      <c r="AP1927" s="11"/>
      <c r="AR1927" s="11"/>
      <c r="AS1927" s="11"/>
    </row>
    <row r="1928" ht="16.5" customHeight="1">
      <c r="A1928" s="277">
        <v>1927.0</v>
      </c>
      <c r="B1928" s="282" t="s">
        <v>8538</v>
      </c>
      <c r="C1928" s="288"/>
      <c r="D1928" s="282"/>
      <c r="E1928" s="282"/>
      <c r="F1928" s="281" t="s">
        <v>48</v>
      </c>
      <c r="G1928" s="281" t="s">
        <v>30</v>
      </c>
      <c r="H1928" s="281" t="s">
        <v>33</v>
      </c>
      <c r="I1928" s="282"/>
      <c r="J1928" s="282" t="s">
        <v>35</v>
      </c>
      <c r="K1928" s="282"/>
      <c r="L1928" s="282"/>
      <c r="M1928" s="282"/>
      <c r="N1928" s="282"/>
      <c r="O1928" s="282"/>
      <c r="P1928" s="282"/>
      <c r="Q1928" s="282"/>
      <c r="R1928" s="282"/>
      <c r="S1928" s="282"/>
      <c r="T1928" s="282"/>
      <c r="U1928" s="282"/>
      <c r="V1928" s="282"/>
      <c r="W1928" s="282"/>
      <c r="X1928" s="282"/>
      <c r="Y1928" s="282"/>
      <c r="Z1928" s="282"/>
      <c r="AA1928" s="282"/>
      <c r="AB1928" s="3"/>
      <c r="AC1928" s="277"/>
      <c r="AD1928" s="276"/>
      <c r="AI1928" s="11"/>
      <c r="AJ1928" s="11"/>
      <c r="AK1928" s="11"/>
      <c r="AO1928" s="11"/>
      <c r="AP1928" s="11"/>
      <c r="AR1928" s="11"/>
      <c r="AS1928" s="11"/>
    </row>
    <row r="1929" ht="16.5" customHeight="1">
      <c r="A1929" s="277">
        <v>1928.0</v>
      </c>
      <c r="B1929" s="282" t="s">
        <v>8539</v>
      </c>
      <c r="C1929" s="288"/>
      <c r="D1929" s="282"/>
      <c r="E1929" s="282"/>
      <c r="F1929" s="281" t="s">
        <v>48</v>
      </c>
      <c r="G1929" s="281" t="s">
        <v>30</v>
      </c>
      <c r="H1929" s="281" t="s">
        <v>33</v>
      </c>
      <c r="I1929" s="282"/>
      <c r="J1929" s="282" t="s">
        <v>45</v>
      </c>
      <c r="K1929" s="282"/>
      <c r="L1929" s="282"/>
      <c r="M1929" s="282"/>
      <c r="N1929" s="282"/>
      <c r="O1929" s="282"/>
      <c r="P1929" s="282"/>
      <c r="Q1929" s="282"/>
      <c r="R1929" s="282"/>
      <c r="S1929" s="282"/>
      <c r="T1929" s="282"/>
      <c r="U1929" s="282"/>
      <c r="V1929" s="282"/>
      <c r="W1929" s="282"/>
      <c r="X1929" s="282"/>
      <c r="Y1929" s="282"/>
      <c r="Z1929" s="282"/>
      <c r="AA1929" s="282"/>
      <c r="AB1929" s="3"/>
      <c r="AC1929" s="277"/>
      <c r="AD1929" s="276"/>
      <c r="AI1929" s="11"/>
      <c r="AJ1929" s="11"/>
      <c r="AK1929" s="11"/>
      <c r="AO1929" s="11"/>
      <c r="AP1929" s="11"/>
      <c r="AR1929" s="11"/>
      <c r="AS1929" s="11"/>
    </row>
    <row r="1930" ht="16.5" customHeight="1">
      <c r="A1930" s="277">
        <v>1929.0</v>
      </c>
      <c r="B1930" s="282" t="s">
        <v>8540</v>
      </c>
      <c r="C1930" s="288"/>
      <c r="D1930" s="282"/>
      <c r="E1930" s="282"/>
      <c r="F1930" s="281" t="s">
        <v>48</v>
      </c>
      <c r="G1930" s="281" t="s">
        <v>30</v>
      </c>
      <c r="H1930" s="281" t="s">
        <v>33</v>
      </c>
      <c r="I1930" s="282"/>
      <c r="J1930" s="282" t="s">
        <v>51</v>
      </c>
      <c r="K1930" s="282"/>
      <c r="L1930" s="282"/>
      <c r="M1930" s="282"/>
      <c r="N1930" s="282"/>
      <c r="O1930" s="282"/>
      <c r="P1930" s="282"/>
      <c r="Q1930" s="282"/>
      <c r="R1930" s="282"/>
      <c r="S1930" s="282"/>
      <c r="T1930" s="282"/>
      <c r="U1930" s="282"/>
      <c r="V1930" s="282"/>
      <c r="W1930" s="282"/>
      <c r="X1930" s="282"/>
      <c r="Y1930" s="282"/>
      <c r="Z1930" s="282"/>
      <c r="AA1930" s="282"/>
      <c r="AB1930" s="3"/>
      <c r="AC1930" s="277"/>
      <c r="AD1930" s="276"/>
      <c r="AI1930" s="11"/>
      <c r="AJ1930" s="11"/>
      <c r="AK1930" s="11"/>
      <c r="AO1930" s="11"/>
      <c r="AP1930" s="11"/>
      <c r="AR1930" s="11"/>
      <c r="AS1930" s="11"/>
    </row>
    <row r="1931" ht="16.5" customHeight="1">
      <c r="A1931" s="277">
        <v>1930.0</v>
      </c>
      <c r="B1931" s="282"/>
      <c r="C1931" s="288"/>
      <c r="D1931" s="282"/>
      <c r="E1931" s="282"/>
      <c r="F1931" s="281" t="s">
        <v>48</v>
      </c>
      <c r="G1931" s="281" t="s">
        <v>30</v>
      </c>
      <c r="H1931" s="281" t="s">
        <v>33</v>
      </c>
      <c r="I1931" s="282"/>
      <c r="J1931" s="282" t="s">
        <v>56</v>
      </c>
      <c r="K1931" s="282"/>
      <c r="L1931" s="282"/>
      <c r="M1931" s="282"/>
      <c r="N1931" s="282"/>
      <c r="O1931" s="282"/>
      <c r="P1931" s="282"/>
      <c r="Q1931" s="282"/>
      <c r="R1931" s="282"/>
      <c r="S1931" s="282"/>
      <c r="T1931" s="282"/>
      <c r="U1931" s="282"/>
      <c r="V1931" s="282"/>
      <c r="W1931" s="282"/>
      <c r="X1931" s="282"/>
      <c r="Y1931" s="282"/>
      <c r="Z1931" s="282"/>
      <c r="AA1931" s="282"/>
      <c r="AB1931" s="3"/>
      <c r="AC1931" s="277"/>
      <c r="AD1931" s="276"/>
      <c r="AI1931" s="11"/>
      <c r="AJ1931" s="11"/>
      <c r="AK1931" s="11"/>
      <c r="AO1931" s="11"/>
      <c r="AP1931" s="11"/>
      <c r="AR1931" s="11"/>
      <c r="AS1931" s="11"/>
    </row>
    <row r="1932" ht="16.5" customHeight="1">
      <c r="A1932" s="277">
        <v>1931.0</v>
      </c>
      <c r="B1932" s="282" t="s">
        <v>8541</v>
      </c>
      <c r="C1932" s="288"/>
      <c r="D1932" s="282"/>
      <c r="E1932" s="282"/>
      <c r="F1932" s="281" t="s">
        <v>48</v>
      </c>
      <c r="G1932" s="281" t="s">
        <v>41</v>
      </c>
      <c r="H1932" s="281" t="s">
        <v>92</v>
      </c>
      <c r="I1932" s="282"/>
      <c r="J1932" s="282" t="s">
        <v>35</v>
      </c>
      <c r="K1932" s="282"/>
      <c r="L1932" s="282"/>
      <c r="M1932" s="282"/>
      <c r="N1932" s="282"/>
      <c r="O1932" s="282"/>
      <c r="P1932" s="282"/>
      <c r="Q1932" s="282"/>
      <c r="R1932" s="282"/>
      <c r="S1932" s="282"/>
      <c r="T1932" s="282"/>
      <c r="U1932" s="282"/>
      <c r="V1932" s="282"/>
      <c r="W1932" s="282"/>
      <c r="X1932" s="282"/>
      <c r="Y1932" s="282"/>
      <c r="Z1932" s="282"/>
      <c r="AA1932" s="282"/>
      <c r="AB1932" s="3"/>
      <c r="AC1932" s="277"/>
      <c r="AD1932" s="276"/>
      <c r="AI1932" s="11"/>
      <c r="AJ1932" s="11"/>
      <c r="AK1932" s="11"/>
      <c r="AO1932" s="11"/>
      <c r="AP1932" s="11"/>
      <c r="AR1932" s="11"/>
      <c r="AS1932" s="11"/>
    </row>
    <row r="1933" ht="16.5" customHeight="1">
      <c r="A1933" s="277">
        <v>1932.0</v>
      </c>
      <c r="B1933" s="282" t="s">
        <v>8542</v>
      </c>
      <c r="C1933" s="288"/>
      <c r="D1933" s="282"/>
      <c r="E1933" s="282"/>
      <c r="F1933" s="281" t="s">
        <v>48</v>
      </c>
      <c r="G1933" s="281" t="s">
        <v>41</v>
      </c>
      <c r="H1933" s="281" t="s">
        <v>92</v>
      </c>
      <c r="I1933" s="282"/>
      <c r="J1933" s="282" t="s">
        <v>45</v>
      </c>
      <c r="K1933" s="282"/>
      <c r="L1933" s="282"/>
      <c r="M1933" s="282"/>
      <c r="N1933" s="282"/>
      <c r="O1933" s="282"/>
      <c r="P1933" s="282"/>
      <c r="Q1933" s="282"/>
      <c r="R1933" s="282"/>
      <c r="S1933" s="282"/>
      <c r="T1933" s="282"/>
      <c r="U1933" s="282"/>
      <c r="V1933" s="282"/>
      <c r="W1933" s="282"/>
      <c r="X1933" s="282"/>
      <c r="Y1933" s="282"/>
      <c r="Z1933" s="282"/>
      <c r="AA1933" s="282"/>
      <c r="AB1933" s="3"/>
      <c r="AC1933" s="277"/>
      <c r="AD1933" s="276"/>
      <c r="AI1933" s="11"/>
      <c r="AJ1933" s="11"/>
      <c r="AK1933" s="11"/>
      <c r="AO1933" s="11"/>
      <c r="AP1933" s="11"/>
      <c r="AR1933" s="11"/>
      <c r="AS1933" s="11"/>
    </row>
    <row r="1934" ht="16.5" customHeight="1">
      <c r="A1934" s="277">
        <v>1933.0</v>
      </c>
      <c r="B1934" s="282" t="s">
        <v>8543</v>
      </c>
      <c r="C1934" s="288"/>
      <c r="D1934" s="282"/>
      <c r="E1934" s="282"/>
      <c r="F1934" s="281" t="s">
        <v>48</v>
      </c>
      <c r="G1934" s="281" t="s">
        <v>41</v>
      </c>
      <c r="H1934" s="281" t="s">
        <v>92</v>
      </c>
      <c r="I1934" s="282"/>
      <c r="J1934" s="282" t="s">
        <v>51</v>
      </c>
      <c r="K1934" s="282"/>
      <c r="L1934" s="282"/>
      <c r="M1934" s="282"/>
      <c r="N1934" s="282"/>
      <c r="O1934" s="282"/>
      <c r="P1934" s="282"/>
      <c r="Q1934" s="282"/>
      <c r="R1934" s="282"/>
      <c r="S1934" s="282"/>
      <c r="T1934" s="282"/>
      <c r="U1934" s="282"/>
      <c r="V1934" s="282"/>
      <c r="W1934" s="282"/>
      <c r="X1934" s="282"/>
      <c r="Y1934" s="282"/>
      <c r="Z1934" s="282"/>
      <c r="AA1934" s="282"/>
      <c r="AB1934" s="3"/>
      <c r="AC1934" s="277"/>
      <c r="AD1934" s="276"/>
      <c r="AI1934" s="11"/>
      <c r="AJ1934" s="11"/>
      <c r="AK1934" s="11"/>
      <c r="AO1934" s="11"/>
      <c r="AP1934" s="11"/>
      <c r="AR1934" s="11"/>
      <c r="AS1934" s="11"/>
    </row>
    <row r="1935" ht="16.5" customHeight="1">
      <c r="A1935" s="277">
        <v>1934.0</v>
      </c>
      <c r="B1935" s="282" t="s">
        <v>8544</v>
      </c>
      <c r="C1935" s="288"/>
      <c r="D1935" s="282"/>
      <c r="E1935" s="282"/>
      <c r="F1935" s="281" t="s">
        <v>48</v>
      </c>
      <c r="G1935" s="281" t="s">
        <v>41</v>
      </c>
      <c r="H1935" s="281" t="s">
        <v>92</v>
      </c>
      <c r="I1935" s="282"/>
      <c r="J1935" s="282" t="s">
        <v>56</v>
      </c>
      <c r="K1935" s="282"/>
      <c r="L1935" s="282"/>
      <c r="M1935" s="282"/>
      <c r="N1935" s="282"/>
      <c r="O1935" s="282"/>
      <c r="P1935" s="282"/>
      <c r="Q1935" s="282"/>
      <c r="R1935" s="282"/>
      <c r="S1935" s="282"/>
      <c r="T1935" s="282"/>
      <c r="U1935" s="282"/>
      <c r="V1935" s="282"/>
      <c r="W1935" s="282"/>
      <c r="X1935" s="282"/>
      <c r="Y1935" s="282"/>
      <c r="Z1935" s="282"/>
      <c r="AA1935" s="282"/>
      <c r="AB1935" s="3"/>
      <c r="AC1935" s="277"/>
      <c r="AD1935" s="276"/>
      <c r="AI1935" s="11"/>
      <c r="AJ1935" s="11"/>
      <c r="AK1935" s="11"/>
      <c r="AO1935" s="11"/>
      <c r="AP1935" s="11"/>
      <c r="AR1935" s="11"/>
      <c r="AS1935" s="11"/>
    </row>
    <row r="1936" ht="16.5" customHeight="1">
      <c r="A1936" s="277">
        <v>1935.0</v>
      </c>
      <c r="B1936" s="282" t="s">
        <v>8545</v>
      </c>
      <c r="C1936" s="288"/>
      <c r="D1936" s="282"/>
      <c r="E1936" s="282"/>
      <c r="F1936" s="281" t="s">
        <v>48</v>
      </c>
      <c r="G1936" s="281" t="s">
        <v>139</v>
      </c>
      <c r="H1936" s="281" t="s">
        <v>140</v>
      </c>
      <c r="I1936" s="282"/>
      <c r="J1936" s="282" t="s">
        <v>35</v>
      </c>
      <c r="K1936" s="282"/>
      <c r="L1936" s="282"/>
      <c r="M1936" s="282"/>
      <c r="N1936" s="282"/>
      <c r="O1936" s="282"/>
      <c r="P1936" s="282"/>
      <c r="Q1936" s="282"/>
      <c r="R1936" s="282"/>
      <c r="S1936" s="282"/>
      <c r="T1936" s="282"/>
      <c r="U1936" s="282"/>
      <c r="V1936" s="282"/>
      <c r="W1936" s="282"/>
      <c r="X1936" s="282"/>
      <c r="Y1936" s="282"/>
      <c r="Z1936" s="282"/>
      <c r="AA1936" s="282"/>
      <c r="AB1936" s="3"/>
      <c r="AC1936" s="277"/>
      <c r="AD1936" s="276"/>
      <c r="AI1936" s="11"/>
      <c r="AJ1936" s="11"/>
      <c r="AK1936" s="11"/>
      <c r="AO1936" s="11"/>
      <c r="AP1936" s="11"/>
      <c r="AR1936" s="11"/>
      <c r="AS1936" s="11"/>
    </row>
    <row r="1937" ht="16.5" customHeight="1">
      <c r="A1937" s="277">
        <v>1936.0</v>
      </c>
      <c r="B1937" s="282" t="s">
        <v>8546</v>
      </c>
      <c r="C1937" s="288"/>
      <c r="D1937" s="282"/>
      <c r="E1937" s="282"/>
      <c r="F1937" s="281" t="s">
        <v>48</v>
      </c>
      <c r="G1937" s="281" t="s">
        <v>139</v>
      </c>
      <c r="H1937" s="281" t="s">
        <v>140</v>
      </c>
      <c r="I1937" s="282"/>
      <c r="J1937" s="282" t="s">
        <v>45</v>
      </c>
      <c r="K1937" s="282"/>
      <c r="L1937" s="282"/>
      <c r="M1937" s="282"/>
      <c r="N1937" s="282"/>
      <c r="O1937" s="282"/>
      <c r="P1937" s="282"/>
      <c r="Q1937" s="282"/>
      <c r="R1937" s="282"/>
      <c r="S1937" s="282"/>
      <c r="T1937" s="282"/>
      <c r="U1937" s="282"/>
      <c r="V1937" s="282"/>
      <c r="W1937" s="282"/>
      <c r="X1937" s="282"/>
      <c r="Y1937" s="282"/>
      <c r="Z1937" s="282"/>
      <c r="AA1937" s="282"/>
      <c r="AB1937" s="3"/>
      <c r="AC1937" s="277"/>
      <c r="AD1937" s="276"/>
      <c r="AI1937" s="11"/>
      <c r="AJ1937" s="11"/>
      <c r="AK1937" s="11"/>
      <c r="AO1937" s="11"/>
      <c r="AP1937" s="11"/>
      <c r="AR1937" s="11"/>
      <c r="AS1937" s="11"/>
    </row>
    <row r="1938" ht="16.5" customHeight="1">
      <c r="A1938" s="277">
        <v>1937.0</v>
      </c>
      <c r="B1938" s="282" t="s">
        <v>8547</v>
      </c>
      <c r="C1938" s="288"/>
      <c r="D1938" s="282"/>
      <c r="E1938" s="282"/>
      <c r="F1938" s="281" t="s">
        <v>48</v>
      </c>
      <c r="G1938" s="281" t="s">
        <v>139</v>
      </c>
      <c r="H1938" s="281" t="s">
        <v>140</v>
      </c>
      <c r="I1938" s="282"/>
      <c r="J1938" s="282" t="s">
        <v>51</v>
      </c>
      <c r="K1938" s="282"/>
      <c r="L1938" s="282"/>
      <c r="M1938" s="282"/>
      <c r="N1938" s="282"/>
      <c r="O1938" s="282"/>
      <c r="P1938" s="282"/>
      <c r="Q1938" s="282"/>
      <c r="R1938" s="282"/>
      <c r="S1938" s="282"/>
      <c r="T1938" s="282"/>
      <c r="U1938" s="282"/>
      <c r="V1938" s="282"/>
      <c r="W1938" s="282"/>
      <c r="X1938" s="282"/>
      <c r="Y1938" s="282"/>
      <c r="Z1938" s="282"/>
      <c r="AA1938" s="282"/>
      <c r="AB1938" s="3"/>
      <c r="AC1938" s="277"/>
      <c r="AD1938" s="276"/>
      <c r="AI1938" s="11"/>
      <c r="AJ1938" s="11"/>
      <c r="AK1938" s="11"/>
      <c r="AO1938" s="11"/>
      <c r="AP1938" s="11"/>
      <c r="AR1938" s="11"/>
      <c r="AS1938" s="11"/>
    </row>
    <row r="1939" ht="16.5" customHeight="1">
      <c r="A1939" s="277">
        <v>1938.0</v>
      </c>
      <c r="B1939" s="282" t="s">
        <v>8548</v>
      </c>
      <c r="C1939" s="288"/>
      <c r="D1939" s="282"/>
      <c r="E1939" s="282"/>
      <c r="F1939" s="281" t="s">
        <v>48</v>
      </c>
      <c r="G1939" s="281" t="s">
        <v>139</v>
      </c>
      <c r="H1939" s="281" t="s">
        <v>140</v>
      </c>
      <c r="I1939" s="282"/>
      <c r="J1939" s="282" t="s">
        <v>56</v>
      </c>
      <c r="K1939" s="282"/>
      <c r="L1939" s="282"/>
      <c r="M1939" s="282"/>
      <c r="N1939" s="282"/>
      <c r="O1939" s="282"/>
      <c r="P1939" s="282"/>
      <c r="Q1939" s="282"/>
      <c r="R1939" s="282"/>
      <c r="S1939" s="282"/>
      <c r="T1939" s="282"/>
      <c r="U1939" s="282"/>
      <c r="V1939" s="282"/>
      <c r="W1939" s="282"/>
      <c r="X1939" s="282"/>
      <c r="Y1939" s="282"/>
      <c r="Z1939" s="282"/>
      <c r="AA1939" s="282"/>
      <c r="AB1939" s="3"/>
      <c r="AC1939" s="277"/>
      <c r="AD1939" s="276"/>
      <c r="AI1939" s="11"/>
      <c r="AJ1939" s="11"/>
      <c r="AK1939" s="11"/>
      <c r="AO1939" s="11"/>
      <c r="AP1939" s="11"/>
      <c r="AR1939" s="11"/>
      <c r="AS1939" s="11"/>
    </row>
    <row r="1940" ht="16.5" customHeight="1">
      <c r="A1940" s="277">
        <v>1939.0</v>
      </c>
      <c r="B1940" s="282" t="s">
        <v>8549</v>
      </c>
      <c r="C1940" s="288"/>
      <c r="D1940" s="282"/>
      <c r="E1940" s="282"/>
      <c r="F1940" s="281" t="s">
        <v>48</v>
      </c>
      <c r="G1940" s="281" t="s">
        <v>144</v>
      </c>
      <c r="H1940" s="281" t="s">
        <v>74</v>
      </c>
      <c r="I1940" s="282"/>
      <c r="J1940" s="282" t="s">
        <v>35</v>
      </c>
      <c r="K1940" s="282"/>
      <c r="L1940" s="282"/>
      <c r="M1940" s="282"/>
      <c r="N1940" s="282"/>
      <c r="O1940" s="282"/>
      <c r="P1940" s="282"/>
      <c r="Q1940" s="282"/>
      <c r="R1940" s="282"/>
      <c r="S1940" s="282"/>
      <c r="T1940" s="282"/>
      <c r="U1940" s="282"/>
      <c r="V1940" s="282"/>
      <c r="W1940" s="282"/>
      <c r="X1940" s="282"/>
      <c r="Y1940" s="282"/>
      <c r="Z1940" s="282"/>
      <c r="AA1940" s="282"/>
      <c r="AB1940" s="3"/>
      <c r="AC1940" s="277"/>
      <c r="AD1940" s="276"/>
      <c r="AI1940" s="11"/>
      <c r="AJ1940" s="11"/>
      <c r="AK1940" s="11"/>
      <c r="AO1940" s="11"/>
      <c r="AP1940" s="11"/>
      <c r="AR1940" s="11"/>
      <c r="AS1940" s="11"/>
    </row>
    <row r="1941" ht="16.5" customHeight="1">
      <c r="A1941" s="277">
        <v>1940.0</v>
      </c>
      <c r="B1941" s="282" t="s">
        <v>8550</v>
      </c>
      <c r="C1941" s="288"/>
      <c r="D1941" s="282"/>
      <c r="E1941" s="282"/>
      <c r="F1941" s="281" t="s">
        <v>48</v>
      </c>
      <c r="G1941" s="281" t="s">
        <v>144</v>
      </c>
      <c r="H1941" s="281" t="s">
        <v>74</v>
      </c>
      <c r="I1941" s="282"/>
      <c r="J1941" s="282" t="s">
        <v>45</v>
      </c>
      <c r="K1941" s="282"/>
      <c r="L1941" s="282"/>
      <c r="M1941" s="282"/>
      <c r="N1941" s="282"/>
      <c r="O1941" s="282"/>
      <c r="P1941" s="282"/>
      <c r="Q1941" s="282"/>
      <c r="R1941" s="282"/>
      <c r="S1941" s="282"/>
      <c r="T1941" s="282"/>
      <c r="U1941" s="282"/>
      <c r="V1941" s="282"/>
      <c r="W1941" s="282"/>
      <c r="X1941" s="282"/>
      <c r="Y1941" s="282"/>
      <c r="Z1941" s="282"/>
      <c r="AA1941" s="282"/>
      <c r="AB1941" s="3"/>
      <c r="AC1941" s="277"/>
      <c r="AD1941" s="276"/>
      <c r="AI1941" s="11"/>
      <c r="AJ1941" s="11"/>
      <c r="AK1941" s="11"/>
      <c r="AO1941" s="11"/>
      <c r="AP1941" s="11"/>
      <c r="AR1941" s="11"/>
      <c r="AS1941" s="11"/>
    </row>
    <row r="1942" ht="16.5" customHeight="1">
      <c r="A1942" s="277">
        <v>1941.0</v>
      </c>
      <c r="B1942" s="282" t="s">
        <v>8551</v>
      </c>
      <c r="C1942" s="288"/>
      <c r="D1942" s="282"/>
      <c r="E1942" s="282"/>
      <c r="F1942" s="281" t="s">
        <v>48</v>
      </c>
      <c r="G1942" s="281" t="s">
        <v>144</v>
      </c>
      <c r="H1942" s="281" t="s">
        <v>74</v>
      </c>
      <c r="I1942" s="282"/>
      <c r="J1942" s="282" t="s">
        <v>51</v>
      </c>
      <c r="K1942" s="282"/>
      <c r="L1942" s="282"/>
      <c r="M1942" s="282"/>
      <c r="N1942" s="282"/>
      <c r="O1942" s="282"/>
      <c r="P1942" s="282"/>
      <c r="Q1942" s="282"/>
      <c r="R1942" s="282"/>
      <c r="S1942" s="282"/>
      <c r="T1942" s="282"/>
      <c r="U1942" s="282"/>
      <c r="V1942" s="282"/>
      <c r="W1942" s="282"/>
      <c r="X1942" s="282"/>
      <c r="Y1942" s="282"/>
      <c r="Z1942" s="282"/>
      <c r="AA1942" s="282"/>
      <c r="AB1942" s="3"/>
      <c r="AC1942" s="277"/>
      <c r="AD1942" s="276"/>
      <c r="AI1942" s="11"/>
      <c r="AJ1942" s="11"/>
      <c r="AK1942" s="11"/>
      <c r="AO1942" s="11"/>
      <c r="AP1942" s="11"/>
      <c r="AR1942" s="11"/>
      <c r="AS1942" s="11"/>
    </row>
    <row r="1943" ht="16.5" customHeight="1">
      <c r="A1943" s="277">
        <v>1942.0</v>
      </c>
      <c r="B1943" s="282" t="s">
        <v>8552</v>
      </c>
      <c r="C1943" s="288"/>
      <c r="D1943" s="282"/>
      <c r="E1943" s="282"/>
      <c r="F1943" s="281" t="s">
        <v>48</v>
      </c>
      <c r="G1943" s="281" t="s">
        <v>144</v>
      </c>
      <c r="H1943" s="281" t="s">
        <v>74</v>
      </c>
      <c r="I1943" s="282"/>
      <c r="J1943" s="282" t="s">
        <v>56</v>
      </c>
      <c r="K1943" s="282"/>
      <c r="L1943" s="282"/>
      <c r="M1943" s="282"/>
      <c r="N1943" s="282"/>
      <c r="O1943" s="282"/>
      <c r="P1943" s="282"/>
      <c r="Q1943" s="282"/>
      <c r="R1943" s="282"/>
      <c r="S1943" s="282"/>
      <c r="T1943" s="282"/>
      <c r="U1943" s="282"/>
      <c r="V1943" s="282"/>
      <c r="W1943" s="282"/>
      <c r="X1943" s="282"/>
      <c r="Y1943" s="282"/>
      <c r="Z1943" s="282"/>
      <c r="AA1943" s="282"/>
      <c r="AB1943" s="3"/>
      <c r="AC1943" s="277"/>
      <c r="AD1943" s="276"/>
      <c r="AI1943" s="11"/>
      <c r="AJ1943" s="11"/>
      <c r="AK1943" s="11"/>
      <c r="AO1943" s="11"/>
      <c r="AP1943" s="11"/>
      <c r="AR1943" s="11"/>
      <c r="AS1943" s="11"/>
    </row>
    <row r="1944" ht="16.5" customHeight="1">
      <c r="A1944" s="277">
        <v>1943.0</v>
      </c>
      <c r="B1944" s="282" t="s">
        <v>8553</v>
      </c>
      <c r="C1944" s="288"/>
      <c r="D1944" s="282"/>
      <c r="E1944" s="282"/>
      <c r="F1944" s="281" t="s">
        <v>48</v>
      </c>
      <c r="G1944" s="281" t="s">
        <v>121</v>
      </c>
      <c r="H1944" s="281" t="s">
        <v>31</v>
      </c>
      <c r="I1944" s="282"/>
      <c r="J1944" s="282" t="s">
        <v>35</v>
      </c>
      <c r="K1944" s="282"/>
      <c r="L1944" s="282"/>
      <c r="M1944" s="282"/>
      <c r="N1944" s="282"/>
      <c r="O1944" s="282"/>
      <c r="P1944" s="282"/>
      <c r="Q1944" s="282"/>
      <c r="R1944" s="282"/>
      <c r="S1944" s="282"/>
      <c r="T1944" s="282"/>
      <c r="U1944" s="282"/>
      <c r="V1944" s="282"/>
      <c r="W1944" s="282"/>
      <c r="X1944" s="282"/>
      <c r="Y1944" s="282"/>
      <c r="Z1944" s="282"/>
      <c r="AA1944" s="282"/>
      <c r="AB1944" s="3"/>
      <c r="AC1944" s="277"/>
      <c r="AD1944" s="276"/>
      <c r="AI1944" s="11"/>
      <c r="AJ1944" s="11"/>
      <c r="AK1944" s="11"/>
      <c r="AO1944" s="11"/>
      <c r="AP1944" s="11"/>
      <c r="AR1944" s="11"/>
      <c r="AS1944" s="11"/>
    </row>
    <row r="1945" ht="16.5" customHeight="1">
      <c r="A1945" s="277">
        <v>1944.0</v>
      </c>
      <c r="B1945" s="282" t="s">
        <v>8554</v>
      </c>
      <c r="C1945" s="288"/>
      <c r="D1945" s="282"/>
      <c r="E1945" s="282"/>
      <c r="F1945" s="281" t="s">
        <v>48</v>
      </c>
      <c r="G1945" s="281" t="s">
        <v>121</v>
      </c>
      <c r="H1945" s="281" t="s">
        <v>31</v>
      </c>
      <c r="I1945" s="282"/>
      <c r="J1945" s="282" t="s">
        <v>45</v>
      </c>
      <c r="K1945" s="282"/>
      <c r="L1945" s="282"/>
      <c r="M1945" s="282"/>
      <c r="N1945" s="282"/>
      <c r="O1945" s="282"/>
      <c r="P1945" s="282"/>
      <c r="Q1945" s="282"/>
      <c r="R1945" s="282"/>
      <c r="S1945" s="282"/>
      <c r="T1945" s="282"/>
      <c r="U1945" s="282"/>
      <c r="V1945" s="282"/>
      <c r="W1945" s="282"/>
      <c r="X1945" s="282"/>
      <c r="Y1945" s="282"/>
      <c r="Z1945" s="282"/>
      <c r="AA1945" s="282"/>
      <c r="AB1945" s="3"/>
      <c r="AC1945" s="277"/>
      <c r="AD1945" s="276"/>
      <c r="AI1945" s="11"/>
      <c r="AJ1945" s="11"/>
      <c r="AK1945" s="11"/>
      <c r="AO1945" s="11"/>
      <c r="AP1945" s="11"/>
      <c r="AR1945" s="11"/>
      <c r="AS1945" s="11"/>
    </row>
    <row r="1946" ht="16.5" customHeight="1">
      <c r="A1946" s="277">
        <v>1945.0</v>
      </c>
      <c r="B1946" s="282" t="s">
        <v>8555</v>
      </c>
      <c r="C1946" s="288"/>
      <c r="D1946" s="282"/>
      <c r="E1946" s="282"/>
      <c r="F1946" s="281" t="s">
        <v>48</v>
      </c>
      <c r="G1946" s="281" t="s">
        <v>121</v>
      </c>
      <c r="H1946" s="281" t="s">
        <v>31</v>
      </c>
      <c r="I1946" s="282"/>
      <c r="J1946" s="282" t="s">
        <v>51</v>
      </c>
      <c r="K1946" s="282"/>
      <c r="L1946" s="282"/>
      <c r="M1946" s="282"/>
      <c r="N1946" s="282"/>
      <c r="O1946" s="282"/>
      <c r="P1946" s="282"/>
      <c r="Q1946" s="282"/>
      <c r="R1946" s="282"/>
      <c r="S1946" s="282"/>
      <c r="T1946" s="282"/>
      <c r="U1946" s="282"/>
      <c r="V1946" s="282"/>
      <c r="W1946" s="282"/>
      <c r="X1946" s="282"/>
      <c r="Y1946" s="282"/>
      <c r="Z1946" s="282"/>
      <c r="AA1946" s="282"/>
      <c r="AB1946" s="3"/>
      <c r="AC1946" s="277"/>
      <c r="AD1946" s="276"/>
      <c r="AI1946" s="11"/>
      <c r="AJ1946" s="11"/>
      <c r="AK1946" s="11"/>
      <c r="AO1946" s="11"/>
      <c r="AP1946" s="11"/>
      <c r="AR1946" s="11"/>
      <c r="AS1946" s="11"/>
    </row>
    <row r="1947" ht="16.5" customHeight="1">
      <c r="A1947" s="277">
        <v>1946.0</v>
      </c>
      <c r="B1947" s="282"/>
      <c r="C1947" s="288"/>
      <c r="D1947" s="282"/>
      <c r="E1947" s="282"/>
      <c r="F1947" s="281" t="s">
        <v>48</v>
      </c>
      <c r="G1947" s="281" t="s">
        <v>121</v>
      </c>
      <c r="H1947" s="281" t="s">
        <v>31</v>
      </c>
      <c r="I1947" s="282"/>
      <c r="J1947" s="282" t="s">
        <v>56</v>
      </c>
      <c r="K1947" s="282"/>
      <c r="L1947" s="282"/>
      <c r="M1947" s="282"/>
      <c r="N1947" s="282"/>
      <c r="O1947" s="282"/>
      <c r="P1947" s="282"/>
      <c r="Q1947" s="282"/>
      <c r="R1947" s="282"/>
      <c r="S1947" s="282"/>
      <c r="T1947" s="282"/>
      <c r="U1947" s="282"/>
      <c r="V1947" s="282"/>
      <c r="W1947" s="282"/>
      <c r="X1947" s="282"/>
      <c r="Y1947" s="282"/>
      <c r="Z1947" s="282"/>
      <c r="AA1947" s="282"/>
      <c r="AB1947" s="3"/>
      <c r="AC1947" s="277"/>
      <c r="AD1947" s="276"/>
      <c r="AI1947" s="11"/>
      <c r="AJ1947" s="11"/>
      <c r="AK1947" s="11"/>
      <c r="AO1947" s="11"/>
      <c r="AP1947" s="11"/>
      <c r="AR1947" s="11"/>
      <c r="AS1947" s="11"/>
    </row>
    <row r="1948" ht="16.5" customHeight="1">
      <c r="A1948" s="277">
        <v>1947.0</v>
      </c>
      <c r="B1948" s="282" t="s">
        <v>8556</v>
      </c>
      <c r="C1948" s="288"/>
      <c r="D1948" s="282"/>
      <c r="E1948" s="282"/>
      <c r="F1948" s="281" t="s">
        <v>48</v>
      </c>
      <c r="G1948" s="281" t="s">
        <v>73</v>
      </c>
      <c r="H1948" s="281"/>
      <c r="I1948" s="282"/>
      <c r="J1948" s="282" t="s">
        <v>35</v>
      </c>
      <c r="K1948" s="282" t="s">
        <v>1602</v>
      </c>
      <c r="L1948" s="282"/>
      <c r="M1948" s="282"/>
      <c r="N1948" s="282"/>
      <c r="O1948" s="282"/>
      <c r="P1948" s="282"/>
      <c r="Q1948" s="282"/>
      <c r="R1948" s="282"/>
      <c r="S1948" s="282"/>
      <c r="T1948" s="282"/>
      <c r="U1948" s="282"/>
      <c r="V1948" s="282"/>
      <c r="W1948" s="282"/>
      <c r="X1948" s="282"/>
      <c r="Y1948" s="282"/>
      <c r="Z1948" s="282"/>
      <c r="AA1948" s="282"/>
      <c r="AB1948" s="3"/>
      <c r="AC1948" s="277"/>
      <c r="AD1948" s="276"/>
      <c r="AI1948" s="11"/>
      <c r="AJ1948" s="11"/>
      <c r="AK1948" s="11"/>
      <c r="AO1948" s="11"/>
      <c r="AP1948" s="11"/>
      <c r="AR1948" s="11"/>
      <c r="AS1948" s="11"/>
    </row>
    <row r="1949" ht="16.5" customHeight="1">
      <c r="A1949" s="277">
        <v>1948.0</v>
      </c>
      <c r="B1949" s="282" t="s">
        <v>8557</v>
      </c>
      <c r="C1949" s="288"/>
      <c r="D1949" s="282"/>
      <c r="E1949" s="282"/>
      <c r="F1949" s="281" t="s">
        <v>48</v>
      </c>
      <c r="G1949" s="281" t="s">
        <v>73</v>
      </c>
      <c r="H1949" s="281"/>
      <c r="I1949" s="282"/>
      <c r="J1949" s="282" t="s">
        <v>45</v>
      </c>
      <c r="K1949" s="282" t="s">
        <v>1602</v>
      </c>
      <c r="L1949" s="282"/>
      <c r="M1949" s="282"/>
      <c r="N1949" s="282"/>
      <c r="O1949" s="282"/>
      <c r="P1949" s="282"/>
      <c r="Q1949" s="282"/>
      <c r="R1949" s="282"/>
      <c r="S1949" s="282"/>
      <c r="T1949" s="282"/>
      <c r="U1949" s="282"/>
      <c r="V1949" s="282"/>
      <c r="W1949" s="282"/>
      <c r="X1949" s="282"/>
      <c r="Y1949" s="282"/>
      <c r="Z1949" s="282"/>
      <c r="AA1949" s="282"/>
      <c r="AB1949" s="3"/>
      <c r="AC1949" s="277"/>
      <c r="AD1949" s="276"/>
      <c r="AI1949" s="11"/>
      <c r="AJ1949" s="11"/>
      <c r="AK1949" s="11"/>
      <c r="AO1949" s="11"/>
      <c r="AP1949" s="11"/>
      <c r="AR1949" s="11"/>
      <c r="AS1949" s="11"/>
    </row>
    <row r="1950" ht="16.5" customHeight="1">
      <c r="A1950" s="277">
        <v>1949.0</v>
      </c>
      <c r="B1950" s="282" t="s">
        <v>3718</v>
      </c>
      <c r="C1950" s="288"/>
      <c r="D1950" s="282"/>
      <c r="E1950" s="282"/>
      <c r="F1950" s="281" t="s">
        <v>48</v>
      </c>
      <c r="G1950" s="281" t="s">
        <v>73</v>
      </c>
      <c r="H1950" s="281"/>
      <c r="I1950" s="282"/>
      <c r="J1950" s="282" t="s">
        <v>51</v>
      </c>
      <c r="K1950" s="282" t="s">
        <v>1602</v>
      </c>
      <c r="L1950" s="282"/>
      <c r="M1950" s="282"/>
      <c r="N1950" s="282"/>
      <c r="O1950" s="282"/>
      <c r="P1950" s="282"/>
      <c r="Q1950" s="282"/>
      <c r="R1950" s="282"/>
      <c r="S1950" s="282"/>
      <c r="T1950" s="282"/>
      <c r="U1950" s="282"/>
      <c r="V1950" s="282"/>
      <c r="W1950" s="282"/>
      <c r="X1950" s="282"/>
      <c r="Y1950" s="282"/>
      <c r="Z1950" s="282"/>
      <c r="AA1950" s="282"/>
      <c r="AB1950" s="3"/>
      <c r="AC1950" s="277"/>
      <c r="AD1950" s="276"/>
      <c r="AI1950" s="11"/>
      <c r="AJ1950" s="11"/>
      <c r="AK1950" s="11"/>
      <c r="AO1950" s="11"/>
      <c r="AP1950" s="11"/>
      <c r="AR1950" s="11"/>
      <c r="AS1950" s="11"/>
    </row>
    <row r="1951" ht="16.5" customHeight="1">
      <c r="A1951" s="277">
        <v>1950.0</v>
      </c>
      <c r="B1951" s="282"/>
      <c r="C1951" s="288"/>
      <c r="D1951" s="282"/>
      <c r="E1951" s="282"/>
      <c r="F1951" s="281" t="s">
        <v>48</v>
      </c>
      <c r="G1951" s="281" t="s">
        <v>73</v>
      </c>
      <c r="H1951" s="281"/>
      <c r="I1951" s="282"/>
      <c r="J1951" s="282" t="s">
        <v>56</v>
      </c>
      <c r="K1951" s="282" t="s">
        <v>1602</v>
      </c>
      <c r="L1951" s="282"/>
      <c r="M1951" s="282"/>
      <c r="N1951" s="282"/>
      <c r="O1951" s="282"/>
      <c r="P1951" s="282"/>
      <c r="Q1951" s="282"/>
      <c r="R1951" s="282"/>
      <c r="S1951" s="282"/>
      <c r="T1951" s="282"/>
      <c r="U1951" s="282"/>
      <c r="V1951" s="282"/>
      <c r="W1951" s="282"/>
      <c r="X1951" s="282"/>
      <c r="Y1951" s="282"/>
      <c r="Z1951" s="282"/>
      <c r="AA1951" s="282"/>
      <c r="AB1951" s="3"/>
      <c r="AC1951" s="277"/>
      <c r="AD1951" s="276"/>
      <c r="AI1951" s="11"/>
      <c r="AJ1951" s="11"/>
      <c r="AK1951" s="11"/>
      <c r="AO1951" s="11"/>
      <c r="AP1951" s="11"/>
      <c r="AR1951" s="11"/>
      <c r="AS1951" s="11"/>
    </row>
    <row r="1952" ht="16.5" customHeight="1">
      <c r="A1952" s="277">
        <v>1951.0</v>
      </c>
      <c r="B1952" s="282" t="s">
        <v>8558</v>
      </c>
      <c r="C1952" s="288"/>
      <c r="D1952" s="282"/>
      <c r="E1952" s="282"/>
      <c r="F1952" s="282"/>
      <c r="G1952" s="282"/>
      <c r="H1952" s="282"/>
      <c r="I1952" s="282"/>
      <c r="J1952" s="282" t="s">
        <v>45</v>
      </c>
      <c r="K1952" s="282" t="s">
        <v>1602</v>
      </c>
      <c r="L1952" s="282"/>
      <c r="M1952" s="282"/>
      <c r="N1952" s="282"/>
      <c r="O1952" s="282"/>
      <c r="P1952" s="282"/>
      <c r="Q1952" s="282"/>
      <c r="R1952" s="282"/>
      <c r="S1952" s="282"/>
      <c r="T1952" s="282"/>
      <c r="U1952" s="282"/>
      <c r="V1952" s="282"/>
      <c r="W1952" s="282"/>
      <c r="X1952" s="282"/>
      <c r="Y1952" s="282"/>
      <c r="Z1952" s="282"/>
      <c r="AA1952" s="282"/>
      <c r="AB1952" s="3"/>
      <c r="AC1952" s="277"/>
      <c r="AD1952" s="276"/>
      <c r="AI1952" s="11"/>
      <c r="AJ1952" s="11"/>
      <c r="AK1952" s="11"/>
      <c r="AO1952" s="11"/>
      <c r="AP1952" s="11"/>
      <c r="AR1952" s="11"/>
      <c r="AS1952" s="11"/>
    </row>
    <row r="1953" ht="16.5" customHeight="1">
      <c r="A1953" s="277">
        <v>1952.0</v>
      </c>
      <c r="B1953" s="282">
        <v>0.0</v>
      </c>
      <c r="C1953" s="288"/>
      <c r="D1953" s="282"/>
      <c r="E1953" s="282"/>
      <c r="F1953" s="282"/>
      <c r="G1953" s="282"/>
      <c r="H1953" s="282"/>
      <c r="I1953" s="282"/>
      <c r="J1953" s="282" t="s">
        <v>51</v>
      </c>
      <c r="K1953" s="282" t="s">
        <v>1602</v>
      </c>
      <c r="L1953" s="282"/>
      <c r="M1953" s="282"/>
      <c r="N1953" s="282"/>
      <c r="O1953" s="282"/>
      <c r="P1953" s="282"/>
      <c r="Q1953" s="282"/>
      <c r="R1953" s="282"/>
      <c r="S1953" s="282"/>
      <c r="T1953" s="282"/>
      <c r="U1953" s="282"/>
      <c r="V1953" s="282"/>
      <c r="W1953" s="282"/>
      <c r="X1953" s="282"/>
      <c r="Y1953" s="282"/>
      <c r="Z1953" s="282"/>
      <c r="AA1953" s="282"/>
      <c r="AB1953" s="3"/>
      <c r="AC1953" s="277"/>
      <c r="AD1953" s="276"/>
      <c r="AI1953" s="11"/>
      <c r="AJ1953" s="11"/>
      <c r="AK1953" s="11"/>
      <c r="AO1953" s="11"/>
      <c r="AP1953" s="11"/>
      <c r="AR1953" s="11"/>
      <c r="AS1953" s="11"/>
    </row>
    <row r="1954" ht="16.5" customHeight="1">
      <c r="A1954" s="277">
        <v>1953.0</v>
      </c>
      <c r="B1954" s="282"/>
      <c r="C1954" s="288"/>
      <c r="D1954" s="282"/>
      <c r="E1954" s="282"/>
      <c r="F1954" s="282"/>
      <c r="G1954" s="282"/>
      <c r="H1954" s="282"/>
      <c r="I1954" s="282"/>
      <c r="J1954" s="282" t="s">
        <v>56</v>
      </c>
      <c r="K1954" s="282" t="s">
        <v>1602</v>
      </c>
      <c r="L1954" s="282"/>
      <c r="M1954" s="282"/>
      <c r="N1954" s="282"/>
      <c r="O1954" s="282"/>
      <c r="P1954" s="282"/>
      <c r="Q1954" s="282"/>
      <c r="R1954" s="282"/>
      <c r="S1954" s="282"/>
      <c r="T1954" s="282"/>
      <c r="U1954" s="282"/>
      <c r="V1954" s="282"/>
      <c r="W1954" s="282"/>
      <c r="X1954" s="282"/>
      <c r="Y1954" s="282"/>
      <c r="Z1954" s="282"/>
      <c r="AA1954" s="282"/>
      <c r="AB1954" s="3"/>
      <c r="AC1954" s="277"/>
      <c r="AD1954" s="276"/>
      <c r="AI1954" s="11"/>
      <c r="AJ1954" s="11"/>
      <c r="AK1954" s="11"/>
      <c r="AO1954" s="11"/>
      <c r="AP1954" s="11"/>
      <c r="AR1954" s="11"/>
      <c r="AS1954" s="11"/>
    </row>
    <row r="1955" ht="16.5" customHeight="1">
      <c r="A1955" s="277">
        <v>1954.0</v>
      </c>
      <c r="B1955" s="282" t="s">
        <v>8559</v>
      </c>
      <c r="C1955" s="288"/>
      <c r="D1955" s="282"/>
      <c r="E1955" s="282"/>
      <c r="F1955" s="281" t="s">
        <v>48</v>
      </c>
      <c r="G1955" s="281" t="s">
        <v>73</v>
      </c>
      <c r="H1955" s="281" t="s">
        <v>33</v>
      </c>
      <c r="I1955" s="282"/>
      <c r="J1955" s="282" t="s">
        <v>35</v>
      </c>
      <c r="K1955" s="282" t="s">
        <v>1602</v>
      </c>
      <c r="L1955" s="282"/>
      <c r="M1955" s="282"/>
      <c r="N1955" s="282"/>
      <c r="O1955" s="282"/>
      <c r="P1955" s="282"/>
      <c r="Q1955" s="282"/>
      <c r="R1955" s="282"/>
      <c r="S1955" s="282"/>
      <c r="T1955" s="282"/>
      <c r="U1955" s="282"/>
      <c r="V1955" s="282"/>
      <c r="W1955" s="282"/>
      <c r="X1955" s="282"/>
      <c r="Y1955" s="282"/>
      <c r="Z1955" s="282"/>
      <c r="AA1955" s="282"/>
      <c r="AB1955" s="3"/>
      <c r="AC1955" s="277"/>
      <c r="AD1955" s="276"/>
      <c r="AI1955" s="11"/>
      <c r="AJ1955" s="11"/>
      <c r="AK1955" s="11"/>
      <c r="AO1955" s="11"/>
      <c r="AP1955" s="11"/>
      <c r="AR1955" s="11"/>
      <c r="AS1955" s="11"/>
    </row>
    <row r="1956" ht="16.5" customHeight="1">
      <c r="A1956" s="277">
        <v>1955.0</v>
      </c>
      <c r="B1956" s="282" t="s">
        <v>8560</v>
      </c>
      <c r="C1956" s="288"/>
      <c r="D1956" s="282"/>
      <c r="E1956" s="282"/>
      <c r="F1956" s="281" t="s">
        <v>48</v>
      </c>
      <c r="G1956" s="281" t="s">
        <v>73</v>
      </c>
      <c r="H1956" s="281" t="s">
        <v>33</v>
      </c>
      <c r="I1956" s="282"/>
      <c r="J1956" s="282" t="s">
        <v>45</v>
      </c>
      <c r="K1956" s="282" t="s">
        <v>1602</v>
      </c>
      <c r="L1956" s="282"/>
      <c r="M1956" s="282"/>
      <c r="N1956" s="282"/>
      <c r="O1956" s="282"/>
      <c r="P1956" s="282"/>
      <c r="Q1956" s="282"/>
      <c r="R1956" s="282"/>
      <c r="S1956" s="282"/>
      <c r="T1956" s="282"/>
      <c r="U1956" s="282"/>
      <c r="V1956" s="282"/>
      <c r="W1956" s="282"/>
      <c r="X1956" s="282"/>
      <c r="Y1956" s="282"/>
      <c r="Z1956" s="282"/>
      <c r="AA1956" s="282"/>
      <c r="AB1956" s="3"/>
      <c r="AC1956" s="277"/>
      <c r="AD1956" s="276"/>
      <c r="AI1956" s="11"/>
      <c r="AJ1956" s="11"/>
      <c r="AK1956" s="11"/>
      <c r="AO1956" s="11"/>
      <c r="AP1956" s="11"/>
      <c r="AR1956" s="11"/>
      <c r="AS1956" s="11"/>
    </row>
    <row r="1957" ht="16.5" customHeight="1">
      <c r="A1957" s="277">
        <v>1956.0</v>
      </c>
      <c r="B1957" s="282" t="s">
        <v>3720</v>
      </c>
      <c r="C1957" s="288"/>
      <c r="D1957" s="282"/>
      <c r="E1957" s="282"/>
      <c r="F1957" s="281" t="s">
        <v>48</v>
      </c>
      <c r="G1957" s="281" t="s">
        <v>73</v>
      </c>
      <c r="H1957" s="281" t="s">
        <v>33</v>
      </c>
      <c r="I1957" s="282"/>
      <c r="J1957" s="282" t="s">
        <v>51</v>
      </c>
      <c r="K1957" s="282" t="s">
        <v>1602</v>
      </c>
      <c r="L1957" s="282"/>
      <c r="M1957" s="282"/>
      <c r="N1957" s="282"/>
      <c r="O1957" s="282"/>
      <c r="P1957" s="282"/>
      <c r="Q1957" s="282"/>
      <c r="R1957" s="282"/>
      <c r="S1957" s="282"/>
      <c r="T1957" s="282"/>
      <c r="U1957" s="282"/>
      <c r="V1957" s="282"/>
      <c r="W1957" s="282"/>
      <c r="X1957" s="282"/>
      <c r="Y1957" s="282"/>
      <c r="Z1957" s="282"/>
      <c r="AA1957" s="282"/>
      <c r="AB1957" s="3"/>
      <c r="AC1957" s="277"/>
      <c r="AD1957" s="276"/>
      <c r="AI1957" s="11"/>
      <c r="AJ1957" s="11"/>
      <c r="AK1957" s="11"/>
      <c r="AO1957" s="11"/>
      <c r="AP1957" s="11"/>
      <c r="AR1957" s="11"/>
      <c r="AS1957" s="11"/>
    </row>
    <row r="1958" ht="16.5" customHeight="1">
      <c r="A1958" s="277">
        <v>1957.0</v>
      </c>
      <c r="B1958" s="282"/>
      <c r="C1958" s="288"/>
      <c r="D1958" s="282"/>
      <c r="E1958" s="282"/>
      <c r="F1958" s="281" t="s">
        <v>48</v>
      </c>
      <c r="G1958" s="281" t="s">
        <v>73</v>
      </c>
      <c r="H1958" s="281" t="s">
        <v>33</v>
      </c>
      <c r="I1958" s="282"/>
      <c r="J1958" s="282" t="s">
        <v>56</v>
      </c>
      <c r="K1958" s="282" t="s">
        <v>1602</v>
      </c>
      <c r="L1958" s="282"/>
      <c r="M1958" s="282"/>
      <c r="N1958" s="282"/>
      <c r="O1958" s="282"/>
      <c r="P1958" s="282"/>
      <c r="Q1958" s="282"/>
      <c r="R1958" s="282"/>
      <c r="S1958" s="282"/>
      <c r="T1958" s="282"/>
      <c r="U1958" s="282"/>
      <c r="V1958" s="282"/>
      <c r="W1958" s="282"/>
      <c r="X1958" s="282"/>
      <c r="Y1958" s="282"/>
      <c r="Z1958" s="282"/>
      <c r="AA1958" s="282"/>
      <c r="AB1958" s="3"/>
      <c r="AC1958" s="277"/>
      <c r="AD1958" s="276"/>
      <c r="AI1958" s="11"/>
      <c r="AJ1958" s="11"/>
      <c r="AK1958" s="11"/>
      <c r="AO1958" s="11"/>
      <c r="AP1958" s="11"/>
      <c r="AR1958" s="11"/>
      <c r="AS1958" s="11"/>
    </row>
    <row r="1959" ht="16.5" customHeight="1">
      <c r="A1959" s="277">
        <v>1958.0</v>
      </c>
      <c r="B1959" s="282" t="s">
        <v>8561</v>
      </c>
      <c r="C1959" s="288"/>
      <c r="D1959" s="282"/>
      <c r="E1959" s="282"/>
      <c r="F1959" s="281" t="s">
        <v>61</v>
      </c>
      <c r="G1959" s="281" t="s">
        <v>73</v>
      </c>
      <c r="H1959" s="282"/>
      <c r="I1959" s="282"/>
      <c r="J1959" s="282" t="s">
        <v>35</v>
      </c>
      <c r="K1959" s="282" t="s">
        <v>1602</v>
      </c>
      <c r="L1959" s="282"/>
      <c r="M1959" s="282"/>
      <c r="N1959" s="282"/>
      <c r="O1959" s="282"/>
      <c r="P1959" s="282"/>
      <c r="Q1959" s="282"/>
      <c r="R1959" s="282"/>
      <c r="S1959" s="282"/>
      <c r="T1959" s="282"/>
      <c r="U1959" s="282"/>
      <c r="V1959" s="282"/>
      <c r="W1959" s="282"/>
      <c r="X1959" s="282"/>
      <c r="Y1959" s="282"/>
      <c r="Z1959" s="282"/>
      <c r="AA1959" s="282"/>
      <c r="AB1959" s="3"/>
      <c r="AC1959" s="277"/>
      <c r="AD1959" s="276"/>
      <c r="AI1959" s="11"/>
      <c r="AJ1959" s="11"/>
      <c r="AK1959" s="11"/>
      <c r="AO1959" s="11"/>
      <c r="AP1959" s="11"/>
      <c r="AR1959" s="11"/>
      <c r="AS1959" s="11"/>
    </row>
    <row r="1960" ht="16.5" customHeight="1">
      <c r="A1960" s="277">
        <v>1959.0</v>
      </c>
      <c r="B1960" s="282" t="s">
        <v>8562</v>
      </c>
      <c r="C1960" s="288"/>
      <c r="D1960" s="282"/>
      <c r="E1960" s="282"/>
      <c r="F1960" s="281" t="s">
        <v>61</v>
      </c>
      <c r="G1960" s="281" t="s">
        <v>73</v>
      </c>
      <c r="H1960" s="282"/>
      <c r="I1960" s="282"/>
      <c r="J1960" s="282" t="s">
        <v>45</v>
      </c>
      <c r="K1960" s="282" t="s">
        <v>1602</v>
      </c>
      <c r="L1960" s="282"/>
      <c r="M1960" s="282"/>
      <c r="N1960" s="282"/>
      <c r="O1960" s="282"/>
      <c r="P1960" s="282"/>
      <c r="Q1960" s="282"/>
      <c r="R1960" s="282"/>
      <c r="S1960" s="282"/>
      <c r="T1960" s="282"/>
      <c r="U1960" s="282"/>
      <c r="V1960" s="282"/>
      <c r="W1960" s="282"/>
      <c r="X1960" s="282"/>
      <c r="Y1960" s="282"/>
      <c r="Z1960" s="282"/>
      <c r="AA1960" s="282"/>
      <c r="AB1960" s="3"/>
      <c r="AC1960" s="277"/>
      <c r="AD1960" s="276"/>
      <c r="AI1960" s="11"/>
      <c r="AJ1960" s="11"/>
      <c r="AK1960" s="11"/>
      <c r="AO1960" s="11"/>
      <c r="AP1960" s="11"/>
      <c r="AR1960" s="11"/>
      <c r="AS1960" s="11"/>
    </row>
    <row r="1961" ht="16.5" customHeight="1">
      <c r="A1961" s="277">
        <v>1960.0</v>
      </c>
      <c r="B1961" s="282" t="s">
        <v>8563</v>
      </c>
      <c r="C1961" s="288"/>
      <c r="D1961" s="282"/>
      <c r="E1961" s="282"/>
      <c r="F1961" s="281" t="s">
        <v>61</v>
      </c>
      <c r="G1961" s="281" t="s">
        <v>73</v>
      </c>
      <c r="H1961" s="282"/>
      <c r="I1961" s="282"/>
      <c r="J1961" s="282" t="s">
        <v>51</v>
      </c>
      <c r="K1961" s="282" t="s">
        <v>1602</v>
      </c>
      <c r="L1961" s="282"/>
      <c r="M1961" s="282"/>
      <c r="N1961" s="282"/>
      <c r="O1961" s="282"/>
      <c r="P1961" s="282"/>
      <c r="Q1961" s="282"/>
      <c r="R1961" s="282"/>
      <c r="S1961" s="282"/>
      <c r="T1961" s="282"/>
      <c r="U1961" s="282"/>
      <c r="V1961" s="282"/>
      <c r="W1961" s="282"/>
      <c r="X1961" s="282"/>
      <c r="Y1961" s="282"/>
      <c r="Z1961" s="282"/>
      <c r="AA1961" s="282"/>
      <c r="AB1961" s="3"/>
      <c r="AC1961" s="277"/>
      <c r="AD1961" s="276"/>
      <c r="AI1961" s="11"/>
      <c r="AJ1961" s="11"/>
      <c r="AK1961" s="11"/>
      <c r="AO1961" s="11"/>
      <c r="AP1961" s="11"/>
      <c r="AR1961" s="11"/>
      <c r="AS1961" s="11"/>
    </row>
    <row r="1962" ht="16.5" customHeight="1">
      <c r="A1962" s="277">
        <v>1961.0</v>
      </c>
      <c r="B1962" s="282"/>
      <c r="C1962" s="288"/>
      <c r="D1962" s="282"/>
      <c r="E1962" s="282"/>
      <c r="F1962" s="281" t="s">
        <v>61</v>
      </c>
      <c r="G1962" s="281" t="s">
        <v>73</v>
      </c>
      <c r="H1962" s="282"/>
      <c r="I1962" s="282"/>
      <c r="J1962" s="282" t="s">
        <v>56</v>
      </c>
      <c r="K1962" s="282" t="s">
        <v>1602</v>
      </c>
      <c r="L1962" s="282"/>
      <c r="M1962" s="282"/>
      <c r="N1962" s="282"/>
      <c r="O1962" s="282"/>
      <c r="P1962" s="282"/>
      <c r="Q1962" s="282"/>
      <c r="R1962" s="282"/>
      <c r="S1962" s="282"/>
      <c r="T1962" s="282"/>
      <c r="U1962" s="282"/>
      <c r="V1962" s="282"/>
      <c r="W1962" s="282"/>
      <c r="X1962" s="282"/>
      <c r="Y1962" s="282"/>
      <c r="Z1962" s="282"/>
      <c r="AA1962" s="282"/>
      <c r="AB1962" s="3"/>
      <c r="AC1962" s="277"/>
      <c r="AD1962" s="276"/>
      <c r="AI1962" s="11"/>
      <c r="AJ1962" s="11"/>
      <c r="AK1962" s="11"/>
      <c r="AO1962" s="11"/>
      <c r="AP1962" s="11"/>
      <c r="AR1962" s="11"/>
      <c r="AS1962" s="11"/>
    </row>
    <row r="1963" ht="16.5" customHeight="1">
      <c r="A1963" s="277">
        <v>1962.0</v>
      </c>
      <c r="B1963" s="282" t="s">
        <v>8564</v>
      </c>
      <c r="C1963" s="288"/>
      <c r="D1963" s="282"/>
      <c r="E1963" s="282"/>
      <c r="F1963" s="281" t="s">
        <v>73</v>
      </c>
      <c r="G1963" s="281" t="s">
        <v>30</v>
      </c>
      <c r="H1963" s="282"/>
      <c r="I1963" s="282"/>
      <c r="J1963" s="282" t="s">
        <v>35</v>
      </c>
      <c r="K1963" s="282" t="s">
        <v>1602</v>
      </c>
      <c r="L1963" s="282"/>
      <c r="M1963" s="282"/>
      <c r="N1963" s="282"/>
      <c r="O1963" s="282"/>
      <c r="P1963" s="282"/>
      <c r="Q1963" s="282"/>
      <c r="R1963" s="282"/>
      <c r="S1963" s="282"/>
      <c r="T1963" s="282"/>
      <c r="U1963" s="282"/>
      <c r="V1963" s="282"/>
      <c r="W1963" s="282"/>
      <c r="X1963" s="282"/>
      <c r="Y1963" s="282"/>
      <c r="Z1963" s="282"/>
      <c r="AA1963" s="282"/>
      <c r="AB1963" s="3"/>
      <c r="AC1963" s="277"/>
      <c r="AD1963" s="276"/>
      <c r="AI1963" s="11"/>
      <c r="AJ1963" s="11"/>
      <c r="AK1963" s="11"/>
      <c r="AO1963" s="11"/>
      <c r="AP1963" s="11"/>
      <c r="AR1963" s="11"/>
      <c r="AS1963" s="11"/>
    </row>
    <row r="1964" ht="16.5" customHeight="1">
      <c r="A1964" s="277">
        <v>1963.0</v>
      </c>
      <c r="B1964" s="282" t="s">
        <v>8565</v>
      </c>
      <c r="C1964" s="288"/>
      <c r="D1964" s="282"/>
      <c r="E1964" s="282"/>
      <c r="F1964" s="281" t="s">
        <v>73</v>
      </c>
      <c r="G1964" s="281" t="s">
        <v>30</v>
      </c>
      <c r="H1964" s="282"/>
      <c r="I1964" s="282"/>
      <c r="J1964" s="282" t="s">
        <v>45</v>
      </c>
      <c r="K1964" s="282" t="s">
        <v>1602</v>
      </c>
      <c r="L1964" s="282"/>
      <c r="M1964" s="282"/>
      <c r="N1964" s="282"/>
      <c r="O1964" s="282"/>
      <c r="P1964" s="282"/>
      <c r="Q1964" s="282"/>
      <c r="R1964" s="282"/>
      <c r="S1964" s="282"/>
      <c r="T1964" s="282"/>
      <c r="U1964" s="282"/>
      <c r="V1964" s="282"/>
      <c r="W1964" s="282"/>
      <c r="X1964" s="282"/>
      <c r="Y1964" s="282"/>
      <c r="Z1964" s="282"/>
      <c r="AA1964" s="282"/>
      <c r="AB1964" s="3"/>
      <c r="AC1964" s="277"/>
      <c r="AD1964" s="276"/>
      <c r="AI1964" s="11"/>
      <c r="AJ1964" s="11"/>
      <c r="AK1964" s="11"/>
      <c r="AO1964" s="11"/>
      <c r="AP1964" s="11"/>
      <c r="AR1964" s="11"/>
      <c r="AS1964" s="11"/>
    </row>
    <row r="1965" ht="16.5" customHeight="1">
      <c r="A1965" s="277">
        <v>1964.0</v>
      </c>
      <c r="B1965" s="282" t="s">
        <v>8566</v>
      </c>
      <c r="C1965" s="288"/>
      <c r="D1965" s="282"/>
      <c r="E1965" s="282"/>
      <c r="F1965" s="281" t="s">
        <v>73</v>
      </c>
      <c r="G1965" s="281" t="s">
        <v>30</v>
      </c>
      <c r="H1965" s="282"/>
      <c r="I1965" s="282"/>
      <c r="J1965" s="282" t="s">
        <v>51</v>
      </c>
      <c r="K1965" s="282" t="s">
        <v>1602</v>
      </c>
      <c r="L1965" s="282"/>
      <c r="M1965" s="282"/>
      <c r="N1965" s="282"/>
      <c r="O1965" s="282"/>
      <c r="P1965" s="282"/>
      <c r="Q1965" s="282"/>
      <c r="R1965" s="282"/>
      <c r="S1965" s="282"/>
      <c r="T1965" s="282"/>
      <c r="U1965" s="282"/>
      <c r="V1965" s="282"/>
      <c r="W1965" s="282"/>
      <c r="X1965" s="282"/>
      <c r="Y1965" s="282"/>
      <c r="Z1965" s="282"/>
      <c r="AA1965" s="282"/>
      <c r="AB1965" s="3"/>
      <c r="AC1965" s="277"/>
      <c r="AD1965" s="276"/>
      <c r="AI1965" s="11"/>
      <c r="AJ1965" s="11"/>
      <c r="AK1965" s="11"/>
      <c r="AO1965" s="11"/>
      <c r="AP1965" s="11"/>
      <c r="AR1965" s="11"/>
      <c r="AS1965" s="11"/>
    </row>
    <row r="1966" ht="16.5" customHeight="1">
      <c r="A1966" s="277">
        <v>1965.0</v>
      </c>
      <c r="B1966" s="282" t="s">
        <v>8567</v>
      </c>
      <c r="C1966" s="288"/>
      <c r="D1966" s="282"/>
      <c r="E1966" s="282"/>
      <c r="F1966" s="281" t="s">
        <v>73</v>
      </c>
      <c r="G1966" s="281" t="s">
        <v>30</v>
      </c>
      <c r="H1966" s="282"/>
      <c r="I1966" s="282"/>
      <c r="J1966" s="282" t="s">
        <v>56</v>
      </c>
      <c r="K1966" s="282"/>
      <c r="L1966" s="282"/>
      <c r="M1966" s="282"/>
      <c r="N1966" s="282"/>
      <c r="O1966" s="282"/>
      <c r="P1966" s="282"/>
      <c r="Q1966" s="282"/>
      <c r="R1966" s="282"/>
      <c r="S1966" s="282"/>
      <c r="T1966" s="282"/>
      <c r="U1966" s="282"/>
      <c r="V1966" s="282"/>
      <c r="W1966" s="282"/>
      <c r="X1966" s="282"/>
      <c r="Y1966" s="282"/>
      <c r="Z1966" s="282"/>
      <c r="AA1966" s="282"/>
      <c r="AB1966" s="3"/>
      <c r="AC1966" s="277"/>
      <c r="AD1966" s="276"/>
      <c r="AI1966" s="11"/>
      <c r="AJ1966" s="11"/>
      <c r="AK1966" s="11"/>
      <c r="AO1966" s="11"/>
      <c r="AP1966" s="11"/>
      <c r="AR1966" s="11"/>
      <c r="AS1966" s="11"/>
    </row>
    <row r="1967" ht="16.5" customHeight="1">
      <c r="A1967" s="277">
        <v>1966.0</v>
      </c>
      <c r="B1967" s="282" t="s">
        <v>3722</v>
      </c>
      <c r="C1967" s="288"/>
      <c r="D1967" s="282"/>
      <c r="E1967" s="282"/>
      <c r="F1967" s="281" t="s">
        <v>31</v>
      </c>
      <c r="G1967" s="281" t="s">
        <v>32</v>
      </c>
      <c r="H1967" s="282"/>
      <c r="I1967" s="282"/>
      <c r="J1967" s="282" t="s">
        <v>35</v>
      </c>
      <c r="K1967" s="282"/>
      <c r="L1967" s="282"/>
      <c r="M1967" s="282"/>
      <c r="N1967" s="282"/>
      <c r="O1967" s="282"/>
      <c r="P1967" s="282"/>
      <c r="Q1967" s="282"/>
      <c r="R1967" s="282"/>
      <c r="S1967" s="282"/>
      <c r="T1967" s="282"/>
      <c r="U1967" s="282"/>
      <c r="V1967" s="282"/>
      <c r="W1967" s="282"/>
      <c r="X1967" s="282"/>
      <c r="Y1967" s="282"/>
      <c r="Z1967" s="282"/>
      <c r="AA1967" s="282"/>
      <c r="AB1967" s="3"/>
      <c r="AC1967" s="277"/>
      <c r="AD1967" s="276"/>
      <c r="AI1967" s="11"/>
      <c r="AJ1967" s="11"/>
      <c r="AK1967" s="11"/>
      <c r="AO1967" s="11"/>
      <c r="AP1967" s="11"/>
      <c r="AR1967" s="11"/>
      <c r="AS1967" s="11"/>
    </row>
    <row r="1968" ht="16.5" customHeight="1">
      <c r="A1968" s="277">
        <v>1967.0</v>
      </c>
      <c r="B1968" s="282" t="s">
        <v>3724</v>
      </c>
      <c r="C1968" s="288"/>
      <c r="D1968" s="282"/>
      <c r="E1968" s="282"/>
      <c r="F1968" s="281" t="s">
        <v>31</v>
      </c>
      <c r="G1968" s="281" t="s">
        <v>32</v>
      </c>
      <c r="H1968" s="282"/>
      <c r="I1968" s="282"/>
      <c r="J1968" s="282" t="s">
        <v>45</v>
      </c>
      <c r="K1968" s="282"/>
      <c r="L1968" s="282"/>
      <c r="M1968" s="282"/>
      <c r="N1968" s="282"/>
      <c r="O1968" s="282"/>
      <c r="P1968" s="282"/>
      <c r="Q1968" s="282"/>
      <c r="R1968" s="282"/>
      <c r="S1968" s="282"/>
      <c r="T1968" s="282"/>
      <c r="U1968" s="282"/>
      <c r="V1968" s="282"/>
      <c r="W1968" s="282"/>
      <c r="X1968" s="282"/>
      <c r="Y1968" s="282"/>
      <c r="Z1968" s="282"/>
      <c r="AA1968" s="282"/>
      <c r="AB1968" s="3"/>
      <c r="AC1968" s="277"/>
      <c r="AD1968" s="276"/>
      <c r="AI1968" s="11"/>
      <c r="AJ1968" s="11"/>
      <c r="AK1968" s="11"/>
      <c r="AO1968" s="11"/>
      <c r="AP1968" s="11"/>
      <c r="AR1968" s="11"/>
      <c r="AS1968" s="11"/>
    </row>
    <row r="1969" ht="16.5" customHeight="1">
      <c r="A1969" s="277">
        <v>1968.0</v>
      </c>
      <c r="B1969" s="282" t="s">
        <v>3727</v>
      </c>
      <c r="C1969" s="288"/>
      <c r="D1969" s="282"/>
      <c r="E1969" s="282"/>
      <c r="F1969" s="281" t="s">
        <v>31</v>
      </c>
      <c r="G1969" s="281" t="s">
        <v>32</v>
      </c>
      <c r="H1969" s="282"/>
      <c r="I1969" s="282"/>
      <c r="J1969" s="282" t="s">
        <v>51</v>
      </c>
      <c r="K1969" s="282"/>
      <c r="L1969" s="282"/>
      <c r="M1969" s="282"/>
      <c r="N1969" s="282"/>
      <c r="O1969" s="282"/>
      <c r="P1969" s="282"/>
      <c r="Q1969" s="282"/>
      <c r="R1969" s="282"/>
      <c r="S1969" s="282"/>
      <c r="T1969" s="282"/>
      <c r="U1969" s="282"/>
      <c r="V1969" s="282"/>
      <c r="W1969" s="282"/>
      <c r="X1969" s="282"/>
      <c r="Y1969" s="282"/>
      <c r="Z1969" s="282"/>
      <c r="AA1969" s="282"/>
      <c r="AB1969" s="3"/>
      <c r="AC1969" s="277"/>
      <c r="AD1969" s="276"/>
      <c r="AI1969" s="11"/>
      <c r="AJ1969" s="11"/>
      <c r="AK1969" s="11"/>
      <c r="AO1969" s="11"/>
      <c r="AP1969" s="11"/>
      <c r="AR1969" s="11"/>
      <c r="AS1969" s="11"/>
    </row>
    <row r="1970" ht="16.5" customHeight="1">
      <c r="A1970" s="277">
        <v>1969.0</v>
      </c>
      <c r="B1970" s="282" t="s">
        <v>3729</v>
      </c>
      <c r="C1970" s="288"/>
      <c r="D1970" s="282"/>
      <c r="E1970" s="282"/>
      <c r="F1970" s="281" t="s">
        <v>31</v>
      </c>
      <c r="G1970" s="281" t="s">
        <v>32</v>
      </c>
      <c r="H1970" s="282"/>
      <c r="I1970" s="282"/>
      <c r="J1970" s="282" t="s">
        <v>56</v>
      </c>
      <c r="K1970" s="282"/>
      <c r="L1970" s="282"/>
      <c r="M1970" s="282"/>
      <c r="N1970" s="282"/>
      <c r="O1970" s="282"/>
      <c r="P1970" s="282"/>
      <c r="Q1970" s="282"/>
      <c r="R1970" s="282"/>
      <c r="S1970" s="282"/>
      <c r="T1970" s="282"/>
      <c r="U1970" s="282"/>
      <c r="V1970" s="282"/>
      <c r="W1970" s="282"/>
      <c r="X1970" s="282"/>
      <c r="Y1970" s="282"/>
      <c r="Z1970" s="282"/>
      <c r="AA1970" s="282"/>
      <c r="AB1970" s="3"/>
      <c r="AC1970" s="277"/>
      <c r="AD1970" s="276"/>
      <c r="AI1970" s="11"/>
      <c r="AJ1970" s="11"/>
      <c r="AK1970" s="11"/>
      <c r="AO1970" s="11"/>
      <c r="AP1970" s="11"/>
      <c r="AR1970" s="11"/>
      <c r="AS1970" s="11"/>
    </row>
    <row r="1971" ht="16.5" customHeight="1">
      <c r="A1971" s="277">
        <v>1970.0</v>
      </c>
      <c r="B1971" s="282" t="s">
        <v>3731</v>
      </c>
      <c r="C1971" s="288"/>
      <c r="D1971" s="282"/>
      <c r="E1971" s="282"/>
      <c r="F1971" s="281" t="s">
        <v>31</v>
      </c>
      <c r="G1971" s="281" t="s">
        <v>32</v>
      </c>
      <c r="H1971" s="282"/>
      <c r="I1971" s="282"/>
      <c r="J1971" s="282" t="s">
        <v>64</v>
      </c>
      <c r="K1971" s="282"/>
      <c r="L1971" s="282"/>
      <c r="M1971" s="282"/>
      <c r="N1971" s="282"/>
      <c r="O1971" s="282"/>
      <c r="P1971" s="282"/>
      <c r="Q1971" s="282"/>
      <c r="R1971" s="282"/>
      <c r="S1971" s="282"/>
      <c r="T1971" s="282"/>
      <c r="U1971" s="282"/>
      <c r="V1971" s="282"/>
      <c r="W1971" s="282"/>
      <c r="X1971" s="282"/>
      <c r="Y1971" s="282"/>
      <c r="Z1971" s="282"/>
      <c r="AA1971" s="282"/>
      <c r="AB1971" s="3"/>
      <c r="AC1971" s="277"/>
      <c r="AD1971" s="276"/>
      <c r="AI1971" s="11"/>
      <c r="AJ1971" s="11"/>
      <c r="AK1971" s="11"/>
      <c r="AO1971" s="11"/>
      <c r="AP1971" s="11"/>
      <c r="AR1971" s="11"/>
      <c r="AS1971" s="11"/>
    </row>
    <row r="1972" ht="16.5" customHeight="1">
      <c r="A1972" s="277">
        <v>1971.0</v>
      </c>
      <c r="B1972" s="282" t="s">
        <v>8568</v>
      </c>
      <c r="C1972" s="288"/>
      <c r="D1972" s="282"/>
      <c r="E1972" s="282"/>
      <c r="F1972" s="281" t="s">
        <v>48</v>
      </c>
      <c r="G1972" s="281" t="s">
        <v>34</v>
      </c>
      <c r="H1972" s="282"/>
      <c r="I1972" s="282"/>
      <c r="J1972" s="282" t="s">
        <v>35</v>
      </c>
      <c r="K1972" s="282"/>
      <c r="L1972" s="282"/>
      <c r="M1972" s="282"/>
      <c r="N1972" s="282"/>
      <c r="O1972" s="282"/>
      <c r="P1972" s="282"/>
      <c r="Q1972" s="282"/>
      <c r="R1972" s="282"/>
      <c r="S1972" s="282"/>
      <c r="T1972" s="282"/>
      <c r="U1972" s="282"/>
      <c r="V1972" s="282"/>
      <c r="W1972" s="282"/>
      <c r="X1972" s="282"/>
      <c r="Y1972" s="282"/>
      <c r="Z1972" s="282"/>
      <c r="AA1972" s="282"/>
      <c r="AB1972" s="3"/>
      <c r="AC1972" s="277"/>
      <c r="AD1972" s="276"/>
      <c r="AI1972" s="11"/>
      <c r="AJ1972" s="11"/>
      <c r="AK1972" s="11"/>
      <c r="AO1972" s="11"/>
      <c r="AP1972" s="11"/>
      <c r="AR1972" s="11"/>
      <c r="AS1972" s="11"/>
    </row>
    <row r="1973" ht="16.5" customHeight="1">
      <c r="A1973" s="277">
        <v>1972.0</v>
      </c>
      <c r="B1973" s="282" t="s">
        <v>8569</v>
      </c>
      <c r="C1973" s="288"/>
      <c r="D1973" s="282"/>
      <c r="E1973" s="282"/>
      <c r="F1973" s="281" t="s">
        <v>48</v>
      </c>
      <c r="G1973" s="281" t="s">
        <v>34</v>
      </c>
      <c r="H1973" s="282"/>
      <c r="I1973" s="282"/>
      <c r="J1973" s="282" t="s">
        <v>45</v>
      </c>
      <c r="K1973" s="282"/>
      <c r="L1973" s="282"/>
      <c r="M1973" s="282"/>
      <c r="N1973" s="282"/>
      <c r="O1973" s="282"/>
      <c r="P1973" s="282"/>
      <c r="Q1973" s="282"/>
      <c r="R1973" s="282"/>
      <c r="S1973" s="282"/>
      <c r="T1973" s="282"/>
      <c r="U1973" s="282"/>
      <c r="V1973" s="282"/>
      <c r="W1973" s="282"/>
      <c r="X1973" s="282"/>
      <c r="Y1973" s="282"/>
      <c r="Z1973" s="282"/>
      <c r="AA1973" s="282"/>
      <c r="AB1973" s="3"/>
      <c r="AC1973" s="277"/>
      <c r="AD1973" s="276"/>
      <c r="AI1973" s="11"/>
      <c r="AJ1973" s="11"/>
      <c r="AK1973" s="11"/>
      <c r="AO1973" s="11"/>
      <c r="AP1973" s="11"/>
      <c r="AR1973" s="11"/>
      <c r="AS1973" s="11"/>
    </row>
    <row r="1974" ht="16.5" customHeight="1">
      <c r="A1974" s="277">
        <v>1973.0</v>
      </c>
      <c r="B1974" s="282"/>
      <c r="C1974" s="288"/>
      <c r="D1974" s="282"/>
      <c r="E1974" s="282"/>
      <c r="F1974" s="281" t="s">
        <v>48</v>
      </c>
      <c r="G1974" s="281" t="s">
        <v>34</v>
      </c>
      <c r="H1974" s="282"/>
      <c r="I1974" s="282"/>
      <c r="J1974" s="282" t="s">
        <v>51</v>
      </c>
      <c r="K1974" s="282"/>
      <c r="L1974" s="282"/>
      <c r="M1974" s="282"/>
      <c r="N1974" s="282"/>
      <c r="O1974" s="282"/>
      <c r="P1974" s="282"/>
      <c r="Q1974" s="282"/>
      <c r="R1974" s="282"/>
      <c r="S1974" s="282"/>
      <c r="T1974" s="282"/>
      <c r="U1974" s="282"/>
      <c r="V1974" s="282"/>
      <c r="W1974" s="282"/>
      <c r="X1974" s="282"/>
      <c r="Y1974" s="282"/>
      <c r="Z1974" s="282"/>
      <c r="AA1974" s="282"/>
      <c r="AB1974" s="3"/>
      <c r="AC1974" s="277"/>
      <c r="AD1974" s="276"/>
      <c r="AI1974" s="11"/>
      <c r="AJ1974" s="11"/>
      <c r="AK1974" s="11"/>
      <c r="AO1974" s="11"/>
      <c r="AP1974" s="11"/>
      <c r="AR1974" s="11"/>
      <c r="AS1974" s="11"/>
    </row>
    <row r="1975" ht="16.5" customHeight="1">
      <c r="A1975" s="277">
        <v>1974.0</v>
      </c>
      <c r="B1975" s="282"/>
      <c r="C1975" s="288"/>
      <c r="D1975" s="282"/>
      <c r="E1975" s="282"/>
      <c r="F1975" s="281" t="s">
        <v>48</v>
      </c>
      <c r="G1975" s="281" t="s">
        <v>34</v>
      </c>
      <c r="H1975" s="282"/>
      <c r="I1975" s="282"/>
      <c r="J1975" s="282" t="s">
        <v>56</v>
      </c>
      <c r="K1975" s="282"/>
      <c r="L1975" s="282"/>
      <c r="M1975" s="282"/>
      <c r="N1975" s="282"/>
      <c r="O1975" s="282"/>
      <c r="P1975" s="282"/>
      <c r="Q1975" s="282"/>
      <c r="R1975" s="282"/>
      <c r="S1975" s="282"/>
      <c r="T1975" s="282"/>
      <c r="U1975" s="282"/>
      <c r="V1975" s="282"/>
      <c r="W1975" s="282"/>
      <c r="X1975" s="282"/>
      <c r="Y1975" s="282"/>
      <c r="Z1975" s="282"/>
      <c r="AA1975" s="282"/>
      <c r="AB1975" s="3"/>
      <c r="AC1975" s="277"/>
      <c r="AD1975" s="276"/>
      <c r="AI1975" s="11"/>
      <c r="AJ1975" s="11"/>
      <c r="AK1975" s="11"/>
      <c r="AO1975" s="11"/>
      <c r="AP1975" s="11"/>
      <c r="AR1975" s="11"/>
      <c r="AS1975" s="11"/>
    </row>
    <row r="1976" ht="16.5" customHeight="1">
      <c r="A1976" s="277">
        <v>1975.0</v>
      </c>
      <c r="B1976" s="282" t="s">
        <v>8570</v>
      </c>
      <c r="C1976" s="288"/>
      <c r="D1976" s="282"/>
      <c r="E1976" s="282"/>
      <c r="F1976" s="281" t="s">
        <v>48</v>
      </c>
      <c r="G1976" s="281" t="s">
        <v>61</v>
      </c>
      <c r="H1976" s="282"/>
      <c r="I1976" s="282"/>
      <c r="J1976" s="282" t="s">
        <v>35</v>
      </c>
      <c r="K1976" s="282"/>
      <c r="L1976" s="282"/>
      <c r="M1976" s="282"/>
      <c r="N1976" s="282"/>
      <c r="O1976" s="282"/>
      <c r="P1976" s="282"/>
      <c r="Q1976" s="282"/>
      <c r="R1976" s="282"/>
      <c r="S1976" s="282"/>
      <c r="T1976" s="282"/>
      <c r="U1976" s="282"/>
      <c r="V1976" s="282"/>
      <c r="W1976" s="282"/>
      <c r="X1976" s="282"/>
      <c r="Y1976" s="282"/>
      <c r="Z1976" s="282"/>
      <c r="AA1976" s="282"/>
      <c r="AB1976" s="3"/>
      <c r="AC1976" s="277"/>
      <c r="AD1976" s="276"/>
      <c r="AI1976" s="11"/>
      <c r="AJ1976" s="11"/>
      <c r="AK1976" s="11"/>
      <c r="AO1976" s="11"/>
      <c r="AP1976" s="11"/>
      <c r="AR1976" s="11"/>
      <c r="AS1976" s="11"/>
    </row>
    <row r="1977" ht="16.5" customHeight="1">
      <c r="A1977" s="277">
        <v>1976.0</v>
      </c>
      <c r="B1977" s="282" t="s">
        <v>8571</v>
      </c>
      <c r="C1977" s="288"/>
      <c r="D1977" s="282"/>
      <c r="E1977" s="282"/>
      <c r="F1977" s="281" t="s">
        <v>48</v>
      </c>
      <c r="G1977" s="281" t="s">
        <v>61</v>
      </c>
      <c r="H1977" s="282"/>
      <c r="I1977" s="282"/>
      <c r="J1977" s="282" t="s">
        <v>45</v>
      </c>
      <c r="K1977" s="282"/>
      <c r="L1977" s="282"/>
      <c r="M1977" s="282"/>
      <c r="N1977" s="282"/>
      <c r="O1977" s="282"/>
      <c r="P1977" s="282"/>
      <c r="Q1977" s="282"/>
      <c r="R1977" s="282"/>
      <c r="S1977" s="282"/>
      <c r="T1977" s="282"/>
      <c r="U1977" s="282"/>
      <c r="V1977" s="282"/>
      <c r="W1977" s="282"/>
      <c r="X1977" s="282"/>
      <c r="Y1977" s="282"/>
      <c r="Z1977" s="282"/>
      <c r="AA1977" s="282"/>
      <c r="AB1977" s="3"/>
      <c r="AC1977" s="277"/>
      <c r="AD1977" s="276"/>
      <c r="AI1977" s="11"/>
      <c r="AJ1977" s="11"/>
      <c r="AK1977" s="11"/>
      <c r="AO1977" s="11"/>
      <c r="AP1977" s="11"/>
      <c r="AR1977" s="11"/>
      <c r="AS1977" s="11"/>
    </row>
    <row r="1978" ht="16.5" customHeight="1">
      <c r="A1978" s="277">
        <v>1977.0</v>
      </c>
      <c r="B1978" s="282" t="s">
        <v>8572</v>
      </c>
      <c r="C1978" s="288"/>
      <c r="D1978" s="282"/>
      <c r="E1978" s="282"/>
      <c r="F1978" s="281" t="s">
        <v>48</v>
      </c>
      <c r="G1978" s="281" t="s">
        <v>61</v>
      </c>
      <c r="H1978" s="282"/>
      <c r="I1978" s="282"/>
      <c r="J1978" s="282" t="s">
        <v>51</v>
      </c>
      <c r="K1978" s="282"/>
      <c r="L1978" s="282"/>
      <c r="M1978" s="282"/>
      <c r="N1978" s="282"/>
      <c r="O1978" s="282"/>
      <c r="P1978" s="282"/>
      <c r="Q1978" s="282"/>
      <c r="R1978" s="282"/>
      <c r="S1978" s="282"/>
      <c r="T1978" s="282"/>
      <c r="U1978" s="282"/>
      <c r="V1978" s="282"/>
      <c r="W1978" s="282"/>
      <c r="X1978" s="282"/>
      <c r="Y1978" s="282"/>
      <c r="Z1978" s="282"/>
      <c r="AA1978" s="282"/>
      <c r="AB1978" s="3"/>
      <c r="AC1978" s="277"/>
      <c r="AD1978" s="276"/>
      <c r="AI1978" s="11"/>
      <c r="AJ1978" s="11"/>
      <c r="AK1978" s="11"/>
      <c r="AO1978" s="11"/>
      <c r="AP1978" s="11"/>
      <c r="AR1978" s="11"/>
      <c r="AS1978" s="11"/>
    </row>
    <row r="1979" ht="16.5" customHeight="1">
      <c r="A1979" s="277">
        <v>1978.0</v>
      </c>
      <c r="B1979" s="282" t="s">
        <v>8573</v>
      </c>
      <c r="C1979" s="288"/>
      <c r="D1979" s="282"/>
      <c r="E1979" s="282"/>
      <c r="F1979" s="281" t="s">
        <v>48</v>
      </c>
      <c r="G1979" s="281" t="s">
        <v>61</v>
      </c>
      <c r="H1979" s="282"/>
      <c r="I1979" s="282"/>
      <c r="J1979" s="282" t="s">
        <v>56</v>
      </c>
      <c r="K1979" s="282"/>
      <c r="L1979" s="282"/>
      <c r="M1979" s="282"/>
      <c r="N1979" s="282"/>
      <c r="O1979" s="282"/>
      <c r="P1979" s="282"/>
      <c r="Q1979" s="282"/>
      <c r="R1979" s="282"/>
      <c r="S1979" s="282"/>
      <c r="T1979" s="282"/>
      <c r="U1979" s="282"/>
      <c r="V1979" s="282"/>
      <c r="W1979" s="282"/>
      <c r="X1979" s="282"/>
      <c r="Y1979" s="282"/>
      <c r="Z1979" s="282"/>
      <c r="AA1979" s="282"/>
      <c r="AB1979" s="3"/>
      <c r="AC1979" s="277"/>
      <c r="AD1979" s="276"/>
      <c r="AI1979" s="11"/>
      <c r="AJ1979" s="11"/>
      <c r="AK1979" s="11"/>
      <c r="AO1979" s="11"/>
      <c r="AP1979" s="11"/>
      <c r="AR1979" s="11"/>
      <c r="AS1979" s="11"/>
    </row>
    <row r="1980" ht="16.5" customHeight="1">
      <c r="A1980" s="277">
        <v>1979.0</v>
      </c>
      <c r="B1980" s="281"/>
      <c r="C1980" s="288"/>
      <c r="D1980" s="282"/>
      <c r="E1980" s="282"/>
      <c r="F1980" s="281" t="s">
        <v>61</v>
      </c>
      <c r="G1980" s="281" t="s">
        <v>34</v>
      </c>
      <c r="H1980" s="281" t="s">
        <v>33</v>
      </c>
      <c r="I1980" s="282"/>
      <c r="J1980" s="281" t="s">
        <v>35</v>
      </c>
      <c r="K1980" s="282"/>
      <c r="L1980" s="282"/>
      <c r="M1980" s="282"/>
      <c r="N1980" s="282"/>
      <c r="O1980" s="282"/>
      <c r="P1980" s="282"/>
      <c r="Q1980" s="282"/>
      <c r="R1980" s="282"/>
      <c r="S1980" s="282"/>
      <c r="T1980" s="282"/>
      <c r="U1980" s="282"/>
      <c r="V1980" s="282"/>
      <c r="W1980" s="282"/>
      <c r="X1980" s="282"/>
      <c r="Y1980" s="282"/>
      <c r="Z1980" s="282"/>
      <c r="AA1980" s="282"/>
      <c r="AB1980" s="3"/>
      <c r="AC1980" s="277"/>
      <c r="AD1980" s="276"/>
      <c r="AI1980" s="11"/>
      <c r="AJ1980" s="11"/>
      <c r="AK1980" s="11"/>
      <c r="AO1980" s="11"/>
      <c r="AP1980" s="11"/>
      <c r="AR1980" s="11"/>
      <c r="AS1980" s="11"/>
    </row>
    <row r="1981" ht="16.5" customHeight="1">
      <c r="A1981" s="277">
        <v>1980.0</v>
      </c>
      <c r="B1981" s="281"/>
      <c r="C1981" s="288"/>
      <c r="D1981" s="282"/>
      <c r="E1981" s="282"/>
      <c r="F1981" s="281" t="s">
        <v>61</v>
      </c>
      <c r="G1981" s="281" t="s">
        <v>34</v>
      </c>
      <c r="H1981" s="281" t="s">
        <v>33</v>
      </c>
      <c r="I1981" s="282"/>
      <c r="J1981" s="281" t="s">
        <v>45</v>
      </c>
      <c r="K1981" s="282"/>
      <c r="L1981" s="282"/>
      <c r="M1981" s="282"/>
      <c r="N1981" s="282"/>
      <c r="O1981" s="282"/>
      <c r="P1981" s="282"/>
      <c r="Q1981" s="282"/>
      <c r="R1981" s="282"/>
      <c r="S1981" s="282"/>
      <c r="T1981" s="282"/>
      <c r="U1981" s="282"/>
      <c r="V1981" s="282"/>
      <c r="W1981" s="282"/>
      <c r="X1981" s="282"/>
      <c r="Y1981" s="282"/>
      <c r="Z1981" s="282"/>
      <c r="AA1981" s="282"/>
      <c r="AB1981" s="3"/>
      <c r="AC1981" s="277"/>
      <c r="AD1981" s="276"/>
      <c r="AI1981" s="11"/>
      <c r="AJ1981" s="11"/>
      <c r="AK1981" s="11"/>
      <c r="AO1981" s="11"/>
      <c r="AP1981" s="11"/>
      <c r="AR1981" s="11"/>
      <c r="AS1981" s="11"/>
    </row>
    <row r="1982" ht="16.5" customHeight="1">
      <c r="A1982" s="277">
        <v>1981.0</v>
      </c>
      <c r="B1982" s="282"/>
      <c r="C1982" s="288"/>
      <c r="D1982" s="282"/>
      <c r="E1982" s="282"/>
      <c r="F1982" s="281" t="s">
        <v>61</v>
      </c>
      <c r="G1982" s="281" t="s">
        <v>34</v>
      </c>
      <c r="H1982" s="281" t="s">
        <v>33</v>
      </c>
      <c r="I1982" s="282"/>
      <c r="J1982" s="281" t="s">
        <v>51</v>
      </c>
      <c r="K1982" s="282"/>
      <c r="L1982" s="282"/>
      <c r="M1982" s="282"/>
      <c r="N1982" s="282"/>
      <c r="O1982" s="282"/>
      <c r="P1982" s="282"/>
      <c r="Q1982" s="282"/>
      <c r="R1982" s="282"/>
      <c r="S1982" s="282"/>
      <c r="T1982" s="282"/>
      <c r="U1982" s="282"/>
      <c r="V1982" s="282"/>
      <c r="W1982" s="282"/>
      <c r="X1982" s="282"/>
      <c r="Y1982" s="282"/>
      <c r="Z1982" s="282"/>
      <c r="AA1982" s="282"/>
      <c r="AB1982" s="3"/>
      <c r="AC1982" s="277"/>
      <c r="AD1982" s="276"/>
      <c r="AI1982" s="11"/>
      <c r="AJ1982" s="11"/>
      <c r="AK1982" s="11"/>
      <c r="AO1982" s="11"/>
      <c r="AP1982" s="11"/>
      <c r="AR1982" s="11"/>
      <c r="AS1982" s="11"/>
    </row>
    <row r="1983" ht="16.5" customHeight="1">
      <c r="A1983" s="277">
        <v>1982.0</v>
      </c>
      <c r="B1983" s="282"/>
      <c r="C1983" s="288"/>
      <c r="D1983" s="282"/>
      <c r="E1983" s="282"/>
      <c r="F1983" s="281" t="s">
        <v>61</v>
      </c>
      <c r="G1983" s="281" t="s">
        <v>34</v>
      </c>
      <c r="H1983" s="281" t="s">
        <v>33</v>
      </c>
      <c r="I1983" s="282"/>
      <c r="J1983" s="281" t="s">
        <v>56</v>
      </c>
      <c r="K1983" s="282"/>
      <c r="L1983" s="282"/>
      <c r="M1983" s="282"/>
      <c r="N1983" s="282"/>
      <c r="O1983" s="282"/>
      <c r="P1983" s="282"/>
      <c r="Q1983" s="282"/>
      <c r="R1983" s="282"/>
      <c r="S1983" s="282"/>
      <c r="T1983" s="282"/>
      <c r="U1983" s="282"/>
      <c r="V1983" s="282"/>
      <c r="W1983" s="282"/>
      <c r="X1983" s="282"/>
      <c r="Y1983" s="282"/>
      <c r="Z1983" s="282"/>
      <c r="AA1983" s="282"/>
      <c r="AB1983" s="3"/>
      <c r="AC1983" s="277"/>
      <c r="AD1983" s="276"/>
      <c r="AI1983" s="11"/>
      <c r="AJ1983" s="11"/>
      <c r="AK1983" s="11"/>
      <c r="AO1983" s="11"/>
      <c r="AP1983" s="11"/>
      <c r="AR1983" s="11"/>
      <c r="AS1983" s="11"/>
    </row>
    <row r="1984" ht="16.5" customHeight="1">
      <c r="A1984" s="277">
        <v>1983.0</v>
      </c>
      <c r="B1984" s="282"/>
      <c r="C1984" s="288"/>
      <c r="D1984" s="282"/>
      <c r="E1984" s="282"/>
      <c r="F1984" s="281" t="s">
        <v>61</v>
      </c>
      <c r="G1984" s="281" t="s">
        <v>34</v>
      </c>
      <c r="H1984" s="281" t="s">
        <v>33</v>
      </c>
      <c r="I1984" s="282"/>
      <c r="J1984" s="282"/>
      <c r="K1984" s="282"/>
      <c r="L1984" s="282"/>
      <c r="M1984" s="282"/>
      <c r="N1984" s="282"/>
      <c r="O1984" s="282"/>
      <c r="P1984" s="282"/>
      <c r="Q1984" s="282"/>
      <c r="R1984" s="282"/>
      <c r="S1984" s="282"/>
      <c r="T1984" s="282"/>
      <c r="U1984" s="282"/>
      <c r="V1984" s="282"/>
      <c r="W1984" s="282"/>
      <c r="X1984" s="282"/>
      <c r="Y1984" s="282"/>
      <c r="Z1984" s="282"/>
      <c r="AA1984" s="282"/>
      <c r="AB1984" s="3"/>
      <c r="AC1984" s="277"/>
      <c r="AD1984" s="276"/>
      <c r="AI1984" s="11"/>
      <c r="AJ1984" s="11"/>
      <c r="AK1984" s="11"/>
      <c r="AO1984" s="11"/>
      <c r="AP1984" s="11"/>
      <c r="AR1984" s="11"/>
      <c r="AS1984" s="11"/>
    </row>
    <row r="1985" ht="16.5" customHeight="1">
      <c r="A1985" s="277">
        <v>1984.0</v>
      </c>
      <c r="B1985" s="289" t="s">
        <v>8574</v>
      </c>
      <c r="C1985" s="288"/>
      <c r="D1985" s="282"/>
      <c r="E1985" s="282"/>
      <c r="F1985" s="281" t="s">
        <v>31</v>
      </c>
      <c r="G1985" s="281" t="s">
        <v>121</v>
      </c>
      <c r="H1985" s="282"/>
      <c r="I1985" s="282"/>
      <c r="J1985" s="281" t="s">
        <v>35</v>
      </c>
      <c r="K1985" s="282"/>
      <c r="L1985" s="282"/>
      <c r="M1985" s="282"/>
      <c r="N1985" s="282"/>
      <c r="O1985" s="282"/>
      <c r="P1985" s="282"/>
      <c r="Q1985" s="282"/>
      <c r="R1985" s="282"/>
      <c r="S1985" s="282"/>
      <c r="T1985" s="282"/>
      <c r="U1985" s="282"/>
      <c r="V1985" s="282"/>
      <c r="W1985" s="282"/>
      <c r="X1985" s="282"/>
      <c r="Y1985" s="282"/>
      <c r="Z1985" s="282"/>
      <c r="AA1985" s="282"/>
      <c r="AB1985" s="3"/>
      <c r="AC1985" s="277"/>
      <c r="AD1985" s="276"/>
      <c r="AI1985" s="11"/>
      <c r="AJ1985" s="11"/>
      <c r="AK1985" s="11"/>
      <c r="AO1985" s="11"/>
      <c r="AP1985" s="11"/>
      <c r="AR1985" s="11"/>
      <c r="AS1985" s="11"/>
    </row>
    <row r="1986" ht="16.5" customHeight="1">
      <c r="A1986" s="277">
        <v>1985.0</v>
      </c>
      <c r="B1986" s="290" t="s">
        <v>8575</v>
      </c>
      <c r="C1986" s="288"/>
      <c r="D1986" s="282"/>
      <c r="E1986" s="282"/>
      <c r="F1986" s="281" t="s">
        <v>31</v>
      </c>
      <c r="G1986" s="281" t="s">
        <v>121</v>
      </c>
      <c r="H1986" s="282"/>
      <c r="I1986" s="282"/>
      <c r="J1986" s="281" t="s">
        <v>45</v>
      </c>
      <c r="K1986" s="282"/>
      <c r="L1986" s="282"/>
      <c r="M1986" s="282"/>
      <c r="N1986" s="282"/>
      <c r="O1986" s="282"/>
      <c r="P1986" s="282"/>
      <c r="Q1986" s="282"/>
      <c r="R1986" s="282"/>
      <c r="S1986" s="282"/>
      <c r="T1986" s="282"/>
      <c r="U1986" s="282"/>
      <c r="V1986" s="282"/>
      <c r="W1986" s="282"/>
      <c r="X1986" s="282"/>
      <c r="Y1986" s="282"/>
      <c r="Z1986" s="282"/>
      <c r="AA1986" s="282"/>
      <c r="AB1986" s="3"/>
      <c r="AC1986" s="277"/>
      <c r="AD1986" s="276"/>
      <c r="AI1986" s="11"/>
      <c r="AJ1986" s="11"/>
      <c r="AK1986" s="11"/>
      <c r="AO1986" s="11"/>
      <c r="AP1986" s="11"/>
      <c r="AR1986" s="11"/>
      <c r="AS1986" s="11"/>
    </row>
    <row r="1987" ht="16.5" customHeight="1">
      <c r="A1987" s="277">
        <v>1986.0</v>
      </c>
      <c r="B1987" s="282"/>
      <c r="C1987" s="288"/>
      <c r="D1987" s="282"/>
      <c r="E1987" s="282"/>
      <c r="F1987" s="281" t="s">
        <v>31</v>
      </c>
      <c r="G1987" s="281" t="s">
        <v>121</v>
      </c>
      <c r="H1987" s="282"/>
      <c r="I1987" s="282"/>
      <c r="J1987" s="281" t="s">
        <v>51</v>
      </c>
      <c r="K1987" s="282"/>
      <c r="L1987" s="282"/>
      <c r="M1987" s="282"/>
      <c r="N1987" s="282"/>
      <c r="O1987" s="282"/>
      <c r="P1987" s="282"/>
      <c r="Q1987" s="282"/>
      <c r="R1987" s="282"/>
      <c r="S1987" s="282"/>
      <c r="T1987" s="282"/>
      <c r="U1987" s="282"/>
      <c r="V1987" s="282"/>
      <c r="W1987" s="282"/>
      <c r="X1987" s="282"/>
      <c r="Y1987" s="282"/>
      <c r="Z1987" s="282"/>
      <c r="AA1987" s="282"/>
      <c r="AB1987" s="3"/>
      <c r="AC1987" s="277"/>
      <c r="AD1987" s="276"/>
      <c r="AI1987" s="11"/>
      <c r="AJ1987" s="11"/>
      <c r="AK1987" s="11"/>
      <c r="AO1987" s="11"/>
      <c r="AP1987" s="11"/>
      <c r="AR1987" s="11"/>
      <c r="AS1987" s="11"/>
    </row>
    <row r="1988" ht="16.5" customHeight="1">
      <c r="A1988" s="277">
        <v>1987.0</v>
      </c>
      <c r="B1988" s="282"/>
      <c r="C1988" s="288"/>
      <c r="D1988" s="282"/>
      <c r="E1988" s="282"/>
      <c r="F1988" s="281" t="s">
        <v>31</v>
      </c>
      <c r="G1988" s="281" t="s">
        <v>121</v>
      </c>
      <c r="H1988" s="282"/>
      <c r="I1988" s="282"/>
      <c r="J1988" s="281" t="s">
        <v>56</v>
      </c>
      <c r="K1988" s="282"/>
      <c r="L1988" s="282"/>
      <c r="M1988" s="282"/>
      <c r="N1988" s="282"/>
      <c r="O1988" s="282"/>
      <c r="P1988" s="282"/>
      <c r="Q1988" s="282"/>
      <c r="R1988" s="282"/>
      <c r="S1988" s="282"/>
      <c r="T1988" s="282"/>
      <c r="U1988" s="282"/>
      <c r="V1988" s="282"/>
      <c r="W1988" s="282"/>
      <c r="X1988" s="282"/>
      <c r="Y1988" s="282"/>
      <c r="Z1988" s="282"/>
      <c r="AA1988" s="282"/>
      <c r="AB1988" s="3"/>
      <c r="AC1988" s="277"/>
      <c r="AD1988" s="276"/>
      <c r="AI1988" s="11"/>
      <c r="AJ1988" s="11"/>
      <c r="AK1988" s="11"/>
      <c r="AO1988" s="11"/>
      <c r="AP1988" s="11"/>
      <c r="AR1988" s="11"/>
      <c r="AS1988" s="11"/>
    </row>
    <row r="1989" ht="16.5" customHeight="1">
      <c r="A1989" s="277">
        <v>1988.0</v>
      </c>
      <c r="B1989" s="281" t="s">
        <v>8576</v>
      </c>
      <c r="C1989" s="288"/>
      <c r="D1989" s="282"/>
      <c r="E1989" s="282"/>
      <c r="F1989" s="281" t="s">
        <v>48</v>
      </c>
      <c r="G1989" s="281" t="s">
        <v>73</v>
      </c>
      <c r="H1989" s="282"/>
      <c r="I1989" s="282"/>
      <c r="J1989" s="281" t="s">
        <v>35</v>
      </c>
      <c r="K1989" s="282"/>
      <c r="L1989" s="282"/>
      <c r="M1989" s="282"/>
      <c r="N1989" s="282"/>
      <c r="O1989" s="282"/>
      <c r="P1989" s="282"/>
      <c r="Q1989" s="282"/>
      <c r="R1989" s="282"/>
      <c r="S1989" s="282"/>
      <c r="T1989" s="282"/>
      <c r="U1989" s="282"/>
      <c r="V1989" s="282"/>
      <c r="W1989" s="282"/>
      <c r="X1989" s="282"/>
      <c r="Y1989" s="282"/>
      <c r="Z1989" s="282"/>
      <c r="AA1989" s="282"/>
      <c r="AB1989" s="3"/>
      <c r="AC1989" s="277"/>
      <c r="AD1989" s="276"/>
      <c r="AI1989" s="11"/>
      <c r="AJ1989" s="11"/>
      <c r="AK1989" s="11"/>
      <c r="AO1989" s="11"/>
      <c r="AP1989" s="11"/>
      <c r="AR1989" s="11"/>
      <c r="AS1989" s="11"/>
    </row>
    <row r="1990" ht="16.5" customHeight="1">
      <c r="A1990" s="277">
        <v>1989.0</v>
      </c>
      <c r="B1990" s="281" t="s">
        <v>8577</v>
      </c>
      <c r="C1990" s="288"/>
      <c r="D1990" s="282"/>
      <c r="E1990" s="282"/>
      <c r="F1990" s="281" t="s">
        <v>48</v>
      </c>
      <c r="G1990" s="281" t="s">
        <v>73</v>
      </c>
      <c r="H1990" s="282"/>
      <c r="I1990" s="282"/>
      <c r="J1990" s="281" t="s">
        <v>45</v>
      </c>
      <c r="K1990" s="282"/>
      <c r="L1990" s="282"/>
      <c r="M1990" s="282"/>
      <c r="N1990" s="282"/>
      <c r="O1990" s="282"/>
      <c r="P1990" s="282"/>
      <c r="Q1990" s="282"/>
      <c r="R1990" s="282"/>
      <c r="S1990" s="282"/>
      <c r="T1990" s="282"/>
      <c r="U1990" s="282"/>
      <c r="V1990" s="282"/>
      <c r="W1990" s="282"/>
      <c r="X1990" s="282"/>
      <c r="Y1990" s="282"/>
      <c r="Z1990" s="282"/>
      <c r="AA1990" s="282"/>
      <c r="AB1990" s="3"/>
      <c r="AC1990" s="277"/>
      <c r="AD1990" s="276"/>
      <c r="AI1990" s="11"/>
      <c r="AJ1990" s="11"/>
      <c r="AK1990" s="11"/>
      <c r="AO1990" s="11"/>
      <c r="AP1990" s="11"/>
      <c r="AR1990" s="11"/>
      <c r="AS1990" s="11"/>
    </row>
    <row r="1991" ht="16.5" customHeight="1">
      <c r="A1991" s="277">
        <v>1990.0</v>
      </c>
      <c r="B1991" s="282"/>
      <c r="C1991" s="288"/>
      <c r="D1991" s="282"/>
      <c r="E1991" s="282"/>
      <c r="F1991" s="281" t="s">
        <v>48</v>
      </c>
      <c r="G1991" s="281" t="s">
        <v>73</v>
      </c>
      <c r="H1991" s="282"/>
      <c r="I1991" s="282"/>
      <c r="J1991" s="281" t="s">
        <v>51</v>
      </c>
      <c r="K1991" s="282"/>
      <c r="L1991" s="282"/>
      <c r="M1991" s="282"/>
      <c r="N1991" s="282"/>
      <c r="O1991" s="282"/>
      <c r="P1991" s="282"/>
      <c r="Q1991" s="282"/>
      <c r="R1991" s="282"/>
      <c r="S1991" s="282"/>
      <c r="T1991" s="282"/>
      <c r="U1991" s="282"/>
      <c r="V1991" s="282"/>
      <c r="W1991" s="282"/>
      <c r="X1991" s="282"/>
      <c r="Y1991" s="282"/>
      <c r="Z1991" s="282"/>
      <c r="AA1991" s="282"/>
      <c r="AB1991" s="3"/>
      <c r="AC1991" s="277"/>
      <c r="AD1991" s="276"/>
      <c r="AI1991" s="11"/>
      <c r="AJ1991" s="11"/>
      <c r="AK1991" s="11"/>
      <c r="AO1991" s="11"/>
      <c r="AP1991" s="11"/>
      <c r="AR1991" s="11"/>
      <c r="AS1991" s="11"/>
    </row>
    <row r="1992" ht="16.5" customHeight="1">
      <c r="A1992" s="277">
        <v>1991.0</v>
      </c>
      <c r="B1992" s="282"/>
      <c r="C1992" s="288"/>
      <c r="D1992" s="282"/>
      <c r="E1992" s="282"/>
      <c r="F1992" s="281" t="s">
        <v>48</v>
      </c>
      <c r="G1992" s="281" t="s">
        <v>73</v>
      </c>
      <c r="H1992" s="282"/>
      <c r="I1992" s="282"/>
      <c r="J1992" s="281" t="s">
        <v>56</v>
      </c>
      <c r="K1992" s="282"/>
      <c r="L1992" s="282"/>
      <c r="M1992" s="282"/>
      <c r="N1992" s="282"/>
      <c r="O1992" s="282"/>
      <c r="P1992" s="282"/>
      <c r="Q1992" s="282"/>
      <c r="R1992" s="282"/>
      <c r="S1992" s="282"/>
      <c r="T1992" s="282"/>
      <c r="U1992" s="282"/>
      <c r="V1992" s="282"/>
      <c r="W1992" s="282"/>
      <c r="X1992" s="282"/>
      <c r="Y1992" s="282"/>
      <c r="Z1992" s="282"/>
      <c r="AA1992" s="282"/>
      <c r="AB1992" s="3"/>
      <c r="AC1992" s="277"/>
      <c r="AD1992" s="276"/>
      <c r="AI1992" s="11"/>
      <c r="AJ1992" s="11"/>
      <c r="AK1992" s="11"/>
      <c r="AO1992" s="11"/>
      <c r="AP1992" s="11"/>
      <c r="AR1992" s="11"/>
      <c r="AS1992" s="11"/>
    </row>
    <row r="1993" ht="16.5" customHeight="1">
      <c r="A1993" s="277">
        <v>1992.0</v>
      </c>
      <c r="B1993" s="282"/>
      <c r="C1993" s="288"/>
      <c r="D1993" s="282"/>
      <c r="E1993" s="282"/>
      <c r="F1993" s="282"/>
      <c r="G1993" s="282"/>
      <c r="H1993" s="282"/>
      <c r="I1993" s="282"/>
      <c r="J1993" s="282"/>
      <c r="K1993" s="282"/>
      <c r="L1993" s="282"/>
      <c r="M1993" s="282"/>
      <c r="N1993" s="282"/>
      <c r="O1993" s="282"/>
      <c r="P1993" s="282"/>
      <c r="Q1993" s="282"/>
      <c r="R1993" s="282"/>
      <c r="S1993" s="282"/>
      <c r="T1993" s="282"/>
      <c r="U1993" s="282"/>
      <c r="V1993" s="282"/>
      <c r="W1993" s="282"/>
      <c r="X1993" s="282"/>
      <c r="Y1993" s="282"/>
      <c r="Z1993" s="282"/>
      <c r="AA1993" s="282"/>
      <c r="AB1993" s="3"/>
      <c r="AC1993" s="277"/>
      <c r="AD1993" s="276"/>
      <c r="AI1993" s="11"/>
      <c r="AJ1993" s="11"/>
      <c r="AK1993" s="11"/>
      <c r="AO1993" s="11"/>
      <c r="AP1993" s="11"/>
      <c r="AR1993" s="11"/>
      <c r="AS1993" s="11"/>
    </row>
    <row r="1994" ht="16.5" customHeight="1">
      <c r="A1994" s="277">
        <v>1993.0</v>
      </c>
      <c r="B1994" s="282"/>
      <c r="C1994" s="288"/>
      <c r="D1994" s="282"/>
      <c r="E1994" s="282"/>
      <c r="F1994" s="282"/>
      <c r="G1994" s="282"/>
      <c r="H1994" s="282"/>
      <c r="I1994" s="282"/>
      <c r="J1994" s="282"/>
      <c r="K1994" s="282"/>
      <c r="L1994" s="282"/>
      <c r="M1994" s="282"/>
      <c r="N1994" s="282"/>
      <c r="O1994" s="282"/>
      <c r="P1994" s="282"/>
      <c r="Q1994" s="282"/>
      <c r="R1994" s="282"/>
      <c r="S1994" s="282"/>
      <c r="T1994" s="282"/>
      <c r="U1994" s="282"/>
      <c r="V1994" s="282"/>
      <c r="W1994" s="282"/>
      <c r="X1994" s="282"/>
      <c r="Y1994" s="282"/>
      <c r="Z1994" s="282"/>
      <c r="AA1994" s="282"/>
      <c r="AB1994" s="3"/>
      <c r="AC1994" s="277"/>
      <c r="AD1994" s="276"/>
      <c r="AI1994" s="11"/>
      <c r="AJ1994" s="11"/>
      <c r="AK1994" s="11"/>
      <c r="AO1994" s="11"/>
      <c r="AP1994" s="11"/>
      <c r="AR1994" s="11"/>
      <c r="AS1994" s="11"/>
    </row>
    <row r="1995" ht="16.5" customHeight="1">
      <c r="A1995" s="277">
        <v>1994.0</v>
      </c>
      <c r="B1995" s="282"/>
      <c r="C1995" s="288"/>
      <c r="D1995" s="282"/>
      <c r="E1995" s="282"/>
      <c r="F1995" s="282"/>
      <c r="G1995" s="282"/>
      <c r="H1995" s="282"/>
      <c r="I1995" s="282"/>
      <c r="J1995" s="282"/>
      <c r="K1995" s="282"/>
      <c r="L1995" s="282"/>
      <c r="M1995" s="282"/>
      <c r="N1995" s="282"/>
      <c r="O1995" s="282"/>
      <c r="P1995" s="282"/>
      <c r="Q1995" s="282"/>
      <c r="R1995" s="282"/>
      <c r="S1995" s="282"/>
      <c r="T1995" s="282"/>
      <c r="U1995" s="282"/>
      <c r="V1995" s="282"/>
      <c r="W1995" s="282"/>
      <c r="X1995" s="282"/>
      <c r="Y1995" s="282"/>
      <c r="Z1995" s="282"/>
      <c r="AA1995" s="282"/>
      <c r="AB1995" s="3"/>
      <c r="AC1995" s="277"/>
      <c r="AD1995" s="276"/>
      <c r="AI1995" s="11"/>
      <c r="AJ1995" s="11"/>
      <c r="AK1995" s="11"/>
      <c r="AO1995" s="11"/>
      <c r="AP1995" s="11"/>
      <c r="AR1995" s="11"/>
      <c r="AS1995" s="11"/>
    </row>
    <row r="1996" ht="15.75" customHeight="1">
      <c r="A1996" s="277">
        <v>1995.0</v>
      </c>
      <c r="B1996" s="282"/>
      <c r="C1996" s="288"/>
      <c r="D1996" s="282"/>
      <c r="E1996" s="282"/>
      <c r="F1996" s="282"/>
      <c r="G1996" s="282"/>
      <c r="H1996" s="282"/>
      <c r="I1996" s="282"/>
      <c r="J1996" s="282"/>
      <c r="K1996" s="282"/>
      <c r="L1996" s="282"/>
      <c r="M1996" s="282"/>
      <c r="N1996" s="282"/>
      <c r="O1996" s="282"/>
      <c r="P1996" s="282"/>
      <c r="Q1996" s="282"/>
      <c r="R1996" s="282"/>
      <c r="S1996" s="282"/>
      <c r="T1996" s="282"/>
      <c r="U1996" s="282"/>
      <c r="V1996" s="282"/>
      <c r="W1996" s="282"/>
      <c r="X1996" s="282"/>
      <c r="Y1996" s="282"/>
      <c r="Z1996" s="282"/>
      <c r="AA1996" s="282"/>
      <c r="AB1996" s="3"/>
      <c r="AC1996" s="277"/>
      <c r="AD1996" s="291"/>
      <c r="AI1996" s="11"/>
      <c r="AJ1996" s="11"/>
      <c r="AK1996" s="11"/>
      <c r="AO1996" s="11"/>
      <c r="AP1996" s="11"/>
      <c r="AR1996" s="11"/>
      <c r="AS1996" s="11"/>
    </row>
    <row r="1997" ht="12.75" customHeight="1">
      <c r="A1997" s="277">
        <v>1996.0</v>
      </c>
      <c r="B1997" s="282"/>
      <c r="C1997" s="288"/>
      <c r="D1997" s="282"/>
      <c r="E1997" s="282"/>
      <c r="F1997" s="282"/>
      <c r="G1997" s="282"/>
      <c r="H1997" s="282"/>
      <c r="I1997" s="282"/>
      <c r="J1997" s="282"/>
      <c r="K1997" s="282"/>
      <c r="L1997" s="282"/>
      <c r="M1997" s="282"/>
      <c r="N1997" s="282"/>
      <c r="O1997" s="282"/>
      <c r="P1997" s="282"/>
      <c r="Q1997" s="282"/>
      <c r="R1997" s="282"/>
      <c r="S1997" s="282"/>
      <c r="T1997" s="282"/>
      <c r="U1997" s="282"/>
      <c r="V1997" s="282"/>
      <c r="W1997" s="282"/>
      <c r="X1997" s="282"/>
      <c r="Y1997" s="282"/>
      <c r="Z1997" s="282"/>
      <c r="AA1997" s="282"/>
      <c r="AB1997" s="3"/>
      <c r="AC1997" s="277"/>
      <c r="AD1997" s="276"/>
      <c r="AI1997" s="11"/>
      <c r="AJ1997" s="11"/>
      <c r="AK1997" s="11"/>
      <c r="AO1997" s="11"/>
      <c r="AP1997" s="11"/>
      <c r="AR1997" s="11"/>
      <c r="AS1997" s="11"/>
    </row>
    <row r="1998" ht="12.75" customHeight="1">
      <c r="A1998" s="277">
        <v>1997.0</v>
      </c>
      <c r="B1998" s="282"/>
      <c r="C1998" s="288"/>
      <c r="D1998" s="282"/>
      <c r="E1998" s="282"/>
      <c r="F1998" s="282"/>
      <c r="G1998" s="282"/>
      <c r="H1998" s="282"/>
      <c r="I1998" s="282"/>
      <c r="J1998" s="282"/>
      <c r="K1998" s="282"/>
      <c r="L1998" s="282"/>
      <c r="M1998" s="282"/>
      <c r="N1998" s="282"/>
      <c r="O1998" s="282"/>
      <c r="P1998" s="282"/>
      <c r="Q1998" s="282"/>
      <c r="R1998" s="282"/>
      <c r="S1998" s="282"/>
      <c r="T1998" s="282"/>
      <c r="U1998" s="282"/>
      <c r="V1998" s="282"/>
      <c r="W1998" s="282"/>
      <c r="X1998" s="282"/>
      <c r="Y1998" s="282"/>
      <c r="Z1998" s="282"/>
      <c r="AA1998" s="282"/>
      <c r="AB1998" s="3"/>
      <c r="AC1998" s="277"/>
      <c r="AD1998" s="276"/>
      <c r="AI1998" s="11"/>
      <c r="AJ1998" s="11"/>
      <c r="AK1998" s="11"/>
      <c r="AO1998" s="11"/>
      <c r="AP1998" s="11"/>
      <c r="AR1998" s="11"/>
      <c r="AS1998" s="11"/>
    </row>
    <row r="1999" ht="12.75" customHeight="1">
      <c r="A1999" s="277">
        <v>1998.0</v>
      </c>
      <c r="B1999" s="282"/>
      <c r="C1999" s="288"/>
      <c r="D1999" s="282"/>
      <c r="E1999" s="282"/>
      <c r="F1999" s="282"/>
      <c r="G1999" s="282"/>
      <c r="H1999" s="282"/>
      <c r="I1999" s="282"/>
      <c r="J1999" s="282"/>
      <c r="K1999" s="282"/>
      <c r="L1999" s="282"/>
      <c r="M1999" s="282"/>
      <c r="N1999" s="282"/>
      <c r="O1999" s="282"/>
      <c r="P1999" s="282"/>
      <c r="Q1999" s="282"/>
      <c r="R1999" s="282"/>
      <c r="S1999" s="282"/>
      <c r="T1999" s="282"/>
      <c r="U1999" s="282"/>
      <c r="V1999" s="282"/>
      <c r="W1999" s="282"/>
      <c r="X1999" s="282"/>
      <c r="Y1999" s="282"/>
      <c r="Z1999" s="282"/>
      <c r="AA1999" s="282"/>
      <c r="AB1999" s="3"/>
      <c r="AC1999" s="277"/>
      <c r="AD1999" s="276"/>
      <c r="AI1999" s="11"/>
      <c r="AJ1999" s="11"/>
      <c r="AK1999" s="11"/>
      <c r="AO1999" s="11"/>
      <c r="AP1999" s="11"/>
      <c r="AR1999" s="11"/>
      <c r="AS1999" s="11"/>
    </row>
    <row r="2000" ht="12.75" customHeight="1">
      <c r="A2000" s="277">
        <v>1999.0</v>
      </c>
      <c r="B2000" s="282"/>
      <c r="C2000" s="288"/>
      <c r="D2000" s="282"/>
      <c r="E2000" s="282"/>
      <c r="F2000" s="282"/>
      <c r="G2000" s="282"/>
      <c r="H2000" s="282"/>
      <c r="I2000" s="282"/>
      <c r="J2000" s="282"/>
      <c r="K2000" s="282"/>
      <c r="L2000" s="282"/>
      <c r="M2000" s="282"/>
      <c r="N2000" s="282"/>
      <c r="O2000" s="282"/>
      <c r="P2000" s="282"/>
      <c r="Q2000" s="282"/>
      <c r="R2000" s="282"/>
      <c r="S2000" s="282"/>
      <c r="T2000" s="282"/>
      <c r="U2000" s="282"/>
      <c r="V2000" s="282"/>
      <c r="W2000" s="282"/>
      <c r="X2000" s="282"/>
      <c r="Y2000" s="282"/>
      <c r="Z2000" s="282"/>
      <c r="AA2000" s="282"/>
      <c r="AB2000" s="3"/>
      <c r="AC2000" s="277"/>
      <c r="AD2000" s="291"/>
      <c r="AI2000" s="11"/>
      <c r="AJ2000" s="11"/>
      <c r="AK2000" s="11"/>
      <c r="AO2000" s="11"/>
      <c r="AP2000" s="11"/>
      <c r="AR2000" s="11"/>
      <c r="AS2000" s="11"/>
    </row>
    <row r="2001" ht="12.75" customHeight="1">
      <c r="A2001" s="277">
        <v>2000.0</v>
      </c>
      <c r="B2001" s="282"/>
      <c r="C2001" s="288"/>
      <c r="D2001" s="282"/>
      <c r="E2001" s="282"/>
      <c r="F2001" s="282"/>
      <c r="G2001" s="282"/>
      <c r="H2001" s="282"/>
      <c r="I2001" s="282"/>
      <c r="J2001" s="282"/>
      <c r="K2001" s="282"/>
      <c r="L2001" s="282"/>
      <c r="M2001" s="282"/>
      <c r="N2001" s="282"/>
      <c r="O2001" s="282"/>
      <c r="P2001" s="282"/>
      <c r="Q2001" s="282"/>
      <c r="R2001" s="282"/>
      <c r="S2001" s="282"/>
      <c r="T2001" s="282"/>
      <c r="U2001" s="282"/>
      <c r="V2001" s="282"/>
      <c r="W2001" s="282"/>
      <c r="X2001" s="282"/>
      <c r="Y2001" s="282"/>
      <c r="Z2001" s="282"/>
      <c r="AA2001" s="282"/>
      <c r="AB2001" s="3"/>
      <c r="AC2001" s="277"/>
      <c r="AD2001" s="276"/>
      <c r="AI2001" s="11"/>
      <c r="AJ2001" s="11"/>
      <c r="AK2001" s="11"/>
      <c r="AO2001" s="11"/>
      <c r="AP2001" s="11"/>
      <c r="AR2001" s="11"/>
      <c r="AS2001" s="11"/>
    </row>
    <row r="2002" ht="12.75" customHeight="1">
      <c r="A2002" s="277">
        <v>2001.0</v>
      </c>
      <c r="B2002" s="282"/>
      <c r="C2002" s="288"/>
      <c r="D2002" s="282"/>
      <c r="E2002" s="282"/>
      <c r="F2002" s="282"/>
      <c r="G2002" s="282"/>
      <c r="H2002" s="282"/>
      <c r="I2002" s="282"/>
      <c r="J2002" s="282"/>
      <c r="K2002" s="282"/>
      <c r="L2002" s="282"/>
      <c r="M2002" s="282"/>
      <c r="N2002" s="282"/>
      <c r="O2002" s="282"/>
      <c r="P2002" s="282"/>
      <c r="Q2002" s="282"/>
      <c r="R2002" s="282"/>
      <c r="S2002" s="282"/>
      <c r="T2002" s="282"/>
      <c r="U2002" s="282"/>
      <c r="V2002" s="282"/>
      <c r="W2002" s="282"/>
      <c r="X2002" s="282"/>
      <c r="Y2002" s="282"/>
      <c r="Z2002" s="282"/>
      <c r="AA2002" s="282"/>
      <c r="AB2002" s="3"/>
      <c r="AC2002" s="277"/>
      <c r="AD2002" s="276"/>
      <c r="AI2002" s="11"/>
      <c r="AJ2002" s="11"/>
      <c r="AK2002" s="11"/>
      <c r="AO2002" s="11"/>
      <c r="AP2002" s="11"/>
      <c r="AR2002" s="11"/>
      <c r="AS2002" s="11"/>
    </row>
    <row r="2003" ht="12.75" customHeight="1">
      <c r="A2003" s="277">
        <v>2002.0</v>
      </c>
      <c r="B2003" s="282"/>
      <c r="C2003" s="288"/>
      <c r="D2003" s="282"/>
      <c r="E2003" s="282"/>
      <c r="F2003" s="282"/>
      <c r="G2003" s="282"/>
      <c r="H2003" s="282"/>
      <c r="I2003" s="282"/>
      <c r="J2003" s="282"/>
      <c r="K2003" s="282"/>
      <c r="L2003" s="282"/>
      <c r="M2003" s="282"/>
      <c r="N2003" s="282"/>
      <c r="O2003" s="282"/>
      <c r="P2003" s="282"/>
      <c r="Q2003" s="282"/>
      <c r="R2003" s="282"/>
      <c r="S2003" s="282"/>
      <c r="T2003" s="282"/>
      <c r="U2003" s="282"/>
      <c r="V2003" s="282"/>
      <c r="W2003" s="282"/>
      <c r="X2003" s="282"/>
      <c r="Y2003" s="282"/>
      <c r="Z2003" s="282"/>
      <c r="AA2003" s="282"/>
      <c r="AB2003" s="3"/>
      <c r="AC2003" s="277"/>
      <c r="AD2003" s="276"/>
      <c r="AI2003" s="11"/>
      <c r="AJ2003" s="11"/>
      <c r="AK2003" s="11"/>
      <c r="AO2003" s="11"/>
      <c r="AP2003" s="11"/>
      <c r="AR2003" s="11"/>
      <c r="AS2003" s="11"/>
    </row>
    <row r="2004" ht="12.75" customHeight="1">
      <c r="A2004" s="277">
        <v>2003.0</v>
      </c>
      <c r="B2004" s="282"/>
      <c r="C2004" s="288"/>
      <c r="D2004" s="282"/>
      <c r="E2004" s="282"/>
      <c r="F2004" s="282"/>
      <c r="G2004" s="282"/>
      <c r="H2004" s="282"/>
      <c r="I2004" s="282"/>
      <c r="J2004" s="282"/>
      <c r="K2004" s="282"/>
      <c r="L2004" s="282"/>
      <c r="M2004" s="282"/>
      <c r="N2004" s="282"/>
      <c r="O2004" s="282"/>
      <c r="P2004" s="282"/>
      <c r="Q2004" s="282"/>
      <c r="R2004" s="282"/>
      <c r="S2004" s="282"/>
      <c r="T2004" s="282"/>
      <c r="U2004" s="282"/>
      <c r="V2004" s="282"/>
      <c r="W2004" s="282"/>
      <c r="X2004" s="282"/>
      <c r="Y2004" s="282"/>
      <c r="Z2004" s="282"/>
      <c r="AA2004" s="282"/>
      <c r="AB2004" s="3"/>
      <c r="AC2004" s="277"/>
      <c r="AD2004" s="291"/>
      <c r="AI2004" s="11"/>
      <c r="AJ2004" s="11"/>
      <c r="AK2004" s="11"/>
      <c r="AO2004" s="11"/>
      <c r="AP2004" s="11"/>
      <c r="AR2004" s="11"/>
      <c r="AS2004" s="11"/>
    </row>
    <row r="2005" ht="12.75" customHeight="1">
      <c r="A2005" s="277">
        <v>2004.0</v>
      </c>
      <c r="B2005" s="282"/>
      <c r="C2005" s="288"/>
      <c r="D2005" s="282"/>
      <c r="E2005" s="282"/>
      <c r="F2005" s="282"/>
      <c r="G2005" s="282"/>
      <c r="H2005" s="282"/>
      <c r="I2005" s="282"/>
      <c r="J2005" s="282"/>
      <c r="K2005" s="282"/>
      <c r="L2005" s="282"/>
      <c r="M2005" s="282"/>
      <c r="N2005" s="282"/>
      <c r="O2005" s="282"/>
      <c r="P2005" s="282"/>
      <c r="Q2005" s="282"/>
      <c r="R2005" s="282"/>
      <c r="S2005" s="282"/>
      <c r="T2005" s="282"/>
      <c r="U2005" s="282"/>
      <c r="V2005" s="282"/>
      <c r="W2005" s="282"/>
      <c r="X2005" s="282"/>
      <c r="Y2005" s="282"/>
      <c r="Z2005" s="282"/>
      <c r="AA2005" s="282"/>
      <c r="AB2005" s="3"/>
      <c r="AC2005" s="277"/>
      <c r="AD2005" s="276"/>
      <c r="AI2005" s="11"/>
      <c r="AJ2005" s="11"/>
      <c r="AK2005" s="11"/>
      <c r="AO2005" s="11"/>
      <c r="AP2005" s="11"/>
      <c r="AR2005" s="11"/>
      <c r="AS2005" s="11"/>
    </row>
    <row r="2006" ht="12.75" customHeight="1">
      <c r="A2006" s="277">
        <v>2005.0</v>
      </c>
      <c r="B2006" s="282"/>
      <c r="C2006" s="288"/>
      <c r="D2006" s="282"/>
      <c r="E2006" s="282"/>
      <c r="F2006" s="282"/>
      <c r="G2006" s="282"/>
      <c r="H2006" s="282"/>
      <c r="I2006" s="282"/>
      <c r="J2006" s="282"/>
      <c r="K2006" s="282"/>
      <c r="L2006" s="282"/>
      <c r="M2006" s="282"/>
      <c r="N2006" s="282"/>
      <c r="O2006" s="282"/>
      <c r="P2006" s="282"/>
      <c r="Q2006" s="282"/>
      <c r="R2006" s="282"/>
      <c r="S2006" s="282"/>
      <c r="T2006" s="282"/>
      <c r="U2006" s="282"/>
      <c r="V2006" s="282"/>
      <c r="W2006" s="282"/>
      <c r="X2006" s="282"/>
      <c r="Y2006" s="282"/>
      <c r="Z2006" s="282"/>
      <c r="AA2006" s="282"/>
      <c r="AB2006" s="3"/>
      <c r="AC2006" s="277"/>
      <c r="AD2006" s="276"/>
      <c r="AI2006" s="11"/>
      <c r="AJ2006" s="11"/>
      <c r="AK2006" s="11"/>
      <c r="AO2006" s="11"/>
      <c r="AP2006" s="11"/>
      <c r="AR2006" s="11"/>
      <c r="AS2006" s="11"/>
    </row>
    <row r="2007" ht="12.75" customHeight="1">
      <c r="A2007" s="277">
        <v>2006.0</v>
      </c>
      <c r="B2007" s="282"/>
      <c r="C2007" s="288"/>
      <c r="D2007" s="282"/>
      <c r="E2007" s="282"/>
      <c r="F2007" s="282"/>
      <c r="G2007" s="282"/>
      <c r="H2007" s="282"/>
      <c r="I2007" s="282"/>
      <c r="J2007" s="282"/>
      <c r="K2007" s="282"/>
      <c r="L2007" s="282"/>
      <c r="M2007" s="282"/>
      <c r="N2007" s="282"/>
      <c r="O2007" s="282"/>
      <c r="P2007" s="282"/>
      <c r="Q2007" s="282"/>
      <c r="R2007" s="282"/>
      <c r="S2007" s="282"/>
      <c r="T2007" s="282"/>
      <c r="U2007" s="282"/>
      <c r="V2007" s="282"/>
      <c r="W2007" s="282"/>
      <c r="X2007" s="282"/>
      <c r="Y2007" s="282"/>
      <c r="Z2007" s="282"/>
      <c r="AA2007" s="282"/>
      <c r="AB2007" s="3"/>
      <c r="AC2007" s="277"/>
      <c r="AD2007" s="276"/>
      <c r="AI2007" s="11"/>
      <c r="AJ2007" s="11"/>
      <c r="AK2007" s="11"/>
      <c r="AO2007" s="11"/>
      <c r="AP2007" s="11"/>
      <c r="AR2007" s="11"/>
      <c r="AS2007" s="11"/>
    </row>
    <row r="2008" ht="12.75" customHeight="1">
      <c r="A2008" s="277">
        <v>2007.0</v>
      </c>
      <c r="B2008" s="282"/>
      <c r="C2008" s="288"/>
      <c r="D2008" s="282"/>
      <c r="E2008" s="282"/>
      <c r="F2008" s="282"/>
      <c r="G2008" s="282"/>
      <c r="H2008" s="282"/>
      <c r="I2008" s="282"/>
      <c r="J2008" s="282"/>
      <c r="K2008" s="282"/>
      <c r="L2008" s="282"/>
      <c r="M2008" s="282"/>
      <c r="N2008" s="282"/>
      <c r="O2008" s="282"/>
      <c r="P2008" s="282"/>
      <c r="Q2008" s="282"/>
      <c r="R2008" s="282"/>
      <c r="S2008" s="282"/>
      <c r="T2008" s="282"/>
      <c r="U2008" s="282"/>
      <c r="V2008" s="282"/>
      <c r="W2008" s="282"/>
      <c r="X2008" s="282"/>
      <c r="Y2008" s="282"/>
      <c r="Z2008" s="282"/>
      <c r="AA2008" s="282"/>
      <c r="AB2008" s="3"/>
      <c r="AC2008" s="277"/>
      <c r="AD2008" s="291"/>
      <c r="AI2008" s="11"/>
      <c r="AJ2008" s="11"/>
      <c r="AK2008" s="11"/>
      <c r="AO2008" s="11"/>
      <c r="AP2008" s="11"/>
      <c r="AR2008" s="11"/>
      <c r="AS2008" s="11"/>
    </row>
    <row r="2009" ht="12.75" customHeight="1">
      <c r="A2009" s="277">
        <v>2008.0</v>
      </c>
      <c r="B2009" s="282"/>
      <c r="C2009" s="288"/>
      <c r="D2009" s="282"/>
      <c r="E2009" s="282"/>
      <c r="F2009" s="282"/>
      <c r="G2009" s="282"/>
      <c r="H2009" s="282"/>
      <c r="I2009" s="282"/>
      <c r="J2009" s="282"/>
      <c r="K2009" s="282"/>
      <c r="L2009" s="282"/>
      <c r="M2009" s="282"/>
      <c r="N2009" s="282"/>
      <c r="O2009" s="282"/>
      <c r="P2009" s="282"/>
      <c r="Q2009" s="282"/>
      <c r="R2009" s="282"/>
      <c r="S2009" s="282"/>
      <c r="T2009" s="282"/>
      <c r="U2009" s="282"/>
      <c r="V2009" s="282"/>
      <c r="W2009" s="282"/>
      <c r="X2009" s="282"/>
      <c r="Y2009" s="282"/>
      <c r="Z2009" s="282"/>
      <c r="AA2009" s="282"/>
      <c r="AB2009" s="3"/>
      <c r="AC2009" s="277"/>
      <c r="AD2009" s="276"/>
      <c r="AI2009" s="11"/>
      <c r="AJ2009" s="11"/>
      <c r="AK2009" s="11"/>
      <c r="AO2009" s="11"/>
      <c r="AP2009" s="11"/>
      <c r="AR2009" s="11"/>
      <c r="AS2009" s="11"/>
    </row>
    <row r="2010" ht="12.75" customHeight="1">
      <c r="A2010" s="277">
        <v>2009.0</v>
      </c>
      <c r="B2010" s="282"/>
      <c r="C2010" s="288"/>
      <c r="D2010" s="282"/>
      <c r="E2010" s="282"/>
      <c r="F2010" s="282"/>
      <c r="G2010" s="282"/>
      <c r="H2010" s="282"/>
      <c r="I2010" s="282"/>
      <c r="J2010" s="282"/>
      <c r="K2010" s="282"/>
      <c r="L2010" s="282"/>
      <c r="M2010" s="282"/>
      <c r="N2010" s="282"/>
      <c r="O2010" s="282"/>
      <c r="P2010" s="282"/>
      <c r="Q2010" s="282"/>
      <c r="R2010" s="282"/>
      <c r="S2010" s="282"/>
      <c r="T2010" s="282"/>
      <c r="U2010" s="282"/>
      <c r="V2010" s="282"/>
      <c r="W2010" s="282"/>
      <c r="X2010" s="282"/>
      <c r="Y2010" s="282"/>
      <c r="Z2010" s="282"/>
      <c r="AA2010" s="282"/>
      <c r="AB2010" s="3"/>
      <c r="AC2010" s="277"/>
      <c r="AD2010" s="276"/>
      <c r="AI2010" s="11"/>
      <c r="AJ2010" s="11"/>
      <c r="AK2010" s="11"/>
      <c r="AO2010" s="11"/>
      <c r="AP2010" s="11"/>
      <c r="AR2010" s="11"/>
      <c r="AS2010" s="11"/>
    </row>
    <row r="2011" ht="12.75" customHeight="1">
      <c r="A2011" s="277">
        <v>2010.0</v>
      </c>
      <c r="B2011" s="282"/>
      <c r="C2011" s="288"/>
      <c r="D2011" s="282"/>
      <c r="E2011" s="282"/>
      <c r="F2011" s="282"/>
      <c r="G2011" s="282"/>
      <c r="H2011" s="282"/>
      <c r="I2011" s="282"/>
      <c r="J2011" s="282"/>
      <c r="K2011" s="282"/>
      <c r="L2011" s="282"/>
      <c r="M2011" s="282"/>
      <c r="N2011" s="282"/>
      <c r="O2011" s="282"/>
      <c r="P2011" s="282"/>
      <c r="Q2011" s="282"/>
      <c r="R2011" s="282"/>
      <c r="S2011" s="282"/>
      <c r="T2011" s="282"/>
      <c r="U2011" s="282"/>
      <c r="V2011" s="282"/>
      <c r="W2011" s="282"/>
      <c r="X2011" s="282"/>
      <c r="Y2011" s="282"/>
      <c r="Z2011" s="282"/>
      <c r="AA2011" s="282"/>
      <c r="AB2011" s="3"/>
      <c r="AC2011" s="277"/>
      <c r="AD2011" s="276"/>
      <c r="AI2011" s="11"/>
      <c r="AJ2011" s="11"/>
      <c r="AK2011" s="11"/>
      <c r="AO2011" s="11"/>
      <c r="AP2011" s="11"/>
      <c r="AR2011" s="11"/>
      <c r="AS2011" s="11"/>
    </row>
    <row r="2012" ht="12.75" customHeight="1">
      <c r="A2012" s="277">
        <v>2011.0</v>
      </c>
      <c r="B2012" s="282"/>
      <c r="C2012" s="288"/>
      <c r="D2012" s="282"/>
      <c r="E2012" s="282"/>
      <c r="F2012" s="282"/>
      <c r="G2012" s="282"/>
      <c r="H2012" s="282"/>
      <c r="I2012" s="282"/>
      <c r="J2012" s="282"/>
      <c r="K2012" s="282"/>
      <c r="L2012" s="282"/>
      <c r="M2012" s="282"/>
      <c r="N2012" s="282"/>
      <c r="O2012" s="282"/>
      <c r="P2012" s="282"/>
      <c r="Q2012" s="282"/>
      <c r="R2012" s="282"/>
      <c r="S2012" s="282"/>
      <c r="T2012" s="282"/>
      <c r="U2012" s="282"/>
      <c r="V2012" s="282"/>
      <c r="W2012" s="282"/>
      <c r="X2012" s="282"/>
      <c r="Y2012" s="282"/>
      <c r="Z2012" s="282"/>
      <c r="AA2012" s="282"/>
      <c r="AB2012" s="3"/>
      <c r="AC2012" s="277"/>
      <c r="AD2012" s="291"/>
      <c r="AI2012" s="11"/>
      <c r="AJ2012" s="11"/>
      <c r="AK2012" s="11"/>
      <c r="AO2012" s="11"/>
      <c r="AP2012" s="11"/>
      <c r="AR2012" s="11"/>
      <c r="AS2012" s="11"/>
    </row>
    <row r="2013" ht="12.75" customHeight="1">
      <c r="A2013" s="277">
        <v>2012.0</v>
      </c>
      <c r="B2013" s="282"/>
      <c r="C2013" s="288"/>
      <c r="D2013" s="282"/>
      <c r="E2013" s="282"/>
      <c r="F2013" s="282"/>
      <c r="G2013" s="282"/>
      <c r="H2013" s="282"/>
      <c r="I2013" s="282"/>
      <c r="J2013" s="282"/>
      <c r="K2013" s="282"/>
      <c r="L2013" s="282"/>
      <c r="M2013" s="282"/>
      <c r="N2013" s="282"/>
      <c r="O2013" s="282"/>
      <c r="P2013" s="282"/>
      <c r="Q2013" s="282"/>
      <c r="R2013" s="282"/>
      <c r="S2013" s="282"/>
      <c r="T2013" s="282"/>
      <c r="U2013" s="282"/>
      <c r="V2013" s="282"/>
      <c r="W2013" s="282"/>
      <c r="X2013" s="282"/>
      <c r="Y2013" s="282"/>
      <c r="Z2013" s="282"/>
      <c r="AA2013" s="282"/>
      <c r="AB2013" s="3"/>
      <c r="AC2013" s="277"/>
      <c r="AD2013" s="276"/>
      <c r="AI2013" s="11"/>
      <c r="AJ2013" s="11"/>
      <c r="AK2013" s="11"/>
      <c r="AO2013" s="11"/>
      <c r="AP2013" s="11"/>
      <c r="AR2013" s="11"/>
      <c r="AS2013" s="11"/>
    </row>
    <row r="2014" ht="12.75" customHeight="1">
      <c r="A2014" s="277">
        <v>2013.0</v>
      </c>
      <c r="B2014" s="282"/>
      <c r="C2014" s="288"/>
      <c r="D2014" s="282"/>
      <c r="E2014" s="282"/>
      <c r="F2014" s="282"/>
      <c r="G2014" s="282"/>
      <c r="H2014" s="282"/>
      <c r="I2014" s="282"/>
      <c r="J2014" s="282"/>
      <c r="K2014" s="282"/>
      <c r="L2014" s="282"/>
      <c r="M2014" s="282"/>
      <c r="N2014" s="282"/>
      <c r="O2014" s="282"/>
      <c r="P2014" s="282"/>
      <c r="Q2014" s="282"/>
      <c r="R2014" s="282"/>
      <c r="S2014" s="282"/>
      <c r="T2014" s="282"/>
      <c r="U2014" s="282"/>
      <c r="V2014" s="282"/>
      <c r="W2014" s="282"/>
      <c r="X2014" s="282"/>
      <c r="Y2014" s="282"/>
      <c r="Z2014" s="282"/>
      <c r="AA2014" s="282"/>
      <c r="AB2014" s="3"/>
      <c r="AC2014" s="277"/>
      <c r="AD2014" s="276"/>
      <c r="AI2014" s="11"/>
      <c r="AJ2014" s="11"/>
      <c r="AK2014" s="11"/>
      <c r="AO2014" s="11"/>
      <c r="AP2014" s="11"/>
      <c r="AR2014" s="11"/>
      <c r="AS2014" s="11"/>
    </row>
    <row r="2015" ht="12.75" customHeight="1">
      <c r="A2015" s="277">
        <v>2014.0</v>
      </c>
      <c r="B2015" s="282"/>
      <c r="C2015" s="288"/>
      <c r="D2015" s="282"/>
      <c r="E2015" s="282"/>
      <c r="F2015" s="282"/>
      <c r="G2015" s="282"/>
      <c r="H2015" s="282"/>
      <c r="I2015" s="282"/>
      <c r="J2015" s="282"/>
      <c r="K2015" s="282"/>
      <c r="L2015" s="282"/>
      <c r="M2015" s="282"/>
      <c r="N2015" s="282"/>
      <c r="O2015" s="282"/>
      <c r="P2015" s="282"/>
      <c r="Q2015" s="282"/>
      <c r="R2015" s="282"/>
      <c r="S2015" s="282"/>
      <c r="T2015" s="282"/>
      <c r="U2015" s="282"/>
      <c r="V2015" s="282"/>
      <c r="W2015" s="282"/>
      <c r="X2015" s="282"/>
      <c r="Y2015" s="282"/>
      <c r="Z2015" s="282"/>
      <c r="AA2015" s="282"/>
      <c r="AB2015" s="3"/>
      <c r="AC2015" s="277"/>
      <c r="AD2015" s="276"/>
      <c r="AI2015" s="11"/>
      <c r="AJ2015" s="11"/>
      <c r="AK2015" s="11"/>
      <c r="AO2015" s="11"/>
      <c r="AP2015" s="11"/>
      <c r="AR2015" s="11"/>
      <c r="AS2015" s="11"/>
    </row>
    <row r="2016" ht="12.75" customHeight="1">
      <c r="A2016" s="277">
        <v>2015.0</v>
      </c>
      <c r="B2016" s="282"/>
      <c r="C2016" s="288"/>
      <c r="D2016" s="282"/>
      <c r="E2016" s="282"/>
      <c r="F2016" s="282"/>
      <c r="G2016" s="282"/>
      <c r="H2016" s="282"/>
      <c r="I2016" s="282"/>
      <c r="J2016" s="282"/>
      <c r="K2016" s="282"/>
      <c r="L2016" s="282"/>
      <c r="M2016" s="282"/>
      <c r="N2016" s="282"/>
      <c r="O2016" s="282"/>
      <c r="P2016" s="282"/>
      <c r="Q2016" s="282"/>
      <c r="R2016" s="282"/>
      <c r="S2016" s="282"/>
      <c r="T2016" s="282"/>
      <c r="U2016" s="282"/>
      <c r="V2016" s="282"/>
      <c r="W2016" s="282"/>
      <c r="X2016" s="282"/>
      <c r="Y2016" s="282"/>
      <c r="Z2016" s="282"/>
      <c r="AA2016" s="282"/>
      <c r="AB2016" s="3"/>
      <c r="AC2016" s="277"/>
      <c r="AD2016" s="291"/>
      <c r="AI2016" s="11"/>
      <c r="AJ2016" s="11"/>
      <c r="AK2016" s="11"/>
      <c r="AO2016" s="11"/>
      <c r="AP2016" s="11"/>
      <c r="AR2016" s="11"/>
      <c r="AS2016" s="11"/>
    </row>
    <row r="2017" ht="12.75" customHeight="1">
      <c r="A2017" s="277">
        <v>2016.0</v>
      </c>
      <c r="B2017" s="282"/>
      <c r="C2017" s="288"/>
      <c r="D2017" s="282"/>
      <c r="E2017" s="282"/>
      <c r="F2017" s="282"/>
      <c r="G2017" s="282"/>
      <c r="H2017" s="282"/>
      <c r="I2017" s="282"/>
      <c r="J2017" s="282"/>
      <c r="K2017" s="282"/>
      <c r="L2017" s="282"/>
      <c r="M2017" s="282"/>
      <c r="N2017" s="282"/>
      <c r="O2017" s="282"/>
      <c r="P2017" s="282"/>
      <c r="Q2017" s="282"/>
      <c r="R2017" s="282"/>
      <c r="S2017" s="282"/>
      <c r="T2017" s="282"/>
      <c r="U2017" s="282"/>
      <c r="V2017" s="282"/>
      <c r="W2017" s="282"/>
      <c r="X2017" s="282"/>
      <c r="Y2017" s="282"/>
      <c r="Z2017" s="282"/>
      <c r="AA2017" s="282"/>
      <c r="AB2017" s="3"/>
      <c r="AC2017" s="277"/>
      <c r="AD2017" s="276"/>
      <c r="AI2017" s="11"/>
      <c r="AJ2017" s="11"/>
      <c r="AK2017" s="11"/>
      <c r="AO2017" s="11"/>
      <c r="AP2017" s="11"/>
      <c r="AR2017" s="11"/>
      <c r="AS2017" s="11"/>
    </row>
    <row r="2018" ht="12.75" customHeight="1">
      <c r="A2018" s="277">
        <v>2017.0</v>
      </c>
      <c r="B2018" s="282"/>
      <c r="C2018" s="288"/>
      <c r="D2018" s="282"/>
      <c r="E2018" s="282"/>
      <c r="F2018" s="282"/>
      <c r="G2018" s="282"/>
      <c r="H2018" s="282"/>
      <c r="I2018" s="282"/>
      <c r="J2018" s="282"/>
      <c r="K2018" s="282"/>
      <c r="L2018" s="282"/>
      <c r="M2018" s="282"/>
      <c r="N2018" s="282"/>
      <c r="O2018" s="282"/>
      <c r="P2018" s="282"/>
      <c r="Q2018" s="282"/>
      <c r="R2018" s="282"/>
      <c r="S2018" s="282"/>
      <c r="T2018" s="282"/>
      <c r="U2018" s="282"/>
      <c r="V2018" s="282"/>
      <c r="W2018" s="282"/>
      <c r="X2018" s="282"/>
      <c r="Y2018" s="282"/>
      <c r="Z2018" s="282"/>
      <c r="AA2018" s="282"/>
      <c r="AB2018" s="3"/>
      <c r="AC2018" s="277"/>
      <c r="AD2018" s="276"/>
      <c r="AI2018" s="11"/>
      <c r="AJ2018" s="11"/>
      <c r="AK2018" s="11"/>
      <c r="AO2018" s="11"/>
      <c r="AP2018" s="11"/>
      <c r="AR2018" s="11"/>
      <c r="AS2018" s="11"/>
    </row>
    <row r="2019" ht="12.75" customHeight="1">
      <c r="A2019" s="277">
        <v>2018.0</v>
      </c>
      <c r="B2019" s="282"/>
      <c r="C2019" s="288"/>
      <c r="D2019" s="282"/>
      <c r="E2019" s="282"/>
      <c r="F2019" s="282"/>
      <c r="G2019" s="282"/>
      <c r="H2019" s="282"/>
      <c r="I2019" s="282"/>
      <c r="J2019" s="282"/>
      <c r="K2019" s="282"/>
      <c r="L2019" s="282"/>
      <c r="M2019" s="282"/>
      <c r="N2019" s="282"/>
      <c r="O2019" s="282"/>
      <c r="P2019" s="282"/>
      <c r="Q2019" s="282"/>
      <c r="R2019" s="282"/>
      <c r="S2019" s="282"/>
      <c r="T2019" s="282"/>
      <c r="U2019" s="282"/>
      <c r="V2019" s="282"/>
      <c r="W2019" s="282"/>
      <c r="X2019" s="282"/>
      <c r="Y2019" s="282"/>
      <c r="Z2019" s="282"/>
      <c r="AA2019" s="282"/>
      <c r="AB2019" s="3"/>
      <c r="AC2019" s="277"/>
      <c r="AD2019" s="276"/>
      <c r="AI2019" s="11"/>
      <c r="AJ2019" s="11"/>
      <c r="AK2019" s="11"/>
      <c r="AO2019" s="11"/>
      <c r="AP2019" s="11"/>
      <c r="AR2019" s="11"/>
      <c r="AS2019" s="11"/>
    </row>
    <row r="2020" ht="12.75" customHeight="1">
      <c r="A2020" s="277">
        <v>2035.0</v>
      </c>
      <c r="B2020" s="282"/>
      <c r="C2020" s="288"/>
      <c r="D2020" s="282"/>
      <c r="E2020" s="282"/>
      <c r="F2020" s="282"/>
      <c r="G2020" s="282"/>
      <c r="H2020" s="282"/>
      <c r="I2020" s="282"/>
      <c r="J2020" s="282"/>
      <c r="K2020" s="282"/>
      <c r="L2020" s="282"/>
      <c r="M2020" s="282"/>
      <c r="N2020" s="282"/>
      <c r="O2020" s="282"/>
      <c r="P2020" s="282"/>
      <c r="Q2020" s="282"/>
      <c r="R2020" s="282"/>
      <c r="S2020" s="282"/>
      <c r="T2020" s="282"/>
      <c r="U2020" s="282"/>
      <c r="V2020" s="282"/>
      <c r="W2020" s="282"/>
      <c r="X2020" s="282"/>
      <c r="Y2020" s="282"/>
      <c r="Z2020" s="282"/>
      <c r="AA2020" s="282"/>
      <c r="AB2020" s="3"/>
      <c r="AC2020" s="277"/>
      <c r="AD2020" s="291"/>
      <c r="AI2020" s="11"/>
      <c r="AJ2020" s="11"/>
      <c r="AK2020" s="11"/>
      <c r="AO2020" s="11"/>
      <c r="AP2020" s="11"/>
      <c r="AR2020" s="11"/>
      <c r="AS2020" s="11"/>
    </row>
    <row r="2021" ht="12.75" customHeight="1">
      <c r="A2021" s="277">
        <v>2036.0</v>
      </c>
      <c r="B2021" s="282"/>
      <c r="C2021" s="288"/>
      <c r="D2021" s="282"/>
      <c r="E2021" s="282"/>
      <c r="F2021" s="282"/>
      <c r="G2021" s="282"/>
      <c r="H2021" s="282"/>
      <c r="I2021" s="282"/>
      <c r="J2021" s="282"/>
      <c r="K2021" s="282"/>
      <c r="L2021" s="282"/>
      <c r="M2021" s="282"/>
      <c r="N2021" s="282"/>
      <c r="O2021" s="282"/>
      <c r="P2021" s="282"/>
      <c r="Q2021" s="282"/>
      <c r="R2021" s="282"/>
      <c r="S2021" s="282"/>
      <c r="T2021" s="282"/>
      <c r="U2021" s="282"/>
      <c r="V2021" s="282"/>
      <c r="W2021" s="282"/>
      <c r="X2021" s="282"/>
      <c r="Y2021" s="282"/>
      <c r="Z2021" s="282"/>
      <c r="AA2021" s="282"/>
      <c r="AB2021" s="3"/>
      <c r="AC2021" s="277"/>
      <c r="AD2021" s="276"/>
      <c r="AI2021" s="11"/>
      <c r="AJ2021" s="11"/>
      <c r="AK2021" s="11"/>
      <c r="AO2021" s="11"/>
      <c r="AP2021" s="11"/>
      <c r="AR2021" s="11"/>
      <c r="AS2021" s="11"/>
    </row>
    <row r="2022" ht="12.75" customHeight="1">
      <c r="A2022" s="277">
        <v>2037.0</v>
      </c>
      <c r="B2022" s="282"/>
      <c r="C2022" s="288"/>
      <c r="D2022" s="282"/>
      <c r="E2022" s="282"/>
      <c r="F2022" s="282"/>
      <c r="G2022" s="282"/>
      <c r="H2022" s="282"/>
      <c r="I2022" s="282"/>
      <c r="J2022" s="282"/>
      <c r="K2022" s="282"/>
      <c r="L2022" s="282"/>
      <c r="M2022" s="282"/>
      <c r="N2022" s="282"/>
      <c r="O2022" s="282"/>
      <c r="P2022" s="282"/>
      <c r="Q2022" s="282"/>
      <c r="R2022" s="282"/>
      <c r="S2022" s="282"/>
      <c r="T2022" s="282"/>
      <c r="U2022" s="282"/>
      <c r="V2022" s="282"/>
      <c r="W2022" s="282"/>
      <c r="X2022" s="282"/>
      <c r="Y2022" s="282"/>
      <c r="Z2022" s="282"/>
      <c r="AA2022" s="282"/>
      <c r="AB2022" s="3"/>
      <c r="AC2022" s="277"/>
      <c r="AD2022" s="276"/>
      <c r="AI2022" s="11"/>
      <c r="AJ2022" s="11"/>
      <c r="AK2022" s="11"/>
      <c r="AO2022" s="11"/>
      <c r="AP2022" s="11"/>
      <c r="AR2022" s="11"/>
      <c r="AS2022" s="11"/>
    </row>
    <row r="2023" ht="12.75" customHeight="1">
      <c r="A2023" s="277">
        <v>2038.0</v>
      </c>
      <c r="B2023" s="282"/>
      <c r="C2023" s="288"/>
      <c r="D2023" s="282"/>
      <c r="E2023" s="282"/>
      <c r="F2023" s="282"/>
      <c r="G2023" s="282"/>
      <c r="H2023" s="282"/>
      <c r="I2023" s="282"/>
      <c r="J2023" s="282"/>
      <c r="K2023" s="282"/>
      <c r="L2023" s="282"/>
      <c r="M2023" s="282"/>
      <c r="N2023" s="282"/>
      <c r="O2023" s="282"/>
      <c r="P2023" s="282"/>
      <c r="Q2023" s="282"/>
      <c r="R2023" s="282"/>
      <c r="S2023" s="282"/>
      <c r="T2023" s="282"/>
      <c r="U2023" s="282"/>
      <c r="V2023" s="282"/>
      <c r="W2023" s="282"/>
      <c r="X2023" s="282"/>
      <c r="Y2023" s="282"/>
      <c r="Z2023" s="282"/>
      <c r="AA2023" s="282"/>
      <c r="AB2023" s="3"/>
      <c r="AC2023" s="277"/>
      <c r="AD2023" s="276"/>
      <c r="AI2023" s="11"/>
      <c r="AJ2023" s="11"/>
      <c r="AK2023" s="11"/>
      <c r="AO2023" s="11"/>
      <c r="AP2023" s="11"/>
      <c r="AR2023" s="11"/>
      <c r="AS2023" s="11"/>
    </row>
    <row r="2024" ht="12.75" customHeight="1">
      <c r="A2024" s="277">
        <v>2039.0</v>
      </c>
      <c r="B2024" s="282"/>
      <c r="C2024" s="288"/>
      <c r="D2024" s="282"/>
      <c r="E2024" s="282"/>
      <c r="F2024" s="282"/>
      <c r="G2024" s="282"/>
      <c r="H2024" s="282"/>
      <c r="I2024" s="282"/>
      <c r="J2024" s="282"/>
      <c r="K2024" s="282"/>
      <c r="L2024" s="282"/>
      <c r="M2024" s="282"/>
      <c r="N2024" s="282"/>
      <c r="O2024" s="282"/>
      <c r="P2024" s="282"/>
      <c r="Q2024" s="282"/>
      <c r="R2024" s="282"/>
      <c r="S2024" s="282"/>
      <c r="T2024" s="282"/>
      <c r="U2024" s="282"/>
      <c r="V2024" s="282"/>
      <c r="W2024" s="282"/>
      <c r="X2024" s="282"/>
      <c r="Y2024" s="282"/>
      <c r="Z2024" s="282"/>
      <c r="AA2024" s="282"/>
      <c r="AB2024" s="3"/>
      <c r="AC2024" s="277"/>
      <c r="AD2024" s="291"/>
      <c r="AI2024" s="11"/>
      <c r="AJ2024" s="11"/>
      <c r="AK2024" s="11"/>
      <c r="AO2024" s="11"/>
      <c r="AP2024" s="11"/>
      <c r="AR2024" s="11"/>
      <c r="AS2024" s="11"/>
    </row>
    <row r="2025" ht="12.75" customHeight="1">
      <c r="A2025" s="277">
        <v>2040.0</v>
      </c>
      <c r="B2025" s="282"/>
      <c r="C2025" s="288"/>
      <c r="D2025" s="282"/>
      <c r="E2025" s="282"/>
      <c r="F2025" s="282"/>
      <c r="G2025" s="282"/>
      <c r="H2025" s="282"/>
      <c r="I2025" s="282"/>
      <c r="J2025" s="282"/>
      <c r="K2025" s="282"/>
      <c r="L2025" s="282"/>
      <c r="M2025" s="282"/>
      <c r="N2025" s="282"/>
      <c r="O2025" s="282"/>
      <c r="P2025" s="282"/>
      <c r="Q2025" s="282"/>
      <c r="R2025" s="282"/>
      <c r="S2025" s="282"/>
      <c r="T2025" s="282"/>
      <c r="U2025" s="282"/>
      <c r="V2025" s="282"/>
      <c r="W2025" s="282"/>
      <c r="X2025" s="282"/>
      <c r="Y2025" s="282"/>
      <c r="Z2025" s="282"/>
      <c r="AA2025" s="282"/>
      <c r="AB2025" s="3"/>
      <c r="AC2025" s="277"/>
      <c r="AD2025" s="276"/>
      <c r="AI2025" s="11"/>
      <c r="AJ2025" s="11"/>
      <c r="AK2025" s="11"/>
      <c r="AO2025" s="11"/>
      <c r="AP2025" s="11"/>
      <c r="AR2025" s="11"/>
      <c r="AS2025" s="11"/>
    </row>
    <row r="2026" ht="12.75" customHeight="1">
      <c r="A2026" s="277">
        <v>2041.0</v>
      </c>
      <c r="B2026" s="282"/>
      <c r="C2026" s="288"/>
      <c r="D2026" s="282"/>
      <c r="E2026" s="282"/>
      <c r="F2026" s="282"/>
      <c r="G2026" s="282"/>
      <c r="H2026" s="282"/>
      <c r="I2026" s="282"/>
      <c r="J2026" s="282"/>
      <c r="K2026" s="282"/>
      <c r="L2026" s="282"/>
      <c r="M2026" s="282"/>
      <c r="N2026" s="282"/>
      <c r="O2026" s="282"/>
      <c r="P2026" s="282"/>
      <c r="Q2026" s="282"/>
      <c r="R2026" s="282"/>
      <c r="S2026" s="282"/>
      <c r="T2026" s="282"/>
      <c r="U2026" s="282"/>
      <c r="V2026" s="282"/>
      <c r="W2026" s="282"/>
      <c r="X2026" s="282"/>
      <c r="Y2026" s="282"/>
      <c r="Z2026" s="282"/>
      <c r="AA2026" s="282"/>
      <c r="AB2026" s="3"/>
      <c r="AC2026" s="277"/>
      <c r="AD2026" s="276"/>
      <c r="AI2026" s="11"/>
      <c r="AJ2026" s="11"/>
      <c r="AK2026" s="11"/>
      <c r="AO2026" s="11"/>
      <c r="AP2026" s="11"/>
      <c r="AR2026" s="11"/>
      <c r="AS2026" s="11"/>
    </row>
    <row r="2027" ht="12.75" customHeight="1">
      <c r="A2027" s="277">
        <v>2042.0</v>
      </c>
      <c r="B2027" s="282"/>
      <c r="C2027" s="288"/>
      <c r="D2027" s="282"/>
      <c r="E2027" s="282"/>
      <c r="F2027" s="282"/>
      <c r="G2027" s="282"/>
      <c r="H2027" s="282"/>
      <c r="I2027" s="282"/>
      <c r="J2027" s="282"/>
      <c r="K2027" s="282"/>
      <c r="L2027" s="282"/>
      <c r="M2027" s="282"/>
      <c r="N2027" s="282"/>
      <c r="O2027" s="282"/>
      <c r="P2027" s="282"/>
      <c r="Q2027" s="282"/>
      <c r="R2027" s="282"/>
      <c r="S2027" s="282"/>
      <c r="T2027" s="282"/>
      <c r="U2027" s="282"/>
      <c r="V2027" s="282"/>
      <c r="W2027" s="282"/>
      <c r="X2027" s="282"/>
      <c r="Y2027" s="282"/>
      <c r="Z2027" s="282"/>
      <c r="AA2027" s="282"/>
      <c r="AB2027" s="3"/>
      <c r="AC2027" s="277"/>
      <c r="AD2027" s="276"/>
      <c r="AI2027" s="11"/>
      <c r="AJ2027" s="11"/>
      <c r="AK2027" s="11"/>
      <c r="AO2027" s="11"/>
      <c r="AP2027" s="11"/>
      <c r="AR2027" s="11"/>
      <c r="AS2027" s="11"/>
    </row>
    <row r="2028" ht="12.75" customHeight="1">
      <c r="A2028" s="277">
        <v>2043.0</v>
      </c>
      <c r="B2028" s="282"/>
      <c r="C2028" s="288"/>
      <c r="D2028" s="282"/>
      <c r="E2028" s="282"/>
      <c r="F2028" s="282"/>
      <c r="G2028" s="282"/>
      <c r="H2028" s="282"/>
      <c r="I2028" s="282"/>
      <c r="J2028" s="282"/>
      <c r="K2028" s="282"/>
      <c r="L2028" s="282"/>
      <c r="M2028" s="282"/>
      <c r="N2028" s="282"/>
      <c r="O2028" s="282"/>
      <c r="P2028" s="282"/>
      <c r="Q2028" s="282"/>
      <c r="R2028" s="282"/>
      <c r="S2028" s="282"/>
      <c r="T2028" s="282"/>
      <c r="U2028" s="282"/>
      <c r="V2028" s="282"/>
      <c r="W2028" s="282"/>
      <c r="X2028" s="282"/>
      <c r="Y2028" s="282"/>
      <c r="Z2028" s="282"/>
      <c r="AA2028" s="282"/>
      <c r="AB2028" s="3"/>
      <c r="AC2028" s="277"/>
      <c r="AD2028" s="291"/>
      <c r="AI2028" s="11"/>
      <c r="AJ2028" s="11"/>
      <c r="AK2028" s="11"/>
      <c r="AO2028" s="11"/>
      <c r="AP2028" s="11"/>
      <c r="AR2028" s="11"/>
      <c r="AS2028" s="11"/>
    </row>
    <row r="2029" ht="12.75" customHeight="1">
      <c r="A2029" s="277">
        <v>2044.0</v>
      </c>
      <c r="B2029" s="282"/>
      <c r="C2029" s="288"/>
      <c r="D2029" s="282"/>
      <c r="E2029" s="282"/>
      <c r="F2029" s="282"/>
      <c r="G2029" s="282"/>
      <c r="H2029" s="282"/>
      <c r="I2029" s="282"/>
      <c r="J2029" s="282"/>
      <c r="K2029" s="282"/>
      <c r="L2029" s="282"/>
      <c r="M2029" s="282"/>
      <c r="N2029" s="282"/>
      <c r="O2029" s="282"/>
      <c r="P2029" s="282"/>
      <c r="Q2029" s="282"/>
      <c r="R2029" s="282"/>
      <c r="S2029" s="282"/>
      <c r="T2029" s="282"/>
      <c r="U2029" s="282"/>
      <c r="V2029" s="282"/>
      <c r="W2029" s="282"/>
      <c r="X2029" s="282"/>
      <c r="Y2029" s="282"/>
      <c r="Z2029" s="282"/>
      <c r="AA2029" s="282"/>
      <c r="AB2029" s="3"/>
      <c r="AC2029" s="277"/>
      <c r="AD2029" s="276"/>
      <c r="AI2029" s="11"/>
      <c r="AJ2029" s="11"/>
      <c r="AK2029" s="11"/>
      <c r="AO2029" s="11"/>
      <c r="AP2029" s="11"/>
      <c r="AR2029" s="11"/>
      <c r="AS2029" s="11"/>
    </row>
    <row r="2030" ht="12.75" customHeight="1">
      <c r="A2030" s="277">
        <v>2045.0</v>
      </c>
      <c r="B2030" s="282"/>
      <c r="C2030" s="288"/>
      <c r="D2030" s="282"/>
      <c r="E2030" s="282"/>
      <c r="F2030" s="282"/>
      <c r="G2030" s="282"/>
      <c r="H2030" s="282"/>
      <c r="I2030" s="282"/>
      <c r="J2030" s="282"/>
      <c r="K2030" s="282"/>
      <c r="L2030" s="282"/>
      <c r="M2030" s="282"/>
      <c r="N2030" s="282"/>
      <c r="O2030" s="282"/>
      <c r="P2030" s="282"/>
      <c r="Q2030" s="282"/>
      <c r="R2030" s="282"/>
      <c r="S2030" s="282"/>
      <c r="T2030" s="282"/>
      <c r="U2030" s="282"/>
      <c r="V2030" s="282"/>
      <c r="W2030" s="282"/>
      <c r="X2030" s="282"/>
      <c r="Y2030" s="282"/>
      <c r="Z2030" s="282"/>
      <c r="AA2030" s="282"/>
      <c r="AB2030" s="3"/>
      <c r="AC2030" s="277"/>
      <c r="AD2030" s="276"/>
      <c r="AI2030" s="11"/>
      <c r="AJ2030" s="11"/>
      <c r="AK2030" s="11"/>
      <c r="AO2030" s="11"/>
      <c r="AP2030" s="11"/>
      <c r="AR2030" s="11"/>
      <c r="AS2030" s="11"/>
    </row>
    <row r="2031" ht="12.75" customHeight="1">
      <c r="A2031" s="277">
        <v>2046.0</v>
      </c>
      <c r="B2031" s="282"/>
      <c r="C2031" s="288"/>
      <c r="D2031" s="282"/>
      <c r="E2031" s="282"/>
      <c r="F2031" s="282"/>
      <c r="G2031" s="282"/>
      <c r="H2031" s="282"/>
      <c r="I2031" s="282"/>
      <c r="J2031" s="282"/>
      <c r="K2031" s="282"/>
      <c r="L2031" s="282"/>
      <c r="M2031" s="282"/>
      <c r="N2031" s="282"/>
      <c r="O2031" s="282"/>
      <c r="P2031" s="282"/>
      <c r="Q2031" s="282"/>
      <c r="R2031" s="282"/>
      <c r="S2031" s="282"/>
      <c r="T2031" s="282"/>
      <c r="U2031" s="282"/>
      <c r="V2031" s="282"/>
      <c r="W2031" s="282"/>
      <c r="X2031" s="282"/>
      <c r="Y2031" s="282"/>
      <c r="Z2031" s="282"/>
      <c r="AA2031" s="282"/>
      <c r="AB2031" s="3"/>
      <c r="AC2031" s="277"/>
      <c r="AD2031" s="276"/>
      <c r="AI2031" s="11"/>
      <c r="AJ2031" s="11"/>
      <c r="AK2031" s="11"/>
      <c r="AO2031" s="11"/>
      <c r="AP2031" s="11"/>
      <c r="AR2031" s="11"/>
      <c r="AS2031" s="11"/>
    </row>
    <row r="2032" ht="12.75" customHeight="1">
      <c r="A2032" s="277">
        <v>2047.0</v>
      </c>
      <c r="B2032" s="282"/>
      <c r="C2032" s="288"/>
      <c r="D2032" s="282"/>
      <c r="E2032" s="282"/>
      <c r="F2032" s="282"/>
      <c r="G2032" s="282"/>
      <c r="H2032" s="282"/>
      <c r="I2032" s="282"/>
      <c r="J2032" s="282"/>
      <c r="K2032" s="282"/>
      <c r="L2032" s="282"/>
      <c r="M2032" s="282"/>
      <c r="N2032" s="282"/>
      <c r="O2032" s="282"/>
      <c r="P2032" s="282"/>
      <c r="Q2032" s="282"/>
      <c r="R2032" s="282"/>
      <c r="S2032" s="282"/>
      <c r="T2032" s="282"/>
      <c r="U2032" s="282"/>
      <c r="V2032" s="282"/>
      <c r="W2032" s="282"/>
      <c r="X2032" s="282"/>
      <c r="Y2032" s="282"/>
      <c r="Z2032" s="282"/>
      <c r="AA2032" s="282"/>
      <c r="AB2032" s="3"/>
      <c r="AC2032" s="277"/>
      <c r="AD2032" s="291"/>
      <c r="AI2032" s="11"/>
      <c r="AJ2032" s="11"/>
      <c r="AK2032" s="11"/>
      <c r="AO2032" s="11"/>
      <c r="AP2032" s="11"/>
      <c r="AR2032" s="11"/>
      <c r="AS2032" s="11"/>
    </row>
    <row r="2033" ht="12.75" customHeight="1">
      <c r="A2033" s="277">
        <v>2048.0</v>
      </c>
      <c r="B2033" s="282"/>
      <c r="C2033" s="288"/>
      <c r="D2033" s="282"/>
      <c r="E2033" s="282"/>
      <c r="F2033" s="282"/>
      <c r="G2033" s="282"/>
      <c r="H2033" s="282"/>
      <c r="I2033" s="282"/>
      <c r="J2033" s="282"/>
      <c r="K2033" s="282"/>
      <c r="L2033" s="282"/>
      <c r="M2033" s="282"/>
      <c r="N2033" s="282"/>
      <c r="O2033" s="282"/>
      <c r="P2033" s="282"/>
      <c r="Q2033" s="282"/>
      <c r="R2033" s="282"/>
      <c r="S2033" s="282"/>
      <c r="T2033" s="282"/>
      <c r="U2033" s="282"/>
      <c r="V2033" s="282"/>
      <c r="W2033" s="282"/>
      <c r="X2033" s="282"/>
      <c r="Y2033" s="282"/>
      <c r="Z2033" s="282"/>
      <c r="AA2033" s="282"/>
      <c r="AB2033" s="3"/>
      <c r="AC2033" s="277"/>
      <c r="AD2033" s="276"/>
      <c r="AI2033" s="11"/>
      <c r="AJ2033" s="11"/>
      <c r="AK2033" s="11"/>
      <c r="AO2033" s="11"/>
      <c r="AP2033" s="11"/>
      <c r="AR2033" s="11"/>
      <c r="AS2033" s="11"/>
    </row>
    <row r="2034" ht="12.75" customHeight="1">
      <c r="A2034" s="277">
        <v>2049.0</v>
      </c>
      <c r="B2034" s="282"/>
      <c r="C2034" s="288"/>
      <c r="D2034" s="282"/>
      <c r="E2034" s="282"/>
      <c r="F2034" s="282"/>
      <c r="G2034" s="282"/>
      <c r="H2034" s="282"/>
      <c r="I2034" s="282"/>
      <c r="J2034" s="282"/>
      <c r="K2034" s="282"/>
      <c r="L2034" s="282"/>
      <c r="M2034" s="282"/>
      <c r="N2034" s="282"/>
      <c r="O2034" s="282"/>
      <c r="P2034" s="282"/>
      <c r="Q2034" s="282"/>
      <c r="R2034" s="282"/>
      <c r="S2034" s="282"/>
      <c r="T2034" s="282"/>
      <c r="U2034" s="282"/>
      <c r="V2034" s="282"/>
      <c r="W2034" s="282"/>
      <c r="X2034" s="282"/>
      <c r="Y2034" s="282"/>
      <c r="Z2034" s="282"/>
      <c r="AA2034" s="282"/>
      <c r="AB2034" s="3"/>
      <c r="AC2034" s="277"/>
      <c r="AD2034" s="276"/>
      <c r="AI2034" s="11"/>
      <c r="AJ2034" s="11"/>
      <c r="AK2034" s="11"/>
      <c r="AO2034" s="11"/>
      <c r="AP2034" s="11"/>
      <c r="AR2034" s="11"/>
      <c r="AS2034" s="11"/>
    </row>
    <row r="2035" ht="12.75" customHeight="1">
      <c r="A2035" s="277">
        <v>2050.0</v>
      </c>
      <c r="B2035" s="282"/>
      <c r="C2035" s="288"/>
      <c r="D2035" s="282"/>
      <c r="E2035" s="282"/>
      <c r="F2035" s="282"/>
      <c r="G2035" s="282"/>
      <c r="H2035" s="282"/>
      <c r="I2035" s="282"/>
      <c r="J2035" s="282"/>
      <c r="K2035" s="282"/>
      <c r="L2035" s="282"/>
      <c r="M2035" s="282"/>
      <c r="N2035" s="282"/>
      <c r="O2035" s="282"/>
      <c r="P2035" s="282"/>
      <c r="Q2035" s="282"/>
      <c r="R2035" s="282"/>
      <c r="S2035" s="282"/>
      <c r="T2035" s="282"/>
      <c r="U2035" s="282"/>
      <c r="V2035" s="282"/>
      <c r="W2035" s="282"/>
      <c r="X2035" s="282"/>
      <c r="Y2035" s="282"/>
      <c r="Z2035" s="282"/>
      <c r="AA2035" s="282"/>
      <c r="AB2035" s="3"/>
      <c r="AC2035" s="277"/>
      <c r="AD2035" s="276"/>
      <c r="AI2035" s="11"/>
      <c r="AJ2035" s="11"/>
      <c r="AK2035" s="11"/>
      <c r="AO2035" s="11"/>
      <c r="AP2035" s="11"/>
      <c r="AR2035" s="11"/>
      <c r="AS2035" s="11"/>
    </row>
    <row r="2036" ht="12.75" customHeight="1">
      <c r="A2036" s="277">
        <v>2051.0</v>
      </c>
      <c r="B2036" s="282"/>
      <c r="C2036" s="288"/>
      <c r="D2036" s="282"/>
      <c r="E2036" s="282"/>
      <c r="F2036" s="282"/>
      <c r="G2036" s="282"/>
      <c r="H2036" s="282"/>
      <c r="I2036" s="282"/>
      <c r="J2036" s="282"/>
      <c r="K2036" s="282"/>
      <c r="L2036" s="282"/>
      <c r="M2036" s="282"/>
      <c r="N2036" s="282"/>
      <c r="O2036" s="282"/>
      <c r="P2036" s="282"/>
      <c r="Q2036" s="282"/>
      <c r="R2036" s="282"/>
      <c r="S2036" s="282"/>
      <c r="T2036" s="282"/>
      <c r="U2036" s="282"/>
      <c r="V2036" s="282"/>
      <c r="W2036" s="282"/>
      <c r="X2036" s="282"/>
      <c r="Y2036" s="282"/>
      <c r="Z2036" s="282"/>
      <c r="AA2036" s="282"/>
      <c r="AB2036" s="3"/>
      <c r="AC2036" s="277"/>
      <c r="AD2036" s="291"/>
      <c r="AI2036" s="11"/>
      <c r="AJ2036" s="11"/>
      <c r="AK2036" s="11"/>
      <c r="AO2036" s="11"/>
      <c r="AP2036" s="11"/>
      <c r="AR2036" s="11"/>
      <c r="AS2036" s="11"/>
    </row>
    <row r="2037" ht="12.75" customHeight="1">
      <c r="A2037" s="277">
        <v>2052.0</v>
      </c>
      <c r="B2037" s="282"/>
      <c r="C2037" s="288"/>
      <c r="D2037" s="282"/>
      <c r="E2037" s="282"/>
      <c r="F2037" s="282"/>
      <c r="G2037" s="282"/>
      <c r="H2037" s="282"/>
      <c r="I2037" s="282"/>
      <c r="J2037" s="282"/>
      <c r="K2037" s="282"/>
      <c r="L2037" s="282"/>
      <c r="M2037" s="282"/>
      <c r="N2037" s="282"/>
      <c r="O2037" s="282"/>
      <c r="P2037" s="282"/>
      <c r="Q2037" s="282"/>
      <c r="R2037" s="282"/>
      <c r="S2037" s="282"/>
      <c r="T2037" s="282"/>
      <c r="U2037" s="282"/>
      <c r="V2037" s="282"/>
      <c r="W2037" s="282"/>
      <c r="X2037" s="282"/>
      <c r="Y2037" s="282"/>
      <c r="Z2037" s="282"/>
      <c r="AA2037" s="282"/>
      <c r="AB2037" s="3"/>
      <c r="AC2037" s="277"/>
      <c r="AD2037" s="276"/>
      <c r="AI2037" s="11"/>
      <c r="AJ2037" s="11"/>
      <c r="AK2037" s="11"/>
      <c r="AO2037" s="11"/>
      <c r="AP2037" s="11"/>
      <c r="AR2037" s="11"/>
      <c r="AS2037" s="11"/>
    </row>
    <row r="2038" ht="12.75" customHeight="1">
      <c r="A2038" s="277">
        <v>2053.0</v>
      </c>
      <c r="B2038" s="282"/>
      <c r="C2038" s="288"/>
      <c r="D2038" s="282"/>
      <c r="E2038" s="282"/>
      <c r="F2038" s="282"/>
      <c r="G2038" s="282"/>
      <c r="H2038" s="282"/>
      <c r="I2038" s="282"/>
      <c r="J2038" s="282"/>
      <c r="K2038" s="282"/>
      <c r="L2038" s="282"/>
      <c r="M2038" s="282"/>
      <c r="N2038" s="282"/>
      <c r="O2038" s="282"/>
      <c r="P2038" s="282"/>
      <c r="Q2038" s="282"/>
      <c r="R2038" s="282"/>
      <c r="S2038" s="282"/>
      <c r="T2038" s="282"/>
      <c r="U2038" s="282"/>
      <c r="V2038" s="282"/>
      <c r="W2038" s="282"/>
      <c r="X2038" s="282"/>
      <c r="Y2038" s="282"/>
      <c r="Z2038" s="282"/>
      <c r="AA2038" s="282"/>
      <c r="AB2038" s="3"/>
      <c r="AC2038" s="277"/>
      <c r="AD2038" s="276"/>
      <c r="AI2038" s="11"/>
      <c r="AJ2038" s="11"/>
      <c r="AK2038" s="11"/>
      <c r="AO2038" s="11"/>
      <c r="AP2038" s="11"/>
      <c r="AR2038" s="11"/>
      <c r="AS2038" s="11"/>
    </row>
    <row r="2039" ht="12.75" customHeight="1">
      <c r="A2039" s="277">
        <v>2054.0</v>
      </c>
      <c r="B2039" s="282"/>
      <c r="C2039" s="288"/>
      <c r="D2039" s="282"/>
      <c r="E2039" s="282"/>
      <c r="F2039" s="282"/>
      <c r="G2039" s="282"/>
      <c r="H2039" s="282"/>
      <c r="I2039" s="282"/>
      <c r="J2039" s="282"/>
      <c r="K2039" s="282"/>
      <c r="L2039" s="282"/>
      <c r="M2039" s="282"/>
      <c r="N2039" s="282"/>
      <c r="O2039" s="282"/>
      <c r="P2039" s="282"/>
      <c r="Q2039" s="282"/>
      <c r="R2039" s="282"/>
      <c r="S2039" s="282"/>
      <c r="T2039" s="282"/>
      <c r="U2039" s="282"/>
      <c r="V2039" s="282"/>
      <c r="W2039" s="282"/>
      <c r="X2039" s="282"/>
      <c r="Y2039" s="282"/>
      <c r="Z2039" s="282"/>
      <c r="AA2039" s="282"/>
      <c r="AB2039" s="3"/>
      <c r="AC2039" s="277"/>
      <c r="AD2039" s="276"/>
      <c r="AI2039" s="11"/>
      <c r="AJ2039" s="11"/>
      <c r="AK2039" s="11"/>
      <c r="AO2039" s="11"/>
      <c r="AP2039" s="11"/>
      <c r="AR2039" s="11"/>
      <c r="AS2039" s="11"/>
    </row>
    <row r="2040" ht="12.75" customHeight="1">
      <c r="A2040" s="277">
        <v>2055.0</v>
      </c>
      <c r="B2040" s="282"/>
      <c r="C2040" s="288"/>
      <c r="D2040" s="282"/>
      <c r="E2040" s="282"/>
      <c r="F2040" s="282"/>
      <c r="G2040" s="282"/>
      <c r="H2040" s="282"/>
      <c r="I2040" s="282"/>
      <c r="J2040" s="282"/>
      <c r="K2040" s="282"/>
      <c r="L2040" s="282"/>
      <c r="M2040" s="282"/>
      <c r="N2040" s="282"/>
      <c r="O2040" s="282"/>
      <c r="P2040" s="282"/>
      <c r="Q2040" s="282"/>
      <c r="R2040" s="282"/>
      <c r="S2040" s="282"/>
      <c r="T2040" s="282"/>
      <c r="U2040" s="282"/>
      <c r="V2040" s="282"/>
      <c r="W2040" s="282"/>
      <c r="X2040" s="282"/>
      <c r="Y2040" s="282"/>
      <c r="Z2040" s="282"/>
      <c r="AA2040" s="282"/>
      <c r="AB2040" s="3"/>
      <c r="AC2040" s="277"/>
      <c r="AD2040" s="291"/>
      <c r="AI2040" s="11"/>
      <c r="AJ2040" s="11"/>
      <c r="AK2040" s="11"/>
      <c r="AO2040" s="11"/>
      <c r="AP2040" s="11"/>
      <c r="AR2040" s="11"/>
      <c r="AS2040" s="11"/>
    </row>
    <row r="2041" ht="12.75" customHeight="1">
      <c r="A2041" s="277">
        <v>2056.0</v>
      </c>
      <c r="B2041" s="282"/>
      <c r="C2041" s="288"/>
      <c r="D2041" s="282"/>
      <c r="E2041" s="282"/>
      <c r="F2041" s="282"/>
      <c r="G2041" s="282"/>
      <c r="H2041" s="282"/>
      <c r="I2041" s="282"/>
      <c r="J2041" s="282"/>
      <c r="K2041" s="282"/>
      <c r="L2041" s="282"/>
      <c r="M2041" s="282"/>
      <c r="N2041" s="282"/>
      <c r="O2041" s="282"/>
      <c r="P2041" s="282"/>
      <c r="Q2041" s="282"/>
      <c r="R2041" s="282"/>
      <c r="S2041" s="282"/>
      <c r="T2041" s="282"/>
      <c r="U2041" s="282"/>
      <c r="V2041" s="282"/>
      <c r="W2041" s="282"/>
      <c r="X2041" s="282"/>
      <c r="Y2041" s="282"/>
      <c r="Z2041" s="282"/>
      <c r="AA2041" s="282"/>
      <c r="AB2041" s="3"/>
      <c r="AC2041" s="277"/>
      <c r="AD2041" s="276"/>
      <c r="AI2041" s="11"/>
      <c r="AJ2041" s="11"/>
      <c r="AK2041" s="11"/>
      <c r="AO2041" s="11"/>
      <c r="AP2041" s="11"/>
      <c r="AR2041" s="11"/>
      <c r="AS2041" s="11"/>
    </row>
    <row r="2042" ht="12.75" customHeight="1">
      <c r="A2042" s="277">
        <v>2057.0</v>
      </c>
      <c r="B2042" s="282"/>
      <c r="C2042" s="288"/>
      <c r="D2042" s="282"/>
      <c r="E2042" s="282"/>
      <c r="F2042" s="282"/>
      <c r="G2042" s="282"/>
      <c r="H2042" s="282"/>
      <c r="I2042" s="282"/>
      <c r="J2042" s="282"/>
      <c r="K2042" s="282"/>
      <c r="L2042" s="282"/>
      <c r="M2042" s="282"/>
      <c r="N2042" s="282"/>
      <c r="O2042" s="282"/>
      <c r="P2042" s="282"/>
      <c r="Q2042" s="282"/>
      <c r="R2042" s="282"/>
      <c r="S2042" s="282"/>
      <c r="T2042" s="282"/>
      <c r="U2042" s="282"/>
      <c r="V2042" s="282"/>
      <c r="W2042" s="282"/>
      <c r="X2042" s="282"/>
      <c r="Y2042" s="282"/>
      <c r="Z2042" s="282"/>
      <c r="AA2042" s="282"/>
      <c r="AB2042" s="3"/>
      <c r="AC2042" s="277"/>
      <c r="AD2042" s="276"/>
      <c r="AI2042" s="11"/>
      <c r="AJ2042" s="11"/>
      <c r="AK2042" s="11"/>
      <c r="AO2042" s="11"/>
      <c r="AP2042" s="11"/>
      <c r="AR2042" s="11"/>
      <c r="AS2042" s="11"/>
    </row>
    <row r="2043" ht="12.75" customHeight="1">
      <c r="A2043" s="277">
        <v>2058.0</v>
      </c>
      <c r="B2043" s="282"/>
      <c r="C2043" s="288"/>
      <c r="D2043" s="282"/>
      <c r="E2043" s="282"/>
      <c r="F2043" s="282"/>
      <c r="G2043" s="282"/>
      <c r="H2043" s="282"/>
      <c r="I2043" s="282"/>
      <c r="J2043" s="282"/>
      <c r="K2043" s="282"/>
      <c r="L2043" s="282"/>
      <c r="M2043" s="282"/>
      <c r="N2043" s="282"/>
      <c r="O2043" s="282"/>
      <c r="P2043" s="282"/>
      <c r="Q2043" s="282"/>
      <c r="R2043" s="282"/>
      <c r="S2043" s="282"/>
      <c r="T2043" s="282"/>
      <c r="U2043" s="282"/>
      <c r="V2043" s="282"/>
      <c r="W2043" s="282"/>
      <c r="X2043" s="282"/>
      <c r="Y2043" s="282"/>
      <c r="Z2043" s="282"/>
      <c r="AA2043" s="282"/>
      <c r="AB2043" s="3"/>
      <c r="AC2043" s="277"/>
      <c r="AD2043" s="276"/>
      <c r="AI2043" s="11"/>
      <c r="AJ2043" s="11"/>
      <c r="AK2043" s="11"/>
      <c r="AO2043" s="11"/>
      <c r="AP2043" s="11"/>
      <c r="AR2043" s="11"/>
      <c r="AS2043" s="11"/>
    </row>
    <row r="2044" ht="12.75" customHeight="1">
      <c r="A2044" s="277">
        <v>2059.0</v>
      </c>
      <c r="B2044" s="282"/>
      <c r="C2044" s="288"/>
      <c r="D2044" s="282"/>
      <c r="E2044" s="282"/>
      <c r="F2044" s="282"/>
      <c r="G2044" s="282"/>
      <c r="H2044" s="282"/>
      <c r="I2044" s="282"/>
      <c r="J2044" s="282"/>
      <c r="K2044" s="282"/>
      <c r="L2044" s="282"/>
      <c r="M2044" s="282"/>
      <c r="N2044" s="282"/>
      <c r="O2044" s="282"/>
      <c r="P2044" s="282"/>
      <c r="Q2044" s="282"/>
      <c r="R2044" s="282"/>
      <c r="S2044" s="282"/>
      <c r="T2044" s="282"/>
      <c r="U2044" s="282"/>
      <c r="V2044" s="282"/>
      <c r="W2044" s="282"/>
      <c r="X2044" s="282"/>
      <c r="Y2044" s="282"/>
      <c r="Z2044" s="282"/>
      <c r="AA2044" s="282"/>
      <c r="AB2044" s="3"/>
      <c r="AC2044" s="277"/>
      <c r="AD2044" s="291"/>
      <c r="AI2044" s="11"/>
      <c r="AJ2044" s="11"/>
      <c r="AK2044" s="11"/>
      <c r="AO2044" s="11"/>
      <c r="AP2044" s="11"/>
      <c r="AR2044" s="11"/>
      <c r="AS2044" s="11"/>
    </row>
    <row r="2045" ht="12.75" customHeight="1">
      <c r="A2045" s="277">
        <v>2060.0</v>
      </c>
      <c r="B2045" s="282"/>
      <c r="C2045" s="288"/>
      <c r="D2045" s="282"/>
      <c r="E2045" s="282"/>
      <c r="F2045" s="282"/>
      <c r="G2045" s="282"/>
      <c r="H2045" s="282"/>
      <c r="I2045" s="282"/>
      <c r="J2045" s="282"/>
      <c r="K2045" s="282"/>
      <c r="L2045" s="282"/>
      <c r="M2045" s="282"/>
      <c r="N2045" s="282"/>
      <c r="O2045" s="282"/>
      <c r="P2045" s="282"/>
      <c r="Q2045" s="282"/>
      <c r="R2045" s="282"/>
      <c r="S2045" s="282"/>
      <c r="T2045" s="282"/>
      <c r="U2045" s="282"/>
      <c r="V2045" s="282"/>
      <c r="W2045" s="282"/>
      <c r="X2045" s="282"/>
      <c r="Y2045" s="282"/>
      <c r="Z2045" s="282"/>
      <c r="AA2045" s="282"/>
      <c r="AB2045" s="3"/>
      <c r="AC2045" s="277"/>
      <c r="AD2045" s="276"/>
      <c r="AI2045" s="11"/>
      <c r="AJ2045" s="11"/>
      <c r="AK2045" s="11"/>
      <c r="AO2045" s="11"/>
      <c r="AP2045" s="11"/>
      <c r="AR2045" s="11"/>
      <c r="AS2045" s="11"/>
    </row>
    <row r="2046" ht="12.75" customHeight="1">
      <c r="A2046" s="277">
        <v>2061.0</v>
      </c>
      <c r="B2046" s="282"/>
      <c r="C2046" s="288"/>
      <c r="D2046" s="282"/>
      <c r="E2046" s="282"/>
      <c r="F2046" s="282"/>
      <c r="G2046" s="282"/>
      <c r="H2046" s="282"/>
      <c r="I2046" s="282"/>
      <c r="J2046" s="282"/>
      <c r="K2046" s="282"/>
      <c r="L2046" s="282"/>
      <c r="M2046" s="282"/>
      <c r="N2046" s="282"/>
      <c r="O2046" s="282"/>
      <c r="P2046" s="282"/>
      <c r="Q2046" s="282"/>
      <c r="R2046" s="282"/>
      <c r="S2046" s="282"/>
      <c r="T2046" s="282"/>
      <c r="U2046" s="282"/>
      <c r="V2046" s="282"/>
      <c r="W2046" s="282"/>
      <c r="X2046" s="282"/>
      <c r="Y2046" s="282"/>
      <c r="Z2046" s="282"/>
      <c r="AA2046" s="282"/>
      <c r="AB2046" s="3"/>
      <c r="AC2046" s="277"/>
      <c r="AD2046" s="276"/>
      <c r="AI2046" s="11"/>
      <c r="AJ2046" s="11"/>
      <c r="AK2046" s="11"/>
      <c r="AO2046" s="11"/>
      <c r="AP2046" s="11"/>
      <c r="AR2046" s="11"/>
      <c r="AS2046" s="11"/>
    </row>
    <row r="2047" ht="12.75" customHeight="1">
      <c r="A2047" s="277">
        <v>2062.0</v>
      </c>
      <c r="B2047" s="282"/>
      <c r="C2047" s="288"/>
      <c r="D2047" s="282"/>
      <c r="E2047" s="282"/>
      <c r="F2047" s="282"/>
      <c r="G2047" s="282"/>
      <c r="H2047" s="282"/>
      <c r="I2047" s="282"/>
      <c r="J2047" s="282"/>
      <c r="K2047" s="282"/>
      <c r="L2047" s="282"/>
      <c r="M2047" s="282"/>
      <c r="N2047" s="282"/>
      <c r="O2047" s="282"/>
      <c r="P2047" s="282"/>
      <c r="Q2047" s="282"/>
      <c r="R2047" s="282"/>
      <c r="S2047" s="282"/>
      <c r="T2047" s="282"/>
      <c r="U2047" s="282"/>
      <c r="V2047" s="282"/>
      <c r="W2047" s="282"/>
      <c r="X2047" s="282"/>
      <c r="Y2047" s="282"/>
      <c r="Z2047" s="282"/>
      <c r="AA2047" s="282"/>
      <c r="AB2047" s="3"/>
      <c r="AC2047" s="277"/>
      <c r="AD2047" s="276"/>
      <c r="AI2047" s="11"/>
      <c r="AJ2047" s="11"/>
      <c r="AK2047" s="11"/>
      <c r="AO2047" s="11"/>
      <c r="AP2047" s="11"/>
      <c r="AR2047" s="11"/>
      <c r="AS2047" s="11"/>
    </row>
    <row r="2048" ht="12.75" customHeight="1">
      <c r="A2048" s="277">
        <v>2063.0</v>
      </c>
      <c r="B2048" s="282"/>
      <c r="C2048" s="288"/>
      <c r="D2048" s="282"/>
      <c r="E2048" s="282"/>
      <c r="F2048" s="282"/>
      <c r="G2048" s="282"/>
      <c r="H2048" s="282"/>
      <c r="I2048" s="282"/>
      <c r="J2048" s="282"/>
      <c r="K2048" s="282"/>
      <c r="L2048" s="282"/>
      <c r="M2048" s="282"/>
      <c r="N2048" s="282"/>
      <c r="O2048" s="282"/>
      <c r="P2048" s="282"/>
      <c r="Q2048" s="282"/>
      <c r="R2048" s="282"/>
      <c r="S2048" s="282"/>
      <c r="T2048" s="282"/>
      <c r="U2048" s="282"/>
      <c r="V2048" s="282"/>
      <c r="W2048" s="282"/>
      <c r="X2048" s="282"/>
      <c r="Y2048" s="282"/>
      <c r="Z2048" s="282"/>
      <c r="AA2048" s="282"/>
      <c r="AB2048" s="3"/>
      <c r="AC2048" s="277"/>
      <c r="AD2048" s="291"/>
      <c r="AI2048" s="11"/>
      <c r="AJ2048" s="11"/>
      <c r="AK2048" s="11"/>
      <c r="AO2048" s="11"/>
      <c r="AP2048" s="11"/>
      <c r="AR2048" s="11"/>
      <c r="AS2048" s="11"/>
    </row>
    <row r="2049" ht="12.75" customHeight="1">
      <c r="A2049" s="277">
        <v>2064.0</v>
      </c>
      <c r="B2049" s="282"/>
      <c r="C2049" s="288"/>
      <c r="D2049" s="282"/>
      <c r="E2049" s="282"/>
      <c r="F2049" s="282"/>
      <c r="G2049" s="282"/>
      <c r="H2049" s="282"/>
      <c r="I2049" s="282"/>
      <c r="J2049" s="282"/>
      <c r="K2049" s="282"/>
      <c r="L2049" s="282"/>
      <c r="M2049" s="282"/>
      <c r="N2049" s="282"/>
      <c r="O2049" s="282"/>
      <c r="P2049" s="282"/>
      <c r="Q2049" s="282"/>
      <c r="R2049" s="282"/>
      <c r="S2049" s="282"/>
      <c r="T2049" s="282"/>
      <c r="U2049" s="282"/>
      <c r="V2049" s="282"/>
      <c r="W2049" s="282"/>
      <c r="X2049" s="282"/>
      <c r="Y2049" s="282"/>
      <c r="Z2049" s="282"/>
      <c r="AA2049" s="282"/>
      <c r="AB2049" s="3"/>
      <c r="AC2049" s="277"/>
      <c r="AD2049" s="276"/>
      <c r="AI2049" s="11"/>
      <c r="AJ2049" s="11"/>
      <c r="AK2049" s="11"/>
      <c r="AO2049" s="11"/>
      <c r="AP2049" s="11"/>
      <c r="AR2049" s="11"/>
      <c r="AS2049" s="11"/>
    </row>
    <row r="2050" ht="12.75" customHeight="1">
      <c r="A2050" s="277">
        <v>2065.0</v>
      </c>
      <c r="B2050" s="282"/>
      <c r="C2050" s="288"/>
      <c r="D2050" s="282"/>
      <c r="E2050" s="282"/>
      <c r="F2050" s="282"/>
      <c r="G2050" s="282"/>
      <c r="H2050" s="282"/>
      <c r="I2050" s="282"/>
      <c r="J2050" s="282"/>
      <c r="K2050" s="282"/>
      <c r="L2050" s="282"/>
      <c r="M2050" s="282"/>
      <c r="N2050" s="282"/>
      <c r="O2050" s="282"/>
      <c r="P2050" s="282"/>
      <c r="Q2050" s="282"/>
      <c r="R2050" s="282"/>
      <c r="S2050" s="282"/>
      <c r="T2050" s="282"/>
      <c r="U2050" s="282"/>
      <c r="V2050" s="282"/>
      <c r="W2050" s="282"/>
      <c r="X2050" s="282"/>
      <c r="Y2050" s="282"/>
      <c r="Z2050" s="282"/>
      <c r="AA2050" s="282"/>
      <c r="AB2050" s="3"/>
      <c r="AC2050" s="277"/>
      <c r="AD2050" s="276"/>
      <c r="AI2050" s="11"/>
      <c r="AJ2050" s="11"/>
      <c r="AK2050" s="11"/>
      <c r="AO2050" s="11"/>
      <c r="AP2050" s="11"/>
      <c r="AR2050" s="11"/>
      <c r="AS2050" s="11"/>
    </row>
    <row r="2051" ht="12.75" customHeight="1">
      <c r="A2051" s="277">
        <v>2066.0</v>
      </c>
      <c r="B2051" s="282"/>
      <c r="C2051" s="288"/>
      <c r="D2051" s="282"/>
      <c r="E2051" s="282"/>
      <c r="F2051" s="282"/>
      <c r="G2051" s="282"/>
      <c r="H2051" s="282"/>
      <c r="I2051" s="282"/>
      <c r="J2051" s="282"/>
      <c r="K2051" s="282"/>
      <c r="L2051" s="282"/>
      <c r="M2051" s="282"/>
      <c r="N2051" s="282"/>
      <c r="O2051" s="282"/>
      <c r="P2051" s="282"/>
      <c r="Q2051" s="282"/>
      <c r="R2051" s="282"/>
      <c r="S2051" s="282"/>
      <c r="T2051" s="282"/>
      <c r="U2051" s="282"/>
      <c r="V2051" s="282"/>
      <c r="W2051" s="282"/>
      <c r="X2051" s="282"/>
      <c r="Y2051" s="282"/>
      <c r="Z2051" s="282"/>
      <c r="AA2051" s="282"/>
      <c r="AB2051" s="3"/>
      <c r="AC2051" s="277"/>
      <c r="AD2051" s="276"/>
      <c r="AI2051" s="11"/>
      <c r="AJ2051" s="11"/>
      <c r="AK2051" s="11"/>
      <c r="AO2051" s="11"/>
      <c r="AP2051" s="11"/>
      <c r="AR2051" s="11"/>
      <c r="AS2051" s="11"/>
    </row>
    <row r="2052" ht="12.75" customHeight="1">
      <c r="A2052" s="277">
        <v>2067.0</v>
      </c>
      <c r="B2052" s="282"/>
      <c r="C2052" s="288"/>
      <c r="D2052" s="282"/>
      <c r="E2052" s="282"/>
      <c r="F2052" s="282"/>
      <c r="G2052" s="282"/>
      <c r="H2052" s="282"/>
      <c r="I2052" s="282"/>
      <c r="J2052" s="282"/>
      <c r="K2052" s="282"/>
      <c r="L2052" s="282"/>
      <c r="M2052" s="282"/>
      <c r="N2052" s="282"/>
      <c r="O2052" s="282"/>
      <c r="P2052" s="282"/>
      <c r="Q2052" s="282"/>
      <c r="R2052" s="282"/>
      <c r="S2052" s="282"/>
      <c r="T2052" s="282"/>
      <c r="U2052" s="282"/>
      <c r="V2052" s="282"/>
      <c r="W2052" s="282"/>
      <c r="X2052" s="282"/>
      <c r="Y2052" s="282"/>
      <c r="Z2052" s="282"/>
      <c r="AA2052" s="282"/>
      <c r="AB2052" s="3"/>
      <c r="AC2052" s="277"/>
      <c r="AD2052" s="291"/>
      <c r="AI2052" s="11"/>
      <c r="AJ2052" s="11"/>
      <c r="AK2052" s="11"/>
      <c r="AO2052" s="11"/>
      <c r="AP2052" s="11"/>
      <c r="AR2052" s="11"/>
      <c r="AS2052" s="11"/>
    </row>
    <row r="2053" ht="12.75" customHeight="1">
      <c r="A2053" s="277">
        <v>2068.0</v>
      </c>
      <c r="B2053" s="282"/>
      <c r="C2053" s="288"/>
      <c r="D2053" s="282"/>
      <c r="E2053" s="282"/>
      <c r="F2053" s="282"/>
      <c r="G2053" s="282"/>
      <c r="H2053" s="282"/>
      <c r="I2053" s="282"/>
      <c r="J2053" s="282"/>
      <c r="K2053" s="282"/>
      <c r="L2053" s="282"/>
      <c r="M2053" s="282"/>
      <c r="N2053" s="282"/>
      <c r="O2053" s="282"/>
      <c r="P2053" s="282"/>
      <c r="Q2053" s="282"/>
      <c r="R2053" s="282"/>
      <c r="S2053" s="282"/>
      <c r="T2053" s="282"/>
      <c r="U2053" s="282"/>
      <c r="V2053" s="282"/>
      <c r="W2053" s="282"/>
      <c r="X2053" s="282"/>
      <c r="Y2053" s="282"/>
      <c r="Z2053" s="282"/>
      <c r="AA2053" s="282"/>
      <c r="AB2053" s="3"/>
      <c r="AC2053" s="277"/>
      <c r="AD2053" s="276"/>
      <c r="AI2053" s="11"/>
      <c r="AJ2053" s="11"/>
      <c r="AK2053" s="11"/>
      <c r="AO2053" s="11"/>
      <c r="AP2053" s="11"/>
      <c r="AR2053" s="11"/>
      <c r="AS2053" s="11"/>
    </row>
    <row r="2054" ht="12.75" customHeight="1">
      <c r="A2054" s="277">
        <v>2069.0</v>
      </c>
      <c r="B2054" s="282"/>
      <c r="C2054" s="288"/>
      <c r="D2054" s="282"/>
      <c r="E2054" s="282"/>
      <c r="F2054" s="282"/>
      <c r="G2054" s="282"/>
      <c r="H2054" s="282"/>
      <c r="I2054" s="282"/>
      <c r="J2054" s="282"/>
      <c r="K2054" s="282"/>
      <c r="L2054" s="282"/>
      <c r="M2054" s="282"/>
      <c r="N2054" s="282"/>
      <c r="O2054" s="282"/>
      <c r="P2054" s="282"/>
      <c r="Q2054" s="282"/>
      <c r="R2054" s="282"/>
      <c r="S2054" s="282"/>
      <c r="T2054" s="282"/>
      <c r="U2054" s="282"/>
      <c r="V2054" s="282"/>
      <c r="W2054" s="282"/>
      <c r="X2054" s="282"/>
      <c r="Y2054" s="282"/>
      <c r="Z2054" s="282"/>
      <c r="AA2054" s="282"/>
      <c r="AB2054" s="3"/>
      <c r="AC2054" s="277"/>
      <c r="AD2054" s="276"/>
      <c r="AI2054" s="11"/>
      <c r="AJ2054" s="11"/>
      <c r="AK2054" s="11"/>
      <c r="AO2054" s="11"/>
      <c r="AP2054" s="11"/>
      <c r="AR2054" s="11"/>
      <c r="AS2054" s="11"/>
    </row>
    <row r="2055" ht="12.75" customHeight="1">
      <c r="A2055" s="277">
        <v>2070.0</v>
      </c>
      <c r="B2055" s="282"/>
      <c r="C2055" s="288"/>
      <c r="D2055" s="282"/>
      <c r="E2055" s="282"/>
      <c r="F2055" s="282"/>
      <c r="G2055" s="282"/>
      <c r="H2055" s="282"/>
      <c r="I2055" s="282"/>
      <c r="J2055" s="282"/>
      <c r="K2055" s="282"/>
      <c r="L2055" s="282"/>
      <c r="M2055" s="282"/>
      <c r="N2055" s="282"/>
      <c r="O2055" s="282"/>
      <c r="P2055" s="282"/>
      <c r="Q2055" s="282"/>
      <c r="R2055" s="282"/>
      <c r="S2055" s="282"/>
      <c r="T2055" s="282"/>
      <c r="U2055" s="282"/>
      <c r="V2055" s="282"/>
      <c r="W2055" s="282"/>
      <c r="X2055" s="282"/>
      <c r="Y2055" s="282"/>
      <c r="Z2055" s="282"/>
      <c r="AA2055" s="282"/>
      <c r="AB2055" s="3"/>
      <c r="AC2055" s="277"/>
      <c r="AD2055" s="276"/>
      <c r="AI2055" s="11"/>
      <c r="AJ2055" s="11"/>
      <c r="AK2055" s="11"/>
      <c r="AO2055" s="11"/>
      <c r="AP2055" s="11"/>
      <c r="AR2055" s="11"/>
      <c r="AS2055" s="11"/>
    </row>
    <row r="2056" ht="12.75" customHeight="1">
      <c r="A2056" s="277">
        <v>2071.0</v>
      </c>
      <c r="B2056" s="282"/>
      <c r="C2056" s="288"/>
      <c r="D2056" s="282"/>
      <c r="E2056" s="282"/>
      <c r="F2056" s="282"/>
      <c r="G2056" s="282"/>
      <c r="H2056" s="282"/>
      <c r="I2056" s="282"/>
      <c r="J2056" s="282"/>
      <c r="K2056" s="282"/>
      <c r="L2056" s="282"/>
      <c r="M2056" s="282"/>
      <c r="N2056" s="282"/>
      <c r="O2056" s="282"/>
      <c r="P2056" s="282"/>
      <c r="Q2056" s="282"/>
      <c r="R2056" s="282"/>
      <c r="S2056" s="282"/>
      <c r="T2056" s="282"/>
      <c r="U2056" s="282"/>
      <c r="V2056" s="282"/>
      <c r="W2056" s="282"/>
      <c r="X2056" s="282"/>
      <c r="Y2056" s="282"/>
      <c r="Z2056" s="282"/>
      <c r="AA2056" s="282"/>
      <c r="AB2056" s="3"/>
      <c r="AC2056" s="277"/>
      <c r="AD2056" s="291"/>
      <c r="AI2056" s="11"/>
      <c r="AJ2056" s="11"/>
      <c r="AK2056" s="11"/>
      <c r="AO2056" s="11"/>
      <c r="AP2056" s="11"/>
      <c r="AR2056" s="11"/>
      <c r="AS2056" s="11"/>
    </row>
    <row r="2057" ht="12.75" customHeight="1">
      <c r="A2057" s="277">
        <v>2072.0</v>
      </c>
      <c r="B2057" s="282"/>
      <c r="C2057" s="288"/>
      <c r="D2057" s="282"/>
      <c r="E2057" s="282"/>
      <c r="F2057" s="282"/>
      <c r="G2057" s="282"/>
      <c r="H2057" s="282"/>
      <c r="I2057" s="282"/>
      <c r="J2057" s="282"/>
      <c r="K2057" s="282"/>
      <c r="L2057" s="282"/>
      <c r="M2057" s="282"/>
      <c r="N2057" s="282"/>
      <c r="O2057" s="282"/>
      <c r="P2057" s="282"/>
      <c r="Q2057" s="282"/>
      <c r="R2057" s="282"/>
      <c r="S2057" s="282"/>
      <c r="T2057" s="282"/>
      <c r="U2057" s="282"/>
      <c r="V2057" s="282"/>
      <c r="W2057" s="282"/>
      <c r="X2057" s="282"/>
      <c r="Y2057" s="282"/>
      <c r="Z2057" s="282"/>
      <c r="AA2057" s="282"/>
      <c r="AB2057" s="3"/>
      <c r="AC2057" s="277"/>
      <c r="AD2057" s="276"/>
      <c r="AI2057" s="11"/>
      <c r="AJ2057" s="11"/>
      <c r="AK2057" s="11"/>
      <c r="AO2057" s="11"/>
      <c r="AP2057" s="11"/>
      <c r="AR2057" s="11"/>
      <c r="AS2057" s="11"/>
    </row>
    <row r="2058" ht="12.75" customHeight="1">
      <c r="A2058" s="277">
        <v>2073.0</v>
      </c>
      <c r="B2058" s="282"/>
      <c r="C2058" s="288"/>
      <c r="D2058" s="282"/>
      <c r="E2058" s="282"/>
      <c r="F2058" s="282"/>
      <c r="G2058" s="282"/>
      <c r="H2058" s="282"/>
      <c r="I2058" s="282"/>
      <c r="J2058" s="282"/>
      <c r="K2058" s="282"/>
      <c r="L2058" s="282"/>
      <c r="M2058" s="282"/>
      <c r="N2058" s="282"/>
      <c r="O2058" s="282"/>
      <c r="P2058" s="282"/>
      <c r="Q2058" s="282"/>
      <c r="R2058" s="282"/>
      <c r="S2058" s="282"/>
      <c r="T2058" s="282"/>
      <c r="U2058" s="282"/>
      <c r="V2058" s="282"/>
      <c r="W2058" s="282"/>
      <c r="X2058" s="282"/>
      <c r="Y2058" s="282"/>
      <c r="Z2058" s="282"/>
      <c r="AA2058" s="282"/>
      <c r="AB2058" s="3"/>
      <c r="AC2058" s="277"/>
      <c r="AD2058" s="276"/>
      <c r="AI2058" s="11"/>
      <c r="AJ2058" s="11"/>
      <c r="AK2058" s="11"/>
      <c r="AO2058" s="11"/>
      <c r="AP2058" s="11"/>
      <c r="AR2058" s="11"/>
      <c r="AS2058" s="11"/>
    </row>
    <row r="2059" ht="12.75" customHeight="1">
      <c r="A2059" s="277">
        <v>2074.0</v>
      </c>
      <c r="B2059" s="282"/>
      <c r="C2059" s="288"/>
      <c r="D2059" s="282"/>
      <c r="E2059" s="282"/>
      <c r="F2059" s="282"/>
      <c r="G2059" s="282"/>
      <c r="H2059" s="282"/>
      <c r="I2059" s="282"/>
      <c r="J2059" s="282"/>
      <c r="K2059" s="282"/>
      <c r="L2059" s="282"/>
      <c r="M2059" s="282"/>
      <c r="N2059" s="282"/>
      <c r="O2059" s="282"/>
      <c r="P2059" s="282"/>
      <c r="Q2059" s="282"/>
      <c r="R2059" s="282"/>
      <c r="S2059" s="282"/>
      <c r="T2059" s="282"/>
      <c r="U2059" s="282"/>
      <c r="V2059" s="282"/>
      <c r="W2059" s="282"/>
      <c r="X2059" s="282"/>
      <c r="Y2059" s="282"/>
      <c r="Z2059" s="282"/>
      <c r="AA2059" s="282"/>
      <c r="AB2059" s="3"/>
      <c r="AC2059" s="277"/>
      <c r="AD2059" s="276"/>
      <c r="AI2059" s="11"/>
      <c r="AJ2059" s="11"/>
      <c r="AK2059" s="11"/>
      <c r="AO2059" s="11"/>
      <c r="AP2059" s="11"/>
      <c r="AR2059" s="11"/>
      <c r="AS2059" s="11"/>
    </row>
    <row r="2060" ht="12.75" customHeight="1">
      <c r="A2060" s="277">
        <v>2075.0</v>
      </c>
      <c r="B2060" s="282"/>
      <c r="C2060" s="288"/>
      <c r="D2060" s="282"/>
      <c r="E2060" s="282"/>
      <c r="F2060" s="282"/>
      <c r="G2060" s="282"/>
      <c r="H2060" s="282"/>
      <c r="I2060" s="282"/>
      <c r="J2060" s="282"/>
      <c r="K2060" s="282"/>
      <c r="L2060" s="282"/>
      <c r="M2060" s="282"/>
      <c r="N2060" s="282"/>
      <c r="O2060" s="282"/>
      <c r="P2060" s="282"/>
      <c r="Q2060" s="282"/>
      <c r="R2060" s="282"/>
      <c r="S2060" s="282"/>
      <c r="T2060" s="282"/>
      <c r="U2060" s="282"/>
      <c r="V2060" s="282"/>
      <c r="W2060" s="282"/>
      <c r="X2060" s="282"/>
      <c r="Y2060" s="282"/>
      <c r="Z2060" s="282"/>
      <c r="AA2060" s="282"/>
      <c r="AB2060" s="3"/>
      <c r="AC2060" s="277"/>
      <c r="AD2060" s="291"/>
      <c r="AI2060" s="11"/>
      <c r="AJ2060" s="11"/>
      <c r="AK2060" s="11"/>
      <c r="AO2060" s="11"/>
      <c r="AP2060" s="11"/>
      <c r="AR2060" s="11"/>
      <c r="AS2060" s="11"/>
    </row>
    <row r="2061" ht="12.75" customHeight="1">
      <c r="A2061" s="277">
        <v>2076.0</v>
      </c>
      <c r="B2061" s="282"/>
      <c r="C2061" s="288"/>
      <c r="D2061" s="282"/>
      <c r="E2061" s="282"/>
      <c r="F2061" s="282"/>
      <c r="G2061" s="282"/>
      <c r="H2061" s="282"/>
      <c r="I2061" s="282"/>
      <c r="J2061" s="282"/>
      <c r="K2061" s="282"/>
      <c r="L2061" s="282"/>
      <c r="M2061" s="282"/>
      <c r="N2061" s="282"/>
      <c r="O2061" s="282"/>
      <c r="P2061" s="282"/>
      <c r="Q2061" s="282"/>
      <c r="R2061" s="282"/>
      <c r="S2061" s="282"/>
      <c r="T2061" s="282"/>
      <c r="U2061" s="282"/>
      <c r="V2061" s="282"/>
      <c r="W2061" s="282"/>
      <c r="X2061" s="282"/>
      <c r="Y2061" s="282"/>
      <c r="Z2061" s="282"/>
      <c r="AA2061" s="282"/>
      <c r="AB2061" s="3"/>
      <c r="AC2061" s="277"/>
      <c r="AD2061" s="276"/>
      <c r="AI2061" s="11"/>
      <c r="AJ2061" s="11"/>
      <c r="AK2061" s="11"/>
      <c r="AO2061" s="11"/>
      <c r="AP2061" s="11"/>
      <c r="AR2061" s="11"/>
      <c r="AS2061" s="11"/>
    </row>
    <row r="2062" ht="12.75" customHeight="1">
      <c r="A2062" s="277">
        <v>2077.0</v>
      </c>
      <c r="B2062" s="282"/>
      <c r="C2062" s="288"/>
      <c r="D2062" s="282"/>
      <c r="E2062" s="282"/>
      <c r="F2062" s="282"/>
      <c r="G2062" s="282"/>
      <c r="H2062" s="282"/>
      <c r="I2062" s="282"/>
      <c r="J2062" s="282"/>
      <c r="K2062" s="282"/>
      <c r="L2062" s="282"/>
      <c r="M2062" s="282"/>
      <c r="N2062" s="282"/>
      <c r="O2062" s="282"/>
      <c r="P2062" s="282"/>
      <c r="Q2062" s="282"/>
      <c r="R2062" s="282"/>
      <c r="S2062" s="282"/>
      <c r="T2062" s="282"/>
      <c r="U2062" s="282"/>
      <c r="V2062" s="282"/>
      <c r="W2062" s="282"/>
      <c r="X2062" s="282"/>
      <c r="Y2062" s="282"/>
      <c r="Z2062" s="282"/>
      <c r="AA2062" s="282"/>
      <c r="AB2062" s="3"/>
      <c r="AC2062" s="277"/>
      <c r="AD2062" s="276"/>
      <c r="AI2062" s="11"/>
      <c r="AJ2062" s="11"/>
      <c r="AK2062" s="11"/>
      <c r="AO2062" s="11"/>
      <c r="AP2062" s="11"/>
      <c r="AR2062" s="11"/>
      <c r="AS2062" s="11"/>
    </row>
    <row r="2063" ht="12.75" customHeight="1">
      <c r="A2063" s="277">
        <v>2078.0</v>
      </c>
      <c r="B2063" s="282"/>
      <c r="C2063" s="288"/>
      <c r="D2063" s="282"/>
      <c r="E2063" s="282"/>
      <c r="F2063" s="282"/>
      <c r="G2063" s="282"/>
      <c r="H2063" s="282"/>
      <c r="I2063" s="282"/>
      <c r="J2063" s="282"/>
      <c r="K2063" s="282"/>
      <c r="L2063" s="282"/>
      <c r="M2063" s="282"/>
      <c r="N2063" s="282"/>
      <c r="O2063" s="282"/>
      <c r="P2063" s="282"/>
      <c r="Q2063" s="282"/>
      <c r="R2063" s="282"/>
      <c r="S2063" s="282"/>
      <c r="T2063" s="282"/>
      <c r="U2063" s="282"/>
      <c r="V2063" s="282"/>
      <c r="W2063" s="282"/>
      <c r="X2063" s="282"/>
      <c r="Y2063" s="282"/>
      <c r="Z2063" s="282"/>
      <c r="AA2063" s="282"/>
      <c r="AB2063" s="3"/>
      <c r="AC2063" s="277"/>
      <c r="AD2063" s="276"/>
      <c r="AI2063" s="11"/>
      <c r="AJ2063" s="11"/>
      <c r="AK2063" s="11"/>
      <c r="AO2063" s="11"/>
      <c r="AP2063" s="11"/>
      <c r="AR2063" s="11"/>
      <c r="AS2063" s="11"/>
    </row>
    <row r="2064" ht="12.75" customHeight="1">
      <c r="A2064" s="277">
        <v>2079.0</v>
      </c>
      <c r="B2064" s="282"/>
      <c r="C2064" s="288"/>
      <c r="D2064" s="282"/>
      <c r="E2064" s="282"/>
      <c r="F2064" s="282"/>
      <c r="G2064" s="282"/>
      <c r="H2064" s="282"/>
      <c r="I2064" s="282"/>
      <c r="J2064" s="282"/>
      <c r="K2064" s="282"/>
      <c r="L2064" s="282"/>
      <c r="M2064" s="282"/>
      <c r="N2064" s="282"/>
      <c r="O2064" s="282"/>
      <c r="P2064" s="282"/>
      <c r="Q2064" s="282"/>
      <c r="R2064" s="282"/>
      <c r="S2064" s="282"/>
      <c r="T2064" s="282"/>
      <c r="U2064" s="282"/>
      <c r="V2064" s="282"/>
      <c r="W2064" s="282"/>
      <c r="X2064" s="282"/>
      <c r="Y2064" s="282"/>
      <c r="Z2064" s="282"/>
      <c r="AA2064" s="282"/>
      <c r="AB2064" s="3"/>
      <c r="AC2064" s="277"/>
      <c r="AD2064" s="291"/>
      <c r="AI2064" s="11"/>
      <c r="AJ2064" s="11"/>
      <c r="AK2064" s="11"/>
      <c r="AO2064" s="11"/>
      <c r="AP2064" s="11"/>
      <c r="AR2064" s="11"/>
      <c r="AS2064" s="11"/>
    </row>
    <row r="2065" ht="12.75" customHeight="1">
      <c r="A2065" s="277">
        <v>2080.0</v>
      </c>
      <c r="B2065" s="282"/>
      <c r="C2065" s="288"/>
      <c r="D2065" s="282"/>
      <c r="E2065" s="282"/>
      <c r="F2065" s="282"/>
      <c r="G2065" s="282"/>
      <c r="H2065" s="282"/>
      <c r="I2065" s="282"/>
      <c r="J2065" s="282"/>
      <c r="K2065" s="282"/>
      <c r="L2065" s="282"/>
      <c r="M2065" s="282"/>
      <c r="N2065" s="282"/>
      <c r="O2065" s="282"/>
      <c r="P2065" s="282"/>
      <c r="Q2065" s="282"/>
      <c r="R2065" s="282"/>
      <c r="S2065" s="282"/>
      <c r="T2065" s="282"/>
      <c r="U2065" s="282"/>
      <c r="V2065" s="282"/>
      <c r="W2065" s="282"/>
      <c r="X2065" s="282"/>
      <c r="Y2065" s="282"/>
      <c r="Z2065" s="282"/>
      <c r="AA2065" s="282"/>
      <c r="AB2065" s="3"/>
      <c r="AC2065" s="277"/>
      <c r="AD2065" s="276"/>
      <c r="AI2065" s="11"/>
      <c r="AJ2065" s="11"/>
      <c r="AK2065" s="11"/>
      <c r="AO2065" s="11"/>
      <c r="AP2065" s="11"/>
      <c r="AR2065" s="11"/>
      <c r="AS2065" s="11"/>
    </row>
    <row r="2066" ht="12.75" customHeight="1">
      <c r="A2066" s="277">
        <v>2081.0</v>
      </c>
      <c r="B2066" s="282"/>
      <c r="C2066" s="288"/>
      <c r="D2066" s="282"/>
      <c r="E2066" s="282"/>
      <c r="F2066" s="282"/>
      <c r="G2066" s="282"/>
      <c r="H2066" s="282"/>
      <c r="I2066" s="282"/>
      <c r="J2066" s="282"/>
      <c r="K2066" s="282"/>
      <c r="L2066" s="282"/>
      <c r="M2066" s="282"/>
      <c r="N2066" s="282"/>
      <c r="O2066" s="282"/>
      <c r="P2066" s="282"/>
      <c r="Q2066" s="282"/>
      <c r="R2066" s="282"/>
      <c r="S2066" s="282"/>
      <c r="T2066" s="282"/>
      <c r="U2066" s="282"/>
      <c r="V2066" s="282"/>
      <c r="W2066" s="282"/>
      <c r="X2066" s="282"/>
      <c r="Y2066" s="282"/>
      <c r="Z2066" s="282"/>
      <c r="AA2066" s="282"/>
      <c r="AB2066" s="3"/>
      <c r="AC2066" s="277"/>
      <c r="AD2066" s="276"/>
      <c r="AI2066" s="11"/>
      <c r="AJ2066" s="11"/>
      <c r="AK2066" s="11"/>
      <c r="AO2066" s="11"/>
      <c r="AP2066" s="11"/>
      <c r="AR2066" s="11"/>
      <c r="AS2066" s="11"/>
    </row>
    <row r="2067" ht="12.75" customHeight="1">
      <c r="A2067" s="277">
        <v>2082.0</v>
      </c>
      <c r="B2067" s="282"/>
      <c r="C2067" s="288"/>
      <c r="D2067" s="282"/>
      <c r="E2067" s="282"/>
      <c r="F2067" s="282"/>
      <c r="G2067" s="282"/>
      <c r="H2067" s="282"/>
      <c r="I2067" s="282"/>
      <c r="J2067" s="282"/>
      <c r="K2067" s="282"/>
      <c r="L2067" s="282"/>
      <c r="M2067" s="282"/>
      <c r="N2067" s="282"/>
      <c r="O2067" s="282"/>
      <c r="P2067" s="282"/>
      <c r="Q2067" s="282"/>
      <c r="R2067" s="282"/>
      <c r="S2067" s="282"/>
      <c r="T2067" s="282"/>
      <c r="U2067" s="282"/>
      <c r="V2067" s="282"/>
      <c r="W2067" s="282"/>
      <c r="X2067" s="282"/>
      <c r="Y2067" s="282"/>
      <c r="Z2067" s="282"/>
      <c r="AA2067" s="282"/>
      <c r="AB2067" s="3"/>
      <c r="AC2067" s="277"/>
      <c r="AD2067" s="276"/>
      <c r="AI2067" s="11"/>
      <c r="AJ2067" s="11"/>
      <c r="AK2067" s="11"/>
      <c r="AO2067" s="11"/>
      <c r="AP2067" s="11"/>
      <c r="AR2067" s="11"/>
      <c r="AS2067" s="11"/>
    </row>
    <row r="2068" ht="12.75" customHeight="1">
      <c r="A2068" s="277">
        <v>2083.0</v>
      </c>
      <c r="B2068" s="282"/>
      <c r="C2068" s="288"/>
      <c r="D2068" s="282"/>
      <c r="E2068" s="282"/>
      <c r="F2068" s="282"/>
      <c r="G2068" s="282"/>
      <c r="H2068" s="282"/>
      <c r="I2068" s="282"/>
      <c r="J2068" s="282"/>
      <c r="K2068" s="282"/>
      <c r="L2068" s="282"/>
      <c r="M2068" s="282"/>
      <c r="N2068" s="282"/>
      <c r="O2068" s="282"/>
      <c r="P2068" s="282"/>
      <c r="Q2068" s="282"/>
      <c r="R2068" s="282"/>
      <c r="S2068" s="282"/>
      <c r="T2068" s="282"/>
      <c r="U2068" s="282"/>
      <c r="V2068" s="282"/>
      <c r="W2068" s="282"/>
      <c r="X2068" s="282"/>
      <c r="Y2068" s="282"/>
      <c r="Z2068" s="282"/>
      <c r="AA2068" s="282"/>
      <c r="AB2068" s="3"/>
      <c r="AC2068" s="277"/>
      <c r="AD2068" s="291"/>
      <c r="AI2068" s="11"/>
      <c r="AJ2068" s="11"/>
      <c r="AK2068" s="11"/>
      <c r="AO2068" s="11"/>
      <c r="AP2068" s="11"/>
      <c r="AR2068" s="11"/>
      <c r="AS2068" s="11"/>
    </row>
    <row r="2069" ht="12.75" customHeight="1">
      <c r="A2069" s="277">
        <v>2084.0</v>
      </c>
      <c r="B2069" s="282"/>
      <c r="C2069" s="288"/>
      <c r="D2069" s="282"/>
      <c r="E2069" s="282"/>
      <c r="F2069" s="282"/>
      <c r="G2069" s="282"/>
      <c r="H2069" s="282"/>
      <c r="I2069" s="282"/>
      <c r="J2069" s="282"/>
      <c r="K2069" s="282"/>
      <c r="L2069" s="282"/>
      <c r="M2069" s="282"/>
      <c r="N2069" s="282"/>
      <c r="O2069" s="282"/>
      <c r="P2069" s="282"/>
      <c r="Q2069" s="282"/>
      <c r="R2069" s="282"/>
      <c r="S2069" s="282"/>
      <c r="T2069" s="282"/>
      <c r="U2069" s="282"/>
      <c r="V2069" s="282"/>
      <c r="W2069" s="282"/>
      <c r="X2069" s="282"/>
      <c r="Y2069" s="282"/>
      <c r="Z2069" s="282"/>
      <c r="AA2069" s="282"/>
      <c r="AB2069" s="3"/>
      <c r="AC2069" s="277"/>
      <c r="AD2069" s="276"/>
      <c r="AI2069" s="11"/>
      <c r="AJ2069" s="11"/>
      <c r="AK2069" s="11"/>
      <c r="AO2069" s="11"/>
      <c r="AP2069" s="11"/>
      <c r="AR2069" s="11"/>
      <c r="AS2069" s="11"/>
    </row>
    <row r="2070" ht="12.75" customHeight="1">
      <c r="A2070" s="277">
        <v>2085.0</v>
      </c>
      <c r="B2070" s="282"/>
      <c r="C2070" s="288"/>
      <c r="D2070" s="282"/>
      <c r="E2070" s="282"/>
      <c r="F2070" s="282"/>
      <c r="G2070" s="282"/>
      <c r="H2070" s="282"/>
      <c r="I2070" s="282"/>
      <c r="J2070" s="282"/>
      <c r="K2070" s="282"/>
      <c r="L2070" s="282"/>
      <c r="M2070" s="282"/>
      <c r="N2070" s="282"/>
      <c r="O2070" s="282"/>
      <c r="P2070" s="282"/>
      <c r="Q2070" s="282"/>
      <c r="R2070" s="282"/>
      <c r="S2070" s="282"/>
      <c r="T2070" s="282"/>
      <c r="U2070" s="282"/>
      <c r="V2070" s="282"/>
      <c r="W2070" s="282"/>
      <c r="X2070" s="282"/>
      <c r="Y2070" s="282"/>
      <c r="Z2070" s="282"/>
      <c r="AA2070" s="282"/>
      <c r="AB2070" s="3"/>
      <c r="AC2070" s="277"/>
      <c r="AD2070" s="276"/>
      <c r="AI2070" s="11"/>
      <c r="AJ2070" s="11"/>
      <c r="AK2070" s="11"/>
      <c r="AO2070" s="11"/>
      <c r="AP2070" s="11"/>
      <c r="AR2070" s="11"/>
      <c r="AS2070" s="11"/>
    </row>
    <row r="2071" ht="12.75" customHeight="1">
      <c r="A2071" s="277">
        <v>2086.0</v>
      </c>
      <c r="B2071" s="282"/>
      <c r="C2071" s="288"/>
      <c r="D2071" s="282"/>
      <c r="E2071" s="282"/>
      <c r="F2071" s="282"/>
      <c r="G2071" s="282"/>
      <c r="H2071" s="282"/>
      <c r="I2071" s="282"/>
      <c r="J2071" s="282"/>
      <c r="K2071" s="282"/>
      <c r="L2071" s="282"/>
      <c r="M2071" s="282"/>
      <c r="N2071" s="282"/>
      <c r="O2071" s="282"/>
      <c r="P2071" s="282"/>
      <c r="Q2071" s="282"/>
      <c r="R2071" s="282"/>
      <c r="S2071" s="282"/>
      <c r="T2071" s="282"/>
      <c r="U2071" s="282"/>
      <c r="V2071" s="282"/>
      <c r="W2071" s="282"/>
      <c r="X2071" s="282"/>
      <c r="Y2071" s="282"/>
      <c r="Z2071" s="282"/>
      <c r="AA2071" s="282"/>
      <c r="AB2071" s="3"/>
      <c r="AC2071" s="277"/>
      <c r="AD2071" s="276"/>
      <c r="AI2071" s="11"/>
      <c r="AJ2071" s="11"/>
      <c r="AK2071" s="11"/>
      <c r="AO2071" s="11"/>
      <c r="AP2071" s="11"/>
      <c r="AR2071" s="11"/>
      <c r="AS2071" s="11"/>
    </row>
    <row r="2072" ht="12.75" customHeight="1">
      <c r="A2072" s="277">
        <v>2087.0</v>
      </c>
      <c r="B2072" s="282"/>
      <c r="C2072" s="288"/>
      <c r="D2072" s="282"/>
      <c r="E2072" s="282"/>
      <c r="F2072" s="282"/>
      <c r="G2072" s="282"/>
      <c r="H2072" s="282"/>
      <c r="I2072" s="282"/>
      <c r="J2072" s="282"/>
      <c r="K2072" s="282"/>
      <c r="L2072" s="282"/>
      <c r="M2072" s="282"/>
      <c r="N2072" s="282"/>
      <c r="O2072" s="282"/>
      <c r="P2072" s="282"/>
      <c r="Q2072" s="282"/>
      <c r="R2072" s="282"/>
      <c r="S2072" s="282"/>
      <c r="T2072" s="282"/>
      <c r="U2072" s="282"/>
      <c r="V2072" s="282"/>
      <c r="W2072" s="282"/>
      <c r="X2072" s="282"/>
      <c r="Y2072" s="282"/>
      <c r="Z2072" s="282"/>
      <c r="AA2072" s="282"/>
      <c r="AB2072" s="3"/>
      <c r="AC2072" s="277"/>
      <c r="AD2072" s="291"/>
      <c r="AI2072" s="11"/>
      <c r="AJ2072" s="11"/>
      <c r="AK2072" s="11"/>
      <c r="AO2072" s="11"/>
      <c r="AP2072" s="11"/>
      <c r="AR2072" s="11"/>
      <c r="AS2072" s="11"/>
    </row>
    <row r="2073" ht="12.75" customHeight="1">
      <c r="A2073" s="277">
        <v>2088.0</v>
      </c>
      <c r="B2073" s="282"/>
      <c r="C2073" s="288"/>
      <c r="D2073" s="282"/>
      <c r="E2073" s="282"/>
      <c r="F2073" s="282"/>
      <c r="G2073" s="282"/>
      <c r="H2073" s="282"/>
      <c r="I2073" s="282"/>
      <c r="J2073" s="282"/>
      <c r="K2073" s="282"/>
      <c r="L2073" s="282"/>
      <c r="M2073" s="282"/>
      <c r="N2073" s="282"/>
      <c r="O2073" s="282"/>
      <c r="P2073" s="282"/>
      <c r="Q2073" s="282"/>
      <c r="R2073" s="282"/>
      <c r="S2073" s="282"/>
      <c r="T2073" s="282"/>
      <c r="U2073" s="282"/>
      <c r="V2073" s="282"/>
      <c r="W2073" s="282"/>
      <c r="X2073" s="282"/>
      <c r="Y2073" s="282"/>
      <c r="Z2073" s="282"/>
      <c r="AA2073" s="282"/>
      <c r="AB2073" s="3"/>
      <c r="AC2073" s="277"/>
      <c r="AD2073" s="276"/>
      <c r="AI2073" s="11"/>
      <c r="AJ2073" s="11"/>
      <c r="AK2073" s="11"/>
      <c r="AO2073" s="11"/>
      <c r="AP2073" s="11"/>
      <c r="AR2073" s="11"/>
      <c r="AS2073" s="11"/>
    </row>
    <row r="2074" ht="12.75" customHeight="1">
      <c r="A2074" s="277">
        <v>2089.0</v>
      </c>
      <c r="B2074" s="282"/>
      <c r="C2074" s="288"/>
      <c r="D2074" s="282"/>
      <c r="E2074" s="282"/>
      <c r="F2074" s="282"/>
      <c r="G2074" s="282"/>
      <c r="H2074" s="282"/>
      <c r="I2074" s="282"/>
      <c r="J2074" s="282"/>
      <c r="K2074" s="282"/>
      <c r="L2074" s="282"/>
      <c r="M2074" s="282"/>
      <c r="N2074" s="282"/>
      <c r="O2074" s="282"/>
      <c r="P2074" s="282"/>
      <c r="Q2074" s="282"/>
      <c r="R2074" s="282"/>
      <c r="S2074" s="282"/>
      <c r="T2074" s="282"/>
      <c r="U2074" s="282"/>
      <c r="V2074" s="282"/>
      <c r="W2074" s="282"/>
      <c r="X2074" s="282"/>
      <c r="Y2074" s="282"/>
      <c r="Z2074" s="282"/>
      <c r="AA2074" s="282"/>
      <c r="AB2074" s="3"/>
      <c r="AC2074" s="277"/>
      <c r="AD2074" s="276"/>
      <c r="AI2074" s="11"/>
      <c r="AJ2074" s="11"/>
      <c r="AK2074" s="11"/>
      <c r="AO2074" s="11"/>
      <c r="AP2074" s="11"/>
      <c r="AR2074" s="11"/>
      <c r="AS2074" s="11"/>
    </row>
    <row r="2075" ht="12.75" customHeight="1">
      <c r="A2075" s="277">
        <v>2090.0</v>
      </c>
      <c r="B2075" s="282"/>
      <c r="C2075" s="288"/>
      <c r="D2075" s="282"/>
      <c r="E2075" s="282"/>
      <c r="F2075" s="282"/>
      <c r="G2075" s="282"/>
      <c r="H2075" s="282"/>
      <c r="I2075" s="282"/>
      <c r="J2075" s="282"/>
      <c r="K2075" s="282"/>
      <c r="L2075" s="282"/>
      <c r="M2075" s="282"/>
      <c r="N2075" s="282"/>
      <c r="O2075" s="282"/>
      <c r="P2075" s="282"/>
      <c r="Q2075" s="282"/>
      <c r="R2075" s="282"/>
      <c r="S2075" s="282"/>
      <c r="T2075" s="282"/>
      <c r="U2075" s="282"/>
      <c r="V2075" s="282"/>
      <c r="W2075" s="282"/>
      <c r="X2075" s="282"/>
      <c r="Y2075" s="282"/>
      <c r="Z2075" s="282"/>
      <c r="AA2075" s="282"/>
      <c r="AB2075" s="3"/>
      <c r="AC2075" s="277"/>
      <c r="AD2075" s="276"/>
      <c r="AI2075" s="11"/>
      <c r="AJ2075" s="11"/>
      <c r="AK2075" s="11"/>
      <c r="AO2075" s="11"/>
      <c r="AP2075" s="11"/>
      <c r="AR2075" s="11"/>
      <c r="AS2075" s="11"/>
    </row>
    <row r="2076" ht="12.75" customHeight="1">
      <c r="A2076" s="277">
        <v>2091.0</v>
      </c>
      <c r="B2076" s="282"/>
      <c r="C2076" s="288"/>
      <c r="D2076" s="282"/>
      <c r="E2076" s="282"/>
      <c r="F2076" s="282"/>
      <c r="G2076" s="282"/>
      <c r="H2076" s="282"/>
      <c r="I2076" s="282"/>
      <c r="J2076" s="282"/>
      <c r="K2076" s="282"/>
      <c r="L2076" s="282"/>
      <c r="M2076" s="282"/>
      <c r="N2076" s="282"/>
      <c r="O2076" s="282"/>
      <c r="P2076" s="282"/>
      <c r="Q2076" s="282"/>
      <c r="R2076" s="282"/>
      <c r="S2076" s="282"/>
      <c r="T2076" s="282"/>
      <c r="U2076" s="282"/>
      <c r="V2076" s="282"/>
      <c r="W2076" s="282"/>
      <c r="X2076" s="282"/>
      <c r="Y2076" s="282"/>
      <c r="Z2076" s="282"/>
      <c r="AA2076" s="282"/>
      <c r="AB2076" s="3"/>
      <c r="AC2076" s="277"/>
      <c r="AD2076" s="291"/>
      <c r="AI2076" s="11"/>
      <c r="AJ2076" s="11"/>
      <c r="AK2076" s="11"/>
      <c r="AO2076" s="11"/>
      <c r="AP2076" s="11"/>
      <c r="AR2076" s="11"/>
      <c r="AS2076" s="11"/>
    </row>
    <row r="2077" ht="12.75" customHeight="1">
      <c r="A2077" s="277">
        <v>2092.0</v>
      </c>
      <c r="B2077" s="282"/>
      <c r="C2077" s="288"/>
      <c r="D2077" s="282"/>
      <c r="E2077" s="282"/>
      <c r="F2077" s="282"/>
      <c r="G2077" s="282"/>
      <c r="H2077" s="282"/>
      <c r="I2077" s="282"/>
      <c r="J2077" s="282"/>
      <c r="K2077" s="282"/>
      <c r="L2077" s="282"/>
      <c r="M2077" s="282"/>
      <c r="N2077" s="282"/>
      <c r="O2077" s="282"/>
      <c r="P2077" s="282"/>
      <c r="Q2077" s="282"/>
      <c r="R2077" s="282"/>
      <c r="S2077" s="282"/>
      <c r="T2077" s="282"/>
      <c r="U2077" s="282"/>
      <c r="V2077" s="282"/>
      <c r="W2077" s="282"/>
      <c r="X2077" s="282"/>
      <c r="Y2077" s="282"/>
      <c r="Z2077" s="282"/>
      <c r="AA2077" s="282"/>
      <c r="AB2077" s="3"/>
      <c r="AC2077" s="277"/>
      <c r="AD2077" s="276"/>
      <c r="AI2077" s="11"/>
      <c r="AJ2077" s="11"/>
      <c r="AK2077" s="11"/>
      <c r="AO2077" s="11"/>
      <c r="AP2077" s="11"/>
      <c r="AR2077" s="11"/>
      <c r="AS2077" s="11"/>
    </row>
    <row r="2078" ht="12.75" customHeight="1">
      <c r="A2078" s="277">
        <v>2093.0</v>
      </c>
      <c r="B2078" s="282"/>
      <c r="C2078" s="288"/>
      <c r="D2078" s="282"/>
      <c r="E2078" s="282"/>
      <c r="F2078" s="282"/>
      <c r="G2078" s="282"/>
      <c r="H2078" s="282"/>
      <c r="I2078" s="282"/>
      <c r="J2078" s="282"/>
      <c r="K2078" s="282"/>
      <c r="L2078" s="282"/>
      <c r="M2078" s="282"/>
      <c r="N2078" s="282"/>
      <c r="O2078" s="282"/>
      <c r="P2078" s="282"/>
      <c r="Q2078" s="282"/>
      <c r="R2078" s="282"/>
      <c r="S2078" s="282"/>
      <c r="T2078" s="282"/>
      <c r="U2078" s="282"/>
      <c r="V2078" s="282"/>
      <c r="W2078" s="282"/>
      <c r="X2078" s="282"/>
      <c r="Y2078" s="282"/>
      <c r="Z2078" s="282"/>
      <c r="AA2078" s="282"/>
      <c r="AB2078" s="3"/>
      <c r="AC2078" s="277"/>
      <c r="AD2078" s="276"/>
      <c r="AI2078" s="11"/>
      <c r="AJ2078" s="11"/>
      <c r="AK2078" s="11"/>
      <c r="AO2078" s="11"/>
      <c r="AP2078" s="11"/>
      <c r="AR2078" s="11"/>
      <c r="AS2078" s="11"/>
    </row>
    <row r="2079" ht="12.75" customHeight="1">
      <c r="A2079" s="277">
        <v>2094.0</v>
      </c>
      <c r="B2079" s="282"/>
      <c r="C2079" s="288"/>
      <c r="D2079" s="282"/>
      <c r="E2079" s="282"/>
      <c r="F2079" s="282"/>
      <c r="G2079" s="282"/>
      <c r="H2079" s="282"/>
      <c r="I2079" s="282"/>
      <c r="J2079" s="282"/>
      <c r="K2079" s="282"/>
      <c r="L2079" s="282"/>
      <c r="M2079" s="282"/>
      <c r="N2079" s="282"/>
      <c r="O2079" s="282"/>
      <c r="P2079" s="282"/>
      <c r="Q2079" s="282"/>
      <c r="R2079" s="282"/>
      <c r="S2079" s="282"/>
      <c r="T2079" s="282"/>
      <c r="U2079" s="282"/>
      <c r="V2079" s="282"/>
      <c r="W2079" s="282"/>
      <c r="X2079" s="282"/>
      <c r="Y2079" s="282"/>
      <c r="Z2079" s="282"/>
      <c r="AA2079" s="282"/>
      <c r="AB2079" s="3"/>
      <c r="AC2079" s="277"/>
      <c r="AD2079" s="276"/>
      <c r="AI2079" s="11"/>
      <c r="AJ2079" s="11"/>
      <c r="AK2079" s="11"/>
      <c r="AO2079" s="11"/>
      <c r="AP2079" s="11"/>
      <c r="AR2079" s="11"/>
      <c r="AS2079" s="11"/>
    </row>
    <row r="2080" ht="12.75" customHeight="1">
      <c r="A2080" s="277">
        <v>2095.0</v>
      </c>
      <c r="B2080" s="282"/>
      <c r="C2080" s="288"/>
      <c r="D2080" s="282"/>
      <c r="E2080" s="282"/>
      <c r="F2080" s="282"/>
      <c r="G2080" s="282"/>
      <c r="H2080" s="282"/>
      <c r="I2080" s="282"/>
      <c r="J2080" s="282"/>
      <c r="K2080" s="282"/>
      <c r="L2080" s="282"/>
      <c r="M2080" s="282"/>
      <c r="N2080" s="282"/>
      <c r="O2080" s="282"/>
      <c r="P2080" s="282"/>
      <c r="Q2080" s="282"/>
      <c r="R2080" s="282"/>
      <c r="S2080" s="282"/>
      <c r="T2080" s="282"/>
      <c r="U2080" s="282"/>
      <c r="V2080" s="282"/>
      <c r="W2080" s="282"/>
      <c r="X2080" s="282"/>
      <c r="Y2080" s="282"/>
      <c r="Z2080" s="282"/>
      <c r="AA2080" s="282"/>
      <c r="AB2080" s="3"/>
      <c r="AC2080" s="277"/>
      <c r="AD2080" s="291"/>
      <c r="AI2080" s="11"/>
      <c r="AJ2080" s="11"/>
      <c r="AK2080" s="11"/>
      <c r="AO2080" s="11"/>
      <c r="AP2080" s="11"/>
      <c r="AR2080" s="11"/>
      <c r="AS2080" s="11"/>
    </row>
    <row r="2081" ht="12.75" customHeight="1">
      <c r="A2081" s="277">
        <v>2096.0</v>
      </c>
      <c r="B2081" s="282"/>
      <c r="C2081" s="288"/>
      <c r="D2081" s="282"/>
      <c r="E2081" s="282"/>
      <c r="F2081" s="282"/>
      <c r="G2081" s="282"/>
      <c r="H2081" s="282"/>
      <c r="I2081" s="282"/>
      <c r="J2081" s="282"/>
      <c r="K2081" s="282"/>
      <c r="L2081" s="282"/>
      <c r="M2081" s="282"/>
      <c r="N2081" s="282"/>
      <c r="O2081" s="282"/>
      <c r="P2081" s="282"/>
      <c r="Q2081" s="282"/>
      <c r="R2081" s="282"/>
      <c r="S2081" s="282"/>
      <c r="T2081" s="282"/>
      <c r="U2081" s="282"/>
      <c r="V2081" s="282"/>
      <c r="W2081" s="282"/>
      <c r="X2081" s="282"/>
      <c r="Y2081" s="282"/>
      <c r="Z2081" s="282"/>
      <c r="AA2081" s="282"/>
      <c r="AB2081" s="3"/>
      <c r="AC2081" s="277"/>
      <c r="AD2081" s="276"/>
      <c r="AI2081" s="11"/>
      <c r="AJ2081" s="11"/>
      <c r="AK2081" s="11"/>
      <c r="AO2081" s="11"/>
      <c r="AP2081" s="11"/>
      <c r="AR2081" s="11"/>
      <c r="AS2081" s="11"/>
    </row>
    <row r="2082" ht="12.75" customHeight="1">
      <c r="A2082" s="277">
        <v>2097.0</v>
      </c>
      <c r="B2082" s="282"/>
      <c r="C2082" s="288"/>
      <c r="D2082" s="282"/>
      <c r="E2082" s="282"/>
      <c r="F2082" s="282"/>
      <c r="G2082" s="282"/>
      <c r="H2082" s="282"/>
      <c r="I2082" s="282"/>
      <c r="J2082" s="282"/>
      <c r="K2082" s="282"/>
      <c r="L2082" s="282"/>
      <c r="M2082" s="282"/>
      <c r="N2082" s="282"/>
      <c r="O2082" s="282"/>
      <c r="P2082" s="282"/>
      <c r="Q2082" s="282"/>
      <c r="R2082" s="282"/>
      <c r="S2082" s="282"/>
      <c r="T2082" s="282"/>
      <c r="U2082" s="282"/>
      <c r="V2082" s="282"/>
      <c r="W2082" s="282"/>
      <c r="X2082" s="282"/>
      <c r="Y2082" s="282"/>
      <c r="Z2082" s="282"/>
      <c r="AA2082" s="282"/>
      <c r="AB2082" s="3"/>
      <c r="AC2082" s="277"/>
      <c r="AD2082" s="276"/>
      <c r="AI2082" s="11"/>
      <c r="AJ2082" s="11"/>
      <c r="AK2082" s="11"/>
      <c r="AO2082" s="11"/>
      <c r="AP2082" s="11"/>
      <c r="AR2082" s="11"/>
      <c r="AS2082" s="11"/>
    </row>
    <row r="2083" ht="12.75" customHeight="1">
      <c r="A2083" s="277">
        <v>2098.0</v>
      </c>
      <c r="B2083" s="282"/>
      <c r="C2083" s="288"/>
      <c r="D2083" s="282"/>
      <c r="E2083" s="282"/>
      <c r="F2083" s="282"/>
      <c r="G2083" s="282"/>
      <c r="H2083" s="282"/>
      <c r="I2083" s="282"/>
      <c r="J2083" s="282"/>
      <c r="K2083" s="282"/>
      <c r="L2083" s="282"/>
      <c r="M2083" s="282"/>
      <c r="N2083" s="282"/>
      <c r="O2083" s="282"/>
      <c r="P2083" s="282"/>
      <c r="Q2083" s="282"/>
      <c r="R2083" s="282"/>
      <c r="S2083" s="282"/>
      <c r="T2083" s="282"/>
      <c r="U2083" s="282"/>
      <c r="V2083" s="282"/>
      <c r="W2083" s="282"/>
      <c r="X2083" s="282"/>
      <c r="Y2083" s="282"/>
      <c r="Z2083" s="282"/>
      <c r="AA2083" s="282"/>
      <c r="AB2083" s="3"/>
      <c r="AC2083" s="277"/>
      <c r="AD2083" s="276"/>
      <c r="AI2083" s="11"/>
      <c r="AJ2083" s="11"/>
      <c r="AK2083" s="11"/>
      <c r="AO2083" s="11"/>
      <c r="AP2083" s="11"/>
      <c r="AR2083" s="11"/>
      <c r="AS2083" s="11"/>
    </row>
    <row r="2084" ht="12.75" customHeight="1">
      <c r="A2084" s="277">
        <v>2099.0</v>
      </c>
      <c r="B2084" s="282"/>
      <c r="C2084" s="288"/>
      <c r="D2084" s="282"/>
      <c r="E2084" s="282"/>
      <c r="F2084" s="282"/>
      <c r="G2084" s="282"/>
      <c r="H2084" s="282"/>
      <c r="I2084" s="282"/>
      <c r="J2084" s="282"/>
      <c r="K2084" s="282"/>
      <c r="L2084" s="282"/>
      <c r="M2084" s="282"/>
      <c r="N2084" s="282"/>
      <c r="O2084" s="282"/>
      <c r="P2084" s="282"/>
      <c r="Q2084" s="282"/>
      <c r="R2084" s="282"/>
      <c r="S2084" s="282"/>
      <c r="T2084" s="282"/>
      <c r="U2084" s="282"/>
      <c r="V2084" s="282"/>
      <c r="W2084" s="282"/>
      <c r="X2084" s="282"/>
      <c r="Y2084" s="282"/>
      <c r="Z2084" s="282"/>
      <c r="AA2084" s="282"/>
      <c r="AB2084" s="3"/>
      <c r="AC2084" s="277"/>
      <c r="AD2084" s="291"/>
      <c r="AI2084" s="11"/>
      <c r="AJ2084" s="11"/>
      <c r="AK2084" s="11"/>
      <c r="AO2084" s="11"/>
      <c r="AP2084" s="11"/>
      <c r="AR2084" s="11"/>
      <c r="AS2084" s="11"/>
    </row>
    <row r="2085" ht="12.75" customHeight="1">
      <c r="A2085" s="133"/>
      <c r="B2085" s="11"/>
      <c r="C2085" s="292"/>
      <c r="D2085" s="133"/>
      <c r="E2085" s="11"/>
      <c r="F2085" s="11"/>
      <c r="G2085" s="11"/>
      <c r="H2085" s="11"/>
      <c r="I2085" s="11"/>
      <c r="J2085" s="11"/>
      <c r="K2085" s="11"/>
      <c r="L2085" s="11"/>
      <c r="M2085" s="11"/>
      <c r="N2085" s="11"/>
      <c r="O2085" s="11"/>
      <c r="P2085" s="11"/>
      <c r="Q2085" s="133"/>
      <c r="R2085" s="133"/>
      <c r="S2085" s="133"/>
      <c r="T2085" s="133"/>
      <c r="U2085" s="11"/>
      <c r="AC2085" s="133"/>
      <c r="AD2085" s="133"/>
      <c r="AI2085" s="11"/>
      <c r="AJ2085" s="11"/>
      <c r="AK2085" s="11"/>
      <c r="AO2085" s="11"/>
      <c r="AP2085" s="11"/>
      <c r="AR2085" s="11"/>
      <c r="AS2085" s="11"/>
    </row>
    <row r="2086" ht="12.75" customHeight="1">
      <c r="A2086" s="133"/>
      <c r="B2086" s="11"/>
      <c r="C2086" s="292"/>
      <c r="D2086" s="133"/>
      <c r="E2086" s="11"/>
      <c r="F2086" s="11"/>
      <c r="G2086" s="11"/>
      <c r="H2086" s="11"/>
      <c r="I2086" s="11"/>
      <c r="J2086" s="11"/>
      <c r="K2086" s="11"/>
      <c r="L2086" s="11"/>
      <c r="M2086" s="11"/>
      <c r="N2086" s="11"/>
      <c r="O2086" s="11"/>
      <c r="P2086" s="11"/>
      <c r="Q2086" s="133"/>
      <c r="R2086" s="133"/>
      <c r="S2086" s="133"/>
      <c r="T2086" s="133"/>
      <c r="U2086" s="11"/>
      <c r="AC2086" s="133"/>
      <c r="AD2086" s="133"/>
      <c r="AI2086" s="11"/>
      <c r="AJ2086" s="11"/>
      <c r="AK2086" s="11"/>
      <c r="AO2086" s="11"/>
      <c r="AP2086" s="11"/>
      <c r="AR2086" s="11"/>
      <c r="AS2086" s="11"/>
    </row>
    <row r="2087" ht="12.75" customHeight="1">
      <c r="A2087" s="133"/>
      <c r="B2087" s="11"/>
      <c r="C2087" s="292"/>
      <c r="D2087" s="133"/>
      <c r="E2087" s="11"/>
      <c r="F2087" s="11"/>
      <c r="G2087" s="11"/>
      <c r="H2087" s="11"/>
      <c r="I2087" s="11"/>
      <c r="J2087" s="11"/>
      <c r="K2087" s="11"/>
      <c r="L2087" s="11"/>
      <c r="M2087" s="11"/>
      <c r="N2087" s="11"/>
      <c r="O2087" s="11"/>
      <c r="P2087" s="11"/>
      <c r="Q2087" s="133"/>
      <c r="R2087" s="133"/>
      <c r="S2087" s="133"/>
      <c r="T2087" s="133"/>
      <c r="U2087" s="11"/>
      <c r="AC2087" s="133"/>
      <c r="AD2087" s="133"/>
      <c r="AI2087" s="11"/>
      <c r="AJ2087" s="11"/>
      <c r="AK2087" s="11"/>
      <c r="AO2087" s="11"/>
      <c r="AP2087" s="11"/>
      <c r="AR2087" s="11"/>
      <c r="AS2087" s="11"/>
    </row>
    <row r="2088" ht="12.75" customHeight="1">
      <c r="A2088" s="133"/>
      <c r="B2088" s="11"/>
      <c r="C2088" s="292"/>
      <c r="D2088" s="133"/>
      <c r="E2088" s="11"/>
      <c r="F2088" s="11"/>
      <c r="G2088" s="11"/>
      <c r="H2088" s="11"/>
      <c r="I2088" s="11"/>
      <c r="J2088" s="11"/>
      <c r="K2088" s="11"/>
      <c r="L2088" s="11"/>
      <c r="M2088" s="11"/>
      <c r="N2088" s="11"/>
      <c r="O2088" s="11"/>
      <c r="P2088" s="11"/>
      <c r="Q2088" s="133"/>
      <c r="R2088" s="133"/>
      <c r="S2088" s="133"/>
      <c r="T2088" s="133"/>
      <c r="U2088" s="11"/>
      <c r="AC2088" s="133"/>
      <c r="AD2088" s="133"/>
      <c r="AI2088" s="11"/>
      <c r="AJ2088" s="11"/>
      <c r="AK2088" s="11"/>
      <c r="AO2088" s="11"/>
      <c r="AP2088" s="11"/>
      <c r="AR2088" s="11"/>
      <c r="AS2088" s="11"/>
    </row>
    <row r="2089" ht="12.75" customHeight="1">
      <c r="A2089" s="133"/>
      <c r="B2089" s="11"/>
      <c r="C2089" s="292"/>
      <c r="D2089" s="133"/>
      <c r="E2089" s="11"/>
      <c r="F2089" s="11"/>
      <c r="G2089" s="11"/>
      <c r="H2089" s="11"/>
      <c r="I2089" s="11"/>
      <c r="J2089" s="11"/>
      <c r="K2089" s="11"/>
      <c r="L2089" s="11"/>
      <c r="M2089" s="11"/>
      <c r="N2089" s="11"/>
      <c r="O2089" s="11"/>
      <c r="P2089" s="11"/>
      <c r="Q2089" s="133"/>
      <c r="R2089" s="133"/>
      <c r="S2089" s="133"/>
      <c r="T2089" s="133"/>
      <c r="U2089" s="11"/>
      <c r="AC2089" s="133"/>
      <c r="AD2089" s="133"/>
      <c r="AI2089" s="11"/>
      <c r="AJ2089" s="11"/>
      <c r="AK2089" s="11"/>
      <c r="AO2089" s="11"/>
      <c r="AP2089" s="11"/>
      <c r="AR2089" s="11"/>
      <c r="AS2089" s="11"/>
    </row>
    <row r="2090" ht="12.75" customHeight="1">
      <c r="A2090" s="133"/>
      <c r="B2090" s="11"/>
      <c r="C2090" s="292"/>
      <c r="D2090" s="133"/>
      <c r="E2090" s="11"/>
      <c r="F2090" s="11"/>
      <c r="G2090" s="11"/>
      <c r="H2090" s="11"/>
      <c r="I2090" s="11"/>
      <c r="J2090" s="11"/>
      <c r="K2090" s="11"/>
      <c r="L2090" s="11"/>
      <c r="M2090" s="11"/>
      <c r="N2090" s="11"/>
      <c r="O2090" s="11"/>
      <c r="P2090" s="11"/>
      <c r="Q2090" s="133"/>
      <c r="R2090" s="133"/>
      <c r="S2090" s="133"/>
      <c r="T2090" s="133"/>
      <c r="U2090" s="11"/>
      <c r="AC2090" s="133"/>
      <c r="AD2090" s="133"/>
      <c r="AI2090" s="11"/>
      <c r="AJ2090" s="11"/>
      <c r="AK2090" s="11"/>
      <c r="AO2090" s="11"/>
      <c r="AP2090" s="11"/>
      <c r="AR2090" s="11"/>
      <c r="AS2090" s="11"/>
    </row>
    <row r="2091" ht="12.75" customHeight="1">
      <c r="A2091" s="133"/>
      <c r="B2091" s="11"/>
      <c r="C2091" s="292"/>
      <c r="D2091" s="133"/>
      <c r="E2091" s="11"/>
      <c r="F2091" s="11"/>
      <c r="G2091" s="11"/>
      <c r="H2091" s="11"/>
      <c r="I2091" s="11"/>
      <c r="J2091" s="11"/>
      <c r="K2091" s="11"/>
      <c r="L2091" s="11"/>
      <c r="M2091" s="11"/>
      <c r="N2091" s="11"/>
      <c r="O2091" s="11"/>
      <c r="P2091" s="11"/>
      <c r="Q2091" s="133"/>
      <c r="R2091" s="133"/>
      <c r="S2091" s="133"/>
      <c r="T2091" s="133"/>
      <c r="U2091" s="11"/>
      <c r="AC2091" s="133"/>
      <c r="AD2091" s="133"/>
      <c r="AI2091" s="11"/>
      <c r="AJ2091" s="11"/>
      <c r="AK2091" s="11"/>
      <c r="AO2091" s="11"/>
      <c r="AP2091" s="11"/>
      <c r="AR2091" s="11"/>
      <c r="AS2091" s="11"/>
    </row>
    <row r="2092" ht="12.75" customHeight="1">
      <c r="A2092" s="133"/>
      <c r="B2092" s="11"/>
      <c r="C2092" s="292"/>
      <c r="D2092" s="133"/>
      <c r="E2092" s="11"/>
      <c r="F2092" s="11"/>
      <c r="G2092" s="11"/>
      <c r="H2092" s="11"/>
      <c r="I2092" s="11"/>
      <c r="J2092" s="11"/>
      <c r="K2092" s="11"/>
      <c r="L2092" s="11"/>
      <c r="M2092" s="11"/>
      <c r="N2092" s="11"/>
      <c r="O2092" s="11"/>
      <c r="P2092" s="11"/>
      <c r="Q2092" s="133"/>
      <c r="R2092" s="133"/>
      <c r="S2092" s="133"/>
      <c r="T2092" s="133"/>
      <c r="U2092" s="11"/>
      <c r="AC2092" s="133"/>
      <c r="AD2092" s="133"/>
      <c r="AI2092" s="11"/>
      <c r="AJ2092" s="11"/>
      <c r="AK2092" s="11"/>
      <c r="AO2092" s="11"/>
      <c r="AP2092" s="11"/>
      <c r="AR2092" s="11"/>
      <c r="AS2092" s="11"/>
    </row>
    <row r="2093" ht="12.75" customHeight="1">
      <c r="A2093" s="133"/>
      <c r="B2093" s="11"/>
      <c r="C2093" s="292"/>
      <c r="D2093" s="133"/>
      <c r="E2093" s="11"/>
      <c r="F2093" s="11"/>
      <c r="G2093" s="11"/>
      <c r="H2093" s="11"/>
      <c r="I2093" s="11"/>
      <c r="J2093" s="11"/>
      <c r="K2093" s="11"/>
      <c r="L2093" s="11"/>
      <c r="M2093" s="11"/>
      <c r="N2093" s="11"/>
      <c r="O2093" s="11"/>
      <c r="P2093" s="11"/>
      <c r="Q2093" s="133"/>
      <c r="R2093" s="133"/>
      <c r="S2093" s="133"/>
      <c r="T2093" s="133"/>
      <c r="U2093" s="11"/>
      <c r="AC2093" s="133"/>
      <c r="AD2093" s="133"/>
      <c r="AI2093" s="11"/>
      <c r="AJ2093" s="11"/>
      <c r="AK2093" s="11"/>
      <c r="AO2093" s="11"/>
      <c r="AP2093" s="11"/>
      <c r="AR2093" s="11"/>
      <c r="AS2093" s="11"/>
    </row>
    <row r="2094" ht="12.75" customHeight="1">
      <c r="A2094" s="133"/>
      <c r="B2094" s="11"/>
      <c r="C2094" s="292"/>
      <c r="D2094" s="133"/>
      <c r="E2094" s="11"/>
      <c r="F2094" s="11"/>
      <c r="G2094" s="11"/>
      <c r="H2094" s="11"/>
      <c r="I2094" s="11"/>
      <c r="J2094" s="11"/>
      <c r="K2094" s="11"/>
      <c r="L2094" s="11"/>
      <c r="M2094" s="11"/>
      <c r="N2094" s="11"/>
      <c r="O2094" s="11"/>
      <c r="P2094" s="11"/>
      <c r="Q2094" s="133"/>
      <c r="R2094" s="133"/>
      <c r="S2094" s="133"/>
      <c r="T2094" s="133"/>
      <c r="U2094" s="11"/>
      <c r="AC2094" s="133"/>
      <c r="AD2094" s="133"/>
      <c r="AI2094" s="11"/>
      <c r="AJ2094" s="11"/>
      <c r="AK2094" s="11"/>
      <c r="AO2094" s="11"/>
      <c r="AP2094" s="11"/>
      <c r="AR2094" s="11"/>
      <c r="AS2094" s="11"/>
    </row>
    <row r="2095" ht="12.75" customHeight="1">
      <c r="A2095" s="133"/>
      <c r="B2095" s="11"/>
      <c r="C2095" s="292"/>
      <c r="D2095" s="133"/>
      <c r="E2095" s="11"/>
      <c r="F2095" s="11"/>
      <c r="G2095" s="11"/>
      <c r="H2095" s="11"/>
      <c r="I2095" s="11"/>
      <c r="J2095" s="11"/>
      <c r="K2095" s="11"/>
      <c r="L2095" s="11"/>
      <c r="M2095" s="11"/>
      <c r="N2095" s="11"/>
      <c r="O2095" s="11"/>
      <c r="P2095" s="11"/>
      <c r="Q2095" s="133"/>
      <c r="R2095" s="133"/>
      <c r="S2095" s="133"/>
      <c r="T2095" s="133"/>
      <c r="U2095" s="11"/>
      <c r="AC2095" s="133"/>
      <c r="AD2095" s="133"/>
      <c r="AI2095" s="11"/>
      <c r="AJ2095" s="11"/>
      <c r="AK2095" s="11"/>
      <c r="AO2095" s="11"/>
      <c r="AP2095" s="11"/>
      <c r="AR2095" s="11"/>
      <c r="AS2095" s="11"/>
    </row>
    <row r="2096" ht="12.75" customHeight="1">
      <c r="A2096" s="133"/>
      <c r="B2096" s="11"/>
      <c r="C2096" s="292"/>
      <c r="D2096" s="133"/>
      <c r="E2096" s="11"/>
      <c r="F2096" s="11"/>
      <c r="G2096" s="11"/>
      <c r="H2096" s="11"/>
      <c r="I2096" s="11"/>
      <c r="J2096" s="11"/>
      <c r="K2096" s="11"/>
      <c r="L2096" s="11"/>
      <c r="M2096" s="11"/>
      <c r="N2096" s="11"/>
      <c r="O2096" s="11"/>
      <c r="P2096" s="11"/>
      <c r="Q2096" s="133"/>
      <c r="R2096" s="133"/>
      <c r="S2096" s="133"/>
      <c r="T2096" s="133"/>
      <c r="U2096" s="11"/>
      <c r="AC2096" s="133"/>
      <c r="AD2096" s="133"/>
      <c r="AI2096" s="11"/>
      <c r="AJ2096" s="11"/>
      <c r="AK2096" s="11"/>
      <c r="AO2096" s="11"/>
      <c r="AP2096" s="11"/>
      <c r="AR2096" s="11"/>
      <c r="AS2096" s="11"/>
    </row>
    <row r="2097" ht="12.75" customHeight="1">
      <c r="A2097" s="133"/>
      <c r="B2097" s="11"/>
      <c r="C2097" s="292"/>
      <c r="D2097" s="133"/>
      <c r="E2097" s="11"/>
      <c r="F2097" s="11"/>
      <c r="G2097" s="11"/>
      <c r="H2097" s="11"/>
      <c r="I2097" s="11"/>
      <c r="J2097" s="11"/>
      <c r="K2097" s="11"/>
      <c r="L2097" s="11"/>
      <c r="M2097" s="11"/>
      <c r="N2097" s="11"/>
      <c r="O2097" s="11"/>
      <c r="P2097" s="11"/>
      <c r="Q2097" s="133"/>
      <c r="R2097" s="133"/>
      <c r="S2097" s="133"/>
      <c r="T2097" s="133"/>
      <c r="U2097" s="11"/>
      <c r="AC2097" s="133"/>
      <c r="AD2097" s="133"/>
      <c r="AI2097" s="11"/>
      <c r="AJ2097" s="11"/>
      <c r="AK2097" s="11"/>
      <c r="AO2097" s="11"/>
      <c r="AP2097" s="11"/>
      <c r="AR2097" s="11"/>
      <c r="AS2097" s="11"/>
    </row>
  </sheetData>
  <autoFilter ref="$J$1:$J$1997"/>
  <mergeCells count="3">
    <mergeCell ref="AG1:AQ1"/>
    <mergeCell ref="AS1:AY1"/>
    <mergeCell ref="AE2:AF3"/>
  </mergeCells>
  <conditionalFormatting sqref="E1:F2097">
    <cfRule type="notContainsBlanks" dxfId="0" priority="1">
      <formula>LEN(TRIM(E1))&gt;0</formula>
    </cfRule>
  </conditionalFormatting>
  <dataValidations>
    <dataValidation type="list" allowBlank="1" sqref="K1:K1390 K1391:L1394 K1395:K1442 K1443:L1446 K1447:K2097">
      <formula1>$AK$3:$AK$13</formula1>
    </dataValidation>
    <dataValidation type="list" allowBlank="1" showErrorMessage="1" sqref="AD2:AD2084">
      <formula1>$AP$3:$AP$8</formula1>
    </dataValidation>
    <dataValidation type="list" allowBlank="1" showErrorMessage="1" sqref="P1:P2097">
      <formula1>$AJ$3:$AJ$9</formula1>
    </dataValidation>
    <dataValidation type="list" allowBlank="1" showErrorMessage="1" sqref="E1:F2097">
      <formula1>Geral!$AG$3:$AG$24</formula1>
    </dataValidation>
    <dataValidation type="list" allowBlank="1" showErrorMessage="1" sqref="J1:J2097">
      <formula1>$AI$3:$AI$8</formula1>
    </dataValidation>
    <dataValidation type="list" allowBlank="1" showErrorMessage="1" sqref="G1:I297 H298:I312 G313:I315 H316:I321 G322:I2097">
      <formula1>$AG$3:$AG$23</formula1>
    </dataValidation>
    <dataValidation type="list" allowBlank="1" sqref="Q1:Q2097">
      <formula1>$AL$3:$AL$124</formula1>
    </dataValidation>
    <dataValidation type="list" allowBlank="1" showErrorMessage="1" sqref="T1:T2097">
      <formula1>$AR$3:$AR$10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5.13" defaultRowHeight="15.0"/>
  <cols>
    <col customWidth="1" min="1" max="1" width="5.25"/>
    <col customWidth="1" min="2" max="2" width="20.13"/>
    <col customWidth="1" min="3" max="3" width="13.63"/>
    <col customWidth="1" min="4" max="4" width="13.88"/>
    <col customWidth="1" min="5" max="6" width="14.13"/>
    <col customWidth="1" min="8" max="8" width="20.5"/>
    <col customWidth="1" min="9" max="9" width="28.63"/>
    <col customWidth="1" min="10" max="10" width="20.88"/>
    <col customWidth="1" min="11" max="11" width="20.25"/>
    <col customWidth="1" min="12" max="12" width="23.5"/>
    <col customWidth="1" min="15" max="19" width="17.38"/>
  </cols>
  <sheetData>
    <row r="1">
      <c r="A1" s="55" t="s">
        <v>3908</v>
      </c>
      <c r="B1" s="56" t="s">
        <v>3909</v>
      </c>
      <c r="C1" s="56" t="s">
        <v>2</v>
      </c>
      <c r="D1" s="56" t="s">
        <v>3910</v>
      </c>
      <c r="E1" s="56" t="s">
        <v>3911</v>
      </c>
      <c r="F1" s="56" t="s">
        <v>3912</v>
      </c>
      <c r="G1" s="56" t="s">
        <v>26</v>
      </c>
      <c r="H1" s="56" t="s">
        <v>3913</v>
      </c>
      <c r="I1" s="56" t="s">
        <v>3914</v>
      </c>
      <c r="J1" s="56" t="s">
        <v>3915</v>
      </c>
      <c r="K1" s="56" t="s">
        <v>3916</v>
      </c>
      <c r="L1" s="56" t="s">
        <v>3917</v>
      </c>
      <c r="M1" s="57" t="s">
        <v>3918</v>
      </c>
      <c r="N1" s="57" t="s">
        <v>3919</v>
      </c>
      <c r="O1" s="57" t="s">
        <v>3920</v>
      </c>
      <c r="P1" s="57" t="s">
        <v>3921</v>
      </c>
      <c r="Q1" s="57" t="s">
        <v>3922</v>
      </c>
      <c r="R1" s="57" t="s">
        <v>3923</v>
      </c>
      <c r="S1" s="57" t="s">
        <v>22</v>
      </c>
      <c r="T1" s="57" t="s">
        <v>3924</v>
      </c>
      <c r="U1" s="57" t="s">
        <v>3925</v>
      </c>
      <c r="W1" s="58" t="s">
        <v>3926</v>
      </c>
    </row>
    <row r="2">
      <c r="A2" s="59" t="s">
        <v>27</v>
      </c>
      <c r="B2" s="7" t="s">
        <v>71</v>
      </c>
      <c r="C2" s="7" t="s">
        <v>72</v>
      </c>
      <c r="D2" s="7" t="s">
        <v>31</v>
      </c>
      <c r="E2" s="7" t="s">
        <v>30</v>
      </c>
      <c r="F2" s="7" t="s">
        <v>100</v>
      </c>
      <c r="G2" s="7" t="s">
        <v>35</v>
      </c>
      <c r="H2" s="7" t="s">
        <v>3927</v>
      </c>
      <c r="I2" s="7" t="s">
        <v>3928</v>
      </c>
      <c r="O2" s="7" t="s">
        <v>3929</v>
      </c>
      <c r="P2" s="7" t="s">
        <v>3930</v>
      </c>
      <c r="Q2" s="7" t="s">
        <v>3929</v>
      </c>
      <c r="R2" s="7" t="s">
        <v>3929</v>
      </c>
      <c r="S2" s="7" t="s">
        <v>3930</v>
      </c>
      <c r="W2" s="7" t="s">
        <v>25</v>
      </c>
      <c r="X2" s="7" t="s">
        <v>26</v>
      </c>
      <c r="Y2" s="7" t="s">
        <v>36</v>
      </c>
    </row>
    <row r="3">
      <c r="A3" s="59" t="s">
        <v>43</v>
      </c>
      <c r="B3" s="7" t="s">
        <v>84</v>
      </c>
      <c r="C3" s="7" t="s">
        <v>72</v>
      </c>
      <c r="D3" s="7" t="s">
        <v>31</v>
      </c>
      <c r="E3" s="7" t="s">
        <v>30</v>
      </c>
      <c r="F3" s="7" t="s">
        <v>100</v>
      </c>
      <c r="G3" s="7" t="s">
        <v>45</v>
      </c>
      <c r="H3" s="7" t="s">
        <v>3927</v>
      </c>
      <c r="O3" s="7" t="s">
        <v>3931</v>
      </c>
      <c r="P3" s="7" t="s">
        <v>3931</v>
      </c>
      <c r="Q3" s="7" t="s">
        <v>3931</v>
      </c>
      <c r="R3" s="7" t="s">
        <v>3930</v>
      </c>
      <c r="S3" s="7" t="s">
        <v>3930</v>
      </c>
      <c r="W3" s="10" t="s">
        <v>41</v>
      </c>
      <c r="X3" s="11" t="s">
        <v>42</v>
      </c>
      <c r="Y3" s="7" t="s">
        <v>29</v>
      </c>
    </row>
    <row r="4">
      <c r="A4" s="59" t="s">
        <v>49</v>
      </c>
      <c r="B4" s="7" t="s">
        <v>90</v>
      </c>
      <c r="C4" s="7" t="s">
        <v>72</v>
      </c>
      <c r="D4" s="7" t="s">
        <v>31</v>
      </c>
      <c r="E4" s="7" t="s">
        <v>30</v>
      </c>
      <c r="F4" s="7" t="s">
        <v>100</v>
      </c>
      <c r="G4" s="7" t="s">
        <v>51</v>
      </c>
      <c r="H4" s="7" t="s">
        <v>3927</v>
      </c>
      <c r="O4" s="7" t="s">
        <v>3932</v>
      </c>
      <c r="P4" s="7" t="s">
        <v>3930</v>
      </c>
      <c r="Q4" s="7" t="s">
        <v>3932</v>
      </c>
      <c r="R4" s="7" t="s">
        <v>3932</v>
      </c>
      <c r="S4" s="7" t="s">
        <v>3930</v>
      </c>
      <c r="W4" s="10" t="s">
        <v>48</v>
      </c>
      <c r="X4" s="11" t="s">
        <v>35</v>
      </c>
      <c r="Y4" t="s">
        <v>65</v>
      </c>
    </row>
    <row r="5">
      <c r="A5" s="59" t="s">
        <v>54</v>
      </c>
      <c r="B5" s="7" t="s">
        <v>94</v>
      </c>
      <c r="C5" s="7" t="s">
        <v>41</v>
      </c>
      <c r="D5" s="7" t="s">
        <v>31</v>
      </c>
      <c r="E5" s="7" t="s">
        <v>30</v>
      </c>
      <c r="F5" s="7" t="s">
        <v>100</v>
      </c>
      <c r="G5" s="7" t="s">
        <v>56</v>
      </c>
      <c r="H5" s="7" t="s">
        <v>3927</v>
      </c>
      <c r="I5" s="7" t="s">
        <v>3933</v>
      </c>
      <c r="O5" s="7" t="s">
        <v>3934</v>
      </c>
      <c r="P5" s="7" t="s">
        <v>3934</v>
      </c>
      <c r="Q5" s="7" t="s">
        <v>3934</v>
      </c>
      <c r="R5" s="7" t="s">
        <v>3934</v>
      </c>
      <c r="S5" s="7" t="s">
        <v>3934</v>
      </c>
      <c r="W5" s="10" t="s">
        <v>29</v>
      </c>
      <c r="X5" s="11" t="s">
        <v>45</v>
      </c>
      <c r="Y5" t="s">
        <v>208</v>
      </c>
    </row>
    <row r="6">
      <c r="A6" s="59" t="s">
        <v>62</v>
      </c>
      <c r="B6" s="47" t="s">
        <v>99</v>
      </c>
      <c r="C6" s="7" t="s">
        <v>48</v>
      </c>
      <c r="D6" s="7" t="s">
        <v>34</v>
      </c>
      <c r="E6" s="7" t="s">
        <v>101</v>
      </c>
      <c r="F6" s="7" t="s">
        <v>32</v>
      </c>
      <c r="G6" s="47" t="s">
        <v>35</v>
      </c>
      <c r="H6" s="7" t="s">
        <v>102</v>
      </c>
      <c r="I6" s="7" t="s">
        <v>3935</v>
      </c>
      <c r="W6" s="10" t="s">
        <v>61</v>
      </c>
      <c r="X6" s="11" t="s">
        <v>51</v>
      </c>
      <c r="Y6" t="s">
        <v>216</v>
      </c>
    </row>
    <row r="7">
      <c r="A7" s="59" t="s">
        <v>70</v>
      </c>
      <c r="B7" s="47" t="s">
        <v>107</v>
      </c>
      <c r="C7" s="7" t="s">
        <v>69</v>
      </c>
      <c r="D7" s="7" t="s">
        <v>34</v>
      </c>
      <c r="E7" s="7" t="s">
        <v>101</v>
      </c>
      <c r="F7" s="7" t="s">
        <v>32</v>
      </c>
      <c r="G7" s="47" t="s">
        <v>45</v>
      </c>
      <c r="H7" s="7" t="s">
        <v>102</v>
      </c>
      <c r="W7" s="10" t="s">
        <v>69</v>
      </c>
      <c r="X7" s="11" t="s">
        <v>56</v>
      </c>
      <c r="Y7" t="s">
        <v>178</v>
      </c>
    </row>
    <row r="8">
      <c r="A8" s="59" t="s">
        <v>83</v>
      </c>
      <c r="B8" s="47" t="s">
        <v>111</v>
      </c>
      <c r="C8" s="7" t="s">
        <v>69</v>
      </c>
      <c r="D8" s="7" t="s">
        <v>34</v>
      </c>
      <c r="E8" s="7" t="s">
        <v>101</v>
      </c>
      <c r="F8" s="7" t="s">
        <v>139</v>
      </c>
      <c r="G8" s="47" t="s">
        <v>51</v>
      </c>
      <c r="H8" s="7" t="s">
        <v>102</v>
      </c>
      <c r="W8" s="10" t="s">
        <v>74</v>
      </c>
      <c r="X8" s="11" t="s">
        <v>64</v>
      </c>
      <c r="Y8" t="s">
        <v>225</v>
      </c>
    </row>
    <row r="9">
      <c r="A9" s="59" t="s">
        <v>89</v>
      </c>
      <c r="B9" s="47" t="s">
        <v>115</v>
      </c>
      <c r="C9" s="7" t="s">
        <v>69</v>
      </c>
      <c r="D9" s="7" t="s">
        <v>144</v>
      </c>
      <c r="E9" s="7" t="s">
        <v>101</v>
      </c>
      <c r="F9" s="7" t="s">
        <v>31</v>
      </c>
      <c r="G9" s="47" t="s">
        <v>56</v>
      </c>
      <c r="H9" s="7" t="s">
        <v>102</v>
      </c>
      <c r="I9" s="7" t="s">
        <v>3936</v>
      </c>
      <c r="W9" s="10" t="s">
        <v>72</v>
      </c>
      <c r="X9" s="7" t="s">
        <v>88</v>
      </c>
      <c r="Y9" t="s">
        <v>95</v>
      </c>
    </row>
    <row r="10">
      <c r="A10" s="59" t="s">
        <v>93</v>
      </c>
      <c r="B10" s="47" t="s">
        <v>120</v>
      </c>
      <c r="C10" s="7" t="s">
        <v>48</v>
      </c>
      <c r="D10" s="7" t="s">
        <v>139</v>
      </c>
      <c r="E10" s="7" t="s">
        <v>75</v>
      </c>
      <c r="F10" s="7" t="s">
        <v>33</v>
      </c>
      <c r="G10" s="47" t="s">
        <v>35</v>
      </c>
      <c r="H10" s="7" t="s">
        <v>3937</v>
      </c>
      <c r="I10" s="7" t="s">
        <v>3938</v>
      </c>
      <c r="W10" s="10" t="s">
        <v>92</v>
      </c>
      <c r="Y10" t="s">
        <v>238</v>
      </c>
    </row>
    <row r="11">
      <c r="A11" s="59" t="s">
        <v>98</v>
      </c>
      <c r="B11" s="47" t="s">
        <v>127</v>
      </c>
      <c r="C11" s="7" t="s">
        <v>48</v>
      </c>
      <c r="D11" s="7" t="s">
        <v>139</v>
      </c>
      <c r="E11" s="7" t="s">
        <v>75</v>
      </c>
      <c r="F11" s="7" t="s">
        <v>33</v>
      </c>
      <c r="G11" s="47" t="s">
        <v>45</v>
      </c>
      <c r="H11" s="7" t="s">
        <v>3937</v>
      </c>
      <c r="W11" s="10" t="s">
        <v>73</v>
      </c>
      <c r="Y11" t="s">
        <v>242</v>
      </c>
    </row>
    <row r="12">
      <c r="A12" s="59" t="s">
        <v>106</v>
      </c>
      <c r="B12" s="47" t="s">
        <v>131</v>
      </c>
      <c r="C12" s="7" t="s">
        <v>48</v>
      </c>
      <c r="D12" s="7" t="s">
        <v>139</v>
      </c>
      <c r="E12" s="7" t="s">
        <v>75</v>
      </c>
      <c r="F12" s="7" t="s">
        <v>33</v>
      </c>
      <c r="G12" s="47" t="s">
        <v>51</v>
      </c>
      <c r="H12" s="7" t="s">
        <v>3937</v>
      </c>
      <c r="W12" s="23" t="s">
        <v>31</v>
      </c>
      <c r="Y12" t="s">
        <v>246</v>
      </c>
    </row>
    <row r="13">
      <c r="A13" s="59" t="s">
        <v>110</v>
      </c>
      <c r="B13" s="47" t="s">
        <v>135</v>
      </c>
      <c r="C13" s="7" t="s">
        <v>48</v>
      </c>
      <c r="D13" s="7" t="s">
        <v>139</v>
      </c>
      <c r="E13" s="7" t="s">
        <v>75</v>
      </c>
      <c r="F13" s="7" t="s">
        <v>33</v>
      </c>
      <c r="G13" s="47" t="s">
        <v>56</v>
      </c>
      <c r="H13" s="7" t="s">
        <v>3937</v>
      </c>
      <c r="W13" s="23" t="s">
        <v>34</v>
      </c>
      <c r="Y13" s="7" t="s">
        <v>57</v>
      </c>
    </row>
    <row r="14">
      <c r="A14" s="59" t="s">
        <v>114</v>
      </c>
      <c r="B14" t="s">
        <v>138</v>
      </c>
      <c r="C14" s="7" t="s">
        <v>48</v>
      </c>
      <c r="D14" s="7" t="s">
        <v>144</v>
      </c>
      <c r="E14" s="7" t="s">
        <v>34</v>
      </c>
      <c r="F14" s="7" t="s">
        <v>141</v>
      </c>
      <c r="G14" s="47" t="s">
        <v>35</v>
      </c>
      <c r="H14" s="7" t="s">
        <v>142</v>
      </c>
      <c r="I14" s="44" t="s">
        <v>3939</v>
      </c>
      <c r="W14" s="23" t="s">
        <v>74</v>
      </c>
      <c r="Y14" t="s">
        <v>258</v>
      </c>
    </row>
    <row r="15">
      <c r="A15" s="59" t="s">
        <v>119</v>
      </c>
      <c r="B15" s="47" t="s">
        <v>147</v>
      </c>
      <c r="C15" s="7" t="s">
        <v>48</v>
      </c>
      <c r="D15" s="7" t="s">
        <v>144</v>
      </c>
      <c r="E15" s="7" t="s">
        <v>34</v>
      </c>
      <c r="F15" s="7" t="s">
        <v>141</v>
      </c>
      <c r="G15" s="47" t="s">
        <v>45</v>
      </c>
      <c r="H15" s="7" t="s">
        <v>142</v>
      </c>
      <c r="W15" s="23" t="s">
        <v>75</v>
      </c>
      <c r="Y15" s="7" t="s">
        <v>265</v>
      </c>
    </row>
    <row r="16">
      <c r="A16" s="59" t="s">
        <v>126</v>
      </c>
      <c r="B16" s="47" t="s">
        <v>151</v>
      </c>
      <c r="C16" s="7" t="s">
        <v>48</v>
      </c>
      <c r="D16" s="7" t="s">
        <v>144</v>
      </c>
      <c r="E16" s="7" t="s">
        <v>34</v>
      </c>
      <c r="F16" s="7" t="s">
        <v>141</v>
      </c>
      <c r="G16" s="47" t="s">
        <v>51</v>
      </c>
      <c r="H16" s="7" t="s">
        <v>142</v>
      </c>
      <c r="W16" s="25" t="s">
        <v>33</v>
      </c>
      <c r="Y16" s="7" t="s">
        <v>269</v>
      </c>
    </row>
    <row r="17">
      <c r="A17" s="59" t="s">
        <v>130</v>
      </c>
      <c r="B17" s="47" t="s">
        <v>155</v>
      </c>
      <c r="C17" s="7" t="s">
        <v>48</v>
      </c>
      <c r="D17" s="7" t="s">
        <v>144</v>
      </c>
      <c r="E17" s="7" t="s">
        <v>34</v>
      </c>
      <c r="F17" s="7" t="s">
        <v>141</v>
      </c>
      <c r="G17" s="47" t="s">
        <v>56</v>
      </c>
      <c r="H17" s="7" t="s">
        <v>142</v>
      </c>
      <c r="W17" s="7" t="s">
        <v>101</v>
      </c>
      <c r="Y17" s="7" t="s">
        <v>76</v>
      </c>
    </row>
    <row r="18">
      <c r="A18" s="59" t="s">
        <v>134</v>
      </c>
      <c r="B18" s="47" t="s">
        <v>159</v>
      </c>
      <c r="C18" s="7" t="s">
        <v>73</v>
      </c>
      <c r="D18" s="7" t="s">
        <v>31</v>
      </c>
      <c r="E18" s="7" t="s">
        <v>32</v>
      </c>
      <c r="F18" s="7" t="s">
        <v>75</v>
      </c>
      <c r="G18" s="7" t="s">
        <v>35</v>
      </c>
      <c r="H18" s="7" t="s">
        <v>160</v>
      </c>
      <c r="I18" s="7" t="s">
        <v>3940</v>
      </c>
      <c r="W18" s="25" t="s">
        <v>121</v>
      </c>
      <c r="Y18" s="7" t="s">
        <v>282</v>
      </c>
    </row>
    <row r="19">
      <c r="A19" s="59" t="s">
        <v>137</v>
      </c>
      <c r="B19" s="31" t="s">
        <v>164</v>
      </c>
      <c r="C19" s="7" t="s">
        <v>73</v>
      </c>
      <c r="D19" s="7" t="s">
        <v>31</v>
      </c>
      <c r="E19" s="7" t="s">
        <v>32</v>
      </c>
      <c r="F19" s="7" t="s">
        <v>75</v>
      </c>
      <c r="G19" s="7" t="s">
        <v>45</v>
      </c>
      <c r="H19" s="7" t="s">
        <v>160</v>
      </c>
      <c r="W19" s="23" t="s">
        <v>30</v>
      </c>
      <c r="Y19" s="7" t="s">
        <v>183</v>
      </c>
    </row>
    <row r="20">
      <c r="A20" s="59" t="s">
        <v>146</v>
      </c>
      <c r="B20" s="7" t="s">
        <v>168</v>
      </c>
      <c r="C20" s="7" t="s">
        <v>73</v>
      </c>
      <c r="D20" s="7" t="s">
        <v>31</v>
      </c>
      <c r="E20" s="7" t="s">
        <v>32</v>
      </c>
      <c r="F20" s="7" t="s">
        <v>75</v>
      </c>
      <c r="G20" s="7" t="s">
        <v>51</v>
      </c>
      <c r="H20" s="7" t="s">
        <v>160</v>
      </c>
      <c r="W20" s="23" t="s">
        <v>144</v>
      </c>
      <c r="Y20" s="7" t="s">
        <v>291</v>
      </c>
    </row>
    <row r="21">
      <c r="A21" s="59" t="s">
        <v>150</v>
      </c>
      <c r="B21" s="7" t="s">
        <v>173</v>
      </c>
      <c r="C21" s="7" t="s">
        <v>73</v>
      </c>
      <c r="D21" s="7" t="s">
        <v>31</v>
      </c>
      <c r="E21" s="7" t="s">
        <v>32</v>
      </c>
      <c r="F21" s="7" t="s">
        <v>75</v>
      </c>
      <c r="G21" s="7" t="s">
        <v>56</v>
      </c>
      <c r="H21" s="7" t="s">
        <v>160</v>
      </c>
      <c r="W21" s="23" t="s">
        <v>32</v>
      </c>
      <c r="Y21" s="7" t="s">
        <v>296</v>
      </c>
    </row>
    <row r="22">
      <c r="A22" s="59" t="s">
        <v>154</v>
      </c>
      <c r="B22" s="7" t="s">
        <v>177</v>
      </c>
      <c r="C22" s="7" t="s">
        <v>92</v>
      </c>
      <c r="D22" s="7" t="s">
        <v>34</v>
      </c>
      <c r="E22" s="7" t="s">
        <v>75</v>
      </c>
      <c r="F22" s="7" t="s">
        <v>74</v>
      </c>
      <c r="G22" s="7" t="s">
        <v>56</v>
      </c>
      <c r="H22" s="7" t="s">
        <v>160</v>
      </c>
      <c r="W22" s="23" t="s">
        <v>139</v>
      </c>
      <c r="Y22" s="7" t="s">
        <v>301</v>
      </c>
    </row>
    <row r="23">
      <c r="A23" s="59" t="s">
        <v>158</v>
      </c>
      <c r="B23" t="s">
        <v>182</v>
      </c>
      <c r="C23" s="7" t="s">
        <v>41</v>
      </c>
      <c r="D23" s="7" t="s">
        <v>75</v>
      </c>
      <c r="E23" s="7" t="s">
        <v>34</v>
      </c>
      <c r="F23" s="7" t="s">
        <v>139</v>
      </c>
      <c r="G23" s="47" t="s">
        <v>35</v>
      </c>
      <c r="H23" s="7" t="s">
        <v>3941</v>
      </c>
      <c r="I23" s="7" t="s">
        <v>3942</v>
      </c>
      <c r="W23" s="23" t="s">
        <v>140</v>
      </c>
      <c r="Y23" s="7" t="s">
        <v>305</v>
      </c>
    </row>
    <row r="24">
      <c r="A24" s="59" t="s">
        <v>163</v>
      </c>
      <c r="B24" s="47" t="s">
        <v>192</v>
      </c>
      <c r="C24" s="7" t="s">
        <v>41</v>
      </c>
      <c r="D24" s="7" t="s">
        <v>75</v>
      </c>
      <c r="E24" s="7" t="s">
        <v>34</v>
      </c>
      <c r="F24" s="7" t="s">
        <v>139</v>
      </c>
      <c r="G24" s="47" t="s">
        <v>45</v>
      </c>
      <c r="H24" s="7" t="s">
        <v>3941</v>
      </c>
      <c r="W24" s="23" t="s">
        <v>141</v>
      </c>
      <c r="Y24" s="7" t="s">
        <v>309</v>
      </c>
    </row>
    <row r="25">
      <c r="A25" s="59" t="s">
        <v>167</v>
      </c>
      <c r="B25" s="47" t="s">
        <v>198</v>
      </c>
      <c r="C25" s="7" t="s">
        <v>41</v>
      </c>
      <c r="D25" s="7" t="s">
        <v>75</v>
      </c>
      <c r="E25" s="7" t="s">
        <v>34</v>
      </c>
      <c r="F25" s="7" t="s">
        <v>139</v>
      </c>
      <c r="G25" s="47" t="s">
        <v>51</v>
      </c>
      <c r="H25" s="7" t="s">
        <v>3941</v>
      </c>
      <c r="W25" s="31" t="s">
        <v>100</v>
      </c>
      <c r="Y25" s="7" t="s">
        <v>277</v>
      </c>
    </row>
    <row r="26">
      <c r="A26" s="59" t="s">
        <v>172</v>
      </c>
      <c r="B26" s="47" t="s">
        <v>204</v>
      </c>
      <c r="C26" s="7" t="s">
        <v>41</v>
      </c>
      <c r="D26" s="7" t="s">
        <v>75</v>
      </c>
      <c r="E26" s="7" t="s">
        <v>34</v>
      </c>
      <c r="F26" s="7" t="s">
        <v>139</v>
      </c>
      <c r="G26" s="47" t="s">
        <v>56</v>
      </c>
      <c r="H26" s="7" t="s">
        <v>3941</v>
      </c>
      <c r="W26" s="7" t="s">
        <v>170</v>
      </c>
      <c r="Y26" s="7" t="s">
        <v>322</v>
      </c>
    </row>
    <row r="27">
      <c r="A27" s="59" t="s">
        <v>176</v>
      </c>
      <c r="B27" t="s">
        <v>211</v>
      </c>
      <c r="C27" s="7" t="s">
        <v>72</v>
      </c>
      <c r="D27" s="7" t="s">
        <v>121</v>
      </c>
      <c r="E27" s="7" t="s">
        <v>101</v>
      </c>
      <c r="F27" s="7" t="s">
        <v>140</v>
      </c>
      <c r="G27" s="47" t="s">
        <v>35</v>
      </c>
      <c r="H27" s="7" t="s">
        <v>212</v>
      </c>
      <c r="I27" s="7" t="s">
        <v>3943</v>
      </c>
      <c r="Y27" s="7" t="s">
        <v>328</v>
      </c>
    </row>
    <row r="28">
      <c r="A28" s="59" t="s">
        <v>181</v>
      </c>
      <c r="B28" s="47" t="s">
        <v>219</v>
      </c>
      <c r="C28" s="7" t="s">
        <v>72</v>
      </c>
      <c r="D28" s="7" t="s">
        <v>121</v>
      </c>
      <c r="E28" s="7" t="s">
        <v>101</v>
      </c>
      <c r="F28" s="7" t="s">
        <v>140</v>
      </c>
      <c r="G28" s="47" t="s">
        <v>45</v>
      </c>
      <c r="H28" s="7" t="s">
        <v>212</v>
      </c>
      <c r="W28" s="7" t="s">
        <v>3930</v>
      </c>
      <c r="Y28" s="7" t="s">
        <v>335</v>
      </c>
    </row>
    <row r="29">
      <c r="A29" s="59" t="s">
        <v>191</v>
      </c>
      <c r="B29" s="47" t="s">
        <v>223</v>
      </c>
      <c r="C29" s="7" t="s">
        <v>72</v>
      </c>
      <c r="D29" s="7" t="s">
        <v>121</v>
      </c>
      <c r="E29" s="7" t="s">
        <v>101</v>
      </c>
      <c r="F29" s="7" t="s">
        <v>140</v>
      </c>
      <c r="G29" s="47" t="s">
        <v>51</v>
      </c>
      <c r="H29" s="7" t="s">
        <v>212</v>
      </c>
      <c r="W29" s="44" t="s">
        <v>3929</v>
      </c>
      <c r="Y29" s="7" t="s">
        <v>342</v>
      </c>
    </row>
    <row r="30">
      <c r="A30" s="59" t="s">
        <v>197</v>
      </c>
      <c r="B30" s="47" t="s">
        <v>228</v>
      </c>
      <c r="C30" s="7" t="s">
        <v>72</v>
      </c>
      <c r="D30" s="7" t="s">
        <v>121</v>
      </c>
      <c r="E30" s="7" t="s">
        <v>101</v>
      </c>
      <c r="F30" s="7" t="s">
        <v>140</v>
      </c>
      <c r="G30" s="47" t="s">
        <v>56</v>
      </c>
      <c r="H30" s="7" t="s">
        <v>212</v>
      </c>
      <c r="I30" s="7" t="s">
        <v>3944</v>
      </c>
      <c r="W30" s="7" t="s">
        <v>3931</v>
      </c>
      <c r="Y30" s="7" t="s">
        <v>212</v>
      </c>
    </row>
    <row r="31">
      <c r="A31" s="59" t="s">
        <v>203</v>
      </c>
      <c r="B31" t="s">
        <v>232</v>
      </c>
      <c r="C31" s="7" t="s">
        <v>48</v>
      </c>
      <c r="D31" s="7" t="s">
        <v>74</v>
      </c>
      <c r="E31" s="7" t="s">
        <v>33</v>
      </c>
      <c r="F31" s="7" t="s">
        <v>144</v>
      </c>
      <c r="G31" s="47" t="s">
        <v>35</v>
      </c>
      <c r="H31" s="7" t="s">
        <v>235</v>
      </c>
      <c r="I31" s="7" t="s">
        <v>3945</v>
      </c>
      <c r="W31" s="7" t="s">
        <v>3932</v>
      </c>
      <c r="Y31" s="7" t="s">
        <v>351</v>
      </c>
    </row>
    <row r="32">
      <c r="A32" s="59" t="s">
        <v>210</v>
      </c>
      <c r="B32" s="47" t="s">
        <v>241</v>
      </c>
      <c r="C32" s="7" t="s">
        <v>48</v>
      </c>
      <c r="D32" s="7" t="s">
        <v>74</v>
      </c>
      <c r="E32" s="7" t="s">
        <v>33</v>
      </c>
      <c r="F32" s="7" t="s">
        <v>144</v>
      </c>
      <c r="G32" s="47" t="s">
        <v>45</v>
      </c>
      <c r="H32" s="7" t="s">
        <v>235</v>
      </c>
      <c r="W32" s="7" t="s">
        <v>3934</v>
      </c>
      <c r="Y32" s="7" t="s">
        <v>355</v>
      </c>
    </row>
    <row r="33">
      <c r="A33" s="59" t="s">
        <v>218</v>
      </c>
      <c r="B33" s="47" t="s">
        <v>245</v>
      </c>
      <c r="C33" s="7" t="s">
        <v>48</v>
      </c>
      <c r="D33" s="7" t="s">
        <v>74</v>
      </c>
      <c r="E33" s="7" t="s">
        <v>33</v>
      </c>
      <c r="F33" s="7" t="s">
        <v>144</v>
      </c>
      <c r="G33" s="47" t="s">
        <v>51</v>
      </c>
      <c r="H33" s="7" t="s">
        <v>235</v>
      </c>
      <c r="Y33" s="7" t="s">
        <v>359</v>
      </c>
    </row>
    <row r="34">
      <c r="A34" s="59" t="s">
        <v>222</v>
      </c>
      <c r="B34" s="47" t="s">
        <v>249</v>
      </c>
      <c r="C34" s="7" t="s">
        <v>48</v>
      </c>
      <c r="D34" s="7" t="s">
        <v>74</v>
      </c>
      <c r="E34" s="7" t="s">
        <v>33</v>
      </c>
      <c r="F34" s="7" t="s">
        <v>144</v>
      </c>
      <c r="G34" s="47" t="s">
        <v>56</v>
      </c>
      <c r="H34" s="7" t="s">
        <v>235</v>
      </c>
      <c r="I34" s="7" t="s">
        <v>3946</v>
      </c>
      <c r="Y34" s="7" t="s">
        <v>254</v>
      </c>
    </row>
    <row r="35">
      <c r="A35" s="59" t="s">
        <v>227</v>
      </c>
      <c r="B35" t="s">
        <v>253</v>
      </c>
      <c r="C35" s="7" t="s">
        <v>48</v>
      </c>
      <c r="D35" s="7" t="s">
        <v>31</v>
      </c>
      <c r="E35" s="7" t="s">
        <v>141</v>
      </c>
      <c r="F35" s="7" t="s">
        <v>101</v>
      </c>
      <c r="G35" s="47" t="s">
        <v>35</v>
      </c>
      <c r="H35" s="7" t="s">
        <v>3947</v>
      </c>
      <c r="I35" s="7" t="s">
        <v>3948</v>
      </c>
      <c r="Y35" s="7" t="s">
        <v>372</v>
      </c>
    </row>
    <row r="36">
      <c r="A36" s="59" t="s">
        <v>231</v>
      </c>
      <c r="B36" s="47" t="s">
        <v>261</v>
      </c>
      <c r="C36" s="7" t="s">
        <v>48</v>
      </c>
      <c r="D36" s="7" t="s">
        <v>31</v>
      </c>
      <c r="E36" s="7" t="s">
        <v>141</v>
      </c>
      <c r="F36" s="7" t="s">
        <v>101</v>
      </c>
      <c r="G36" s="47" t="s">
        <v>45</v>
      </c>
      <c r="H36" s="7" t="s">
        <v>3947</v>
      </c>
      <c r="Y36" s="7" t="s">
        <v>378</v>
      </c>
    </row>
    <row r="37">
      <c r="A37" s="59" t="s">
        <v>240</v>
      </c>
      <c r="B37" s="47" t="s">
        <v>268</v>
      </c>
      <c r="C37" s="7" t="s">
        <v>48</v>
      </c>
      <c r="D37" s="7" t="s">
        <v>31</v>
      </c>
      <c r="E37" s="7" t="s">
        <v>141</v>
      </c>
      <c r="F37" s="7" t="s">
        <v>101</v>
      </c>
      <c r="G37" s="47" t="s">
        <v>51</v>
      </c>
      <c r="H37" s="7" t="s">
        <v>3947</v>
      </c>
      <c r="Y37" s="7" t="s">
        <v>385</v>
      </c>
    </row>
    <row r="38">
      <c r="A38" s="59" t="s">
        <v>244</v>
      </c>
      <c r="B38" s="47" t="s">
        <v>272</v>
      </c>
      <c r="C38" s="7" t="s">
        <v>48</v>
      </c>
      <c r="D38" s="7" t="s">
        <v>31</v>
      </c>
      <c r="E38" s="7" t="s">
        <v>141</v>
      </c>
      <c r="F38" s="7" t="s">
        <v>101</v>
      </c>
      <c r="G38" s="47" t="s">
        <v>56</v>
      </c>
      <c r="H38" s="7" t="s">
        <v>3947</v>
      </c>
      <c r="I38" s="7" t="s">
        <v>3949</v>
      </c>
      <c r="Y38" s="7" t="s">
        <v>316</v>
      </c>
    </row>
    <row r="39">
      <c r="A39" s="59" t="s">
        <v>248</v>
      </c>
      <c r="B39" t="s">
        <v>276</v>
      </c>
      <c r="C39" s="7" t="s">
        <v>48</v>
      </c>
      <c r="D39" s="7" t="s">
        <v>34</v>
      </c>
      <c r="E39" s="7" t="s">
        <v>33</v>
      </c>
      <c r="F39" s="7" t="s">
        <v>121</v>
      </c>
      <c r="G39" s="47" t="s">
        <v>35</v>
      </c>
      <c r="H39" s="7" t="s">
        <v>3950</v>
      </c>
      <c r="I39" s="7" t="s">
        <v>3951</v>
      </c>
      <c r="Y39" s="7" t="s">
        <v>398</v>
      </c>
    </row>
    <row r="40">
      <c r="A40" s="59" t="s">
        <v>252</v>
      </c>
      <c r="B40" s="47" t="s">
        <v>285</v>
      </c>
      <c r="C40" s="7" t="s">
        <v>48</v>
      </c>
      <c r="D40" s="7" t="s">
        <v>34</v>
      </c>
      <c r="E40" s="7" t="s">
        <v>33</v>
      </c>
      <c r="F40" s="7" t="s">
        <v>121</v>
      </c>
      <c r="G40" s="47" t="s">
        <v>45</v>
      </c>
      <c r="H40" s="7" t="s">
        <v>3950</v>
      </c>
      <c r="Y40" s="7" t="s">
        <v>405</v>
      </c>
    </row>
    <row r="41">
      <c r="A41" s="59" t="s">
        <v>260</v>
      </c>
      <c r="B41" t="s">
        <v>289</v>
      </c>
      <c r="C41" s="7" t="s">
        <v>48</v>
      </c>
      <c r="D41" s="7" t="s">
        <v>34</v>
      </c>
      <c r="E41" s="7" t="s">
        <v>33</v>
      </c>
      <c r="F41" s="7" t="s">
        <v>121</v>
      </c>
      <c r="G41" s="47" t="s">
        <v>51</v>
      </c>
      <c r="H41" s="7" t="s">
        <v>3950</v>
      </c>
      <c r="Y41" s="7" t="s">
        <v>411</v>
      </c>
    </row>
    <row r="42">
      <c r="A42" s="59" t="s">
        <v>267</v>
      </c>
      <c r="B42" s="47" t="s">
        <v>294</v>
      </c>
      <c r="C42" s="7" t="s">
        <v>48</v>
      </c>
      <c r="D42" s="7" t="s">
        <v>34</v>
      </c>
      <c r="E42" s="7" t="s">
        <v>33</v>
      </c>
      <c r="F42" s="7" t="s">
        <v>121</v>
      </c>
      <c r="G42" s="47" t="s">
        <v>56</v>
      </c>
      <c r="H42" s="7" t="s">
        <v>3950</v>
      </c>
      <c r="I42" s="7" t="s">
        <v>178</v>
      </c>
      <c r="Y42" s="7" t="s">
        <v>419</v>
      </c>
    </row>
    <row r="43">
      <c r="A43" s="59" t="s">
        <v>271</v>
      </c>
      <c r="B43" t="s">
        <v>299</v>
      </c>
      <c r="C43" s="7" t="s">
        <v>29</v>
      </c>
      <c r="D43" s="7" t="s">
        <v>75</v>
      </c>
      <c r="E43" s="7" t="s">
        <v>74</v>
      </c>
      <c r="F43" s="7" t="s">
        <v>32</v>
      </c>
      <c r="G43" s="47" t="s">
        <v>35</v>
      </c>
      <c r="H43" s="7" t="s">
        <v>300</v>
      </c>
      <c r="I43" s="7" t="s">
        <v>3952</v>
      </c>
      <c r="Y43" s="7" t="s">
        <v>423</v>
      </c>
    </row>
    <row r="44">
      <c r="A44" s="59" t="s">
        <v>275</v>
      </c>
      <c r="B44" s="47" t="s">
        <v>304</v>
      </c>
      <c r="C44" s="7" t="s">
        <v>29</v>
      </c>
      <c r="D44" s="7" t="s">
        <v>75</v>
      </c>
      <c r="E44" s="7" t="s">
        <v>74</v>
      </c>
      <c r="F44" s="7" t="s">
        <v>32</v>
      </c>
      <c r="G44" s="47" t="s">
        <v>45</v>
      </c>
      <c r="H44" s="7" t="s">
        <v>300</v>
      </c>
      <c r="Y44" s="7" t="s">
        <v>427</v>
      </c>
    </row>
    <row r="45">
      <c r="A45" s="59" t="s">
        <v>284</v>
      </c>
      <c r="B45" t="s">
        <v>308</v>
      </c>
      <c r="C45" s="7" t="s">
        <v>29</v>
      </c>
      <c r="D45" s="7" t="s">
        <v>75</v>
      </c>
      <c r="E45" s="7" t="s">
        <v>74</v>
      </c>
      <c r="F45" s="7" t="s">
        <v>32</v>
      </c>
      <c r="G45" s="47" t="s">
        <v>51</v>
      </c>
      <c r="H45" s="7" t="s">
        <v>300</v>
      </c>
      <c r="Y45" s="7" t="s">
        <v>431</v>
      </c>
    </row>
    <row r="46">
      <c r="A46" s="59" t="s">
        <v>288</v>
      </c>
      <c r="B46" s="7" t="s">
        <v>312</v>
      </c>
      <c r="C46" s="7" t="s">
        <v>29</v>
      </c>
      <c r="D46" s="7" t="s">
        <v>75</v>
      </c>
      <c r="E46" s="7" t="s">
        <v>74</v>
      </c>
      <c r="F46" s="7" t="s">
        <v>32</v>
      </c>
      <c r="G46" s="47" t="s">
        <v>56</v>
      </c>
      <c r="H46" s="7" t="s">
        <v>300</v>
      </c>
      <c r="I46" s="7" t="s">
        <v>238</v>
      </c>
      <c r="Y46" s="7" t="s">
        <v>437</v>
      </c>
    </row>
    <row r="47">
      <c r="A47" s="59" t="s">
        <v>293</v>
      </c>
      <c r="B47" t="s">
        <v>315</v>
      </c>
      <c r="C47" s="7" t="s">
        <v>92</v>
      </c>
      <c r="D47" s="7" t="s">
        <v>73</v>
      </c>
      <c r="E47" s="7" t="s">
        <v>144</v>
      </c>
      <c r="F47" s="7" t="s">
        <v>101</v>
      </c>
      <c r="G47" s="47" t="s">
        <v>35</v>
      </c>
      <c r="H47" s="7" t="s">
        <v>318</v>
      </c>
      <c r="I47" s="7" t="s">
        <v>3953</v>
      </c>
      <c r="Y47" s="7" t="s">
        <v>444</v>
      </c>
    </row>
    <row r="48">
      <c r="A48" s="59" t="s">
        <v>298</v>
      </c>
      <c r="B48" s="47" t="s">
        <v>325</v>
      </c>
      <c r="C48" s="7" t="s">
        <v>92</v>
      </c>
      <c r="D48" s="7" t="s">
        <v>73</v>
      </c>
      <c r="E48" s="7" t="s">
        <v>144</v>
      </c>
      <c r="F48" s="7" t="s">
        <v>101</v>
      </c>
      <c r="G48" s="47" t="s">
        <v>45</v>
      </c>
      <c r="H48" s="7" t="s">
        <v>318</v>
      </c>
      <c r="Y48" s="7" t="s">
        <v>450</v>
      </c>
    </row>
    <row r="49">
      <c r="A49" s="59" t="s">
        <v>303</v>
      </c>
      <c r="B49" t="s">
        <v>331</v>
      </c>
      <c r="C49" s="7" t="s">
        <v>92</v>
      </c>
      <c r="D49" s="7" t="s">
        <v>73</v>
      </c>
      <c r="E49" s="7" t="s">
        <v>144</v>
      </c>
      <c r="F49" s="7" t="s">
        <v>101</v>
      </c>
      <c r="G49" s="47" t="s">
        <v>51</v>
      </c>
      <c r="H49" s="7" t="s">
        <v>318</v>
      </c>
      <c r="Y49" s="7" t="s">
        <v>141</v>
      </c>
    </row>
    <row r="50">
      <c r="A50" s="59" t="s">
        <v>307</v>
      </c>
      <c r="B50" s="47" t="s">
        <v>338</v>
      </c>
      <c r="C50" s="7" t="s">
        <v>92</v>
      </c>
      <c r="D50" s="7" t="s">
        <v>73</v>
      </c>
      <c r="E50" s="7" t="s">
        <v>144</v>
      </c>
      <c r="F50" s="7" t="s">
        <v>101</v>
      </c>
      <c r="G50" s="47" t="s">
        <v>56</v>
      </c>
      <c r="H50" s="7" t="s">
        <v>318</v>
      </c>
      <c r="I50" s="7" t="s">
        <v>3954</v>
      </c>
      <c r="Y50" s="7" t="s">
        <v>460</v>
      </c>
    </row>
    <row r="51">
      <c r="A51" s="59" t="s">
        <v>311</v>
      </c>
      <c r="B51" s="7" t="s">
        <v>345</v>
      </c>
      <c r="C51" s="7" t="s">
        <v>48</v>
      </c>
      <c r="D51" s="7" t="s">
        <v>31</v>
      </c>
      <c r="E51" s="7" t="s">
        <v>141</v>
      </c>
      <c r="F51" s="7" t="s">
        <v>121</v>
      </c>
      <c r="G51" s="47" t="s">
        <v>35</v>
      </c>
      <c r="H51" s="7" t="s">
        <v>3955</v>
      </c>
      <c r="I51" s="7" t="s">
        <v>3956</v>
      </c>
      <c r="Y51" s="7" t="s">
        <v>465</v>
      </c>
    </row>
    <row r="52">
      <c r="A52" s="59" t="s">
        <v>314</v>
      </c>
      <c r="B52" s="47" t="s">
        <v>350</v>
      </c>
      <c r="C52" s="7" t="s">
        <v>48</v>
      </c>
      <c r="D52" s="7" t="s">
        <v>31</v>
      </c>
      <c r="E52" s="7" t="s">
        <v>141</v>
      </c>
      <c r="F52" s="7" t="s">
        <v>121</v>
      </c>
      <c r="G52" s="47" t="s">
        <v>45</v>
      </c>
      <c r="H52" s="7" t="s">
        <v>3955</v>
      </c>
      <c r="Y52" s="7" t="s">
        <v>472</v>
      </c>
    </row>
    <row r="53">
      <c r="A53" s="59" t="s">
        <v>324</v>
      </c>
      <c r="B53" t="s">
        <v>354</v>
      </c>
      <c r="C53" s="7" t="s">
        <v>48</v>
      </c>
      <c r="D53" s="7" t="s">
        <v>31</v>
      </c>
      <c r="E53" s="7" t="s">
        <v>141</v>
      </c>
      <c r="F53" s="7" t="s">
        <v>121</v>
      </c>
      <c r="G53" s="47" t="s">
        <v>51</v>
      </c>
      <c r="H53" s="7" t="s">
        <v>3955</v>
      </c>
      <c r="Y53" s="7" t="s">
        <v>478</v>
      </c>
    </row>
    <row r="54">
      <c r="A54" s="59" t="s">
        <v>330</v>
      </c>
      <c r="B54" s="47" t="s">
        <v>358</v>
      </c>
      <c r="C54" s="7" t="s">
        <v>48</v>
      </c>
      <c r="D54" s="7" t="s">
        <v>31</v>
      </c>
      <c r="E54" s="7" t="s">
        <v>141</v>
      </c>
      <c r="F54" s="7" t="s">
        <v>121</v>
      </c>
      <c r="G54" s="47" t="s">
        <v>56</v>
      </c>
      <c r="H54" s="7" t="s">
        <v>3955</v>
      </c>
      <c r="Y54" s="7" t="s">
        <v>484</v>
      </c>
    </row>
    <row r="55">
      <c r="A55" s="59" t="s">
        <v>337</v>
      </c>
      <c r="B55" t="s">
        <v>362</v>
      </c>
      <c r="C55" s="7" t="s">
        <v>72</v>
      </c>
      <c r="D55" s="7" t="s">
        <v>74</v>
      </c>
      <c r="E55" s="7" t="s">
        <v>139</v>
      </c>
      <c r="F55" s="7" t="s">
        <v>144</v>
      </c>
      <c r="G55" t="s">
        <v>35</v>
      </c>
      <c r="H55" s="7" t="s">
        <v>3957</v>
      </c>
      <c r="I55" s="7" t="s">
        <v>3958</v>
      </c>
      <c r="Y55" s="7" t="s">
        <v>490</v>
      </c>
    </row>
    <row r="56">
      <c r="A56" s="59" t="s">
        <v>344</v>
      </c>
      <c r="B56" t="s">
        <v>368</v>
      </c>
      <c r="C56" s="7" t="s">
        <v>72</v>
      </c>
      <c r="D56" s="7" t="s">
        <v>74</v>
      </c>
      <c r="E56" s="7" t="s">
        <v>139</v>
      </c>
      <c r="F56" s="7" t="s">
        <v>144</v>
      </c>
      <c r="G56" t="s">
        <v>45</v>
      </c>
      <c r="H56" s="7" t="s">
        <v>3957</v>
      </c>
      <c r="Y56" s="7" t="s">
        <v>497</v>
      </c>
    </row>
    <row r="57">
      <c r="A57" s="59" t="s">
        <v>349</v>
      </c>
      <c r="B57" t="s">
        <v>375</v>
      </c>
      <c r="C57" s="7" t="s">
        <v>72</v>
      </c>
      <c r="D57" s="7" t="s">
        <v>74</v>
      </c>
      <c r="E57" s="7" t="s">
        <v>139</v>
      </c>
      <c r="F57" s="7" t="s">
        <v>144</v>
      </c>
      <c r="G57" t="s">
        <v>51</v>
      </c>
      <c r="H57" s="7" t="s">
        <v>3957</v>
      </c>
      <c r="Y57" s="7" t="s">
        <v>503</v>
      </c>
    </row>
    <row r="58">
      <c r="A58" s="59" t="s">
        <v>353</v>
      </c>
      <c r="B58" t="s">
        <v>381</v>
      </c>
      <c r="C58" s="7" t="s">
        <v>72</v>
      </c>
      <c r="D58" s="7" t="s">
        <v>74</v>
      </c>
      <c r="E58" s="7" t="s">
        <v>139</v>
      </c>
      <c r="F58" s="7" t="s">
        <v>144</v>
      </c>
      <c r="G58" t="s">
        <v>56</v>
      </c>
      <c r="H58" s="7" t="s">
        <v>3957</v>
      </c>
      <c r="Y58" s="7" t="s">
        <v>509</v>
      </c>
    </row>
    <row r="59">
      <c r="A59" s="59" t="s">
        <v>357</v>
      </c>
      <c r="B59" t="s">
        <v>388</v>
      </c>
      <c r="C59" s="7" t="s">
        <v>72</v>
      </c>
      <c r="D59" s="7" t="s">
        <v>74</v>
      </c>
      <c r="E59" s="7" t="s">
        <v>140</v>
      </c>
      <c r="F59" s="7" t="s">
        <v>141</v>
      </c>
      <c r="G59" t="s">
        <v>35</v>
      </c>
      <c r="H59" s="7" t="s">
        <v>3959</v>
      </c>
      <c r="I59" s="7" t="s">
        <v>3960</v>
      </c>
      <c r="Y59" s="7" t="s">
        <v>513</v>
      </c>
    </row>
    <row r="60">
      <c r="A60" s="59" t="s">
        <v>361</v>
      </c>
      <c r="B60" t="s">
        <v>394</v>
      </c>
      <c r="C60" s="7" t="s">
        <v>72</v>
      </c>
      <c r="D60" s="7" t="s">
        <v>74</v>
      </c>
      <c r="E60" s="7" t="s">
        <v>140</v>
      </c>
      <c r="F60" s="7" t="s">
        <v>141</v>
      </c>
      <c r="G60" t="s">
        <v>45</v>
      </c>
      <c r="H60" s="7" t="s">
        <v>3959</v>
      </c>
      <c r="Y60" s="7" t="s">
        <v>517</v>
      </c>
    </row>
    <row r="61">
      <c r="A61" s="59" t="s">
        <v>367</v>
      </c>
      <c r="B61" t="s">
        <v>401</v>
      </c>
      <c r="C61" s="7" t="s">
        <v>72</v>
      </c>
      <c r="D61" s="7" t="s">
        <v>74</v>
      </c>
      <c r="E61" s="7" t="s">
        <v>140</v>
      </c>
      <c r="F61" s="7" t="s">
        <v>141</v>
      </c>
      <c r="G61" t="s">
        <v>51</v>
      </c>
      <c r="H61" s="7" t="s">
        <v>3959</v>
      </c>
      <c r="Y61" s="7" t="s">
        <v>521</v>
      </c>
    </row>
    <row r="62">
      <c r="A62" s="59" t="s">
        <v>374</v>
      </c>
      <c r="B62" t="s">
        <v>408</v>
      </c>
      <c r="C62" s="7" t="s">
        <v>72</v>
      </c>
      <c r="D62" s="7" t="s">
        <v>74</v>
      </c>
      <c r="E62" s="7" t="s">
        <v>140</v>
      </c>
      <c r="F62" s="7" t="s">
        <v>141</v>
      </c>
      <c r="G62" t="s">
        <v>56</v>
      </c>
      <c r="H62" s="7" t="s">
        <v>3959</v>
      </c>
      <c r="Y62" s="7" t="s">
        <v>77</v>
      </c>
    </row>
    <row r="63">
      <c r="A63" s="59" t="s">
        <v>380</v>
      </c>
      <c r="B63" t="s">
        <v>414</v>
      </c>
      <c r="C63" s="7" t="s">
        <v>29</v>
      </c>
      <c r="D63" s="7" t="s">
        <v>75</v>
      </c>
      <c r="E63" s="7" t="s">
        <v>101</v>
      </c>
      <c r="F63" s="7" t="s">
        <v>100</v>
      </c>
      <c r="G63" t="s">
        <v>35</v>
      </c>
      <c r="H63" s="7" t="s">
        <v>3961</v>
      </c>
      <c r="I63" s="7" t="s">
        <v>3962</v>
      </c>
      <c r="Y63" s="7" t="s">
        <v>532</v>
      </c>
    </row>
    <row r="64">
      <c r="A64" s="59" t="s">
        <v>387</v>
      </c>
      <c r="B64" t="s">
        <v>422</v>
      </c>
      <c r="C64" s="7" t="s">
        <v>29</v>
      </c>
      <c r="D64" s="7" t="s">
        <v>75</v>
      </c>
      <c r="E64" s="7" t="s">
        <v>101</v>
      </c>
      <c r="F64" s="7" t="s">
        <v>100</v>
      </c>
      <c r="G64" t="s">
        <v>45</v>
      </c>
      <c r="H64" s="7" t="s">
        <v>3961</v>
      </c>
      <c r="Y64" s="7" t="s">
        <v>536</v>
      </c>
    </row>
    <row r="65">
      <c r="A65" s="59" t="s">
        <v>393</v>
      </c>
      <c r="B65" t="s">
        <v>426</v>
      </c>
      <c r="C65" s="7" t="s">
        <v>29</v>
      </c>
      <c r="D65" s="7" t="s">
        <v>75</v>
      </c>
      <c r="E65" s="7" t="s">
        <v>101</v>
      </c>
      <c r="F65" s="7" t="s">
        <v>100</v>
      </c>
      <c r="G65" t="s">
        <v>51</v>
      </c>
      <c r="H65" s="7" t="s">
        <v>3961</v>
      </c>
      <c r="Y65" s="7" t="s">
        <v>541</v>
      </c>
    </row>
    <row r="66">
      <c r="A66" s="59" t="s">
        <v>400</v>
      </c>
      <c r="B66" t="s">
        <v>430</v>
      </c>
      <c r="C66" s="7" t="s">
        <v>29</v>
      </c>
      <c r="D66" s="7" t="s">
        <v>75</v>
      </c>
      <c r="E66" s="7" t="s">
        <v>101</v>
      </c>
      <c r="F66" s="7" t="s">
        <v>100</v>
      </c>
      <c r="G66" t="s">
        <v>56</v>
      </c>
      <c r="H66" s="7" t="s">
        <v>3961</v>
      </c>
      <c r="Y66" s="7" t="s">
        <v>547</v>
      </c>
    </row>
    <row r="67">
      <c r="A67" s="59" t="s">
        <v>407</v>
      </c>
      <c r="B67" t="s">
        <v>434</v>
      </c>
      <c r="C67" s="7" t="s">
        <v>92</v>
      </c>
      <c r="D67" s="7" t="s">
        <v>140</v>
      </c>
      <c r="E67" s="7" t="s">
        <v>74</v>
      </c>
      <c r="F67" s="7" t="s">
        <v>141</v>
      </c>
      <c r="G67" t="s">
        <v>35</v>
      </c>
      <c r="H67" s="7" t="s">
        <v>1434</v>
      </c>
      <c r="I67" s="7" t="s">
        <v>3963</v>
      </c>
      <c r="Y67" s="7" t="s">
        <v>554</v>
      </c>
    </row>
    <row r="68">
      <c r="A68" s="59" t="s">
        <v>413</v>
      </c>
      <c r="B68" t="s">
        <v>440</v>
      </c>
      <c r="C68" s="7" t="s">
        <v>92</v>
      </c>
      <c r="D68" s="7" t="s">
        <v>140</v>
      </c>
      <c r="E68" s="7" t="s">
        <v>74</v>
      </c>
      <c r="F68" s="7" t="s">
        <v>141</v>
      </c>
      <c r="G68" t="s">
        <v>45</v>
      </c>
      <c r="H68" s="7" t="s">
        <v>1434</v>
      </c>
      <c r="Y68" s="7" t="s">
        <v>558</v>
      </c>
    </row>
    <row r="69">
      <c r="A69" s="59" t="s">
        <v>421</v>
      </c>
      <c r="B69" t="s">
        <v>447</v>
      </c>
      <c r="C69" s="7" t="s">
        <v>92</v>
      </c>
      <c r="D69" s="7" t="s">
        <v>140</v>
      </c>
      <c r="E69" s="7" t="s">
        <v>74</v>
      </c>
      <c r="F69" s="7" t="s">
        <v>141</v>
      </c>
      <c r="G69" t="s">
        <v>51</v>
      </c>
      <c r="H69" s="7" t="s">
        <v>1434</v>
      </c>
      <c r="Y69" s="7" t="s">
        <v>565</v>
      </c>
    </row>
    <row r="70">
      <c r="A70" s="59" t="s">
        <v>425</v>
      </c>
      <c r="B70" t="s">
        <v>453</v>
      </c>
      <c r="C70" s="7" t="s">
        <v>92</v>
      </c>
      <c r="D70" s="7" t="s">
        <v>140</v>
      </c>
      <c r="E70" s="7" t="s">
        <v>74</v>
      </c>
      <c r="F70" s="7" t="s">
        <v>141</v>
      </c>
      <c r="G70" t="s">
        <v>56</v>
      </c>
      <c r="H70" s="7" t="s">
        <v>1434</v>
      </c>
      <c r="I70" s="7" t="s">
        <v>3964</v>
      </c>
      <c r="Y70" s="7" t="s">
        <v>573</v>
      </c>
    </row>
    <row r="71">
      <c r="A71" s="59" t="s">
        <v>429</v>
      </c>
      <c r="B71" t="s">
        <v>456</v>
      </c>
      <c r="C71" s="7" t="s">
        <v>61</v>
      </c>
      <c r="D71" s="7" t="s">
        <v>34</v>
      </c>
      <c r="E71" s="7" t="s">
        <v>75</v>
      </c>
      <c r="F71" s="7" t="s">
        <v>100</v>
      </c>
      <c r="G71" t="s">
        <v>35</v>
      </c>
      <c r="H71" s="7" t="s">
        <v>458</v>
      </c>
      <c r="I71" s="7" t="s">
        <v>3965</v>
      </c>
      <c r="Y71" s="7" t="s">
        <v>580</v>
      </c>
    </row>
    <row r="72">
      <c r="A72" s="59" t="s">
        <v>433</v>
      </c>
      <c r="B72" t="s">
        <v>463</v>
      </c>
      <c r="C72" s="7" t="s">
        <v>61</v>
      </c>
      <c r="D72" s="7" t="s">
        <v>34</v>
      </c>
      <c r="E72" s="7" t="s">
        <v>75</v>
      </c>
      <c r="F72" s="7" t="s">
        <v>100</v>
      </c>
      <c r="G72" t="s">
        <v>45</v>
      </c>
      <c r="H72" s="7" t="s">
        <v>458</v>
      </c>
      <c r="Y72" s="7" t="s">
        <v>585</v>
      </c>
    </row>
    <row r="73">
      <c r="A73" s="59" t="s">
        <v>439</v>
      </c>
      <c r="B73" t="s">
        <v>468</v>
      </c>
      <c r="C73" s="7" t="s">
        <v>61</v>
      </c>
      <c r="D73" s="7" t="s">
        <v>34</v>
      </c>
      <c r="E73" s="7" t="s">
        <v>75</v>
      </c>
      <c r="F73" s="7" t="s">
        <v>100</v>
      </c>
      <c r="G73" t="s">
        <v>51</v>
      </c>
      <c r="H73" s="7" t="s">
        <v>458</v>
      </c>
      <c r="Y73" s="7" t="s">
        <v>591</v>
      </c>
    </row>
    <row r="74">
      <c r="A74" s="59" t="s">
        <v>446</v>
      </c>
      <c r="B74" t="s">
        <v>475</v>
      </c>
      <c r="C74" s="7" t="s">
        <v>61</v>
      </c>
      <c r="D74" s="7" t="s">
        <v>34</v>
      </c>
      <c r="E74" s="7" t="s">
        <v>75</v>
      </c>
      <c r="F74" s="7" t="s">
        <v>100</v>
      </c>
      <c r="G74" t="s">
        <v>56</v>
      </c>
      <c r="H74" s="7" t="s">
        <v>458</v>
      </c>
      <c r="Y74" s="7" t="s">
        <v>597</v>
      </c>
    </row>
    <row r="75">
      <c r="A75" s="59" t="s">
        <v>452</v>
      </c>
      <c r="B75" t="s">
        <v>481</v>
      </c>
      <c r="C75" s="7" t="s">
        <v>69</v>
      </c>
      <c r="D75" s="7" t="s">
        <v>31</v>
      </c>
      <c r="E75" s="7" t="s">
        <v>34</v>
      </c>
      <c r="F75" s="7" t="s">
        <v>74</v>
      </c>
      <c r="G75" t="s">
        <v>35</v>
      </c>
      <c r="H75" s="7" t="s">
        <v>435</v>
      </c>
      <c r="I75" s="7" t="s">
        <v>3966</v>
      </c>
      <c r="Y75" s="7" t="s">
        <v>602</v>
      </c>
    </row>
    <row r="76">
      <c r="A76" s="59" t="s">
        <v>455</v>
      </c>
      <c r="B76" t="s">
        <v>487</v>
      </c>
      <c r="C76" s="7" t="s">
        <v>69</v>
      </c>
      <c r="D76" s="7" t="s">
        <v>31</v>
      </c>
      <c r="E76" s="7" t="s">
        <v>34</v>
      </c>
      <c r="F76" s="7" t="s">
        <v>74</v>
      </c>
      <c r="G76" t="s">
        <v>45</v>
      </c>
      <c r="H76" s="7" t="s">
        <v>435</v>
      </c>
      <c r="Y76" s="7" t="s">
        <v>607</v>
      </c>
    </row>
    <row r="77">
      <c r="A77" s="59" t="s">
        <v>462</v>
      </c>
      <c r="B77" t="s">
        <v>493</v>
      </c>
      <c r="C77" s="7" t="s">
        <v>69</v>
      </c>
      <c r="D77" s="7" t="s">
        <v>31</v>
      </c>
      <c r="E77" s="7" t="s">
        <v>34</v>
      </c>
      <c r="F77" s="7" t="s">
        <v>74</v>
      </c>
      <c r="G77" t="s">
        <v>51</v>
      </c>
      <c r="H77" s="7" t="s">
        <v>435</v>
      </c>
      <c r="Y77" s="7" t="s">
        <v>507</v>
      </c>
    </row>
    <row r="78">
      <c r="A78" s="59" t="s">
        <v>467</v>
      </c>
      <c r="B78" t="s">
        <v>500</v>
      </c>
      <c r="C78" s="7" t="s">
        <v>69</v>
      </c>
      <c r="D78" s="7" t="s">
        <v>31</v>
      </c>
      <c r="E78" s="7" t="s">
        <v>34</v>
      </c>
      <c r="F78" s="7" t="s">
        <v>74</v>
      </c>
      <c r="G78" t="s">
        <v>56</v>
      </c>
      <c r="H78" s="7" t="s">
        <v>435</v>
      </c>
      <c r="I78" s="7" t="s">
        <v>3967</v>
      </c>
      <c r="Y78" s="7" t="s">
        <v>233</v>
      </c>
    </row>
    <row r="79">
      <c r="A79" s="59" t="s">
        <v>474</v>
      </c>
      <c r="B79" t="s">
        <v>506</v>
      </c>
      <c r="C79" s="7" t="s">
        <v>73</v>
      </c>
      <c r="D79" s="7" t="s">
        <v>33</v>
      </c>
      <c r="E79" s="7" t="s">
        <v>140</v>
      </c>
      <c r="F79" s="7" t="s">
        <v>32</v>
      </c>
      <c r="G79" t="s">
        <v>35</v>
      </c>
      <c r="H79" s="7" t="s">
        <v>508</v>
      </c>
      <c r="I79" s="7" t="s">
        <v>3968</v>
      </c>
      <c r="Y79" s="7" t="s">
        <v>122</v>
      </c>
    </row>
    <row r="80">
      <c r="A80" s="59" t="s">
        <v>480</v>
      </c>
      <c r="B80" t="s">
        <v>512</v>
      </c>
      <c r="C80" s="7" t="s">
        <v>73</v>
      </c>
      <c r="D80" s="7" t="s">
        <v>33</v>
      </c>
      <c r="E80" s="7" t="s">
        <v>140</v>
      </c>
      <c r="F80" s="7" t="s">
        <v>32</v>
      </c>
      <c r="G80" t="s">
        <v>45</v>
      </c>
      <c r="H80" s="7" t="s">
        <v>508</v>
      </c>
      <c r="Y80" s="7" t="s">
        <v>622</v>
      </c>
    </row>
    <row r="81">
      <c r="A81" s="59" t="s">
        <v>486</v>
      </c>
      <c r="B81" t="s">
        <v>516</v>
      </c>
      <c r="C81" s="7" t="s">
        <v>73</v>
      </c>
      <c r="D81" s="7" t="s">
        <v>33</v>
      </c>
      <c r="E81" s="7" t="s">
        <v>140</v>
      </c>
      <c r="F81" s="7" t="s">
        <v>32</v>
      </c>
      <c r="G81" t="s">
        <v>51</v>
      </c>
      <c r="H81" s="7" t="s">
        <v>508</v>
      </c>
      <c r="Y81" s="7" t="s">
        <v>626</v>
      </c>
    </row>
    <row r="82">
      <c r="A82" s="59" t="s">
        <v>492</v>
      </c>
      <c r="B82" t="s">
        <v>520</v>
      </c>
      <c r="C82" s="7" t="s">
        <v>73</v>
      </c>
      <c r="D82" s="7" t="s">
        <v>33</v>
      </c>
      <c r="E82" s="7" t="s">
        <v>140</v>
      </c>
      <c r="F82" s="7" t="s">
        <v>32</v>
      </c>
      <c r="G82" t="s">
        <v>56</v>
      </c>
      <c r="H82" s="7" t="s">
        <v>508</v>
      </c>
      <c r="I82" s="7" t="s">
        <v>3969</v>
      </c>
      <c r="Y82" s="7" t="s">
        <v>651</v>
      </c>
    </row>
    <row r="83">
      <c r="A83" s="59" t="s">
        <v>499</v>
      </c>
      <c r="B83" t="s">
        <v>524</v>
      </c>
      <c r="C83" s="7" t="s">
        <v>48</v>
      </c>
      <c r="D83" s="7" t="s">
        <v>33</v>
      </c>
      <c r="E83" s="7" t="s">
        <v>74</v>
      </c>
      <c r="F83" s="7" t="s">
        <v>30</v>
      </c>
      <c r="G83" t="s">
        <v>35</v>
      </c>
      <c r="H83" s="7" t="s">
        <v>526</v>
      </c>
      <c r="I83" s="7" t="s">
        <v>3970</v>
      </c>
      <c r="Y83" s="7" t="s">
        <v>655</v>
      </c>
    </row>
    <row r="84">
      <c r="A84" s="59" t="s">
        <v>505</v>
      </c>
      <c r="B84" t="s">
        <v>530</v>
      </c>
      <c r="C84" s="7" t="s">
        <v>48</v>
      </c>
      <c r="D84" s="7" t="s">
        <v>33</v>
      </c>
      <c r="E84" s="7" t="s">
        <v>74</v>
      </c>
      <c r="F84" s="7" t="s">
        <v>30</v>
      </c>
      <c r="G84" t="s">
        <v>45</v>
      </c>
      <c r="H84" s="7" t="s">
        <v>526</v>
      </c>
      <c r="Y84" s="7" t="s">
        <v>659</v>
      </c>
    </row>
    <row r="85">
      <c r="A85" s="59" t="s">
        <v>511</v>
      </c>
      <c r="B85" t="s">
        <v>535</v>
      </c>
      <c r="C85" s="7" t="s">
        <v>48</v>
      </c>
      <c r="D85" s="7" t="s">
        <v>33</v>
      </c>
      <c r="E85" s="7" t="s">
        <v>74</v>
      </c>
      <c r="F85" s="7" t="s">
        <v>30</v>
      </c>
      <c r="G85" t="s">
        <v>51</v>
      </c>
      <c r="H85" s="7" t="s">
        <v>526</v>
      </c>
      <c r="Y85" s="7" t="s">
        <v>663</v>
      </c>
    </row>
    <row r="86">
      <c r="A86" s="59" t="s">
        <v>515</v>
      </c>
      <c r="B86" t="s">
        <v>539</v>
      </c>
      <c r="C86" s="7" t="s">
        <v>48</v>
      </c>
      <c r="D86" s="7" t="s">
        <v>33</v>
      </c>
      <c r="E86" s="7" t="s">
        <v>74</v>
      </c>
      <c r="F86" s="7" t="s">
        <v>30</v>
      </c>
      <c r="G86" t="s">
        <v>56</v>
      </c>
      <c r="H86" s="7" t="s">
        <v>526</v>
      </c>
      <c r="Y86" s="7" t="s">
        <v>670</v>
      </c>
    </row>
    <row r="87">
      <c r="A87" s="59" t="s">
        <v>519</v>
      </c>
      <c r="B87" t="s">
        <v>544</v>
      </c>
      <c r="C87" s="7" t="s">
        <v>48</v>
      </c>
      <c r="D87" s="7" t="s">
        <v>33</v>
      </c>
      <c r="E87" s="7" t="s">
        <v>32</v>
      </c>
      <c r="F87" s="7" t="s">
        <v>73</v>
      </c>
      <c r="G87" t="s">
        <v>35</v>
      </c>
      <c r="H87" s="7" t="s">
        <v>546</v>
      </c>
      <c r="I87" s="7" t="s">
        <v>3971</v>
      </c>
    </row>
    <row r="88">
      <c r="A88" s="59" t="s">
        <v>523</v>
      </c>
      <c r="B88" t="s">
        <v>550</v>
      </c>
      <c r="C88" s="7" t="s">
        <v>48</v>
      </c>
      <c r="D88" s="7" t="s">
        <v>33</v>
      </c>
      <c r="E88" s="7" t="s">
        <v>32</v>
      </c>
      <c r="F88" s="7" t="s">
        <v>73</v>
      </c>
      <c r="G88" t="s">
        <v>45</v>
      </c>
      <c r="H88" s="7" t="s">
        <v>546</v>
      </c>
    </row>
    <row r="89">
      <c r="A89" s="59" t="s">
        <v>529</v>
      </c>
      <c r="B89" t="s">
        <v>557</v>
      </c>
      <c r="C89" s="7" t="s">
        <v>48</v>
      </c>
      <c r="D89" s="7" t="s">
        <v>33</v>
      </c>
      <c r="E89" s="7" t="s">
        <v>32</v>
      </c>
      <c r="F89" s="7" t="s">
        <v>73</v>
      </c>
      <c r="G89" t="s">
        <v>51</v>
      </c>
      <c r="H89" s="7" t="s">
        <v>546</v>
      </c>
    </row>
    <row r="90">
      <c r="A90" s="59" t="s">
        <v>534</v>
      </c>
      <c r="B90" t="s">
        <v>561</v>
      </c>
      <c r="C90" s="7" t="s">
        <v>48</v>
      </c>
      <c r="D90" s="7" t="s">
        <v>33</v>
      </c>
      <c r="E90" s="7" t="s">
        <v>32</v>
      </c>
      <c r="F90" s="7" t="s">
        <v>73</v>
      </c>
      <c r="G90" t="s">
        <v>56</v>
      </c>
      <c r="H90" s="7" t="s">
        <v>546</v>
      </c>
      <c r="I90" s="7" t="s">
        <v>3972</v>
      </c>
    </row>
    <row r="91">
      <c r="A91" s="59" t="s">
        <v>538</v>
      </c>
      <c r="B91" t="s">
        <v>568</v>
      </c>
      <c r="C91" s="7" t="s">
        <v>72</v>
      </c>
      <c r="D91" s="7" t="s">
        <v>34</v>
      </c>
      <c r="E91" s="7" t="s">
        <v>74</v>
      </c>
      <c r="F91" s="7" t="s">
        <v>100</v>
      </c>
      <c r="G91" t="s">
        <v>35</v>
      </c>
      <c r="I91" s="7" t="s">
        <v>3973</v>
      </c>
    </row>
    <row r="92">
      <c r="A92" s="59" t="s">
        <v>543</v>
      </c>
      <c r="B92" t="s">
        <v>576</v>
      </c>
      <c r="C92" s="7" t="s">
        <v>72</v>
      </c>
      <c r="D92" s="7" t="s">
        <v>34</v>
      </c>
      <c r="E92" s="7" t="s">
        <v>74</v>
      </c>
      <c r="F92" s="7" t="s">
        <v>100</v>
      </c>
      <c r="G92" t="s">
        <v>45</v>
      </c>
    </row>
    <row r="93">
      <c r="A93" s="59" t="s">
        <v>549</v>
      </c>
      <c r="B93" t="s">
        <v>583</v>
      </c>
      <c r="C93" s="7" t="s">
        <v>72</v>
      </c>
      <c r="D93" s="7" t="s">
        <v>34</v>
      </c>
      <c r="E93" s="7" t="s">
        <v>74</v>
      </c>
      <c r="F93" s="7" t="s">
        <v>100</v>
      </c>
      <c r="G93" t="s">
        <v>51</v>
      </c>
    </row>
    <row r="94">
      <c r="A94" s="59" t="s">
        <v>556</v>
      </c>
      <c r="B94" t="s">
        <v>588</v>
      </c>
      <c r="C94" s="7" t="s">
        <v>72</v>
      </c>
      <c r="D94" s="7" t="s">
        <v>34</v>
      </c>
      <c r="E94" s="7" t="s">
        <v>74</v>
      </c>
      <c r="F94" s="7" t="s">
        <v>100</v>
      </c>
      <c r="G94" t="s">
        <v>56</v>
      </c>
    </row>
    <row r="95">
      <c r="A95" s="59" t="s">
        <v>560</v>
      </c>
      <c r="B95" t="s">
        <v>594</v>
      </c>
      <c r="G95" s="7" t="s">
        <v>35</v>
      </c>
      <c r="I95" s="7" t="s">
        <v>3974</v>
      </c>
    </row>
    <row r="96">
      <c r="A96" s="59" t="s">
        <v>567</v>
      </c>
      <c r="B96" s="7" t="s">
        <v>600</v>
      </c>
      <c r="G96" s="7" t="s">
        <v>45</v>
      </c>
    </row>
    <row r="97">
      <c r="A97" s="59" t="s">
        <v>575</v>
      </c>
      <c r="B97" s="7" t="s">
        <v>605</v>
      </c>
      <c r="G97" s="7" t="s">
        <v>51</v>
      </c>
    </row>
    <row r="98">
      <c r="A98" s="59" t="s">
        <v>582</v>
      </c>
      <c r="B98" s="7" t="s">
        <v>610</v>
      </c>
      <c r="G98" s="7" t="s">
        <v>56</v>
      </c>
    </row>
    <row r="99">
      <c r="A99" s="59" t="s">
        <v>587</v>
      </c>
      <c r="B99" s="7" t="s">
        <v>28</v>
      </c>
      <c r="G99" s="7" t="s">
        <v>35</v>
      </c>
    </row>
    <row r="100">
      <c r="A100" s="59" t="s">
        <v>593</v>
      </c>
      <c r="B100" s="7" t="s">
        <v>44</v>
      </c>
      <c r="G100" s="7" t="s">
        <v>45</v>
      </c>
    </row>
    <row r="101">
      <c r="A101" s="59" t="s">
        <v>599</v>
      </c>
      <c r="B101" s="7" t="s">
        <v>50</v>
      </c>
      <c r="G101" s="7" t="s">
        <v>51</v>
      </c>
    </row>
    <row r="102">
      <c r="A102" s="59" t="s">
        <v>604</v>
      </c>
      <c r="B102" s="7" t="s">
        <v>55</v>
      </c>
      <c r="G102" s="7" t="s">
        <v>56</v>
      </c>
    </row>
    <row r="103">
      <c r="A103" s="59" t="s">
        <v>609</v>
      </c>
      <c r="B103" s="7" t="s">
        <v>63</v>
      </c>
      <c r="G103" s="7" t="s">
        <v>64</v>
      </c>
    </row>
    <row r="104">
      <c r="A104" s="59" t="s">
        <v>613</v>
      </c>
      <c r="B104" s="60" t="s">
        <v>3975</v>
      </c>
      <c r="C104" s="7" t="s">
        <v>92</v>
      </c>
      <c r="D104" s="7" t="s">
        <v>33</v>
      </c>
      <c r="E104" s="7" t="s">
        <v>75</v>
      </c>
      <c r="F104" s="7" t="s">
        <v>101</v>
      </c>
      <c r="G104" s="7" t="s">
        <v>35</v>
      </c>
      <c r="H104" s="7" t="s">
        <v>3976</v>
      </c>
    </row>
    <row r="105">
      <c r="A105" s="59" t="s">
        <v>617</v>
      </c>
      <c r="B105" s="61" t="s">
        <v>3977</v>
      </c>
      <c r="C105" s="7" t="s">
        <v>92</v>
      </c>
      <c r="D105" s="7" t="s">
        <v>33</v>
      </c>
      <c r="E105" s="7" t="s">
        <v>75</v>
      </c>
      <c r="F105" s="7" t="s">
        <v>101</v>
      </c>
      <c r="G105" s="7" t="s">
        <v>45</v>
      </c>
    </row>
    <row r="106">
      <c r="A106" s="59" t="s">
        <v>620</v>
      </c>
      <c r="B106" s="61" t="s">
        <v>3978</v>
      </c>
      <c r="C106" s="7" t="s">
        <v>92</v>
      </c>
      <c r="D106" s="7" t="s">
        <v>33</v>
      </c>
      <c r="E106" s="7" t="s">
        <v>75</v>
      </c>
      <c r="F106" s="7" t="s">
        <v>101</v>
      </c>
      <c r="G106" s="7" t="s">
        <v>51</v>
      </c>
    </row>
    <row r="107">
      <c r="A107" s="59" t="s">
        <v>624</v>
      </c>
      <c r="B107" s="61" t="s">
        <v>3979</v>
      </c>
      <c r="C107" s="7" t="s">
        <v>92</v>
      </c>
      <c r="D107" s="7" t="s">
        <v>33</v>
      </c>
      <c r="E107" s="7" t="s">
        <v>75</v>
      </c>
      <c r="F107" s="7" t="s">
        <v>101</v>
      </c>
      <c r="G107" s="7" t="s">
        <v>56</v>
      </c>
    </row>
    <row r="108">
      <c r="A108" s="59" t="s">
        <v>628</v>
      </c>
      <c r="B108" s="60" t="s">
        <v>3980</v>
      </c>
      <c r="C108" s="7" t="s">
        <v>92</v>
      </c>
      <c r="D108" s="7" t="s">
        <v>33</v>
      </c>
      <c r="E108" s="7" t="s">
        <v>140</v>
      </c>
      <c r="F108" s="7" t="s">
        <v>141</v>
      </c>
      <c r="G108" s="7" t="s">
        <v>35</v>
      </c>
      <c r="H108" s="7" t="s">
        <v>3981</v>
      </c>
    </row>
    <row r="109">
      <c r="A109" s="59" t="s">
        <v>634</v>
      </c>
      <c r="B109" s="60" t="s">
        <v>3982</v>
      </c>
      <c r="C109" s="7" t="s">
        <v>92</v>
      </c>
      <c r="D109" s="7" t="s">
        <v>33</v>
      </c>
      <c r="E109" s="7" t="s">
        <v>140</v>
      </c>
      <c r="F109" s="7" t="s">
        <v>141</v>
      </c>
      <c r="G109" s="7" t="s">
        <v>45</v>
      </c>
    </row>
    <row r="110">
      <c r="A110" s="59" t="s">
        <v>639</v>
      </c>
      <c r="B110" s="60" t="s">
        <v>3983</v>
      </c>
      <c r="C110" s="7" t="s">
        <v>92</v>
      </c>
      <c r="D110" s="7" t="s">
        <v>33</v>
      </c>
      <c r="E110" s="7" t="s">
        <v>140</v>
      </c>
      <c r="F110" s="7" t="s">
        <v>141</v>
      </c>
      <c r="G110" s="7" t="s">
        <v>51</v>
      </c>
    </row>
    <row r="111">
      <c r="A111" s="59" t="s">
        <v>644</v>
      </c>
      <c r="B111" s="60" t="s">
        <v>3984</v>
      </c>
      <c r="C111" s="7" t="s">
        <v>48</v>
      </c>
      <c r="D111" s="7" t="s">
        <v>33</v>
      </c>
      <c r="E111" s="7" t="s">
        <v>140</v>
      </c>
      <c r="F111" s="7" t="s">
        <v>141</v>
      </c>
      <c r="G111" s="7" t="s">
        <v>56</v>
      </c>
    </row>
    <row r="112">
      <c r="A112" s="59" t="s">
        <v>647</v>
      </c>
      <c r="B112" s="60" t="s">
        <v>3985</v>
      </c>
      <c r="C112" s="7" t="s">
        <v>73</v>
      </c>
      <c r="D112" s="7" t="s">
        <v>100</v>
      </c>
      <c r="E112" s="7" t="s">
        <v>101</v>
      </c>
      <c r="F112" s="7" t="s">
        <v>144</v>
      </c>
      <c r="G112" s="7" t="s">
        <v>35</v>
      </c>
      <c r="H112" s="7" t="s">
        <v>3986</v>
      </c>
    </row>
    <row r="113">
      <c r="A113" s="59" t="s">
        <v>653</v>
      </c>
      <c r="B113" s="61" t="s">
        <v>3987</v>
      </c>
      <c r="C113" s="7" t="s">
        <v>73</v>
      </c>
      <c r="D113" s="7" t="s">
        <v>100</v>
      </c>
      <c r="E113" s="7" t="s">
        <v>101</v>
      </c>
      <c r="F113" s="7" t="s">
        <v>144</v>
      </c>
      <c r="G113" s="7" t="s">
        <v>45</v>
      </c>
    </row>
    <row r="114">
      <c r="A114" s="59" t="s">
        <v>657</v>
      </c>
      <c r="B114" s="61" t="s">
        <v>3988</v>
      </c>
      <c r="C114" s="7" t="s">
        <v>73</v>
      </c>
      <c r="D114" s="7" t="s">
        <v>100</v>
      </c>
      <c r="E114" s="7" t="s">
        <v>101</v>
      </c>
      <c r="F114" s="7" t="s">
        <v>144</v>
      </c>
      <c r="G114" s="7" t="s">
        <v>51</v>
      </c>
    </row>
    <row r="115">
      <c r="A115" s="59" t="s">
        <v>661</v>
      </c>
      <c r="B115" s="61" t="s">
        <v>3989</v>
      </c>
      <c r="C115" s="7" t="s">
        <v>73</v>
      </c>
      <c r="D115" s="7" t="s">
        <v>100</v>
      </c>
      <c r="E115" s="7" t="s">
        <v>101</v>
      </c>
      <c r="F115" s="7" t="s">
        <v>144</v>
      </c>
      <c r="G115" s="7" t="s">
        <v>56</v>
      </c>
    </row>
    <row r="116">
      <c r="A116" s="59" t="s">
        <v>665</v>
      </c>
      <c r="B116" s="60" t="s">
        <v>3990</v>
      </c>
      <c r="C116" s="7" t="s">
        <v>69</v>
      </c>
      <c r="D116" s="7" t="s">
        <v>34</v>
      </c>
      <c r="E116" s="7" t="s">
        <v>139</v>
      </c>
      <c r="F116" s="7" t="s">
        <v>121</v>
      </c>
      <c r="G116" s="7" t="s">
        <v>35</v>
      </c>
      <c r="H116" s="7" t="s">
        <v>3991</v>
      </c>
    </row>
    <row r="117">
      <c r="A117" s="59" t="s">
        <v>672</v>
      </c>
      <c r="B117" s="60" t="s">
        <v>3992</v>
      </c>
      <c r="C117" s="7" t="s">
        <v>69</v>
      </c>
      <c r="D117" s="7" t="s">
        <v>34</v>
      </c>
      <c r="E117" s="7" t="s">
        <v>139</v>
      </c>
      <c r="F117" s="7" t="s">
        <v>121</v>
      </c>
      <c r="G117" s="7" t="s">
        <v>45</v>
      </c>
    </row>
    <row r="118">
      <c r="A118" s="59" t="s">
        <v>675</v>
      </c>
      <c r="B118" s="60" t="s">
        <v>3993</v>
      </c>
      <c r="C118" s="7" t="s">
        <v>69</v>
      </c>
      <c r="D118" s="7" t="s">
        <v>34</v>
      </c>
      <c r="E118" s="7" t="s">
        <v>139</v>
      </c>
      <c r="F118" s="7" t="s">
        <v>121</v>
      </c>
      <c r="G118" s="7" t="s">
        <v>51</v>
      </c>
    </row>
    <row r="119">
      <c r="A119" s="59" t="s">
        <v>677</v>
      </c>
      <c r="B119" s="60" t="s">
        <v>3994</v>
      </c>
      <c r="C119" s="7" t="s">
        <v>69</v>
      </c>
      <c r="D119" s="7" t="s">
        <v>34</v>
      </c>
      <c r="E119" s="7" t="s">
        <v>139</v>
      </c>
      <c r="F119" s="7" t="s">
        <v>121</v>
      </c>
      <c r="G119" s="7" t="s">
        <v>56</v>
      </c>
    </row>
    <row r="120">
      <c r="A120" s="59" t="s">
        <v>680</v>
      </c>
      <c r="B120" s="60" t="s">
        <v>3995</v>
      </c>
      <c r="C120" s="7" t="s">
        <v>69</v>
      </c>
      <c r="D120" s="7" t="s">
        <v>141</v>
      </c>
      <c r="E120" s="7" t="s">
        <v>121</v>
      </c>
      <c r="F120" s="7" t="s">
        <v>31</v>
      </c>
      <c r="G120" s="7" t="s">
        <v>35</v>
      </c>
      <c r="H120" s="7" t="s">
        <v>3996</v>
      </c>
    </row>
    <row r="121">
      <c r="A121" s="59" t="s">
        <v>686</v>
      </c>
      <c r="B121" s="61" t="s">
        <v>3997</v>
      </c>
      <c r="C121" s="7" t="s">
        <v>69</v>
      </c>
      <c r="D121" s="7" t="s">
        <v>141</v>
      </c>
      <c r="E121" s="7" t="s">
        <v>121</v>
      </c>
      <c r="F121" s="7" t="s">
        <v>31</v>
      </c>
      <c r="G121" s="7" t="s">
        <v>45</v>
      </c>
    </row>
    <row r="122">
      <c r="A122" s="59" t="s">
        <v>688</v>
      </c>
      <c r="B122" s="61" t="s">
        <v>3998</v>
      </c>
      <c r="C122" s="7" t="s">
        <v>69</v>
      </c>
      <c r="D122" s="7" t="s">
        <v>141</v>
      </c>
      <c r="E122" s="7" t="s">
        <v>121</v>
      </c>
      <c r="F122" s="7" t="s">
        <v>31</v>
      </c>
      <c r="G122" s="7" t="s">
        <v>51</v>
      </c>
      <c r="H122" s="7" t="s">
        <v>3999</v>
      </c>
    </row>
    <row r="123">
      <c r="A123" s="59" t="s">
        <v>689</v>
      </c>
      <c r="B123" s="61" t="s">
        <v>4000</v>
      </c>
      <c r="C123" s="7" t="s">
        <v>69</v>
      </c>
      <c r="D123" s="7" t="s">
        <v>141</v>
      </c>
      <c r="E123" s="7" t="s">
        <v>121</v>
      </c>
      <c r="F123" s="7" t="s">
        <v>31</v>
      </c>
      <c r="G123" s="7" t="s">
        <v>56</v>
      </c>
    </row>
    <row r="124">
      <c r="A124" s="59" t="s">
        <v>691</v>
      </c>
      <c r="B124" s="62" t="s">
        <v>986</v>
      </c>
      <c r="C124" s="7" t="s">
        <v>69</v>
      </c>
      <c r="D124" s="7" t="s">
        <v>72</v>
      </c>
      <c r="E124" s="7" t="s">
        <v>41</v>
      </c>
      <c r="F124" s="7" t="s">
        <v>100</v>
      </c>
      <c r="G124" s="7" t="s">
        <v>35</v>
      </c>
      <c r="H124" s="7" t="s">
        <v>4001</v>
      </c>
    </row>
    <row r="125">
      <c r="A125" s="59" t="s">
        <v>696</v>
      </c>
      <c r="B125" s="61" t="s">
        <v>992</v>
      </c>
      <c r="C125" s="7" t="s">
        <v>69</v>
      </c>
      <c r="D125" s="7" t="s">
        <v>72</v>
      </c>
      <c r="E125" s="7" t="s">
        <v>41</v>
      </c>
      <c r="F125" s="7" t="s">
        <v>100</v>
      </c>
      <c r="G125" s="7" t="s">
        <v>45</v>
      </c>
    </row>
    <row r="126">
      <c r="A126" s="59" t="s">
        <v>698</v>
      </c>
      <c r="B126" s="61" t="s">
        <v>995</v>
      </c>
      <c r="C126" s="7" t="s">
        <v>69</v>
      </c>
      <c r="D126" s="7" t="s">
        <v>72</v>
      </c>
      <c r="E126" s="7" t="s">
        <v>41</v>
      </c>
      <c r="F126" s="7" t="s">
        <v>100</v>
      </c>
      <c r="G126" s="7" t="s">
        <v>51</v>
      </c>
    </row>
    <row r="127">
      <c r="A127" s="59" t="s">
        <v>699</v>
      </c>
      <c r="B127" s="61" t="s">
        <v>997</v>
      </c>
      <c r="C127" s="7" t="s">
        <v>69</v>
      </c>
      <c r="D127" s="7" t="s">
        <v>72</v>
      </c>
      <c r="E127" s="7" t="s">
        <v>41</v>
      </c>
      <c r="F127" s="7" t="s">
        <v>100</v>
      </c>
      <c r="G127" s="7" t="s">
        <v>56</v>
      </c>
    </row>
    <row r="128">
      <c r="A128" s="59" t="s">
        <v>701</v>
      </c>
      <c r="B128" s="62" t="s">
        <v>1197</v>
      </c>
      <c r="C128" s="7" t="s">
        <v>69</v>
      </c>
      <c r="D128" s="7" t="s">
        <v>141</v>
      </c>
      <c r="E128" s="7" t="s">
        <v>31</v>
      </c>
      <c r="F128" s="7" t="s">
        <v>140</v>
      </c>
      <c r="G128" s="7" t="s">
        <v>35</v>
      </c>
      <c r="H128" s="7" t="s">
        <v>4002</v>
      </c>
    </row>
    <row r="129">
      <c r="A129" s="59" t="s">
        <v>705</v>
      </c>
      <c r="B129" s="63" t="s">
        <v>1200</v>
      </c>
      <c r="C129" s="7" t="s">
        <v>69</v>
      </c>
      <c r="D129" s="7" t="s">
        <v>141</v>
      </c>
      <c r="E129" s="7" t="s">
        <v>31</v>
      </c>
      <c r="F129" s="7" t="s">
        <v>140</v>
      </c>
      <c r="G129" s="7" t="s">
        <v>45</v>
      </c>
    </row>
    <row r="130">
      <c r="A130" s="59" t="s">
        <v>707</v>
      </c>
      <c r="B130" s="61" t="s">
        <v>1203</v>
      </c>
      <c r="C130" s="7" t="s">
        <v>69</v>
      </c>
      <c r="D130" s="7" t="s">
        <v>141</v>
      </c>
      <c r="E130" s="7" t="s">
        <v>31</v>
      </c>
      <c r="F130" s="7" t="s">
        <v>140</v>
      </c>
      <c r="G130" s="7" t="s">
        <v>51</v>
      </c>
    </row>
    <row r="131">
      <c r="A131" s="59" t="s">
        <v>709</v>
      </c>
      <c r="B131" s="61" t="s">
        <v>1206</v>
      </c>
      <c r="C131" s="7" t="s">
        <v>69</v>
      </c>
      <c r="D131" s="7" t="s">
        <v>141</v>
      </c>
      <c r="E131" s="7" t="s">
        <v>31</v>
      </c>
      <c r="F131" s="7" t="s">
        <v>140</v>
      </c>
      <c r="G131" s="7" t="s">
        <v>56</v>
      </c>
    </row>
    <row r="132">
      <c r="A132" s="59" t="s">
        <v>710</v>
      </c>
      <c r="B132" s="62" t="s">
        <v>1436</v>
      </c>
      <c r="C132" s="7" t="s">
        <v>41</v>
      </c>
      <c r="D132" s="7" t="s">
        <v>75</v>
      </c>
      <c r="E132" s="7" t="s">
        <v>74</v>
      </c>
      <c r="F132" s="7" t="s">
        <v>33</v>
      </c>
      <c r="G132" s="7" t="s">
        <v>35</v>
      </c>
      <c r="H132" s="7" t="s">
        <v>554</v>
      </c>
    </row>
    <row r="133">
      <c r="A133" s="59" t="s">
        <v>715</v>
      </c>
      <c r="B133" s="63" t="s">
        <v>1441</v>
      </c>
      <c r="C133" s="7" t="s">
        <v>41</v>
      </c>
      <c r="D133" s="7" t="s">
        <v>75</v>
      </c>
      <c r="E133" s="7" t="s">
        <v>74</v>
      </c>
      <c r="F133" s="7" t="s">
        <v>33</v>
      </c>
      <c r="G133" s="7" t="s">
        <v>45</v>
      </c>
    </row>
    <row r="134">
      <c r="A134" s="59" t="s">
        <v>716</v>
      </c>
      <c r="B134" s="61" t="s">
        <v>1443</v>
      </c>
      <c r="C134" s="7" t="s">
        <v>41</v>
      </c>
      <c r="D134" s="7" t="s">
        <v>75</v>
      </c>
      <c r="E134" s="7" t="s">
        <v>74</v>
      </c>
      <c r="F134" s="7" t="s">
        <v>33</v>
      </c>
      <c r="G134" s="7" t="s">
        <v>51</v>
      </c>
    </row>
    <row r="135">
      <c r="A135" s="59" t="s">
        <v>718</v>
      </c>
      <c r="B135" s="61" t="s">
        <v>1445</v>
      </c>
      <c r="C135" s="7" t="s">
        <v>41</v>
      </c>
      <c r="D135" s="7" t="s">
        <v>75</v>
      </c>
      <c r="E135" s="7" t="s">
        <v>74</v>
      </c>
      <c r="F135" s="7" t="s">
        <v>33</v>
      </c>
      <c r="G135" s="7" t="s">
        <v>56</v>
      </c>
    </row>
    <row r="136">
      <c r="A136" s="59" t="s">
        <v>720</v>
      </c>
      <c r="B136" s="62" t="s">
        <v>1524</v>
      </c>
      <c r="C136" s="7" t="s">
        <v>92</v>
      </c>
      <c r="D136" s="7" t="s">
        <v>33</v>
      </c>
      <c r="E136" s="7" t="s">
        <v>75</v>
      </c>
      <c r="F136" s="7" t="s">
        <v>140</v>
      </c>
      <c r="G136" s="7" t="s">
        <v>35</v>
      </c>
      <c r="H136" s="7" t="s">
        <v>1108</v>
      </c>
    </row>
    <row r="137">
      <c r="A137" s="59" t="s">
        <v>726</v>
      </c>
      <c r="B137" s="63" t="s">
        <v>1528</v>
      </c>
      <c r="C137" s="7" t="s">
        <v>92</v>
      </c>
      <c r="D137" s="7" t="s">
        <v>33</v>
      </c>
      <c r="E137" s="7" t="s">
        <v>75</v>
      </c>
      <c r="F137" s="7" t="s">
        <v>140</v>
      </c>
      <c r="G137" s="7" t="s">
        <v>45</v>
      </c>
    </row>
    <row r="138">
      <c r="A138" s="59" t="s">
        <v>728</v>
      </c>
      <c r="B138" s="61" t="s">
        <v>1530</v>
      </c>
      <c r="C138" s="7" t="s">
        <v>92</v>
      </c>
      <c r="D138" s="7" t="s">
        <v>33</v>
      </c>
      <c r="E138" s="7" t="s">
        <v>75</v>
      </c>
      <c r="F138" s="7" t="s">
        <v>140</v>
      </c>
      <c r="G138" s="7" t="s">
        <v>51</v>
      </c>
    </row>
    <row r="139">
      <c r="A139" s="59" t="s">
        <v>730</v>
      </c>
      <c r="B139" s="61" t="s">
        <v>1532</v>
      </c>
      <c r="C139" s="7" t="s">
        <v>92</v>
      </c>
      <c r="D139" s="7" t="s">
        <v>33</v>
      </c>
      <c r="E139" s="7" t="s">
        <v>75</v>
      </c>
      <c r="F139" s="7" t="s">
        <v>140</v>
      </c>
      <c r="G139" s="7" t="s">
        <v>56</v>
      </c>
    </row>
    <row r="140">
      <c r="A140" s="59" t="s">
        <v>732</v>
      </c>
      <c r="B140" s="62" t="s">
        <v>1535</v>
      </c>
      <c r="C140" s="7" t="s">
        <v>92</v>
      </c>
      <c r="D140" s="7" t="s">
        <v>33</v>
      </c>
      <c r="E140" s="7" t="s">
        <v>139</v>
      </c>
      <c r="F140" s="7" t="s">
        <v>73</v>
      </c>
      <c r="G140" s="7" t="s">
        <v>35</v>
      </c>
      <c r="H140" s="7" t="s">
        <v>1115</v>
      </c>
    </row>
    <row r="141">
      <c r="A141" s="59" t="s">
        <v>736</v>
      </c>
      <c r="B141" s="60" t="s">
        <v>1537</v>
      </c>
      <c r="C141" s="7" t="s">
        <v>92</v>
      </c>
      <c r="D141" s="7" t="s">
        <v>33</v>
      </c>
      <c r="E141" s="7" t="s">
        <v>139</v>
      </c>
      <c r="F141" s="7" t="s">
        <v>73</v>
      </c>
      <c r="G141" s="7" t="s">
        <v>45</v>
      </c>
    </row>
    <row r="142">
      <c r="A142" s="59" t="s">
        <v>738</v>
      </c>
      <c r="B142" s="63" t="s">
        <v>1539</v>
      </c>
      <c r="C142" s="7" t="s">
        <v>92</v>
      </c>
      <c r="D142" s="7" t="s">
        <v>33</v>
      </c>
      <c r="E142" s="7" t="s">
        <v>139</v>
      </c>
      <c r="F142" s="7" t="s">
        <v>73</v>
      </c>
      <c r="G142" s="7" t="s">
        <v>51</v>
      </c>
    </row>
    <row r="143">
      <c r="A143" s="59" t="s">
        <v>739</v>
      </c>
      <c r="B143" s="61" t="s">
        <v>1541</v>
      </c>
      <c r="C143" s="7" t="s">
        <v>92</v>
      </c>
      <c r="D143" s="7" t="s">
        <v>33</v>
      </c>
      <c r="E143" s="7" t="s">
        <v>139</v>
      </c>
      <c r="F143" s="7" t="s">
        <v>73</v>
      </c>
      <c r="G143" s="7" t="s">
        <v>56</v>
      </c>
    </row>
    <row r="144">
      <c r="A144" s="59" t="s">
        <v>741</v>
      </c>
      <c r="B144" s="62" t="s">
        <v>1578</v>
      </c>
      <c r="C144" s="7" t="s">
        <v>73</v>
      </c>
      <c r="D144" s="7" t="s">
        <v>33</v>
      </c>
      <c r="E144" s="7" t="s">
        <v>101</v>
      </c>
      <c r="F144" s="7" t="s">
        <v>32</v>
      </c>
      <c r="G144" s="7" t="s">
        <v>35</v>
      </c>
      <c r="H144" s="7" t="s">
        <v>1579</v>
      </c>
    </row>
    <row r="145">
      <c r="A145" s="59" t="s">
        <v>745</v>
      </c>
      <c r="B145" s="63" t="s">
        <v>1581</v>
      </c>
      <c r="C145" s="7" t="s">
        <v>73</v>
      </c>
      <c r="D145" s="7" t="s">
        <v>33</v>
      </c>
      <c r="E145" s="7" t="s">
        <v>101</v>
      </c>
      <c r="F145" s="7" t="s">
        <v>32</v>
      </c>
      <c r="G145" s="7" t="s">
        <v>45</v>
      </c>
    </row>
    <row r="146">
      <c r="A146" s="59" t="s">
        <v>747</v>
      </c>
      <c r="B146" s="61" t="s">
        <v>1583</v>
      </c>
      <c r="C146" s="7" t="s">
        <v>73</v>
      </c>
      <c r="D146" s="7" t="s">
        <v>33</v>
      </c>
      <c r="E146" s="7" t="s">
        <v>101</v>
      </c>
      <c r="F146" s="7" t="s">
        <v>32</v>
      </c>
      <c r="G146" s="7" t="s">
        <v>51</v>
      </c>
    </row>
    <row r="147">
      <c r="A147" s="59" t="s">
        <v>749</v>
      </c>
      <c r="B147" s="61" t="s">
        <v>1585</v>
      </c>
      <c r="C147" s="7" t="s">
        <v>73</v>
      </c>
      <c r="D147" s="7" t="s">
        <v>33</v>
      </c>
      <c r="E147" s="7" t="s">
        <v>101</v>
      </c>
      <c r="F147" s="7" t="s">
        <v>32</v>
      </c>
      <c r="G147" s="7" t="s">
        <v>56</v>
      </c>
    </row>
    <row r="148">
      <c r="A148" s="59" t="s">
        <v>751</v>
      </c>
      <c r="B148" s="62" t="s">
        <v>1842</v>
      </c>
      <c r="C148" s="7" t="s">
        <v>29</v>
      </c>
      <c r="D148" s="7" t="s">
        <v>33</v>
      </c>
      <c r="E148" s="7" t="s">
        <v>34</v>
      </c>
      <c r="F148" s="7" t="s">
        <v>75</v>
      </c>
      <c r="G148" s="7" t="s">
        <v>35</v>
      </c>
      <c r="H148" s="7" t="s">
        <v>1843</v>
      </c>
    </row>
    <row r="149">
      <c r="A149" s="59" t="s">
        <v>755</v>
      </c>
      <c r="B149" s="61" t="s">
        <v>1845</v>
      </c>
      <c r="C149" s="7" t="s">
        <v>29</v>
      </c>
      <c r="D149" s="7" t="s">
        <v>33</v>
      </c>
      <c r="E149" s="7" t="s">
        <v>34</v>
      </c>
      <c r="F149" s="7" t="s">
        <v>75</v>
      </c>
      <c r="G149" s="7" t="s">
        <v>45</v>
      </c>
    </row>
    <row r="150">
      <c r="A150" s="59" t="s">
        <v>757</v>
      </c>
      <c r="B150" s="61" t="s">
        <v>1847</v>
      </c>
      <c r="C150" s="7" t="s">
        <v>29</v>
      </c>
      <c r="D150" s="7" t="s">
        <v>33</v>
      </c>
      <c r="E150" s="7" t="s">
        <v>34</v>
      </c>
      <c r="F150" s="7" t="s">
        <v>75</v>
      </c>
      <c r="G150" s="7" t="s">
        <v>51</v>
      </c>
    </row>
    <row r="151">
      <c r="A151" s="59" t="s">
        <v>759</v>
      </c>
      <c r="B151" s="61" t="s">
        <v>1849</v>
      </c>
      <c r="C151" s="7" t="s">
        <v>29</v>
      </c>
      <c r="D151" s="7" t="s">
        <v>33</v>
      </c>
      <c r="E151" s="7" t="s">
        <v>34</v>
      </c>
      <c r="F151" s="7" t="s">
        <v>75</v>
      </c>
      <c r="G151" s="7" t="s">
        <v>56</v>
      </c>
    </row>
    <row r="152">
      <c r="A152" s="59" t="s">
        <v>761</v>
      </c>
      <c r="B152" s="62" t="s">
        <v>1852</v>
      </c>
      <c r="C152" s="7" t="s">
        <v>48</v>
      </c>
      <c r="D152" s="7" t="s">
        <v>33</v>
      </c>
      <c r="E152" s="7" t="s">
        <v>75</v>
      </c>
      <c r="F152" s="7" t="s">
        <v>144</v>
      </c>
      <c r="G152" s="7" t="s">
        <v>35</v>
      </c>
      <c r="H152" s="7" t="s">
        <v>1207</v>
      </c>
    </row>
    <row r="153">
      <c r="A153" s="59" t="s">
        <v>767</v>
      </c>
      <c r="B153" s="63" t="s">
        <v>1857</v>
      </c>
      <c r="C153" s="7" t="s">
        <v>48</v>
      </c>
      <c r="D153" s="7" t="s">
        <v>33</v>
      </c>
      <c r="E153" s="7" t="s">
        <v>75</v>
      </c>
      <c r="F153" s="7" t="s">
        <v>144</v>
      </c>
      <c r="G153" s="7" t="s">
        <v>45</v>
      </c>
    </row>
    <row r="154">
      <c r="A154" s="59" t="s">
        <v>770</v>
      </c>
      <c r="B154" s="61" t="s">
        <v>1859</v>
      </c>
      <c r="C154" s="7" t="s">
        <v>48</v>
      </c>
      <c r="D154" s="7" t="s">
        <v>33</v>
      </c>
      <c r="E154" s="7" t="s">
        <v>75</v>
      </c>
      <c r="F154" s="7" t="s">
        <v>144</v>
      </c>
      <c r="G154" s="7" t="s">
        <v>51</v>
      </c>
    </row>
    <row r="155">
      <c r="A155" s="59" t="s">
        <v>775</v>
      </c>
      <c r="B155" s="61" t="s">
        <v>1861</v>
      </c>
      <c r="C155" s="7" t="s">
        <v>48</v>
      </c>
      <c r="D155" s="7" t="s">
        <v>33</v>
      </c>
      <c r="E155" s="7" t="s">
        <v>75</v>
      </c>
      <c r="F155" s="7" t="s">
        <v>144</v>
      </c>
      <c r="G155" s="7" t="s">
        <v>56</v>
      </c>
    </row>
    <row r="156">
      <c r="A156" s="59" t="s">
        <v>780</v>
      </c>
      <c r="B156" s="62" t="s">
        <v>1863</v>
      </c>
      <c r="C156" s="7" t="s">
        <v>92</v>
      </c>
      <c r="D156" s="7" t="s">
        <v>33</v>
      </c>
      <c r="E156" s="7" t="s">
        <v>121</v>
      </c>
      <c r="F156" s="7" t="s">
        <v>101</v>
      </c>
      <c r="G156" s="7" t="s">
        <v>35</v>
      </c>
      <c r="H156" s="7" t="s">
        <v>1210</v>
      </c>
    </row>
    <row r="157">
      <c r="A157" s="59" t="s">
        <v>783</v>
      </c>
      <c r="B157" s="63" t="s">
        <v>1866</v>
      </c>
      <c r="C157" s="7" t="s">
        <v>92</v>
      </c>
      <c r="D157" s="7" t="s">
        <v>33</v>
      </c>
      <c r="E157" s="7" t="s">
        <v>121</v>
      </c>
      <c r="F157" s="7" t="s">
        <v>101</v>
      </c>
      <c r="G157" s="7" t="s">
        <v>45</v>
      </c>
    </row>
    <row r="158">
      <c r="A158" s="59" t="s">
        <v>788</v>
      </c>
      <c r="B158" s="61" t="s">
        <v>1868</v>
      </c>
      <c r="C158" s="7" t="s">
        <v>92</v>
      </c>
      <c r="D158" s="7" t="s">
        <v>33</v>
      </c>
      <c r="E158" s="7" t="s">
        <v>121</v>
      </c>
      <c r="F158" s="7" t="s">
        <v>101</v>
      </c>
      <c r="G158" s="7" t="s">
        <v>51</v>
      </c>
    </row>
    <row r="159">
      <c r="A159" s="59" t="s">
        <v>791</v>
      </c>
      <c r="B159" s="61" t="s">
        <v>1870</v>
      </c>
      <c r="C159" s="7" t="s">
        <v>92</v>
      </c>
      <c r="D159" s="7" t="s">
        <v>33</v>
      </c>
      <c r="E159" s="7" t="s">
        <v>121</v>
      </c>
      <c r="F159" s="7" t="s">
        <v>101</v>
      </c>
      <c r="G159" s="7" t="s">
        <v>56</v>
      </c>
    </row>
    <row r="160">
      <c r="A160" s="59" t="s">
        <v>793</v>
      </c>
      <c r="B160" s="61" t="s">
        <v>1922</v>
      </c>
      <c r="C160" s="7" t="s">
        <v>48</v>
      </c>
      <c r="D160" s="7" t="s">
        <v>144</v>
      </c>
      <c r="E160" s="7" t="s">
        <v>31</v>
      </c>
      <c r="F160" s="7" t="s">
        <v>141</v>
      </c>
      <c r="G160" s="7" t="s">
        <v>35</v>
      </c>
      <c r="H160" s="7" t="s">
        <v>622</v>
      </c>
    </row>
    <row r="161">
      <c r="A161" s="59" t="s">
        <v>796</v>
      </c>
      <c r="B161" s="61" t="s">
        <v>4003</v>
      </c>
      <c r="C161" s="7" t="s">
        <v>48</v>
      </c>
      <c r="D161" s="7" t="s">
        <v>144</v>
      </c>
      <c r="E161" s="7" t="s">
        <v>31</v>
      </c>
      <c r="F161" s="7" t="s">
        <v>141</v>
      </c>
      <c r="G161" s="7" t="s">
        <v>45</v>
      </c>
    </row>
    <row r="162">
      <c r="A162" s="59" t="s">
        <v>801</v>
      </c>
      <c r="B162" s="61" t="s">
        <v>4004</v>
      </c>
      <c r="C162" s="7" t="s">
        <v>48</v>
      </c>
      <c r="D162" s="7" t="s">
        <v>144</v>
      </c>
      <c r="E162" s="7" t="s">
        <v>31</v>
      </c>
      <c r="F162" s="7" t="s">
        <v>141</v>
      </c>
      <c r="G162" s="7" t="s">
        <v>51</v>
      </c>
    </row>
    <row r="163">
      <c r="A163" s="59" t="s">
        <v>804</v>
      </c>
      <c r="B163" s="61" t="s">
        <v>4005</v>
      </c>
      <c r="C163" s="7" t="s">
        <v>48</v>
      </c>
      <c r="D163" s="7" t="s">
        <v>144</v>
      </c>
      <c r="E163" s="7" t="s">
        <v>31</v>
      </c>
      <c r="F163" s="7" t="s">
        <v>141</v>
      </c>
      <c r="G163" s="7" t="s">
        <v>56</v>
      </c>
      <c r="I163" s="7" t="s">
        <v>4006</v>
      </c>
    </row>
    <row r="164">
      <c r="A164" s="59" t="s">
        <v>806</v>
      </c>
      <c r="B164" s="61"/>
      <c r="G164" s="7" t="s">
        <v>35</v>
      </c>
    </row>
    <row r="165">
      <c r="A165" s="59" t="s">
        <v>809</v>
      </c>
      <c r="B165" s="63"/>
      <c r="G165" s="7" t="s">
        <v>45</v>
      </c>
    </row>
    <row r="166">
      <c r="A166" s="59" t="s">
        <v>814</v>
      </c>
      <c r="B166" s="61"/>
      <c r="G166" s="7" t="s">
        <v>51</v>
      </c>
    </row>
    <row r="167">
      <c r="A167" s="59" t="s">
        <v>817</v>
      </c>
      <c r="B167" s="61"/>
      <c r="G167" s="7" t="s">
        <v>56</v>
      </c>
    </row>
    <row r="168">
      <c r="A168" s="59" t="s">
        <v>820</v>
      </c>
      <c r="B168" s="60"/>
      <c r="G168" s="7" t="s">
        <v>35</v>
      </c>
    </row>
    <row r="169">
      <c r="A169" s="59" t="s">
        <v>824</v>
      </c>
      <c r="B169" s="60"/>
      <c r="G169" s="7" t="s">
        <v>45</v>
      </c>
    </row>
    <row r="170">
      <c r="A170" s="59" t="s">
        <v>829</v>
      </c>
      <c r="B170" s="60"/>
      <c r="G170" s="7" t="s">
        <v>51</v>
      </c>
    </row>
    <row r="171">
      <c r="A171" s="59" t="s">
        <v>831</v>
      </c>
      <c r="B171" s="60"/>
      <c r="G171" s="7" t="s">
        <v>56</v>
      </c>
    </row>
    <row r="172">
      <c r="A172" s="59" t="s">
        <v>835</v>
      </c>
      <c r="B172" s="60"/>
      <c r="G172" s="7" t="s">
        <v>35</v>
      </c>
    </row>
    <row r="173">
      <c r="A173" s="59" t="s">
        <v>838</v>
      </c>
      <c r="B173" s="60"/>
      <c r="G173" s="7" t="s">
        <v>45</v>
      </c>
    </row>
    <row r="174">
      <c r="A174" s="59" t="s">
        <v>843</v>
      </c>
      <c r="B174" s="60"/>
      <c r="G174" s="7" t="s">
        <v>51</v>
      </c>
    </row>
    <row r="175">
      <c r="A175" s="59" t="s">
        <v>847</v>
      </c>
      <c r="B175" s="60"/>
      <c r="G175" s="7" t="s">
        <v>56</v>
      </c>
    </row>
    <row r="176">
      <c r="A176" s="59" t="s">
        <v>851</v>
      </c>
      <c r="B176" s="60"/>
      <c r="G176" s="7" t="s">
        <v>35</v>
      </c>
    </row>
    <row r="177">
      <c r="A177" s="59" t="s">
        <v>854</v>
      </c>
      <c r="B177" s="60"/>
      <c r="G177" s="7" t="s">
        <v>45</v>
      </c>
    </row>
    <row r="178">
      <c r="A178" s="59" t="s">
        <v>860</v>
      </c>
      <c r="B178" s="60"/>
      <c r="G178" s="7" t="s">
        <v>51</v>
      </c>
    </row>
    <row r="179">
      <c r="A179" s="59" t="s">
        <v>864</v>
      </c>
      <c r="B179" s="60"/>
      <c r="G179" s="7" t="s">
        <v>56</v>
      </c>
    </row>
    <row r="180">
      <c r="A180" s="59" t="s">
        <v>866</v>
      </c>
      <c r="B180" s="60"/>
      <c r="G180" s="7" t="s">
        <v>35</v>
      </c>
    </row>
    <row r="181">
      <c r="A181" s="59" t="s">
        <v>869</v>
      </c>
      <c r="B181" s="60"/>
      <c r="G181" s="7" t="s">
        <v>45</v>
      </c>
    </row>
    <row r="182">
      <c r="A182" s="59" t="s">
        <v>875</v>
      </c>
      <c r="B182" s="60"/>
      <c r="G182" s="7" t="s">
        <v>51</v>
      </c>
    </row>
    <row r="183">
      <c r="A183" s="59" t="s">
        <v>878</v>
      </c>
      <c r="B183" s="60"/>
      <c r="G183" s="7" t="s">
        <v>56</v>
      </c>
    </row>
    <row r="184">
      <c r="A184" s="59" t="s">
        <v>882</v>
      </c>
      <c r="B184" s="60"/>
      <c r="G184" s="7" t="s">
        <v>35</v>
      </c>
    </row>
    <row r="185">
      <c r="A185" s="59" t="s">
        <v>886</v>
      </c>
      <c r="B185" s="60"/>
      <c r="G185" s="7" t="s">
        <v>45</v>
      </c>
    </row>
    <row r="186">
      <c r="A186" s="59" t="s">
        <v>891</v>
      </c>
      <c r="B186" s="60"/>
      <c r="G186" s="7" t="s">
        <v>51</v>
      </c>
    </row>
    <row r="187">
      <c r="A187" s="59" t="s">
        <v>895</v>
      </c>
      <c r="B187" s="60"/>
      <c r="G187" s="7" t="s">
        <v>56</v>
      </c>
    </row>
    <row r="188">
      <c r="A188" s="59" t="s">
        <v>898</v>
      </c>
      <c r="B188" s="60"/>
      <c r="G188" s="7" t="s">
        <v>35</v>
      </c>
    </row>
    <row r="189">
      <c r="A189" s="59" t="s">
        <v>902</v>
      </c>
      <c r="B189" s="60"/>
      <c r="G189" s="7" t="s">
        <v>45</v>
      </c>
    </row>
    <row r="190">
      <c r="A190" s="59" t="s">
        <v>907</v>
      </c>
      <c r="B190" s="60"/>
      <c r="G190" s="7" t="s">
        <v>51</v>
      </c>
    </row>
    <row r="191">
      <c r="A191" s="59" t="s">
        <v>910</v>
      </c>
      <c r="B191" s="60"/>
      <c r="G191" s="7" t="s">
        <v>56</v>
      </c>
    </row>
    <row r="192">
      <c r="A192" s="59" t="s">
        <v>912</v>
      </c>
      <c r="B192" s="60"/>
      <c r="G192" s="7" t="s">
        <v>35</v>
      </c>
    </row>
    <row r="193">
      <c r="A193" s="59" t="s">
        <v>915</v>
      </c>
      <c r="B193" s="60"/>
      <c r="G193" s="7" t="s">
        <v>45</v>
      </c>
    </row>
    <row r="194">
      <c r="A194" s="59" t="s">
        <v>919</v>
      </c>
      <c r="B194" s="60"/>
      <c r="G194" s="7" t="s">
        <v>51</v>
      </c>
    </row>
    <row r="195">
      <c r="A195" s="59" t="s">
        <v>922</v>
      </c>
      <c r="B195" s="60"/>
      <c r="G195" s="7" t="s">
        <v>56</v>
      </c>
    </row>
    <row r="196">
      <c r="A196" s="59" t="s">
        <v>925</v>
      </c>
      <c r="B196" s="60"/>
      <c r="G196" s="7" t="s">
        <v>35</v>
      </c>
      <c r="Y196" s="7" t="s">
        <v>1016</v>
      </c>
    </row>
    <row r="197">
      <c r="A197" s="59" t="s">
        <v>928</v>
      </c>
      <c r="B197" s="60"/>
      <c r="G197" s="7" t="s">
        <v>45</v>
      </c>
    </row>
    <row r="198">
      <c r="A198" s="59" t="s">
        <v>930</v>
      </c>
      <c r="B198" s="60"/>
      <c r="G198" s="7" t="s">
        <v>51</v>
      </c>
    </row>
    <row r="199">
      <c r="A199" s="59" t="s">
        <v>932</v>
      </c>
      <c r="B199" s="60"/>
      <c r="G199" s="7" t="s">
        <v>56</v>
      </c>
    </row>
    <row r="200">
      <c r="A200" s="59" t="s">
        <v>934</v>
      </c>
      <c r="B200" s="60"/>
      <c r="G200" s="7" t="s">
        <v>35</v>
      </c>
    </row>
    <row r="201">
      <c r="A201" s="59" t="s">
        <v>936</v>
      </c>
      <c r="B201" s="60"/>
      <c r="G201" s="7" t="s">
        <v>45</v>
      </c>
    </row>
    <row r="202">
      <c r="A202" s="59" t="s">
        <v>944</v>
      </c>
      <c r="B202" s="60"/>
      <c r="G202" s="7" t="s">
        <v>51</v>
      </c>
    </row>
    <row r="203">
      <c r="A203" s="59" t="s">
        <v>946</v>
      </c>
      <c r="B203" s="60"/>
      <c r="G203" s="7" t="s">
        <v>56</v>
      </c>
    </row>
    <row r="204">
      <c r="A204" s="59" t="s">
        <v>948</v>
      </c>
      <c r="B204" s="60"/>
      <c r="G204" s="7" t="s">
        <v>35</v>
      </c>
    </row>
    <row r="205">
      <c r="A205" s="59" t="s">
        <v>951</v>
      </c>
      <c r="B205" s="60"/>
      <c r="G205" s="7" t="s">
        <v>45</v>
      </c>
    </row>
    <row r="206">
      <c r="A206" s="59" t="s">
        <v>956</v>
      </c>
      <c r="B206" s="60"/>
      <c r="G206" s="7" t="s">
        <v>51</v>
      </c>
    </row>
    <row r="207">
      <c r="A207" s="59" t="s">
        <v>961</v>
      </c>
      <c r="B207" s="60"/>
      <c r="G207" s="7" t="s">
        <v>56</v>
      </c>
    </row>
    <row r="208">
      <c r="A208" s="59" t="s">
        <v>966</v>
      </c>
      <c r="B208" s="60"/>
      <c r="G208" s="7" t="s">
        <v>35</v>
      </c>
    </row>
    <row r="209">
      <c r="A209" s="59" t="s">
        <v>968</v>
      </c>
      <c r="B209" s="60"/>
      <c r="G209" s="7" t="s">
        <v>45</v>
      </c>
    </row>
    <row r="210">
      <c r="A210" s="59" t="s">
        <v>973</v>
      </c>
      <c r="B210" s="60"/>
      <c r="G210" s="7" t="s">
        <v>51</v>
      </c>
    </row>
    <row r="211">
      <c r="A211" s="59" t="s">
        <v>978</v>
      </c>
      <c r="B211" s="60"/>
      <c r="G211" s="7" t="s">
        <v>56</v>
      </c>
    </row>
    <row r="212">
      <c r="A212" s="59" t="s">
        <v>983</v>
      </c>
      <c r="B212" s="60"/>
      <c r="G212" s="7" t="s">
        <v>35</v>
      </c>
    </row>
    <row r="213">
      <c r="A213" s="59" t="s">
        <v>985</v>
      </c>
      <c r="B213" s="60"/>
      <c r="G213" s="7" t="s">
        <v>45</v>
      </c>
    </row>
    <row r="214">
      <c r="A214" s="59" t="s">
        <v>991</v>
      </c>
      <c r="B214" s="60"/>
      <c r="G214" s="7" t="s">
        <v>51</v>
      </c>
    </row>
    <row r="215">
      <c r="A215" s="59" t="s">
        <v>994</v>
      </c>
      <c r="B215" s="60"/>
      <c r="G215" s="7" t="s">
        <v>56</v>
      </c>
    </row>
    <row r="216">
      <c r="A216" s="59" t="s">
        <v>996</v>
      </c>
      <c r="B216" s="60"/>
      <c r="G216" s="7" t="s">
        <v>35</v>
      </c>
    </row>
    <row r="217">
      <c r="A217" s="59" t="s">
        <v>998</v>
      </c>
      <c r="B217" s="60"/>
      <c r="G217" s="7" t="s">
        <v>45</v>
      </c>
    </row>
    <row r="218">
      <c r="A218" s="59" t="s">
        <v>1004</v>
      </c>
      <c r="B218" s="60"/>
      <c r="G218" s="7" t="s">
        <v>51</v>
      </c>
    </row>
    <row r="219">
      <c r="A219" s="59" t="s">
        <v>1006</v>
      </c>
      <c r="B219" s="60"/>
      <c r="G219" s="7" t="s">
        <v>56</v>
      </c>
    </row>
    <row r="220">
      <c r="A220" s="59" t="s">
        <v>1008</v>
      </c>
      <c r="B220" s="60"/>
      <c r="G220" s="7" t="s">
        <v>35</v>
      </c>
    </row>
    <row r="221">
      <c r="A221" s="59" t="s">
        <v>1011</v>
      </c>
      <c r="B221" s="60"/>
      <c r="G221" s="7" t="s">
        <v>45</v>
      </c>
    </row>
    <row r="222">
      <c r="A222" s="59" t="s">
        <v>1014</v>
      </c>
      <c r="B222" s="60"/>
      <c r="G222" s="7" t="s">
        <v>51</v>
      </c>
    </row>
    <row r="223">
      <c r="A223" s="59" t="s">
        <v>1018</v>
      </c>
      <c r="B223" s="60"/>
      <c r="G223" s="7" t="s">
        <v>56</v>
      </c>
    </row>
    <row r="224">
      <c r="A224" s="59" t="s">
        <v>1022</v>
      </c>
      <c r="B224" s="60"/>
      <c r="G224" s="7" t="s">
        <v>35</v>
      </c>
    </row>
    <row r="225">
      <c r="A225" s="59" t="s">
        <v>1025</v>
      </c>
      <c r="B225" s="60"/>
      <c r="G225" s="7" t="s">
        <v>45</v>
      </c>
    </row>
    <row r="226">
      <c r="A226" s="59" t="s">
        <v>1028</v>
      </c>
      <c r="B226" s="60"/>
      <c r="G226" s="7" t="s">
        <v>51</v>
      </c>
    </row>
    <row r="227">
      <c r="A227" s="59" t="s">
        <v>1032</v>
      </c>
      <c r="B227" s="60"/>
      <c r="G227" s="7" t="s">
        <v>56</v>
      </c>
    </row>
    <row r="228">
      <c r="A228" s="59" t="s">
        <v>1035</v>
      </c>
      <c r="B228" s="60"/>
      <c r="G228" s="7" t="s">
        <v>35</v>
      </c>
    </row>
    <row r="229">
      <c r="A229" s="59" t="s">
        <v>1040</v>
      </c>
      <c r="B229" s="60"/>
      <c r="G229" s="7" t="s">
        <v>45</v>
      </c>
    </row>
    <row r="230">
      <c r="A230" s="59" t="s">
        <v>1043</v>
      </c>
      <c r="B230" s="60"/>
      <c r="G230" s="7" t="s">
        <v>51</v>
      </c>
    </row>
    <row r="231">
      <c r="A231" s="59" t="s">
        <v>1046</v>
      </c>
      <c r="B231" s="60"/>
      <c r="G231" s="7" t="s">
        <v>56</v>
      </c>
    </row>
    <row r="232">
      <c r="A232" s="59" t="s">
        <v>1050</v>
      </c>
      <c r="B232" s="60"/>
      <c r="G232" s="7" t="s">
        <v>35</v>
      </c>
    </row>
    <row r="233">
      <c r="A233" s="59" t="s">
        <v>1055</v>
      </c>
      <c r="B233" s="60"/>
      <c r="G233" s="7" t="s">
        <v>45</v>
      </c>
    </row>
    <row r="234">
      <c r="A234" s="59" t="s">
        <v>1057</v>
      </c>
      <c r="B234" s="60"/>
      <c r="G234" s="7" t="s">
        <v>51</v>
      </c>
    </row>
    <row r="235">
      <c r="A235" s="59" t="s">
        <v>1060</v>
      </c>
      <c r="B235" s="60"/>
      <c r="G235" s="7" t="s">
        <v>56</v>
      </c>
    </row>
    <row r="236">
      <c r="A236" s="59" t="s">
        <v>1064</v>
      </c>
      <c r="B236" s="60"/>
      <c r="G236" s="7" t="s">
        <v>35</v>
      </c>
    </row>
    <row r="237">
      <c r="A237" s="59" t="s">
        <v>1068</v>
      </c>
      <c r="B237" s="60"/>
      <c r="G237" s="7" t="s">
        <v>45</v>
      </c>
    </row>
    <row r="238">
      <c r="A238" s="59" t="s">
        <v>1071</v>
      </c>
      <c r="B238" s="60"/>
      <c r="G238" s="7" t="s">
        <v>51</v>
      </c>
    </row>
    <row r="239">
      <c r="A239" s="59" t="s">
        <v>1074</v>
      </c>
      <c r="B239" s="60"/>
      <c r="G239" s="7" t="s">
        <v>56</v>
      </c>
    </row>
    <row r="240">
      <c r="A240" s="59" t="s">
        <v>1077</v>
      </c>
      <c r="B240" s="60"/>
      <c r="G240" s="7" t="s">
        <v>35</v>
      </c>
    </row>
    <row r="241">
      <c r="A241" s="59" t="s">
        <v>1082</v>
      </c>
      <c r="B241" s="60"/>
      <c r="G241" s="7" t="s">
        <v>45</v>
      </c>
    </row>
    <row r="242">
      <c r="A242" s="59" t="s">
        <v>1084</v>
      </c>
      <c r="B242" s="60"/>
      <c r="G242" s="7" t="s">
        <v>51</v>
      </c>
    </row>
    <row r="243">
      <c r="A243" s="59" t="s">
        <v>1087</v>
      </c>
      <c r="B243" s="60"/>
      <c r="G243" s="7" t="s">
        <v>56</v>
      </c>
    </row>
    <row r="244">
      <c r="A244" s="59" t="s">
        <v>1090</v>
      </c>
      <c r="B244" s="60"/>
      <c r="G244" s="7" t="s">
        <v>35</v>
      </c>
    </row>
    <row r="245">
      <c r="A245" s="59" t="s">
        <v>1096</v>
      </c>
      <c r="B245" s="60"/>
      <c r="G245" s="7" t="s">
        <v>45</v>
      </c>
    </row>
    <row r="246">
      <c r="A246" s="59" t="s">
        <v>1102</v>
      </c>
      <c r="B246" s="60"/>
      <c r="G246" s="7" t="s">
        <v>51</v>
      </c>
    </row>
    <row r="247">
      <c r="A247" s="59" t="s">
        <v>1105</v>
      </c>
      <c r="B247" s="60"/>
      <c r="G247" s="7" t="s">
        <v>56</v>
      </c>
    </row>
    <row r="248">
      <c r="A248" s="59" t="s">
        <v>1109</v>
      </c>
      <c r="B248" s="60"/>
      <c r="G248" s="7" t="s">
        <v>35</v>
      </c>
    </row>
    <row r="249">
      <c r="A249" s="59" t="s">
        <v>1116</v>
      </c>
      <c r="B249" s="60"/>
      <c r="G249" s="7" t="s">
        <v>45</v>
      </c>
    </row>
    <row r="250">
      <c r="A250" s="59" t="s">
        <v>1119</v>
      </c>
      <c r="B250" s="60"/>
      <c r="G250" s="7" t="s">
        <v>51</v>
      </c>
    </row>
    <row r="251">
      <c r="A251" s="59" t="s">
        <v>1122</v>
      </c>
      <c r="B251" s="60"/>
      <c r="G251" s="7" t="s">
        <v>56</v>
      </c>
    </row>
    <row r="252">
      <c r="A252" s="59" t="s">
        <v>1123</v>
      </c>
      <c r="B252" s="60"/>
      <c r="G252" s="7" t="s">
        <v>35</v>
      </c>
    </row>
    <row r="253">
      <c r="A253" s="59" t="s">
        <v>1128</v>
      </c>
      <c r="B253" s="60"/>
      <c r="G253" s="7" t="s">
        <v>45</v>
      </c>
    </row>
    <row r="254">
      <c r="A254" s="59" t="s">
        <v>1131</v>
      </c>
      <c r="B254" s="60"/>
      <c r="G254" s="7" t="s">
        <v>51</v>
      </c>
    </row>
    <row r="255">
      <c r="A255" s="59" t="s">
        <v>1134</v>
      </c>
      <c r="B255" s="60"/>
      <c r="G255" s="7" t="s">
        <v>56</v>
      </c>
    </row>
    <row r="256">
      <c r="A256" s="59" t="s">
        <v>1137</v>
      </c>
      <c r="B256" s="60"/>
      <c r="G256" s="7" t="s">
        <v>35</v>
      </c>
    </row>
    <row r="257">
      <c r="A257" s="59" t="s">
        <v>1142</v>
      </c>
      <c r="B257" s="60"/>
      <c r="G257" s="7" t="s">
        <v>45</v>
      </c>
    </row>
    <row r="258">
      <c r="A258" s="59" t="s">
        <v>1145</v>
      </c>
      <c r="B258" s="60"/>
      <c r="G258" s="7" t="s">
        <v>51</v>
      </c>
    </row>
    <row r="259">
      <c r="A259" s="59" t="s">
        <v>1147</v>
      </c>
      <c r="B259" s="60"/>
      <c r="G259" s="7" t="s">
        <v>56</v>
      </c>
    </row>
    <row r="260">
      <c r="A260" s="59" t="s">
        <v>1149</v>
      </c>
      <c r="B260" s="60"/>
      <c r="G260" s="7" t="s">
        <v>35</v>
      </c>
    </row>
    <row r="261">
      <c r="A261" s="59" t="s">
        <v>1155</v>
      </c>
      <c r="B261" s="60"/>
      <c r="G261" s="7" t="s">
        <v>45</v>
      </c>
    </row>
    <row r="262">
      <c r="A262" s="59" t="s">
        <v>1158</v>
      </c>
      <c r="B262" s="60"/>
      <c r="G262" s="7" t="s">
        <v>51</v>
      </c>
    </row>
    <row r="263">
      <c r="A263" s="59" t="s">
        <v>1161</v>
      </c>
      <c r="B263" s="60"/>
      <c r="G263" s="7" t="s">
        <v>56</v>
      </c>
    </row>
    <row r="264">
      <c r="A264" s="59" t="s">
        <v>1165</v>
      </c>
      <c r="B264" s="60"/>
      <c r="G264" s="7" t="s">
        <v>35</v>
      </c>
    </row>
    <row r="265">
      <c r="A265" s="59" t="s">
        <v>1169</v>
      </c>
      <c r="B265" s="60"/>
      <c r="G265" s="7" t="s">
        <v>45</v>
      </c>
    </row>
    <row r="266">
      <c r="A266" s="59" t="s">
        <v>1172</v>
      </c>
      <c r="B266" s="60"/>
      <c r="G266" s="7" t="s">
        <v>51</v>
      </c>
    </row>
    <row r="267">
      <c r="A267" s="59" t="s">
        <v>1174</v>
      </c>
      <c r="B267" s="60"/>
      <c r="G267" s="7" t="s">
        <v>56</v>
      </c>
    </row>
    <row r="268">
      <c r="A268" s="59" t="s">
        <v>1178</v>
      </c>
      <c r="B268" s="60"/>
      <c r="G268" s="7" t="s">
        <v>35</v>
      </c>
    </row>
    <row r="269">
      <c r="A269" s="59" t="s">
        <v>1183</v>
      </c>
      <c r="B269" s="60"/>
      <c r="G269" s="7" t="s">
        <v>45</v>
      </c>
    </row>
    <row r="270">
      <c r="A270" s="59" t="s">
        <v>1186</v>
      </c>
      <c r="B270" s="60"/>
      <c r="G270" s="7" t="s">
        <v>51</v>
      </c>
    </row>
    <row r="271">
      <c r="A271" s="59" t="s">
        <v>1192</v>
      </c>
      <c r="B271" s="60"/>
      <c r="G271" s="7" t="s">
        <v>56</v>
      </c>
    </row>
    <row r="272">
      <c r="A272" s="59" t="s">
        <v>1196</v>
      </c>
      <c r="B272" s="60"/>
      <c r="G272" s="7" t="s">
        <v>35</v>
      </c>
    </row>
    <row r="273">
      <c r="A273" s="59" t="s">
        <v>1199</v>
      </c>
      <c r="B273" s="60"/>
      <c r="G273" s="7" t="s">
        <v>45</v>
      </c>
    </row>
    <row r="274">
      <c r="A274" s="59" t="s">
        <v>1202</v>
      </c>
      <c r="B274" s="60"/>
      <c r="G274" s="7" t="s">
        <v>51</v>
      </c>
    </row>
    <row r="275">
      <c r="A275" s="59" t="s">
        <v>1205</v>
      </c>
      <c r="B275" s="60"/>
      <c r="G275" s="7" t="s">
        <v>56</v>
      </c>
    </row>
    <row r="276">
      <c r="A276" s="59" t="s">
        <v>1208</v>
      </c>
      <c r="B276" s="60"/>
      <c r="G276" s="7" t="s">
        <v>35</v>
      </c>
    </row>
    <row r="277">
      <c r="A277" s="59" t="s">
        <v>1211</v>
      </c>
      <c r="B277" s="60"/>
      <c r="G277" s="7" t="s">
        <v>45</v>
      </c>
    </row>
    <row r="278">
      <c r="A278" s="59" t="s">
        <v>1214</v>
      </c>
      <c r="B278" s="60"/>
      <c r="G278" s="7" t="s">
        <v>51</v>
      </c>
    </row>
    <row r="279">
      <c r="A279" s="59" t="s">
        <v>1217</v>
      </c>
      <c r="B279" s="60"/>
      <c r="G279" s="7" t="s">
        <v>56</v>
      </c>
    </row>
    <row r="280">
      <c r="A280" s="59" t="s">
        <v>1220</v>
      </c>
      <c r="B280" s="60"/>
      <c r="G280" s="7" t="s">
        <v>35</v>
      </c>
    </row>
    <row r="281">
      <c r="A281" s="59" t="s">
        <v>1223</v>
      </c>
      <c r="B281" s="60"/>
      <c r="G281" s="7" t="s">
        <v>45</v>
      </c>
    </row>
    <row r="282">
      <c r="A282" s="59" t="s">
        <v>1226</v>
      </c>
      <c r="B282" s="60"/>
      <c r="G282" s="7" t="s">
        <v>51</v>
      </c>
    </row>
    <row r="283">
      <c r="A283" s="59" t="s">
        <v>1228</v>
      </c>
      <c r="B283" s="60"/>
      <c r="G283" s="7" t="s">
        <v>56</v>
      </c>
    </row>
    <row r="284">
      <c r="A284" s="59" t="s">
        <v>1231</v>
      </c>
      <c r="B284" s="60"/>
      <c r="G284" s="7" t="s">
        <v>35</v>
      </c>
    </row>
    <row r="285">
      <c r="A285" s="59" t="s">
        <v>1234</v>
      </c>
      <c r="B285" s="60"/>
      <c r="G285" s="7" t="s">
        <v>45</v>
      </c>
    </row>
    <row r="286">
      <c r="A286" s="59" t="s">
        <v>1237</v>
      </c>
      <c r="B286" s="60"/>
      <c r="G286" s="7" t="s">
        <v>51</v>
      </c>
      <c r="Y286" s="7" t="s">
        <v>1329</v>
      </c>
    </row>
    <row r="287">
      <c r="A287" s="59" t="s">
        <v>1240</v>
      </c>
      <c r="B287" s="60"/>
      <c r="G287" s="7" t="s">
        <v>56</v>
      </c>
      <c r="Y287" s="7" t="s">
        <v>1349</v>
      </c>
    </row>
    <row r="288">
      <c r="A288" s="59" t="s">
        <v>1243</v>
      </c>
      <c r="B288" s="60"/>
      <c r="G288" s="7" t="s">
        <v>35</v>
      </c>
      <c r="Y288" s="7" t="s">
        <v>1353</v>
      </c>
    </row>
    <row r="289">
      <c r="A289" s="59" t="s">
        <v>1245</v>
      </c>
      <c r="B289" s="60"/>
      <c r="G289" s="7" t="s">
        <v>45</v>
      </c>
      <c r="Y289" s="7" t="s">
        <v>1306</v>
      </c>
    </row>
    <row r="290">
      <c r="A290" s="59" t="s">
        <v>1248</v>
      </c>
      <c r="B290" s="60"/>
      <c r="G290" s="7" t="s">
        <v>51</v>
      </c>
      <c r="Y290" s="7" t="s">
        <v>1360</v>
      </c>
    </row>
    <row r="291">
      <c r="A291" s="59" t="s">
        <v>1251</v>
      </c>
      <c r="B291" s="60"/>
      <c r="G291" s="7" t="s">
        <v>56</v>
      </c>
      <c r="Y291" s="7" t="s">
        <v>1363</v>
      </c>
    </row>
    <row r="292">
      <c r="A292" s="59" t="s">
        <v>1253</v>
      </c>
      <c r="B292" s="60"/>
      <c r="G292" s="7" t="s">
        <v>35</v>
      </c>
      <c r="Y292" s="7" t="s">
        <v>1367</v>
      </c>
    </row>
    <row r="293">
      <c r="A293" s="59" t="s">
        <v>1257</v>
      </c>
      <c r="B293" s="60"/>
      <c r="G293" s="7" t="s">
        <v>45</v>
      </c>
      <c r="Y293" s="7" t="s">
        <v>1371</v>
      </c>
    </row>
    <row r="294">
      <c r="A294" s="59" t="s">
        <v>1260</v>
      </c>
      <c r="B294" s="60"/>
      <c r="G294" s="7" t="s">
        <v>51</v>
      </c>
      <c r="Y294" s="7" t="s">
        <v>1375</v>
      </c>
    </row>
    <row r="295">
      <c r="A295" s="59" t="s">
        <v>1264</v>
      </c>
      <c r="B295" s="60"/>
      <c r="G295" s="7" t="s">
        <v>56</v>
      </c>
      <c r="Y295" s="7" t="s">
        <v>1421</v>
      </c>
    </row>
    <row r="296">
      <c r="A296" s="59" t="s">
        <v>1268</v>
      </c>
      <c r="B296" s="60"/>
      <c r="G296" s="7" t="s">
        <v>35</v>
      </c>
    </row>
    <row r="297">
      <c r="A297" s="59" t="s">
        <v>1272</v>
      </c>
      <c r="B297" s="60"/>
      <c r="G297" s="7" t="s">
        <v>45</v>
      </c>
    </row>
    <row r="298">
      <c r="A298" s="59" t="s">
        <v>1276</v>
      </c>
      <c r="B298" s="60"/>
      <c r="G298" s="7" t="s">
        <v>51</v>
      </c>
      <c r="Y298" s="7" t="s">
        <v>1431</v>
      </c>
    </row>
    <row r="299">
      <c r="A299" s="59" t="s">
        <v>1280</v>
      </c>
      <c r="B299" s="60"/>
      <c r="G299" s="7" t="s">
        <v>56</v>
      </c>
      <c r="Y299" s="7" t="s">
        <v>1599</v>
      </c>
    </row>
    <row r="300">
      <c r="A300" s="59" t="s">
        <v>1284</v>
      </c>
      <c r="B300" s="60" t="s">
        <v>2209</v>
      </c>
      <c r="C300" s="7" t="s">
        <v>92</v>
      </c>
      <c r="D300" s="7" t="s">
        <v>170</v>
      </c>
      <c r="G300" s="7" t="s">
        <v>35</v>
      </c>
      <c r="H300" s="7" t="s">
        <v>565</v>
      </c>
      <c r="Y300" s="7" t="s">
        <v>1602</v>
      </c>
    </row>
    <row r="301">
      <c r="A301" s="59" t="s">
        <v>1288</v>
      </c>
      <c r="B301" s="60" t="s">
        <v>2211</v>
      </c>
      <c r="C301" s="7" t="s">
        <v>92</v>
      </c>
      <c r="D301" s="7" t="s">
        <v>170</v>
      </c>
      <c r="G301" s="7" t="s">
        <v>45</v>
      </c>
      <c r="Y301" s="7" t="s">
        <v>1605</v>
      </c>
    </row>
    <row r="302">
      <c r="A302" s="59" t="s">
        <v>1292</v>
      </c>
      <c r="B302" s="60" t="s">
        <v>2213</v>
      </c>
      <c r="C302" s="7" t="s">
        <v>92</v>
      </c>
      <c r="D302" s="7" t="s">
        <v>170</v>
      </c>
      <c r="G302" s="7" t="s">
        <v>51</v>
      </c>
      <c r="Y302" s="7" t="s">
        <v>1609</v>
      </c>
    </row>
    <row r="303">
      <c r="A303" s="59" t="s">
        <v>1298</v>
      </c>
      <c r="B303" s="60" t="s">
        <v>2215</v>
      </c>
      <c r="C303" s="7" t="s">
        <v>92</v>
      </c>
      <c r="D303" s="7" t="s">
        <v>170</v>
      </c>
      <c r="G303" s="7" t="s">
        <v>56</v>
      </c>
      <c r="Y303" s="7" t="s">
        <v>1612</v>
      </c>
    </row>
    <row r="304">
      <c r="A304" s="59" t="s">
        <v>1301</v>
      </c>
      <c r="B304" s="43" t="s">
        <v>762</v>
      </c>
      <c r="C304" s="7" t="s">
        <v>73</v>
      </c>
      <c r="D304" s="7" t="s">
        <v>121</v>
      </c>
      <c r="E304" s="7" t="s">
        <v>34</v>
      </c>
      <c r="F304" s="7" t="s">
        <v>72</v>
      </c>
      <c r="G304" s="7" t="s">
        <v>35</v>
      </c>
      <c r="H304" s="7" t="s">
        <v>764</v>
      </c>
      <c r="Y304" s="7" t="s">
        <v>1614</v>
      </c>
    </row>
    <row r="305">
      <c r="A305" s="59" t="s">
        <v>1304</v>
      </c>
      <c r="B305" s="9" t="s">
        <v>768</v>
      </c>
      <c r="C305" s="7" t="s">
        <v>73</v>
      </c>
      <c r="D305" s="7" t="s">
        <v>121</v>
      </c>
      <c r="E305" s="7" t="s">
        <v>34</v>
      </c>
      <c r="F305" s="7" t="s">
        <v>72</v>
      </c>
      <c r="G305" s="7" t="s">
        <v>45</v>
      </c>
      <c r="Y305" s="7" t="s">
        <v>1425</v>
      </c>
    </row>
    <row r="306">
      <c r="A306" s="59" t="s">
        <v>1307</v>
      </c>
      <c r="B306" s="9" t="s">
        <v>771</v>
      </c>
      <c r="C306" s="7" t="s">
        <v>73</v>
      </c>
      <c r="D306" s="7" t="s">
        <v>121</v>
      </c>
      <c r="E306" s="7" t="s">
        <v>34</v>
      </c>
      <c r="F306" s="7" t="s">
        <v>72</v>
      </c>
      <c r="G306" s="7" t="s">
        <v>51</v>
      </c>
      <c r="Y306" s="7" t="s">
        <v>1422</v>
      </c>
    </row>
    <row r="307">
      <c r="A307" s="59" t="s">
        <v>1310</v>
      </c>
      <c r="B307" s="9" t="s">
        <v>776</v>
      </c>
      <c r="C307" s="7" t="s">
        <v>73</v>
      </c>
      <c r="D307" s="7" t="s">
        <v>121</v>
      </c>
      <c r="E307" s="7" t="s">
        <v>34</v>
      </c>
      <c r="F307" s="7" t="s">
        <v>72</v>
      </c>
      <c r="G307" s="7" t="s">
        <v>56</v>
      </c>
      <c r="Y307" s="7" t="s">
        <v>1624</v>
      </c>
    </row>
    <row r="308">
      <c r="A308" s="59" t="s">
        <v>1312</v>
      </c>
      <c r="B308" s="41" t="s">
        <v>825</v>
      </c>
      <c r="C308" s="7" t="s">
        <v>29</v>
      </c>
      <c r="D308" s="7" t="s">
        <v>33</v>
      </c>
      <c r="E308" s="7" t="s">
        <v>30</v>
      </c>
      <c r="F308" s="7" t="s">
        <v>140</v>
      </c>
      <c r="G308" s="7" t="s">
        <v>35</v>
      </c>
      <c r="H308" s="7" t="s">
        <v>827</v>
      </c>
      <c r="Y308" s="7" t="s">
        <v>1375</v>
      </c>
    </row>
    <row r="309">
      <c r="A309" s="59" t="s">
        <v>1315</v>
      </c>
      <c r="B309" s="40" t="s">
        <v>830</v>
      </c>
      <c r="C309" s="7" t="s">
        <v>29</v>
      </c>
      <c r="D309" s="7" t="s">
        <v>33</v>
      </c>
      <c r="E309" s="7" t="s">
        <v>30</v>
      </c>
      <c r="F309" s="7" t="s">
        <v>140</v>
      </c>
      <c r="G309" s="7" t="s">
        <v>45</v>
      </c>
      <c r="Y309" s="7" t="s">
        <v>938</v>
      </c>
    </row>
    <row r="310">
      <c r="A310" s="59" t="s">
        <v>1318</v>
      </c>
      <c r="B310" s="9" t="s">
        <v>832</v>
      </c>
      <c r="C310" s="7" t="s">
        <v>29</v>
      </c>
      <c r="D310" s="7" t="s">
        <v>33</v>
      </c>
      <c r="E310" s="7" t="s">
        <v>30</v>
      </c>
      <c r="F310" s="7" t="s">
        <v>140</v>
      </c>
      <c r="G310" s="7" t="s">
        <v>51</v>
      </c>
      <c r="Y310" s="7" t="s">
        <v>1638</v>
      </c>
    </row>
    <row r="311">
      <c r="A311" s="59" t="s">
        <v>1324</v>
      </c>
      <c r="B311" s="9" t="s">
        <v>836</v>
      </c>
      <c r="C311" s="7" t="s">
        <v>29</v>
      </c>
      <c r="D311" s="7" t="s">
        <v>33</v>
      </c>
      <c r="E311" s="7" t="s">
        <v>30</v>
      </c>
      <c r="F311" s="7" t="s">
        <v>140</v>
      </c>
      <c r="G311" s="7" t="s">
        <v>56</v>
      </c>
      <c r="Y311" s="7" t="s">
        <v>1334</v>
      </c>
    </row>
    <row r="312">
      <c r="A312" s="59" t="s">
        <v>1327</v>
      </c>
      <c r="B312" s="41" t="s">
        <v>1588</v>
      </c>
      <c r="C312" s="7" t="s">
        <v>72</v>
      </c>
      <c r="D312" s="7" t="s">
        <v>140</v>
      </c>
      <c r="E312" s="7" t="s">
        <v>141</v>
      </c>
      <c r="F312" s="7" t="s">
        <v>31</v>
      </c>
      <c r="G312" s="7" t="s">
        <v>35</v>
      </c>
      <c r="H312" s="7" t="s">
        <v>1130</v>
      </c>
      <c r="Y312" s="7" t="s">
        <v>1643</v>
      </c>
    </row>
    <row r="313">
      <c r="A313" s="59" t="s">
        <v>1331</v>
      </c>
      <c r="B313" s="40" t="s">
        <v>1590</v>
      </c>
      <c r="C313" s="7" t="s">
        <v>72</v>
      </c>
      <c r="D313" s="7" t="s">
        <v>140</v>
      </c>
      <c r="E313" s="7" t="s">
        <v>141</v>
      </c>
      <c r="F313" s="7" t="s">
        <v>31</v>
      </c>
      <c r="G313" s="7" t="s">
        <v>45</v>
      </c>
      <c r="Y313" s="7" t="s">
        <v>1317</v>
      </c>
    </row>
    <row r="314">
      <c r="A314" s="59" t="s">
        <v>1335</v>
      </c>
      <c r="B314" s="9" t="s">
        <v>1592</v>
      </c>
      <c r="C314" s="7" t="s">
        <v>72</v>
      </c>
      <c r="D314" s="7" t="s">
        <v>140</v>
      </c>
      <c r="E314" s="7" t="s">
        <v>141</v>
      </c>
      <c r="F314" s="7" t="s">
        <v>31</v>
      </c>
      <c r="G314" s="7" t="s">
        <v>51</v>
      </c>
      <c r="Y314" s="7" t="s">
        <v>1648</v>
      </c>
    </row>
    <row r="315">
      <c r="A315" s="59" t="s">
        <v>1338</v>
      </c>
      <c r="B315" s="9" t="s">
        <v>1595</v>
      </c>
      <c r="C315" s="7" t="s">
        <v>72</v>
      </c>
      <c r="D315" s="7" t="s">
        <v>140</v>
      </c>
      <c r="E315" s="7" t="s">
        <v>141</v>
      </c>
      <c r="F315" s="7" t="s">
        <v>31</v>
      </c>
      <c r="G315" s="7" t="s">
        <v>56</v>
      </c>
      <c r="Y315" s="7" t="s">
        <v>1239</v>
      </c>
    </row>
    <row r="316">
      <c r="A316" s="59" t="s">
        <v>1341</v>
      </c>
      <c r="B316" s="43" t="s">
        <v>1650</v>
      </c>
      <c r="C316" s="7" t="s">
        <v>72</v>
      </c>
      <c r="D316" s="7" t="s">
        <v>121</v>
      </c>
      <c r="E316" s="7" t="s">
        <v>73</v>
      </c>
      <c r="F316" s="7" t="s">
        <v>140</v>
      </c>
      <c r="G316" s="7" t="s">
        <v>35</v>
      </c>
      <c r="H316" s="7" t="s">
        <v>846</v>
      </c>
      <c r="Y316" s="7" t="s">
        <v>1656</v>
      </c>
    </row>
    <row r="317">
      <c r="A317" s="59" t="s">
        <v>1344</v>
      </c>
      <c r="B317" s="43" t="s">
        <v>1653</v>
      </c>
      <c r="C317" s="7" t="s">
        <v>72</v>
      </c>
      <c r="D317" s="7" t="s">
        <v>121</v>
      </c>
      <c r="E317" s="7" t="s">
        <v>73</v>
      </c>
      <c r="F317" s="7" t="s">
        <v>140</v>
      </c>
      <c r="G317" s="7" t="s">
        <v>45</v>
      </c>
      <c r="Y317" s="7" t="s">
        <v>1593</v>
      </c>
    </row>
    <row r="318">
      <c r="A318" s="59" t="s">
        <v>1347</v>
      </c>
      <c r="B318" s="43" t="s">
        <v>1658</v>
      </c>
      <c r="C318" s="7" t="s">
        <v>72</v>
      </c>
      <c r="D318" s="7" t="s">
        <v>121</v>
      </c>
      <c r="E318" s="7" t="s">
        <v>73</v>
      </c>
      <c r="F318" s="7" t="s">
        <v>140</v>
      </c>
      <c r="G318" s="7" t="s">
        <v>51</v>
      </c>
      <c r="Y318" s="7" t="s">
        <v>160</v>
      </c>
    </row>
    <row r="319">
      <c r="A319" s="59" t="s">
        <v>1351</v>
      </c>
      <c r="B319" s="43" t="s">
        <v>1662</v>
      </c>
      <c r="C319" s="7" t="s">
        <v>72</v>
      </c>
      <c r="D319" s="7" t="s">
        <v>121</v>
      </c>
      <c r="E319" s="7" t="s">
        <v>73</v>
      </c>
      <c r="F319" s="7" t="s">
        <v>140</v>
      </c>
      <c r="G319" s="7" t="s">
        <v>56</v>
      </c>
      <c r="Y319" s="7" t="s">
        <v>545</v>
      </c>
    </row>
    <row r="320">
      <c r="A320" s="59" t="s">
        <v>1355</v>
      </c>
      <c r="B320" s="41" t="s">
        <v>1698</v>
      </c>
      <c r="C320" s="7" t="s">
        <v>69</v>
      </c>
      <c r="D320" s="7" t="s">
        <v>72</v>
      </c>
      <c r="E320" s="7" t="s">
        <v>31</v>
      </c>
      <c r="F320" s="7" t="s">
        <v>74</v>
      </c>
      <c r="G320" s="7" t="s">
        <v>35</v>
      </c>
      <c r="H320" s="7" t="s">
        <v>1700</v>
      </c>
      <c r="Y320" s="7" t="s">
        <v>122</v>
      </c>
    </row>
    <row r="321">
      <c r="A321" s="59" t="s">
        <v>1358</v>
      </c>
      <c r="B321" s="40" t="s">
        <v>1704</v>
      </c>
      <c r="C321" s="7" t="s">
        <v>69</v>
      </c>
      <c r="D321" s="7" t="s">
        <v>72</v>
      </c>
      <c r="E321" s="7" t="s">
        <v>31</v>
      </c>
      <c r="F321" s="7" t="s">
        <v>74</v>
      </c>
      <c r="G321" s="7" t="s">
        <v>45</v>
      </c>
      <c r="Y321" s="7" t="s">
        <v>1675</v>
      </c>
    </row>
    <row r="322">
      <c r="A322" s="59" t="s">
        <v>1361</v>
      </c>
      <c r="B322" s="9" t="s">
        <v>1706</v>
      </c>
      <c r="C322" s="7" t="s">
        <v>69</v>
      </c>
      <c r="D322" s="7" t="s">
        <v>72</v>
      </c>
      <c r="E322" s="7" t="s">
        <v>31</v>
      </c>
      <c r="F322" s="7" t="s">
        <v>74</v>
      </c>
      <c r="G322" s="7" t="s">
        <v>51</v>
      </c>
      <c r="Y322" s="7" t="s">
        <v>1452</v>
      </c>
    </row>
    <row r="323">
      <c r="A323" s="59" t="s">
        <v>1365</v>
      </c>
      <c r="B323" s="9" t="s">
        <v>1708</v>
      </c>
      <c r="C323" s="7" t="s">
        <v>69</v>
      </c>
      <c r="D323" s="7" t="s">
        <v>72</v>
      </c>
      <c r="E323" s="7" t="s">
        <v>31</v>
      </c>
      <c r="F323" s="7" t="s">
        <v>74</v>
      </c>
      <c r="G323" s="7" t="s">
        <v>56</v>
      </c>
      <c r="Y323" s="7" t="s">
        <v>666</v>
      </c>
    </row>
    <row r="324">
      <c r="A324" s="59" t="s">
        <v>1369</v>
      </c>
      <c r="B324" s="41" t="s">
        <v>1710</v>
      </c>
      <c r="C324" s="7" t="s">
        <v>48</v>
      </c>
      <c r="D324" s="7" t="s">
        <v>30</v>
      </c>
      <c r="E324" s="7" t="s">
        <v>144</v>
      </c>
      <c r="F324" s="7" t="s">
        <v>100</v>
      </c>
      <c r="G324" s="7" t="s">
        <v>35</v>
      </c>
      <c r="H324" s="7" t="s">
        <v>1164</v>
      </c>
      <c r="Y324" s="7" t="s">
        <v>435</v>
      </c>
    </row>
    <row r="325">
      <c r="A325" s="59" t="s">
        <v>1373</v>
      </c>
      <c r="B325" s="40" t="s">
        <v>1712</v>
      </c>
      <c r="C325" s="7" t="s">
        <v>48</v>
      </c>
      <c r="D325" s="7" t="s">
        <v>30</v>
      </c>
      <c r="E325" s="7" t="s">
        <v>144</v>
      </c>
      <c r="F325" s="7" t="s">
        <v>100</v>
      </c>
      <c r="G325" s="7" t="s">
        <v>45</v>
      </c>
      <c r="Y325" s="7" t="s">
        <v>1685</v>
      </c>
    </row>
    <row r="326">
      <c r="A326" s="59" t="s">
        <v>1377</v>
      </c>
      <c r="B326" s="9" t="s">
        <v>1714</v>
      </c>
      <c r="C326" s="7" t="s">
        <v>48</v>
      </c>
      <c r="D326" s="7" t="s">
        <v>30</v>
      </c>
      <c r="E326" s="7" t="s">
        <v>144</v>
      </c>
      <c r="F326" s="7" t="s">
        <v>100</v>
      </c>
      <c r="G326" s="7" t="s">
        <v>51</v>
      </c>
      <c r="Y326" s="7" t="s">
        <v>1688</v>
      </c>
    </row>
    <row r="327">
      <c r="A327" s="59" t="s">
        <v>1380</v>
      </c>
      <c r="B327" s="9" t="s">
        <v>1716</v>
      </c>
      <c r="C327" s="7" t="s">
        <v>48</v>
      </c>
      <c r="D327" s="7" t="s">
        <v>30</v>
      </c>
      <c r="E327" s="7" t="s">
        <v>144</v>
      </c>
      <c r="F327" s="7" t="s">
        <v>100</v>
      </c>
      <c r="G327" s="7" t="s">
        <v>56</v>
      </c>
      <c r="Y327" s="7" t="s">
        <v>1434</v>
      </c>
    </row>
    <row r="328">
      <c r="A328" s="59" t="s">
        <v>1383</v>
      </c>
      <c r="B328" s="41" t="s">
        <v>1881</v>
      </c>
      <c r="C328" s="7" t="s">
        <v>48</v>
      </c>
      <c r="D328" s="7" t="s">
        <v>73</v>
      </c>
      <c r="E328" s="7" t="s">
        <v>141</v>
      </c>
      <c r="F328" s="7" t="s">
        <v>30</v>
      </c>
      <c r="G328" s="7" t="s">
        <v>35</v>
      </c>
      <c r="H328" s="7" t="s">
        <v>1216</v>
      </c>
      <c r="Y328" s="7" t="s">
        <v>890</v>
      </c>
    </row>
    <row r="329">
      <c r="A329" s="59" t="s">
        <v>1386</v>
      </c>
      <c r="B329" s="40" t="s">
        <v>1886</v>
      </c>
      <c r="C329" s="7" t="s">
        <v>48</v>
      </c>
      <c r="D329" s="7" t="s">
        <v>73</v>
      </c>
      <c r="E329" s="7" t="s">
        <v>141</v>
      </c>
      <c r="F329" s="7" t="s">
        <v>30</v>
      </c>
      <c r="G329" s="7" t="s">
        <v>45</v>
      </c>
      <c r="Y329" s="7" t="s">
        <v>1542</v>
      </c>
    </row>
    <row r="330">
      <c r="A330" s="59" t="s">
        <v>1389</v>
      </c>
      <c r="B330" s="9" t="s">
        <v>1888</v>
      </c>
      <c r="C330" s="7" t="s">
        <v>48</v>
      </c>
      <c r="D330" s="7" t="s">
        <v>73</v>
      </c>
      <c r="E330" s="7" t="s">
        <v>141</v>
      </c>
      <c r="F330" s="7" t="s">
        <v>30</v>
      </c>
      <c r="G330" s="7" t="s">
        <v>51</v>
      </c>
    </row>
    <row r="331">
      <c r="A331" s="59" t="s">
        <v>1392</v>
      </c>
      <c r="B331" s="9" t="s">
        <v>1890</v>
      </c>
      <c r="C331" s="7" t="s">
        <v>48</v>
      </c>
      <c r="D331" s="7" t="s">
        <v>73</v>
      </c>
      <c r="E331" s="7" t="s">
        <v>141</v>
      </c>
      <c r="F331" s="7" t="s">
        <v>30</v>
      </c>
      <c r="G331" s="7" t="s">
        <v>56</v>
      </c>
    </row>
    <row r="332">
      <c r="A332" s="59" t="s">
        <v>1395</v>
      </c>
      <c r="B332" s="43" t="s">
        <v>2236</v>
      </c>
      <c r="C332" s="7" t="s">
        <v>48</v>
      </c>
      <c r="D332" s="7" t="s">
        <v>75</v>
      </c>
      <c r="E332" s="7" t="s">
        <v>139</v>
      </c>
      <c r="F332" s="7" t="s">
        <v>101</v>
      </c>
      <c r="G332" s="7" t="s">
        <v>35</v>
      </c>
      <c r="H332" s="7" t="s">
        <v>4007</v>
      </c>
    </row>
    <row r="333">
      <c r="A333" s="59" t="s">
        <v>1398</v>
      </c>
      <c r="B333" s="9" t="s">
        <v>2238</v>
      </c>
      <c r="C333" s="7" t="s">
        <v>48</v>
      </c>
      <c r="D333" s="7" t="s">
        <v>75</v>
      </c>
      <c r="E333" s="7" t="s">
        <v>139</v>
      </c>
      <c r="F333" s="7" t="s">
        <v>101</v>
      </c>
      <c r="G333" s="7" t="s">
        <v>45</v>
      </c>
    </row>
    <row r="334">
      <c r="A334" s="59" t="s">
        <v>1401</v>
      </c>
      <c r="B334" s="9" t="s">
        <v>2240</v>
      </c>
      <c r="C334" s="7" t="s">
        <v>48</v>
      </c>
      <c r="D334" s="7" t="s">
        <v>75</v>
      </c>
      <c r="E334" s="7" t="s">
        <v>139</v>
      </c>
      <c r="F334" s="7" t="s">
        <v>101</v>
      </c>
      <c r="G334" s="7" t="s">
        <v>51</v>
      </c>
    </row>
    <row r="335">
      <c r="A335" s="59" t="s">
        <v>1404</v>
      </c>
      <c r="B335" s="9" t="s">
        <v>2242</v>
      </c>
      <c r="C335" s="7" t="s">
        <v>48</v>
      </c>
      <c r="D335" s="7" t="s">
        <v>75</v>
      </c>
      <c r="E335" s="7" t="s">
        <v>139</v>
      </c>
      <c r="F335" s="7" t="s">
        <v>101</v>
      </c>
      <c r="G335" s="7" t="s">
        <v>56</v>
      </c>
    </row>
    <row r="336">
      <c r="A336" s="59" t="s">
        <v>1407</v>
      </c>
      <c r="B336" s="43" t="s">
        <v>2260</v>
      </c>
      <c r="C336" s="7" t="s">
        <v>48</v>
      </c>
      <c r="D336" s="7" t="s">
        <v>74</v>
      </c>
      <c r="E336" s="7" t="s">
        <v>32</v>
      </c>
      <c r="F336" s="7" t="s">
        <v>121</v>
      </c>
      <c r="G336" s="7" t="s">
        <v>35</v>
      </c>
      <c r="H336" s="7" t="s">
        <v>1350</v>
      </c>
    </row>
    <row r="337">
      <c r="A337" s="59" t="s">
        <v>1410</v>
      </c>
      <c r="B337" s="9" t="s">
        <v>2265</v>
      </c>
      <c r="C337" s="7" t="s">
        <v>48</v>
      </c>
      <c r="D337" s="7" t="s">
        <v>74</v>
      </c>
      <c r="E337" s="7" t="s">
        <v>32</v>
      </c>
      <c r="F337" s="7" t="s">
        <v>121</v>
      </c>
      <c r="G337" s="7" t="s">
        <v>45</v>
      </c>
    </row>
    <row r="338">
      <c r="A338" s="59" t="s">
        <v>1413</v>
      </c>
      <c r="B338" s="9" t="s">
        <v>2270</v>
      </c>
      <c r="C338" s="7" t="s">
        <v>48</v>
      </c>
      <c r="D338" s="7" t="s">
        <v>74</v>
      </c>
      <c r="E338" s="7" t="s">
        <v>32</v>
      </c>
      <c r="F338" s="7" t="s">
        <v>121</v>
      </c>
      <c r="G338" s="7" t="s">
        <v>51</v>
      </c>
    </row>
    <row r="339">
      <c r="A339" s="59" t="s">
        <v>1416</v>
      </c>
      <c r="B339" s="9" t="s">
        <v>2272</v>
      </c>
      <c r="C339" s="7" t="s">
        <v>48</v>
      </c>
      <c r="D339" s="7" t="s">
        <v>74</v>
      </c>
      <c r="E339" s="7" t="s">
        <v>32</v>
      </c>
      <c r="F339" s="7" t="s">
        <v>121</v>
      </c>
      <c r="G339" s="7" t="s">
        <v>56</v>
      </c>
    </row>
    <row r="340">
      <c r="A340" s="59" t="s">
        <v>1419</v>
      </c>
      <c r="B340" s="43"/>
      <c r="G340" s="7" t="s">
        <v>35</v>
      </c>
    </row>
    <row r="341">
      <c r="A341" s="59" t="s">
        <v>1423</v>
      </c>
      <c r="B341" s="43"/>
      <c r="G341" s="7" t="s">
        <v>45</v>
      </c>
    </row>
    <row r="342">
      <c r="A342" s="59" t="s">
        <v>1426</v>
      </c>
      <c r="B342" s="43"/>
      <c r="G342" s="7" t="s">
        <v>51</v>
      </c>
    </row>
    <row r="343">
      <c r="A343" s="59" t="s">
        <v>1429</v>
      </c>
      <c r="B343" s="43"/>
      <c r="G343" s="7" t="s">
        <v>56</v>
      </c>
    </row>
    <row r="344">
      <c r="A344" s="59" t="s">
        <v>1432</v>
      </c>
      <c r="B344" s="43"/>
      <c r="G344" s="7" t="s">
        <v>35</v>
      </c>
    </row>
    <row r="345">
      <c r="A345" s="59" t="s">
        <v>1435</v>
      </c>
      <c r="B345" s="43"/>
      <c r="G345" s="7" t="s">
        <v>45</v>
      </c>
    </row>
    <row r="346">
      <c r="A346" s="59" t="s">
        <v>1440</v>
      </c>
      <c r="B346" s="43"/>
      <c r="G346" s="7" t="s">
        <v>51</v>
      </c>
    </row>
    <row r="347">
      <c r="A347" s="59" t="s">
        <v>1442</v>
      </c>
      <c r="B347" s="43"/>
      <c r="G347" s="7" t="s">
        <v>56</v>
      </c>
    </row>
    <row r="348">
      <c r="A348" s="59" t="s">
        <v>1444</v>
      </c>
      <c r="B348" s="43"/>
      <c r="G348" s="7" t="s">
        <v>35</v>
      </c>
    </row>
    <row r="349">
      <c r="A349" s="59" t="s">
        <v>1450</v>
      </c>
      <c r="B349" s="43"/>
      <c r="G349" s="7" t="s">
        <v>45</v>
      </c>
    </row>
    <row r="350">
      <c r="A350" s="59" t="s">
        <v>1455</v>
      </c>
      <c r="B350" s="43"/>
      <c r="G350" s="7" t="s">
        <v>51</v>
      </c>
    </row>
    <row r="351">
      <c r="A351" s="59" t="s">
        <v>1458</v>
      </c>
      <c r="B351" s="43"/>
      <c r="G351" s="7" t="s">
        <v>56</v>
      </c>
    </row>
    <row r="352">
      <c r="A352" s="59" t="s">
        <v>1460</v>
      </c>
      <c r="B352" s="43"/>
      <c r="G352" s="7" t="s">
        <v>35</v>
      </c>
    </row>
    <row r="353">
      <c r="A353" s="59" t="s">
        <v>1463</v>
      </c>
      <c r="B353" s="43"/>
      <c r="G353" s="7" t="s">
        <v>45</v>
      </c>
    </row>
    <row r="354">
      <c r="A354" s="59" t="s">
        <v>1470</v>
      </c>
      <c r="B354" s="43"/>
      <c r="G354" s="7" t="s">
        <v>51</v>
      </c>
    </row>
    <row r="355">
      <c r="A355" s="59" t="s">
        <v>1473</v>
      </c>
      <c r="B355" s="43"/>
      <c r="G355" s="7" t="s">
        <v>56</v>
      </c>
    </row>
    <row r="356">
      <c r="A356" s="59" t="s">
        <v>1476</v>
      </c>
      <c r="B356" s="43"/>
      <c r="G356" s="7" t="s">
        <v>35</v>
      </c>
    </row>
    <row r="357">
      <c r="A357" s="59" t="s">
        <v>1479</v>
      </c>
      <c r="B357" s="43"/>
      <c r="G357" s="7" t="s">
        <v>45</v>
      </c>
    </row>
    <row r="358">
      <c r="A358" s="59" t="s">
        <v>1481</v>
      </c>
      <c r="B358" s="43"/>
      <c r="G358" s="7" t="s">
        <v>51</v>
      </c>
    </row>
    <row r="359">
      <c r="A359" s="59" t="s">
        <v>1483</v>
      </c>
      <c r="B359" s="43"/>
      <c r="G359" s="7" t="s">
        <v>56</v>
      </c>
    </row>
    <row r="360">
      <c r="A360" s="59" t="s">
        <v>1485</v>
      </c>
      <c r="B360" s="43"/>
      <c r="G360" s="7" t="s">
        <v>35</v>
      </c>
    </row>
    <row r="361">
      <c r="A361" s="59" t="s">
        <v>1488</v>
      </c>
      <c r="B361" s="43"/>
      <c r="G361" s="7" t="s">
        <v>45</v>
      </c>
    </row>
    <row r="362">
      <c r="A362" s="59" t="s">
        <v>1491</v>
      </c>
      <c r="B362" s="43"/>
      <c r="G362" s="7" t="s">
        <v>51</v>
      </c>
    </row>
    <row r="363">
      <c r="A363" s="59" t="s">
        <v>1493</v>
      </c>
      <c r="B363" s="43"/>
      <c r="G363" s="7" t="s">
        <v>56</v>
      </c>
    </row>
    <row r="364">
      <c r="A364" s="59" t="s">
        <v>1495</v>
      </c>
      <c r="B364" s="43"/>
      <c r="G364" s="7" t="s">
        <v>35</v>
      </c>
    </row>
    <row r="365">
      <c r="A365" s="59" t="s">
        <v>1497</v>
      </c>
      <c r="B365" s="43"/>
      <c r="G365" s="7" t="s">
        <v>45</v>
      </c>
    </row>
    <row r="366">
      <c r="A366" s="59" t="s">
        <v>1499</v>
      </c>
      <c r="B366" s="43"/>
      <c r="G366" s="7" t="s">
        <v>51</v>
      </c>
    </row>
    <row r="367">
      <c r="A367" s="59" t="s">
        <v>1501</v>
      </c>
      <c r="B367" s="43"/>
      <c r="G367" s="7" t="s">
        <v>56</v>
      </c>
    </row>
    <row r="368">
      <c r="A368" s="59" t="s">
        <v>1503</v>
      </c>
      <c r="B368" s="43"/>
      <c r="G368" s="7" t="s">
        <v>35</v>
      </c>
    </row>
    <row r="369">
      <c r="A369" s="59" t="s">
        <v>1505</v>
      </c>
      <c r="B369" s="43"/>
      <c r="G369" s="7" t="s">
        <v>45</v>
      </c>
    </row>
    <row r="370">
      <c r="A370" s="59" t="s">
        <v>1507</v>
      </c>
      <c r="B370" s="43"/>
      <c r="G370" s="7" t="s">
        <v>51</v>
      </c>
    </row>
    <row r="371">
      <c r="A371" s="59" t="s">
        <v>1509</v>
      </c>
      <c r="B371" s="43"/>
      <c r="G371" s="7" t="s">
        <v>56</v>
      </c>
    </row>
    <row r="372">
      <c r="A372" s="59" t="s">
        <v>1511</v>
      </c>
      <c r="B372" s="43"/>
      <c r="G372" s="7" t="s">
        <v>35</v>
      </c>
    </row>
    <row r="373">
      <c r="A373" s="59" t="s">
        <v>1513</v>
      </c>
      <c r="B373" s="43"/>
      <c r="G373" s="7" t="s">
        <v>45</v>
      </c>
    </row>
    <row r="374">
      <c r="A374" s="59" t="s">
        <v>1517</v>
      </c>
      <c r="B374" s="43"/>
      <c r="G374" s="7" t="s">
        <v>51</v>
      </c>
    </row>
    <row r="375">
      <c r="A375" s="59" t="s">
        <v>1519</v>
      </c>
      <c r="B375" s="43"/>
      <c r="G375" s="7" t="s">
        <v>56</v>
      </c>
    </row>
    <row r="376">
      <c r="A376" s="59" t="s">
        <v>1521</v>
      </c>
      <c r="B376" s="43"/>
      <c r="G376" s="7" t="s">
        <v>35</v>
      </c>
    </row>
    <row r="377">
      <c r="A377" s="59" t="s">
        <v>1523</v>
      </c>
      <c r="B377" s="43"/>
      <c r="G377" s="7" t="s">
        <v>45</v>
      </c>
    </row>
    <row r="378">
      <c r="A378" s="59" t="s">
        <v>1527</v>
      </c>
      <c r="B378" s="43"/>
      <c r="G378" s="7" t="s">
        <v>51</v>
      </c>
    </row>
    <row r="379">
      <c r="A379" s="59" t="s">
        <v>1529</v>
      </c>
      <c r="B379" s="43"/>
      <c r="G379" s="7" t="s">
        <v>56</v>
      </c>
    </row>
    <row r="380">
      <c r="A380" s="59" t="s">
        <v>1531</v>
      </c>
      <c r="B380" s="43"/>
      <c r="G380" s="7" t="s">
        <v>35</v>
      </c>
    </row>
    <row r="381">
      <c r="A381" s="59" t="s">
        <v>1534</v>
      </c>
      <c r="B381" s="43"/>
      <c r="G381" s="7" t="s">
        <v>45</v>
      </c>
    </row>
    <row r="382">
      <c r="A382" s="59" t="s">
        <v>1536</v>
      </c>
      <c r="B382" s="43"/>
      <c r="G382" s="7" t="s">
        <v>51</v>
      </c>
    </row>
    <row r="383">
      <c r="A383" s="59" t="s">
        <v>1538</v>
      </c>
      <c r="B383" s="43"/>
      <c r="G383" s="7" t="s">
        <v>56</v>
      </c>
    </row>
    <row r="384">
      <c r="A384" s="59" t="s">
        <v>1540</v>
      </c>
      <c r="B384" s="43"/>
      <c r="G384" s="7" t="s">
        <v>35</v>
      </c>
    </row>
    <row r="385">
      <c r="A385" s="59" t="s">
        <v>1543</v>
      </c>
      <c r="B385" s="43"/>
      <c r="G385" s="7" t="s">
        <v>45</v>
      </c>
    </row>
    <row r="386">
      <c r="A386" s="59" t="s">
        <v>1545</v>
      </c>
      <c r="B386" s="43"/>
      <c r="G386" s="7" t="s">
        <v>51</v>
      </c>
    </row>
    <row r="387">
      <c r="A387" s="59" t="s">
        <v>1547</v>
      </c>
      <c r="B387" s="43"/>
      <c r="G387" s="7" t="s">
        <v>56</v>
      </c>
    </row>
    <row r="388">
      <c r="A388" s="59" t="s">
        <v>1552</v>
      </c>
      <c r="B388" s="43"/>
      <c r="G388" s="7" t="s">
        <v>35</v>
      </c>
    </row>
    <row r="389">
      <c r="A389" s="59" t="s">
        <v>1554</v>
      </c>
      <c r="B389" s="43"/>
      <c r="G389" s="7" t="s">
        <v>45</v>
      </c>
    </row>
    <row r="390">
      <c r="A390" s="59" t="s">
        <v>1557</v>
      </c>
      <c r="B390" s="43"/>
      <c r="G390" s="7" t="s">
        <v>51</v>
      </c>
    </row>
    <row r="391">
      <c r="A391" s="59" t="s">
        <v>1559</v>
      </c>
      <c r="B391" s="43"/>
      <c r="G391" s="7" t="s">
        <v>56</v>
      </c>
    </row>
    <row r="392">
      <c r="A392" s="59" t="s">
        <v>1561</v>
      </c>
      <c r="B392" s="43"/>
      <c r="G392" s="7" t="s">
        <v>35</v>
      </c>
    </row>
    <row r="393">
      <c r="A393" s="59" t="s">
        <v>1563</v>
      </c>
      <c r="B393" s="43"/>
      <c r="G393" s="7" t="s">
        <v>45</v>
      </c>
    </row>
    <row r="394">
      <c r="A394" s="59" t="s">
        <v>1566</v>
      </c>
      <c r="B394" s="43"/>
      <c r="G394" s="7" t="s">
        <v>51</v>
      </c>
    </row>
    <row r="395">
      <c r="A395" s="59" t="s">
        <v>1571</v>
      </c>
      <c r="B395" s="43"/>
      <c r="G395" s="7" t="s">
        <v>56</v>
      </c>
    </row>
    <row r="396">
      <c r="A396" s="59" t="s">
        <v>1573</v>
      </c>
      <c r="B396" s="43"/>
      <c r="G396" s="7" t="s">
        <v>35</v>
      </c>
    </row>
    <row r="397">
      <c r="A397" s="59" t="s">
        <v>1575</v>
      </c>
      <c r="B397" s="43"/>
      <c r="G397" s="7" t="s">
        <v>45</v>
      </c>
    </row>
    <row r="398">
      <c r="A398" s="59" t="s">
        <v>1577</v>
      </c>
      <c r="B398" s="43"/>
      <c r="G398" s="7" t="s">
        <v>51</v>
      </c>
    </row>
    <row r="399">
      <c r="A399" s="59" t="s">
        <v>1580</v>
      </c>
      <c r="B399" s="43"/>
      <c r="G399" s="7" t="s">
        <v>56</v>
      </c>
    </row>
    <row r="400">
      <c r="A400" s="59" t="s">
        <v>1582</v>
      </c>
      <c r="B400" s="43"/>
      <c r="G400" s="7" t="s">
        <v>35</v>
      </c>
    </row>
    <row r="401">
      <c r="A401" s="59" t="s">
        <v>1584</v>
      </c>
      <c r="B401" s="43"/>
      <c r="G401" s="7" t="s">
        <v>45</v>
      </c>
    </row>
    <row r="402">
      <c r="A402" s="59" t="s">
        <v>1587</v>
      </c>
      <c r="B402" s="43"/>
      <c r="G402" s="7" t="s">
        <v>51</v>
      </c>
    </row>
    <row r="403">
      <c r="A403" s="59" t="s">
        <v>1589</v>
      </c>
      <c r="B403" s="43"/>
      <c r="G403" s="7" t="s">
        <v>56</v>
      </c>
    </row>
    <row r="404">
      <c r="A404" s="59" t="s">
        <v>1591</v>
      </c>
      <c r="B404" s="43"/>
      <c r="G404" s="7" t="s">
        <v>35</v>
      </c>
    </row>
    <row r="405">
      <c r="A405" s="59" t="s">
        <v>1594</v>
      </c>
      <c r="B405" s="43"/>
      <c r="G405" s="7" t="s">
        <v>45</v>
      </c>
    </row>
    <row r="406">
      <c r="A406" s="59" t="s">
        <v>1597</v>
      </c>
      <c r="B406" s="43"/>
      <c r="G406" s="7" t="s">
        <v>51</v>
      </c>
    </row>
    <row r="407">
      <c r="A407" s="59" t="s">
        <v>1600</v>
      </c>
      <c r="B407" s="43"/>
      <c r="G407" s="7" t="s">
        <v>56</v>
      </c>
    </row>
    <row r="408">
      <c r="A408" s="59" t="s">
        <v>1603</v>
      </c>
      <c r="B408" s="43"/>
      <c r="G408" s="7" t="s">
        <v>35</v>
      </c>
    </row>
    <row r="409">
      <c r="A409" s="59" t="s">
        <v>1606</v>
      </c>
      <c r="B409" s="43"/>
      <c r="G409" s="7" t="s">
        <v>45</v>
      </c>
    </row>
    <row r="410">
      <c r="A410" s="59" t="s">
        <v>1610</v>
      </c>
      <c r="B410" s="43"/>
      <c r="G410" s="7" t="s">
        <v>51</v>
      </c>
    </row>
    <row r="411">
      <c r="A411" s="59" t="s">
        <v>1613</v>
      </c>
      <c r="B411" s="43"/>
      <c r="G411" s="7" t="s">
        <v>56</v>
      </c>
    </row>
    <row r="412">
      <c r="A412" s="59" t="s">
        <v>1615</v>
      </c>
      <c r="B412" s="43"/>
      <c r="G412" s="7" t="s">
        <v>35</v>
      </c>
    </row>
    <row r="413">
      <c r="A413" s="59" t="s">
        <v>1617</v>
      </c>
      <c r="B413" s="43"/>
      <c r="G413" s="7" t="s">
        <v>45</v>
      </c>
    </row>
    <row r="414">
      <c r="A414" s="59" t="s">
        <v>1620</v>
      </c>
      <c r="B414" s="43"/>
      <c r="G414" s="7" t="s">
        <v>51</v>
      </c>
    </row>
    <row r="415">
      <c r="A415" s="59" t="s">
        <v>1625</v>
      </c>
      <c r="B415" s="43"/>
      <c r="G415" s="7" t="s">
        <v>56</v>
      </c>
    </row>
    <row r="416">
      <c r="A416" s="59" t="s">
        <v>1630</v>
      </c>
      <c r="B416" s="43"/>
      <c r="G416" s="7" t="s">
        <v>35</v>
      </c>
    </row>
    <row r="417">
      <c r="A417" s="59" t="s">
        <v>1634</v>
      </c>
      <c r="B417" s="43"/>
      <c r="G417" s="7" t="s">
        <v>45</v>
      </c>
    </row>
    <row r="418">
      <c r="A418" s="59" t="s">
        <v>1639</v>
      </c>
      <c r="B418" s="43"/>
      <c r="G418" s="7" t="s">
        <v>51</v>
      </c>
    </row>
    <row r="419">
      <c r="A419" s="59" t="s">
        <v>1641</v>
      </c>
      <c r="B419" s="43"/>
      <c r="G419" s="7" t="s">
        <v>56</v>
      </c>
    </row>
    <row r="420">
      <c r="A420" s="59" t="s">
        <v>1644</v>
      </c>
      <c r="B420" s="43"/>
      <c r="G420" s="7" t="s">
        <v>35</v>
      </c>
    </row>
    <row r="421">
      <c r="A421" s="59" t="s">
        <v>1646</v>
      </c>
      <c r="B421" s="43"/>
      <c r="G421" s="7" t="s">
        <v>45</v>
      </c>
    </row>
    <row r="422">
      <c r="A422" s="59" t="s">
        <v>1649</v>
      </c>
      <c r="B422" s="43"/>
      <c r="G422" s="7" t="s">
        <v>51</v>
      </c>
    </row>
    <row r="423">
      <c r="A423" s="59" t="s">
        <v>1652</v>
      </c>
      <c r="B423" s="43"/>
      <c r="G423" s="7" t="s">
        <v>56</v>
      </c>
    </row>
    <row r="424">
      <c r="A424" s="59" t="s">
        <v>1657</v>
      </c>
      <c r="B424" s="43"/>
      <c r="G424" s="7" t="s">
        <v>35</v>
      </c>
    </row>
    <row r="425">
      <c r="A425" s="59" t="s">
        <v>1661</v>
      </c>
      <c r="B425" s="43"/>
      <c r="G425" s="7" t="s">
        <v>45</v>
      </c>
      <c r="Y425" s="7" t="s">
        <v>1314</v>
      </c>
    </row>
    <row r="426">
      <c r="A426" s="59" t="s">
        <v>1666</v>
      </c>
      <c r="B426" s="43"/>
      <c r="G426" s="7" t="s">
        <v>51</v>
      </c>
    </row>
    <row r="427">
      <c r="A427" s="59" t="s">
        <v>1671</v>
      </c>
      <c r="B427" s="43"/>
      <c r="G427" s="7" t="s">
        <v>56</v>
      </c>
    </row>
    <row r="428">
      <c r="A428" s="59" t="s">
        <v>1673</v>
      </c>
      <c r="B428" s="43"/>
      <c r="G428" s="7" t="s">
        <v>35</v>
      </c>
    </row>
    <row r="429">
      <c r="A429" s="59" t="s">
        <v>1676</v>
      </c>
      <c r="B429" s="43"/>
      <c r="G429" s="7" t="s">
        <v>45</v>
      </c>
    </row>
    <row r="430">
      <c r="A430" s="59" t="s">
        <v>1679</v>
      </c>
      <c r="B430" s="43"/>
      <c r="G430" s="7" t="s">
        <v>51</v>
      </c>
    </row>
    <row r="431">
      <c r="A431" s="59" t="s">
        <v>1681</v>
      </c>
      <c r="B431" s="43"/>
      <c r="G431" s="7" t="s">
        <v>56</v>
      </c>
    </row>
    <row r="432">
      <c r="A432" s="59" t="s">
        <v>1683</v>
      </c>
      <c r="B432" s="43"/>
      <c r="G432" s="7" t="s">
        <v>35</v>
      </c>
    </row>
    <row r="433">
      <c r="A433" s="59" t="s">
        <v>1686</v>
      </c>
      <c r="B433" s="43"/>
      <c r="G433" s="7" t="s">
        <v>45</v>
      </c>
    </row>
    <row r="434">
      <c r="A434" s="59" t="s">
        <v>1689</v>
      </c>
      <c r="B434" s="43"/>
      <c r="G434" s="7" t="s">
        <v>51</v>
      </c>
    </row>
    <row r="435">
      <c r="A435" s="59" t="s">
        <v>1691</v>
      </c>
      <c r="B435" s="43"/>
      <c r="G435" s="7" t="s">
        <v>56</v>
      </c>
    </row>
    <row r="436">
      <c r="A436" s="59" t="s">
        <v>1693</v>
      </c>
      <c r="B436" s="43"/>
      <c r="G436" s="7" t="s">
        <v>35</v>
      </c>
    </row>
    <row r="437">
      <c r="A437" s="59" t="s">
        <v>1695</v>
      </c>
      <c r="B437" s="43"/>
      <c r="G437" s="7" t="s">
        <v>45</v>
      </c>
    </row>
    <row r="438">
      <c r="A438" s="59" t="s">
        <v>1697</v>
      </c>
      <c r="B438" s="43"/>
      <c r="G438" s="7" t="s">
        <v>51</v>
      </c>
    </row>
    <row r="439">
      <c r="A439" s="59" t="s">
        <v>1703</v>
      </c>
      <c r="B439" s="43"/>
      <c r="G439" s="7" t="s">
        <v>56</v>
      </c>
    </row>
    <row r="440">
      <c r="A440" s="59" t="s">
        <v>1705</v>
      </c>
      <c r="B440" s="43"/>
      <c r="G440" s="7" t="s">
        <v>35</v>
      </c>
      <c r="Y440" s="7" t="s">
        <v>102</v>
      </c>
    </row>
    <row r="441">
      <c r="A441" s="59" t="s">
        <v>1707</v>
      </c>
      <c r="B441" s="43"/>
      <c r="G441" s="7" t="s">
        <v>45</v>
      </c>
    </row>
    <row r="442">
      <c r="A442" s="59" t="s">
        <v>1709</v>
      </c>
      <c r="B442" s="43"/>
      <c r="G442" s="7" t="s">
        <v>51</v>
      </c>
    </row>
    <row r="443">
      <c r="A443" s="59" t="s">
        <v>1711</v>
      </c>
      <c r="B443" s="43"/>
      <c r="G443" s="7" t="s">
        <v>56</v>
      </c>
    </row>
    <row r="444">
      <c r="A444" s="59" t="s">
        <v>1713</v>
      </c>
      <c r="B444" s="43"/>
      <c r="G444" s="7" t="s">
        <v>35</v>
      </c>
    </row>
    <row r="445">
      <c r="A445" s="59" t="s">
        <v>1715</v>
      </c>
      <c r="B445" s="43"/>
      <c r="G445" s="7" t="s">
        <v>45</v>
      </c>
    </row>
    <row r="446">
      <c r="A446" s="59" t="s">
        <v>1718</v>
      </c>
      <c r="B446" s="43"/>
      <c r="G446" s="7" t="s">
        <v>51</v>
      </c>
    </row>
    <row r="447">
      <c r="A447" s="59" t="s">
        <v>1721</v>
      </c>
      <c r="B447" s="43"/>
      <c r="G447" s="7" t="s">
        <v>56</v>
      </c>
    </row>
    <row r="448">
      <c r="A448" s="59" t="s">
        <v>1726</v>
      </c>
      <c r="B448" s="43"/>
      <c r="G448" s="7" t="s">
        <v>35</v>
      </c>
    </row>
    <row r="449">
      <c r="A449" s="59" t="s">
        <v>1730</v>
      </c>
      <c r="B449" s="43"/>
      <c r="G449" s="7" t="s">
        <v>45</v>
      </c>
    </row>
    <row r="450">
      <c r="A450" s="59" t="s">
        <v>1734</v>
      </c>
      <c r="B450" s="43"/>
      <c r="G450" s="7" t="s">
        <v>51</v>
      </c>
    </row>
    <row r="451">
      <c r="A451" s="59" t="s">
        <v>1739</v>
      </c>
      <c r="B451" s="43"/>
      <c r="G451" s="7" t="s">
        <v>56</v>
      </c>
    </row>
    <row r="452">
      <c r="A452" s="59" t="s">
        <v>1741</v>
      </c>
      <c r="B452" s="43"/>
      <c r="G452" s="7" t="s">
        <v>35</v>
      </c>
    </row>
    <row r="453">
      <c r="A453" s="59" t="s">
        <v>1743</v>
      </c>
      <c r="B453" s="43"/>
      <c r="G453" s="7" t="s">
        <v>45</v>
      </c>
    </row>
    <row r="454">
      <c r="A454" s="59" t="s">
        <v>1745</v>
      </c>
      <c r="B454" s="43"/>
      <c r="G454" s="7" t="s">
        <v>51</v>
      </c>
    </row>
    <row r="455">
      <c r="A455" s="59" t="s">
        <v>1748</v>
      </c>
      <c r="B455" s="43"/>
      <c r="G455" s="7" t="s">
        <v>56</v>
      </c>
    </row>
    <row r="456">
      <c r="A456" s="59" t="s">
        <v>1751</v>
      </c>
      <c r="B456" s="43"/>
      <c r="G456" s="7" t="s">
        <v>35</v>
      </c>
    </row>
    <row r="457">
      <c r="A457" s="59" t="s">
        <v>1754</v>
      </c>
      <c r="B457" s="43"/>
      <c r="G457" s="7" t="s">
        <v>45</v>
      </c>
    </row>
    <row r="458">
      <c r="A458" s="59" t="s">
        <v>1758</v>
      </c>
      <c r="B458" s="43"/>
      <c r="G458" s="7" t="s">
        <v>51</v>
      </c>
      <c r="Y458" s="7" t="s">
        <v>142</v>
      </c>
    </row>
    <row r="459">
      <c r="A459" s="59" t="s">
        <v>1760</v>
      </c>
      <c r="B459" s="43"/>
      <c r="G459" s="7" t="s">
        <v>56</v>
      </c>
    </row>
    <row r="460">
      <c r="A460" s="59" t="s">
        <v>1764</v>
      </c>
      <c r="B460" s="43"/>
      <c r="G460" s="7" t="s">
        <v>35</v>
      </c>
    </row>
    <row r="461">
      <c r="A461" s="59" t="s">
        <v>1768</v>
      </c>
      <c r="B461" s="43"/>
      <c r="G461" s="7" t="s">
        <v>45</v>
      </c>
    </row>
    <row r="462">
      <c r="A462" s="59" t="s">
        <v>1772</v>
      </c>
      <c r="B462" s="43"/>
      <c r="G462" s="7" t="s">
        <v>51</v>
      </c>
    </row>
    <row r="463">
      <c r="A463" s="59" t="s">
        <v>1776</v>
      </c>
      <c r="B463" s="43"/>
      <c r="G463" s="7" t="s">
        <v>56</v>
      </c>
    </row>
    <row r="464">
      <c r="A464" s="59" t="s">
        <v>1782</v>
      </c>
      <c r="B464" s="43"/>
      <c r="G464" s="7" t="s">
        <v>35</v>
      </c>
    </row>
    <row r="465">
      <c r="A465" s="59" t="s">
        <v>1784</v>
      </c>
      <c r="B465" s="43"/>
      <c r="G465" s="7" t="s">
        <v>45</v>
      </c>
    </row>
    <row r="466">
      <c r="A466" s="59" t="s">
        <v>1786</v>
      </c>
      <c r="B466" s="43"/>
      <c r="G466" s="7" t="s">
        <v>51</v>
      </c>
    </row>
    <row r="467">
      <c r="A467" s="59" t="s">
        <v>1788</v>
      </c>
      <c r="B467" s="43"/>
      <c r="G467" s="7" t="s">
        <v>56</v>
      </c>
      <c r="Y467" s="7" t="s">
        <v>1216</v>
      </c>
    </row>
    <row r="468">
      <c r="A468" s="59" t="s">
        <v>1790</v>
      </c>
      <c r="B468" s="43"/>
      <c r="G468" s="7" t="s">
        <v>35</v>
      </c>
    </row>
    <row r="469">
      <c r="A469" s="59" t="s">
        <v>1792</v>
      </c>
      <c r="B469" s="43"/>
      <c r="G469" s="7" t="s">
        <v>45</v>
      </c>
    </row>
    <row r="470">
      <c r="A470" s="59" t="s">
        <v>1794</v>
      </c>
      <c r="B470" s="43"/>
      <c r="G470" s="7" t="s">
        <v>51</v>
      </c>
    </row>
    <row r="471">
      <c r="A471" s="59" t="s">
        <v>1796</v>
      </c>
      <c r="B471" s="43"/>
      <c r="G471" s="7" t="s">
        <v>56</v>
      </c>
    </row>
    <row r="472">
      <c r="A472" s="59" t="s">
        <v>1800</v>
      </c>
      <c r="B472" s="43"/>
      <c r="G472" s="7" t="s">
        <v>35</v>
      </c>
      <c r="Y472" s="7" t="s">
        <v>63</v>
      </c>
    </row>
    <row r="473">
      <c r="A473" s="59" t="s">
        <v>1802</v>
      </c>
      <c r="B473" s="43"/>
      <c r="G473" s="7" t="s">
        <v>45</v>
      </c>
    </row>
    <row r="474">
      <c r="A474" s="59" t="s">
        <v>1804</v>
      </c>
      <c r="B474" s="43"/>
      <c r="G474" s="7" t="s">
        <v>51</v>
      </c>
    </row>
    <row r="475">
      <c r="A475" s="59" t="s">
        <v>1806</v>
      </c>
      <c r="B475" s="43"/>
      <c r="G475" s="7" t="s">
        <v>56</v>
      </c>
    </row>
    <row r="476">
      <c r="A476" s="59" t="s">
        <v>1810</v>
      </c>
      <c r="B476" s="43"/>
      <c r="G476" s="7" t="s">
        <v>35</v>
      </c>
    </row>
    <row r="477">
      <c r="A477" s="59" t="s">
        <v>1815</v>
      </c>
      <c r="B477" s="43"/>
      <c r="G477" s="7" t="s">
        <v>45</v>
      </c>
    </row>
    <row r="478">
      <c r="A478" s="59" t="s">
        <v>1817</v>
      </c>
      <c r="B478" s="43"/>
      <c r="G478" s="7" t="s">
        <v>51</v>
      </c>
    </row>
    <row r="479">
      <c r="A479" s="59" t="s">
        <v>1819</v>
      </c>
      <c r="B479" s="43"/>
      <c r="G479" s="7" t="s">
        <v>56</v>
      </c>
    </row>
    <row r="480">
      <c r="A480" s="59" t="s">
        <v>1821</v>
      </c>
      <c r="B480" s="43"/>
      <c r="G480" s="7" t="s">
        <v>35</v>
      </c>
    </row>
    <row r="481">
      <c r="A481" s="59" t="s">
        <v>1823</v>
      </c>
      <c r="B481" s="43"/>
      <c r="G481" s="7" t="s">
        <v>45</v>
      </c>
    </row>
    <row r="482">
      <c r="A482" s="59" t="s">
        <v>1825</v>
      </c>
      <c r="B482" s="43"/>
      <c r="G482" s="7" t="s">
        <v>51</v>
      </c>
    </row>
    <row r="483">
      <c r="A483" s="59" t="s">
        <v>1827</v>
      </c>
      <c r="B483" s="43"/>
      <c r="G483" s="7" t="s">
        <v>56</v>
      </c>
    </row>
    <row r="484">
      <c r="A484" s="59" t="s">
        <v>1829</v>
      </c>
      <c r="B484" s="43"/>
      <c r="G484" s="7" t="s">
        <v>35</v>
      </c>
    </row>
    <row r="485">
      <c r="A485" s="59" t="s">
        <v>1834</v>
      </c>
      <c r="B485" s="43"/>
      <c r="G485" s="7" t="s">
        <v>45</v>
      </c>
    </row>
    <row r="486">
      <c r="A486" s="59" t="s">
        <v>1836</v>
      </c>
      <c r="B486" s="43"/>
      <c r="G486" s="7" t="s">
        <v>51</v>
      </c>
    </row>
    <row r="487">
      <c r="A487" s="59" t="s">
        <v>1838</v>
      </c>
      <c r="B487" s="43"/>
      <c r="G487" s="7" t="s">
        <v>56</v>
      </c>
    </row>
    <row r="488">
      <c r="A488" s="59" t="s">
        <v>1841</v>
      </c>
      <c r="B488" s="43"/>
      <c r="G488" s="7" t="s">
        <v>35</v>
      </c>
    </row>
    <row r="489">
      <c r="A489" s="59" t="s">
        <v>1844</v>
      </c>
      <c r="B489" s="43"/>
      <c r="G489" s="7" t="s">
        <v>45</v>
      </c>
    </row>
    <row r="490">
      <c r="A490" s="59" t="s">
        <v>1846</v>
      </c>
      <c r="B490" s="43"/>
      <c r="G490" s="7" t="s">
        <v>51</v>
      </c>
    </row>
    <row r="491">
      <c r="A491" s="59" t="s">
        <v>1848</v>
      </c>
      <c r="B491" s="43"/>
      <c r="G491" s="7" t="s">
        <v>56</v>
      </c>
    </row>
    <row r="492">
      <c r="A492" s="59" t="s">
        <v>1851</v>
      </c>
      <c r="B492" s="43"/>
      <c r="G492" s="7" t="s">
        <v>35</v>
      </c>
    </row>
    <row r="493">
      <c r="A493" s="59" t="s">
        <v>1856</v>
      </c>
      <c r="B493" s="43"/>
      <c r="G493" s="7" t="s">
        <v>45</v>
      </c>
    </row>
    <row r="494">
      <c r="A494" s="59" t="s">
        <v>1858</v>
      </c>
      <c r="B494" s="43"/>
      <c r="G494" s="7" t="s">
        <v>51</v>
      </c>
    </row>
    <row r="495">
      <c r="A495" s="59" t="s">
        <v>1860</v>
      </c>
      <c r="B495" s="43"/>
      <c r="G495" s="7" t="s">
        <v>56</v>
      </c>
    </row>
    <row r="496">
      <c r="A496" s="59" t="s">
        <v>1862</v>
      </c>
      <c r="B496" s="43"/>
      <c r="G496" s="7" t="s">
        <v>35</v>
      </c>
      <c r="Y496" s="7" t="s">
        <v>1247</v>
      </c>
    </row>
    <row r="497">
      <c r="A497" s="59" t="s">
        <v>1865</v>
      </c>
      <c r="B497" s="43"/>
      <c r="G497" s="7" t="s">
        <v>45</v>
      </c>
    </row>
    <row r="498">
      <c r="A498" s="59" t="s">
        <v>1867</v>
      </c>
      <c r="B498" s="43"/>
      <c r="G498" s="7" t="s">
        <v>51</v>
      </c>
      <c r="Y498" s="7" t="s">
        <v>346</v>
      </c>
    </row>
    <row r="499">
      <c r="A499" s="59" t="s">
        <v>1869</v>
      </c>
      <c r="B499" s="43"/>
      <c r="G499" s="7" t="s">
        <v>56</v>
      </c>
    </row>
    <row r="500">
      <c r="A500" s="59" t="s">
        <v>1872</v>
      </c>
      <c r="B500" s="43"/>
      <c r="G500" s="7" t="s">
        <v>35</v>
      </c>
    </row>
    <row r="501">
      <c r="A501" s="59" t="s">
        <v>1874</v>
      </c>
      <c r="B501" s="43"/>
      <c r="G501" s="7" t="s">
        <v>45</v>
      </c>
    </row>
    <row r="502">
      <c r="A502" s="59" t="s">
        <v>1876</v>
      </c>
      <c r="B502" s="43"/>
      <c r="G502" s="7" t="s">
        <v>51</v>
      </c>
    </row>
    <row r="503">
      <c r="A503" s="59" t="s">
        <v>1878</v>
      </c>
      <c r="B503" s="43"/>
      <c r="G503" s="7" t="s">
        <v>56</v>
      </c>
    </row>
    <row r="504">
      <c r="A504" s="59" t="s">
        <v>1880</v>
      </c>
      <c r="B504" s="64" t="s">
        <v>4008</v>
      </c>
      <c r="C504" s="7" t="s">
        <v>69</v>
      </c>
      <c r="D504" s="7" t="s">
        <v>30</v>
      </c>
      <c r="E504" s="7" t="s">
        <v>121</v>
      </c>
      <c r="F504" s="7" t="s">
        <v>139</v>
      </c>
      <c r="G504" s="7" t="s">
        <v>35</v>
      </c>
    </row>
    <row r="505">
      <c r="A505" s="59" t="s">
        <v>1885</v>
      </c>
      <c r="B505" s="65" t="s">
        <v>4009</v>
      </c>
      <c r="C505" s="7" t="s">
        <v>69</v>
      </c>
      <c r="D505" s="7" t="s">
        <v>30</v>
      </c>
      <c r="E505" s="7" t="s">
        <v>121</v>
      </c>
      <c r="F505" s="7" t="s">
        <v>139</v>
      </c>
      <c r="G505" s="7" t="s">
        <v>45</v>
      </c>
      <c r="H505" s="7" t="s">
        <v>4010</v>
      </c>
    </row>
    <row r="506">
      <c r="A506" s="59" t="s">
        <v>1887</v>
      </c>
      <c r="B506" s="65" t="s">
        <v>4011</v>
      </c>
      <c r="C506" s="7" t="s">
        <v>69</v>
      </c>
      <c r="D506" s="7" t="s">
        <v>30</v>
      </c>
      <c r="E506" s="7" t="s">
        <v>121</v>
      </c>
      <c r="F506" s="7" t="s">
        <v>139</v>
      </c>
      <c r="G506" s="7" t="s">
        <v>51</v>
      </c>
    </row>
    <row r="507">
      <c r="A507" s="59" t="s">
        <v>1889</v>
      </c>
      <c r="B507" s="65" t="s">
        <v>4012</v>
      </c>
      <c r="C507" s="7" t="s">
        <v>69</v>
      </c>
      <c r="D507" s="7" t="s">
        <v>30</v>
      </c>
      <c r="E507" s="7" t="s">
        <v>121</v>
      </c>
      <c r="F507" s="7" t="s">
        <v>139</v>
      </c>
      <c r="G507" s="7" t="s">
        <v>56</v>
      </c>
    </row>
    <row r="508">
      <c r="A508" s="59" t="s">
        <v>1891</v>
      </c>
      <c r="B508" s="66" t="s">
        <v>797</v>
      </c>
      <c r="C508" s="7" t="s">
        <v>72</v>
      </c>
      <c r="D508" s="7" t="s">
        <v>140</v>
      </c>
      <c r="E508" s="7" t="s">
        <v>141</v>
      </c>
      <c r="F508" s="7" t="s">
        <v>32</v>
      </c>
      <c r="G508" s="7" t="s">
        <v>35</v>
      </c>
      <c r="H508" s="7" t="s">
        <v>799</v>
      </c>
    </row>
    <row r="509">
      <c r="A509" s="59" t="s">
        <v>1895</v>
      </c>
      <c r="B509" s="67" t="s">
        <v>802</v>
      </c>
      <c r="C509" s="7" t="s">
        <v>72</v>
      </c>
      <c r="D509" s="7" t="s">
        <v>140</v>
      </c>
      <c r="E509" s="7" t="s">
        <v>141</v>
      </c>
      <c r="F509" s="7" t="s">
        <v>32</v>
      </c>
      <c r="G509" s="7" t="s">
        <v>45</v>
      </c>
    </row>
    <row r="510">
      <c r="A510" s="59" t="s">
        <v>1897</v>
      </c>
      <c r="B510" s="65" t="s">
        <v>805</v>
      </c>
      <c r="C510" s="7" t="s">
        <v>72</v>
      </c>
      <c r="D510" s="7" t="s">
        <v>140</v>
      </c>
      <c r="E510" s="7" t="s">
        <v>141</v>
      </c>
      <c r="F510" s="7" t="s">
        <v>32</v>
      </c>
      <c r="G510" s="7" t="s">
        <v>51</v>
      </c>
    </row>
    <row r="511">
      <c r="A511" s="59" t="s">
        <v>1899</v>
      </c>
      <c r="B511" s="65" t="s">
        <v>807</v>
      </c>
      <c r="C511" s="7" t="s">
        <v>72</v>
      </c>
      <c r="D511" s="7" t="s">
        <v>140</v>
      </c>
      <c r="E511" s="7" t="s">
        <v>141</v>
      </c>
      <c r="F511" s="7" t="s">
        <v>32</v>
      </c>
      <c r="G511" s="7" t="s">
        <v>56</v>
      </c>
    </row>
    <row r="512">
      <c r="A512" s="59" t="s">
        <v>1902</v>
      </c>
      <c r="B512" s="66" t="s">
        <v>839</v>
      </c>
      <c r="C512" s="7" t="s">
        <v>29</v>
      </c>
      <c r="D512" s="7" t="s">
        <v>141</v>
      </c>
      <c r="E512" s="7" t="s">
        <v>30</v>
      </c>
      <c r="F512" s="7" t="s">
        <v>100</v>
      </c>
      <c r="G512" s="7" t="s">
        <v>35</v>
      </c>
      <c r="H512" s="7" t="s">
        <v>4013</v>
      </c>
    </row>
    <row r="513">
      <c r="A513" s="59" t="s">
        <v>1904</v>
      </c>
      <c r="B513" s="67" t="s">
        <v>844</v>
      </c>
      <c r="C513" s="7" t="s">
        <v>29</v>
      </c>
      <c r="D513" s="7" t="s">
        <v>141</v>
      </c>
      <c r="E513" s="7" t="s">
        <v>30</v>
      </c>
      <c r="F513" s="7" t="s">
        <v>100</v>
      </c>
      <c r="G513" s="7" t="s">
        <v>45</v>
      </c>
    </row>
    <row r="514">
      <c r="A514" s="59" t="s">
        <v>1906</v>
      </c>
      <c r="B514" s="65" t="s">
        <v>848</v>
      </c>
      <c r="C514" s="7" t="s">
        <v>29</v>
      </c>
      <c r="D514" s="7" t="s">
        <v>141</v>
      </c>
      <c r="E514" s="7" t="s">
        <v>30</v>
      </c>
      <c r="F514" s="7" t="s">
        <v>100</v>
      </c>
      <c r="G514" s="7" t="s">
        <v>51</v>
      </c>
    </row>
    <row r="515">
      <c r="A515" s="59" t="s">
        <v>1911</v>
      </c>
      <c r="B515" s="65" t="s">
        <v>852</v>
      </c>
      <c r="C515" s="7" t="s">
        <v>29</v>
      </c>
      <c r="D515" s="7" t="s">
        <v>141</v>
      </c>
      <c r="E515" s="7" t="s">
        <v>30</v>
      </c>
      <c r="F515" s="7" t="s">
        <v>100</v>
      </c>
      <c r="G515" s="7" t="s">
        <v>56</v>
      </c>
    </row>
    <row r="516">
      <c r="A516" s="59" t="s">
        <v>1913</v>
      </c>
      <c r="B516" s="66" t="s">
        <v>999</v>
      </c>
      <c r="C516" s="7" t="s">
        <v>92</v>
      </c>
      <c r="D516" s="7" t="s">
        <v>121</v>
      </c>
      <c r="E516" s="7" t="s">
        <v>33</v>
      </c>
      <c r="F516" s="7" t="s">
        <v>75</v>
      </c>
      <c r="G516" s="7" t="s">
        <v>35</v>
      </c>
      <c r="H516" s="7" t="s">
        <v>4014</v>
      </c>
    </row>
    <row r="517">
      <c r="A517" s="59" t="s">
        <v>1915</v>
      </c>
      <c r="B517" s="65" t="s">
        <v>1005</v>
      </c>
      <c r="C517" s="7" t="s">
        <v>92</v>
      </c>
      <c r="D517" s="7" t="s">
        <v>121</v>
      </c>
      <c r="E517" s="7" t="s">
        <v>33</v>
      </c>
      <c r="F517" s="7" t="s">
        <v>75</v>
      </c>
      <c r="G517" s="7" t="s">
        <v>45</v>
      </c>
    </row>
    <row r="518">
      <c r="A518" s="59" t="s">
        <v>1917</v>
      </c>
      <c r="B518" s="65" t="s">
        <v>1007</v>
      </c>
      <c r="C518" s="7" t="s">
        <v>92</v>
      </c>
      <c r="D518" s="7" t="s">
        <v>121</v>
      </c>
      <c r="E518" s="7" t="s">
        <v>33</v>
      </c>
      <c r="F518" s="7" t="s">
        <v>75</v>
      </c>
      <c r="G518" s="7" t="s">
        <v>51</v>
      </c>
    </row>
    <row r="519">
      <c r="A519" s="59" t="s">
        <v>1919</v>
      </c>
      <c r="B519" s="65" t="s">
        <v>4015</v>
      </c>
      <c r="C519" s="7" t="s">
        <v>92</v>
      </c>
      <c r="D519" s="7" t="s">
        <v>121</v>
      </c>
      <c r="E519" s="7" t="s">
        <v>33</v>
      </c>
      <c r="F519" s="7" t="s">
        <v>75</v>
      </c>
      <c r="G519" s="7" t="s">
        <v>56</v>
      </c>
    </row>
    <row r="520">
      <c r="A520" s="59" t="s">
        <v>1921</v>
      </c>
      <c r="B520" s="64" t="s">
        <v>1124</v>
      </c>
      <c r="C520" s="7" t="s">
        <v>92</v>
      </c>
      <c r="D520" s="7" t="s">
        <v>34</v>
      </c>
      <c r="E520" s="7" t="s">
        <v>139</v>
      </c>
      <c r="F520" s="7" t="s">
        <v>140</v>
      </c>
      <c r="G520" s="7" t="s">
        <v>35</v>
      </c>
      <c r="H520" s="7" t="s">
        <v>1031</v>
      </c>
    </row>
    <row r="521">
      <c r="A521" s="59" t="s">
        <v>1923</v>
      </c>
      <c r="B521" s="67" t="s">
        <v>1129</v>
      </c>
      <c r="C521" s="7" t="s">
        <v>92</v>
      </c>
      <c r="D521" s="7" t="s">
        <v>34</v>
      </c>
      <c r="E521" s="7" t="s">
        <v>139</v>
      </c>
      <c r="F521" s="7" t="s">
        <v>140</v>
      </c>
      <c r="G521" s="7" t="s">
        <v>45</v>
      </c>
    </row>
    <row r="522">
      <c r="A522" s="59" t="s">
        <v>1924</v>
      </c>
      <c r="B522" s="65" t="s">
        <v>1132</v>
      </c>
      <c r="C522" s="7" t="s">
        <v>92</v>
      </c>
      <c r="D522" s="7" t="s">
        <v>34</v>
      </c>
      <c r="E522" s="7" t="s">
        <v>139</v>
      </c>
      <c r="F522" s="7" t="s">
        <v>140</v>
      </c>
      <c r="G522" s="7" t="s">
        <v>51</v>
      </c>
    </row>
    <row r="523">
      <c r="A523" s="59" t="s">
        <v>1925</v>
      </c>
      <c r="B523" s="65" t="s">
        <v>1135</v>
      </c>
      <c r="C523" s="7" t="s">
        <v>92</v>
      </c>
      <c r="D523" s="7" t="s">
        <v>34</v>
      </c>
      <c r="E523" s="7" t="s">
        <v>139</v>
      </c>
      <c r="F523" s="7" t="s">
        <v>140</v>
      </c>
      <c r="G523" s="7" t="s">
        <v>56</v>
      </c>
    </row>
    <row r="524">
      <c r="A524" s="59" t="s">
        <v>1926</v>
      </c>
      <c r="B524" s="66" t="s">
        <v>1150</v>
      </c>
      <c r="C524" s="7" t="s">
        <v>92</v>
      </c>
      <c r="D524" s="7" t="s">
        <v>121</v>
      </c>
      <c r="E524" s="7" t="s">
        <v>33</v>
      </c>
      <c r="F524" s="7" t="s">
        <v>101</v>
      </c>
      <c r="G524" s="7" t="s">
        <v>35</v>
      </c>
      <c r="H524" s="7" t="s">
        <v>4016</v>
      </c>
    </row>
    <row r="525">
      <c r="A525" s="59" t="s">
        <v>1931</v>
      </c>
      <c r="B525" s="67" t="s">
        <v>1156</v>
      </c>
      <c r="C525" s="7" t="s">
        <v>92</v>
      </c>
      <c r="D525" s="7" t="s">
        <v>34</v>
      </c>
      <c r="E525" s="7" t="s">
        <v>33</v>
      </c>
      <c r="F525" s="7" t="s">
        <v>101</v>
      </c>
      <c r="G525" s="7" t="s">
        <v>45</v>
      </c>
    </row>
    <row r="526">
      <c r="A526" s="59" t="s">
        <v>1933</v>
      </c>
      <c r="B526" s="65" t="s">
        <v>1159</v>
      </c>
      <c r="C526" s="7" t="s">
        <v>92</v>
      </c>
      <c r="D526" s="7" t="s">
        <v>121</v>
      </c>
      <c r="E526" s="7" t="s">
        <v>33</v>
      </c>
      <c r="F526" s="7" t="s">
        <v>101</v>
      </c>
      <c r="G526" s="7" t="s">
        <v>51</v>
      </c>
    </row>
    <row r="527">
      <c r="A527" s="59" t="s">
        <v>1935</v>
      </c>
      <c r="B527" s="65" t="s">
        <v>1162</v>
      </c>
      <c r="C527" s="7" t="s">
        <v>92</v>
      </c>
      <c r="D527" s="7" t="s">
        <v>121</v>
      </c>
      <c r="E527" s="7" t="s">
        <v>33</v>
      </c>
      <c r="F527" s="7" t="s">
        <v>101</v>
      </c>
      <c r="G527" s="7" t="s">
        <v>56</v>
      </c>
    </row>
    <row r="528">
      <c r="A528" s="59" t="s">
        <v>1938</v>
      </c>
      <c r="B528" s="66" t="s">
        <v>1308</v>
      </c>
      <c r="C528" s="7" t="s">
        <v>74</v>
      </c>
      <c r="D528" s="7" t="s">
        <v>31</v>
      </c>
      <c r="E528" s="7" t="s">
        <v>140</v>
      </c>
      <c r="F528" s="7" t="s">
        <v>100</v>
      </c>
      <c r="G528" s="7" t="s">
        <v>35</v>
      </c>
      <c r="H528" s="7" t="s">
        <v>1059</v>
      </c>
    </row>
    <row r="529">
      <c r="A529" s="59" t="s">
        <v>1941</v>
      </c>
      <c r="B529" s="67" t="s">
        <v>1311</v>
      </c>
      <c r="C529" s="7" t="s">
        <v>74</v>
      </c>
      <c r="D529" s="7" t="s">
        <v>31</v>
      </c>
      <c r="E529" s="7" t="s">
        <v>140</v>
      </c>
      <c r="F529" s="7" t="s">
        <v>100</v>
      </c>
      <c r="G529" s="7" t="s">
        <v>45</v>
      </c>
    </row>
    <row r="530">
      <c r="A530" s="59" t="s">
        <v>1943</v>
      </c>
      <c r="B530" s="65" t="s">
        <v>1313</v>
      </c>
      <c r="C530" s="7" t="s">
        <v>74</v>
      </c>
      <c r="D530" s="7" t="s">
        <v>31</v>
      </c>
      <c r="E530" s="7" t="s">
        <v>140</v>
      </c>
      <c r="F530" s="7" t="s">
        <v>100</v>
      </c>
      <c r="G530" s="7" t="s">
        <v>51</v>
      </c>
    </row>
    <row r="531">
      <c r="A531" s="59" t="s">
        <v>1945</v>
      </c>
      <c r="B531" s="65" t="s">
        <v>1316</v>
      </c>
      <c r="C531" s="7" t="s">
        <v>74</v>
      </c>
      <c r="D531" s="7" t="s">
        <v>31</v>
      </c>
      <c r="E531" s="7" t="s">
        <v>140</v>
      </c>
      <c r="F531" s="7" t="s">
        <v>100</v>
      </c>
      <c r="G531" s="7" t="s">
        <v>56</v>
      </c>
    </row>
    <row r="532">
      <c r="A532" s="59" t="s">
        <v>1947</v>
      </c>
      <c r="B532" s="67" t="s">
        <v>1464</v>
      </c>
      <c r="C532" s="7" t="s">
        <v>48</v>
      </c>
      <c r="D532" s="7" t="s">
        <v>31</v>
      </c>
      <c r="E532" s="7" t="s">
        <v>32</v>
      </c>
      <c r="F532" s="7" t="s">
        <v>141</v>
      </c>
      <c r="G532" s="7" t="s">
        <v>35</v>
      </c>
      <c r="H532" s="7" t="s">
        <v>4017</v>
      </c>
    </row>
    <row r="533">
      <c r="A533" s="59" t="s">
        <v>1949</v>
      </c>
      <c r="B533" s="67" t="s">
        <v>1471</v>
      </c>
      <c r="C533" s="7" t="s">
        <v>48</v>
      </c>
      <c r="D533" s="7" t="s">
        <v>31</v>
      </c>
      <c r="E533" s="7" t="s">
        <v>32</v>
      </c>
      <c r="F533" s="7" t="s">
        <v>141</v>
      </c>
      <c r="G533" s="7" t="s">
        <v>45</v>
      </c>
    </row>
    <row r="534">
      <c r="A534" s="59" t="s">
        <v>1951</v>
      </c>
      <c r="B534" s="67" t="s">
        <v>1474</v>
      </c>
      <c r="C534" s="7" t="s">
        <v>48</v>
      </c>
      <c r="D534" s="7" t="s">
        <v>31</v>
      </c>
      <c r="E534" s="7" t="s">
        <v>32</v>
      </c>
      <c r="F534" s="7" t="s">
        <v>141</v>
      </c>
      <c r="G534" s="7" t="s">
        <v>51</v>
      </c>
    </row>
    <row r="535">
      <c r="A535" s="59" t="s">
        <v>1953</v>
      </c>
      <c r="B535" s="67" t="s">
        <v>1477</v>
      </c>
      <c r="C535" s="7" t="s">
        <v>48</v>
      </c>
      <c r="D535" s="7" t="s">
        <v>31</v>
      </c>
      <c r="E535" s="7" t="s">
        <v>32</v>
      </c>
      <c r="F535" s="7" t="s">
        <v>141</v>
      </c>
      <c r="G535" s="7" t="s">
        <v>56</v>
      </c>
    </row>
    <row r="536">
      <c r="A536" s="59" t="s">
        <v>1955</v>
      </c>
      <c r="B536" s="66" t="s">
        <v>1546</v>
      </c>
      <c r="C536" s="7" t="s">
        <v>48</v>
      </c>
      <c r="D536" s="7" t="s">
        <v>139</v>
      </c>
      <c r="E536" s="7" t="s">
        <v>140</v>
      </c>
      <c r="F536" s="7" t="s">
        <v>101</v>
      </c>
      <c r="G536" s="7" t="s">
        <v>35</v>
      </c>
      <c r="H536" s="7" t="s">
        <v>1118</v>
      </c>
    </row>
    <row r="537">
      <c r="A537" s="59" t="s">
        <v>1960</v>
      </c>
      <c r="B537" s="67" t="s">
        <v>1548</v>
      </c>
      <c r="C537" s="7" t="s">
        <v>48</v>
      </c>
      <c r="D537" s="7" t="s">
        <v>139</v>
      </c>
      <c r="E537" s="7" t="s">
        <v>140</v>
      </c>
      <c r="F537" s="7" t="s">
        <v>101</v>
      </c>
      <c r="G537" s="7" t="s">
        <v>45</v>
      </c>
    </row>
    <row r="538">
      <c r="A538" s="59" t="s">
        <v>1962</v>
      </c>
      <c r="B538" s="65" t="s">
        <v>1553</v>
      </c>
      <c r="C538" s="7" t="s">
        <v>48</v>
      </c>
      <c r="D538" s="7" t="s">
        <v>139</v>
      </c>
      <c r="E538" s="7" t="s">
        <v>140</v>
      </c>
      <c r="F538" s="7" t="s">
        <v>101</v>
      </c>
      <c r="G538" s="7" t="s">
        <v>51</v>
      </c>
    </row>
    <row r="539">
      <c r="A539" s="59" t="s">
        <v>1964</v>
      </c>
      <c r="B539" s="65" t="s">
        <v>1555</v>
      </c>
      <c r="C539" s="7" t="s">
        <v>48</v>
      </c>
      <c r="D539" s="7" t="s">
        <v>139</v>
      </c>
      <c r="E539" s="7" t="s">
        <v>140</v>
      </c>
      <c r="F539" s="7" t="s">
        <v>101</v>
      </c>
      <c r="G539" s="7" t="s">
        <v>56</v>
      </c>
    </row>
    <row r="540">
      <c r="A540" s="59" t="s">
        <v>1966</v>
      </c>
      <c r="B540" s="64" t="s">
        <v>1719</v>
      </c>
      <c r="C540" s="7" t="s">
        <v>29</v>
      </c>
      <c r="D540" s="7" t="s">
        <v>34</v>
      </c>
      <c r="E540" s="7" t="s">
        <v>75</v>
      </c>
      <c r="F540" s="7" t="s">
        <v>101</v>
      </c>
      <c r="G540" s="7" t="s">
        <v>35</v>
      </c>
      <c r="H540" s="7" t="s">
        <v>4018</v>
      </c>
    </row>
    <row r="541">
      <c r="A541" s="59" t="s">
        <v>1968</v>
      </c>
      <c r="B541" s="64" t="s">
        <v>1722</v>
      </c>
      <c r="C541" s="7" t="s">
        <v>29</v>
      </c>
      <c r="D541" s="7" t="s">
        <v>34</v>
      </c>
      <c r="E541" s="7" t="s">
        <v>75</v>
      </c>
      <c r="F541" s="7" t="s">
        <v>101</v>
      </c>
      <c r="G541" s="7" t="s">
        <v>45</v>
      </c>
    </row>
    <row r="542">
      <c r="A542" s="59" t="s">
        <v>1971</v>
      </c>
      <c r="B542" s="64" t="s">
        <v>1727</v>
      </c>
      <c r="C542" s="7" t="s">
        <v>29</v>
      </c>
      <c r="D542" s="7" t="s">
        <v>34</v>
      </c>
      <c r="E542" s="7" t="s">
        <v>75</v>
      </c>
      <c r="F542" s="7" t="s">
        <v>101</v>
      </c>
      <c r="G542" s="7" t="s">
        <v>51</v>
      </c>
    </row>
    <row r="543">
      <c r="A543" s="59" t="s">
        <v>1973</v>
      </c>
      <c r="B543" s="64" t="s">
        <v>1731</v>
      </c>
      <c r="C543" s="7" t="s">
        <v>29</v>
      </c>
      <c r="D543" s="7" t="s">
        <v>34</v>
      </c>
      <c r="E543" s="7" t="s">
        <v>75</v>
      </c>
      <c r="F543" s="7" t="s">
        <v>101</v>
      </c>
      <c r="G543" s="7" t="s">
        <v>56</v>
      </c>
    </row>
    <row r="544">
      <c r="A544" s="59" t="s">
        <v>1975</v>
      </c>
      <c r="B544" s="66" t="s">
        <v>1789</v>
      </c>
      <c r="C544" s="7" t="s">
        <v>48</v>
      </c>
      <c r="D544" s="7" t="s">
        <v>121</v>
      </c>
      <c r="E544" s="7" t="s">
        <v>141</v>
      </c>
      <c r="F544" s="7" t="s">
        <v>31</v>
      </c>
      <c r="G544" s="7" t="s">
        <v>35</v>
      </c>
      <c r="H544" s="7" t="s">
        <v>1185</v>
      </c>
    </row>
    <row r="545">
      <c r="A545" s="59" t="s">
        <v>1977</v>
      </c>
      <c r="B545" s="67" t="s">
        <v>1791</v>
      </c>
      <c r="C545" s="7" t="s">
        <v>48</v>
      </c>
      <c r="D545" s="7" t="s">
        <v>121</v>
      </c>
      <c r="E545" s="7" t="s">
        <v>141</v>
      </c>
      <c r="F545" s="7" t="s">
        <v>31</v>
      </c>
      <c r="G545" s="7" t="s">
        <v>45</v>
      </c>
    </row>
    <row r="546">
      <c r="A546" s="59" t="s">
        <v>1979</v>
      </c>
      <c r="B546" s="65" t="s">
        <v>1793</v>
      </c>
      <c r="C546" s="7" t="s">
        <v>48</v>
      </c>
      <c r="D546" s="7" t="s">
        <v>121</v>
      </c>
      <c r="E546" s="7" t="s">
        <v>141</v>
      </c>
      <c r="F546" s="7" t="s">
        <v>31</v>
      </c>
      <c r="G546" s="7" t="s">
        <v>51</v>
      </c>
    </row>
    <row r="547">
      <c r="A547" s="59" t="s">
        <v>1981</v>
      </c>
      <c r="B547" s="66" t="s">
        <v>1795</v>
      </c>
      <c r="C547" s="7" t="s">
        <v>48</v>
      </c>
      <c r="D547" s="7" t="s">
        <v>121</v>
      </c>
      <c r="E547" s="7" t="s">
        <v>141</v>
      </c>
      <c r="F547" s="7" t="s">
        <v>31</v>
      </c>
      <c r="G547" s="7" t="s">
        <v>56</v>
      </c>
    </row>
    <row r="548">
      <c r="A548" s="59" t="s">
        <v>1983</v>
      </c>
      <c r="B548" s="66" t="s">
        <v>1927</v>
      </c>
      <c r="C548" t="s">
        <v>92</v>
      </c>
      <c r="D548" t="s">
        <v>121</v>
      </c>
      <c r="E548" s="7" t="s">
        <v>33</v>
      </c>
      <c r="F548" s="7" t="s">
        <v>101</v>
      </c>
      <c r="G548" s="7" t="s">
        <v>35</v>
      </c>
      <c r="H548" s="7" t="s">
        <v>1230</v>
      </c>
    </row>
    <row r="549">
      <c r="A549" s="59" t="s">
        <v>1985</v>
      </c>
      <c r="B549" s="66" t="s">
        <v>1932</v>
      </c>
      <c r="C549" t="s">
        <v>92</v>
      </c>
      <c r="D549" t="s">
        <v>121</v>
      </c>
      <c r="E549" s="7" t="s">
        <v>33</v>
      </c>
      <c r="F549" s="7" t="s">
        <v>101</v>
      </c>
      <c r="G549" s="7" t="s">
        <v>45</v>
      </c>
    </row>
    <row r="550">
      <c r="A550" s="59" t="s">
        <v>1987</v>
      </c>
      <c r="B550" s="66" t="s">
        <v>1934</v>
      </c>
      <c r="C550" t="s">
        <v>92</v>
      </c>
      <c r="D550" t="s">
        <v>121</v>
      </c>
      <c r="E550" s="7" t="s">
        <v>33</v>
      </c>
      <c r="F550" s="7" t="s">
        <v>101</v>
      </c>
      <c r="G550" s="7" t="s">
        <v>51</v>
      </c>
    </row>
    <row r="551">
      <c r="A551" s="59" t="s">
        <v>1989</v>
      </c>
      <c r="B551" s="66" t="s">
        <v>1936</v>
      </c>
      <c r="C551" t="s">
        <v>92</v>
      </c>
      <c r="D551" t="s">
        <v>121</v>
      </c>
      <c r="E551" s="7" t="s">
        <v>33</v>
      </c>
      <c r="F551" s="7" t="s">
        <v>101</v>
      </c>
      <c r="G551" s="7" t="s">
        <v>56</v>
      </c>
    </row>
    <row r="552">
      <c r="A552" s="59" t="s">
        <v>1991</v>
      </c>
      <c r="B552" s="64" t="s">
        <v>1948</v>
      </c>
      <c r="C552" s="7" t="s">
        <v>61</v>
      </c>
      <c r="D552" s="7" t="s">
        <v>33</v>
      </c>
      <c r="E552" s="7" t="s">
        <v>30</v>
      </c>
      <c r="F552" s="7" t="s">
        <v>34</v>
      </c>
      <c r="G552" s="7" t="s">
        <v>35</v>
      </c>
      <c r="H552" s="7" t="s">
        <v>1236</v>
      </c>
    </row>
    <row r="553">
      <c r="A553" s="59" t="s">
        <v>1993</v>
      </c>
      <c r="B553" s="67" t="s">
        <v>1950</v>
      </c>
      <c r="C553" s="7" t="s">
        <v>61</v>
      </c>
      <c r="D553" s="7" t="s">
        <v>33</v>
      </c>
      <c r="E553" s="7" t="s">
        <v>30</v>
      </c>
      <c r="F553" s="7" t="s">
        <v>34</v>
      </c>
      <c r="G553" s="7" t="s">
        <v>45</v>
      </c>
    </row>
    <row r="554">
      <c r="A554" s="59" t="s">
        <v>1995</v>
      </c>
      <c r="B554" s="65" t="s">
        <v>1952</v>
      </c>
      <c r="C554" s="7" t="s">
        <v>61</v>
      </c>
      <c r="D554" s="7" t="s">
        <v>33</v>
      </c>
      <c r="E554" s="7" t="s">
        <v>30</v>
      </c>
      <c r="F554" s="7" t="s">
        <v>34</v>
      </c>
      <c r="G554" s="7" t="s">
        <v>51</v>
      </c>
    </row>
    <row r="555">
      <c r="A555" s="59" t="s">
        <v>1997</v>
      </c>
      <c r="B555" s="65" t="s">
        <v>1954</v>
      </c>
      <c r="C555" s="7" t="s">
        <v>61</v>
      </c>
      <c r="D555" s="7" t="s">
        <v>33</v>
      </c>
      <c r="E555" s="7" t="s">
        <v>30</v>
      </c>
      <c r="F555" s="7" t="s">
        <v>34</v>
      </c>
      <c r="G555" s="7" t="s">
        <v>56</v>
      </c>
    </row>
    <row r="556">
      <c r="A556" s="59" t="s">
        <v>2002</v>
      </c>
      <c r="B556" s="64" t="s">
        <v>2168</v>
      </c>
      <c r="C556" s="7" t="s">
        <v>69</v>
      </c>
      <c r="D556" s="7" t="s">
        <v>140</v>
      </c>
      <c r="E556" s="7" t="s">
        <v>141</v>
      </c>
      <c r="F556" s="7" t="s">
        <v>31</v>
      </c>
      <c r="G556" s="7" t="s">
        <v>35</v>
      </c>
      <c r="H556" s="7" t="s">
        <v>1314</v>
      </c>
    </row>
    <row r="557">
      <c r="A557" s="59" t="s">
        <v>2004</v>
      </c>
      <c r="B557" s="64" t="s">
        <v>2170</v>
      </c>
      <c r="C557" s="7" t="s">
        <v>69</v>
      </c>
      <c r="D557" s="7" t="s">
        <v>140</v>
      </c>
      <c r="E557" s="7" t="s">
        <v>141</v>
      </c>
      <c r="F557" s="7" t="s">
        <v>31</v>
      </c>
      <c r="G557" s="7" t="s">
        <v>45</v>
      </c>
    </row>
    <row r="558">
      <c r="A558" s="59" t="s">
        <v>2006</v>
      </c>
      <c r="B558" s="65" t="s">
        <v>2172</v>
      </c>
      <c r="C558" s="7" t="s">
        <v>69</v>
      </c>
      <c r="D558" s="7" t="s">
        <v>140</v>
      </c>
      <c r="E558" s="7" t="s">
        <v>141</v>
      </c>
      <c r="F558" s="7" t="s">
        <v>31</v>
      </c>
      <c r="G558" s="7" t="s">
        <v>51</v>
      </c>
    </row>
    <row r="559">
      <c r="A559" s="59" t="s">
        <v>2009</v>
      </c>
      <c r="B559" s="64" t="s">
        <v>2174</v>
      </c>
      <c r="C559" s="7" t="s">
        <v>69</v>
      </c>
      <c r="D559" s="7" t="s">
        <v>140</v>
      </c>
      <c r="E559" s="7" t="s">
        <v>141</v>
      </c>
      <c r="F559" s="7" t="s">
        <v>31</v>
      </c>
      <c r="G559" s="7" t="s">
        <v>56</v>
      </c>
    </row>
    <row r="560">
      <c r="A560" s="59" t="s">
        <v>2012</v>
      </c>
      <c r="B560" s="64" t="s">
        <v>2177</v>
      </c>
      <c r="C560" s="7" t="s">
        <v>69</v>
      </c>
      <c r="D560" s="7" t="s">
        <v>121</v>
      </c>
      <c r="E560" s="7" t="s">
        <v>144</v>
      </c>
      <c r="F560" s="7" t="s">
        <v>33</v>
      </c>
      <c r="G560" s="7" t="s">
        <v>35</v>
      </c>
      <c r="H560" s="7" t="s">
        <v>1317</v>
      </c>
    </row>
    <row r="561">
      <c r="A561" s="59" t="s">
        <v>2014</v>
      </c>
      <c r="B561" s="64" t="s">
        <v>2179</v>
      </c>
      <c r="C561" s="7" t="s">
        <v>69</v>
      </c>
      <c r="D561" s="7" t="s">
        <v>121</v>
      </c>
      <c r="E561" s="7" t="s">
        <v>144</v>
      </c>
      <c r="F561" s="7" t="s">
        <v>33</v>
      </c>
      <c r="G561" s="7" t="s">
        <v>45</v>
      </c>
    </row>
    <row r="562">
      <c r="A562" s="59" t="s">
        <v>2016</v>
      </c>
      <c r="B562" s="64" t="s">
        <v>2181</v>
      </c>
      <c r="C562" s="7" t="s">
        <v>69</v>
      </c>
      <c r="D562" s="7" t="s">
        <v>121</v>
      </c>
      <c r="E562" s="7" t="s">
        <v>144</v>
      </c>
      <c r="F562" s="7" t="s">
        <v>33</v>
      </c>
      <c r="G562" s="7" t="s">
        <v>51</v>
      </c>
    </row>
    <row r="563">
      <c r="A563" s="59" t="s">
        <v>2018</v>
      </c>
      <c r="B563" s="64" t="s">
        <v>2183</v>
      </c>
      <c r="C563" s="7" t="s">
        <v>69</v>
      </c>
      <c r="D563" s="7" t="s">
        <v>121</v>
      </c>
      <c r="E563" s="7" t="s">
        <v>144</v>
      </c>
      <c r="F563" s="7" t="s">
        <v>33</v>
      </c>
      <c r="G563" s="7" t="s">
        <v>56</v>
      </c>
    </row>
    <row r="564">
      <c r="A564" s="59" t="s">
        <v>2020</v>
      </c>
      <c r="B564" s="64" t="s">
        <v>2227</v>
      </c>
      <c r="C564" s="7" t="s">
        <v>48</v>
      </c>
      <c r="D564" s="7" t="s">
        <v>139</v>
      </c>
      <c r="E564" s="7" t="s">
        <v>140</v>
      </c>
      <c r="F564" s="31" t="s">
        <v>141</v>
      </c>
      <c r="G564" s="7" t="s">
        <v>35</v>
      </c>
      <c r="H564" s="7" t="s">
        <v>2234</v>
      </c>
    </row>
    <row r="565">
      <c r="A565" s="59" t="s">
        <v>2022</v>
      </c>
      <c r="B565" s="65" t="s">
        <v>2229</v>
      </c>
      <c r="C565" s="7" t="s">
        <v>48</v>
      </c>
      <c r="D565" s="7" t="s">
        <v>139</v>
      </c>
      <c r="E565" s="7" t="s">
        <v>140</v>
      </c>
      <c r="F565" s="31" t="s">
        <v>141</v>
      </c>
      <c r="G565" s="7" t="s">
        <v>45</v>
      </c>
    </row>
    <row r="566">
      <c r="A566" s="59" t="s">
        <v>2024</v>
      </c>
      <c r="B566" s="65" t="s">
        <v>2231</v>
      </c>
      <c r="C566" s="7" t="s">
        <v>48</v>
      </c>
      <c r="D566" s="7" t="s">
        <v>139</v>
      </c>
      <c r="E566" s="7" t="s">
        <v>140</v>
      </c>
      <c r="F566" s="31" t="s">
        <v>141</v>
      </c>
      <c r="G566" s="7" t="s">
        <v>51</v>
      </c>
    </row>
    <row r="567">
      <c r="A567" s="59" t="s">
        <v>2026</v>
      </c>
      <c r="B567" s="65" t="s">
        <v>2233</v>
      </c>
      <c r="C567" s="7" t="s">
        <v>48</v>
      </c>
      <c r="D567" s="7" t="s">
        <v>139</v>
      </c>
      <c r="E567" s="7" t="s">
        <v>140</v>
      </c>
      <c r="F567" s="31" t="s">
        <v>141</v>
      </c>
      <c r="G567" s="7" t="s">
        <v>56</v>
      </c>
    </row>
    <row r="568">
      <c r="A568" s="59" t="s">
        <v>2028</v>
      </c>
      <c r="B568" s="64"/>
      <c r="G568" s="7" t="s">
        <v>35</v>
      </c>
    </row>
    <row r="569">
      <c r="A569" s="59" t="s">
        <v>2030</v>
      </c>
      <c r="B569" s="64"/>
      <c r="G569" s="7" t="s">
        <v>45</v>
      </c>
    </row>
    <row r="570">
      <c r="A570" s="59" t="s">
        <v>2032</v>
      </c>
      <c r="B570" s="64"/>
      <c r="G570" s="7" t="s">
        <v>51</v>
      </c>
    </row>
    <row r="571">
      <c r="A571" s="59" t="s">
        <v>2034</v>
      </c>
      <c r="B571" s="64"/>
      <c r="G571" s="7" t="s">
        <v>56</v>
      </c>
    </row>
    <row r="572">
      <c r="A572" s="59" t="s">
        <v>2037</v>
      </c>
      <c r="B572" s="64"/>
      <c r="G572" s="7" t="s">
        <v>35</v>
      </c>
    </row>
    <row r="573">
      <c r="A573" s="59" t="s">
        <v>2039</v>
      </c>
      <c r="B573" s="64"/>
      <c r="G573" s="7" t="s">
        <v>45</v>
      </c>
    </row>
    <row r="574">
      <c r="A574" s="59" t="s">
        <v>2041</v>
      </c>
      <c r="B574" s="64"/>
      <c r="G574" s="7" t="s">
        <v>51</v>
      </c>
    </row>
    <row r="575">
      <c r="A575" s="59" t="s">
        <v>2044</v>
      </c>
      <c r="B575" s="64"/>
      <c r="G575" s="7" t="s">
        <v>56</v>
      </c>
    </row>
    <row r="576">
      <c r="A576" s="59" t="s">
        <v>2046</v>
      </c>
      <c r="B576" s="64"/>
      <c r="G576" s="7" t="s">
        <v>35</v>
      </c>
    </row>
    <row r="577">
      <c r="A577" s="59" t="s">
        <v>2048</v>
      </c>
      <c r="B577" s="64"/>
      <c r="G577" s="7" t="s">
        <v>45</v>
      </c>
    </row>
    <row r="578">
      <c r="A578" s="59" t="s">
        <v>2050</v>
      </c>
      <c r="B578" s="64"/>
      <c r="G578" s="7" t="s">
        <v>51</v>
      </c>
    </row>
    <row r="579">
      <c r="A579" s="59" t="s">
        <v>2052</v>
      </c>
      <c r="B579" s="64"/>
      <c r="G579" s="7" t="s">
        <v>56</v>
      </c>
    </row>
    <row r="580">
      <c r="A580" s="59" t="s">
        <v>2055</v>
      </c>
      <c r="B580" s="64"/>
      <c r="G580" s="7" t="s">
        <v>35</v>
      </c>
    </row>
    <row r="581">
      <c r="A581" s="59" t="s">
        <v>2057</v>
      </c>
      <c r="B581" s="64"/>
      <c r="G581" s="7" t="s">
        <v>45</v>
      </c>
    </row>
    <row r="582">
      <c r="A582" s="59" t="s">
        <v>2059</v>
      </c>
      <c r="B582" s="64"/>
      <c r="G582" s="7" t="s">
        <v>51</v>
      </c>
    </row>
    <row r="583">
      <c r="A583" s="59" t="s">
        <v>2061</v>
      </c>
      <c r="B583" s="64"/>
      <c r="G583" s="7" t="s">
        <v>56</v>
      </c>
    </row>
    <row r="584">
      <c r="A584" s="59" t="s">
        <v>2063</v>
      </c>
      <c r="B584" s="64"/>
      <c r="G584" s="7" t="s">
        <v>35</v>
      </c>
    </row>
    <row r="585">
      <c r="A585" s="59" t="s">
        <v>2065</v>
      </c>
      <c r="B585" s="64"/>
      <c r="G585" s="7" t="s">
        <v>45</v>
      </c>
    </row>
    <row r="586">
      <c r="A586" s="59" t="s">
        <v>2067</v>
      </c>
      <c r="B586" s="64"/>
      <c r="G586" s="7" t="s">
        <v>51</v>
      </c>
    </row>
    <row r="587">
      <c r="A587" s="59" t="s">
        <v>2069</v>
      </c>
      <c r="B587" s="64"/>
      <c r="G587" s="7" t="s">
        <v>56</v>
      </c>
    </row>
    <row r="588">
      <c r="A588" s="59" t="s">
        <v>2071</v>
      </c>
      <c r="B588" s="64"/>
      <c r="G588" s="7" t="s">
        <v>35</v>
      </c>
    </row>
    <row r="589">
      <c r="A589" s="59" t="s">
        <v>2076</v>
      </c>
      <c r="B589" s="64"/>
      <c r="G589" s="7" t="s">
        <v>45</v>
      </c>
    </row>
    <row r="590">
      <c r="A590" s="59" t="s">
        <v>2078</v>
      </c>
      <c r="B590" s="64"/>
      <c r="G590" s="7" t="s">
        <v>51</v>
      </c>
    </row>
    <row r="591">
      <c r="A591" s="59" t="s">
        <v>2083</v>
      </c>
      <c r="B591" s="64"/>
      <c r="G591" s="7" t="s">
        <v>56</v>
      </c>
    </row>
    <row r="592">
      <c r="A592" s="59" t="s">
        <v>2088</v>
      </c>
      <c r="B592" s="64"/>
      <c r="G592" s="7" t="s">
        <v>35</v>
      </c>
    </row>
    <row r="593">
      <c r="A593" s="59" t="s">
        <v>2090</v>
      </c>
      <c r="B593" s="64"/>
      <c r="G593" s="7" t="s">
        <v>45</v>
      </c>
    </row>
    <row r="594">
      <c r="A594" s="59" t="s">
        <v>2092</v>
      </c>
      <c r="B594" s="64"/>
      <c r="G594" s="7" t="s">
        <v>51</v>
      </c>
    </row>
    <row r="595">
      <c r="A595" s="59" t="s">
        <v>2094</v>
      </c>
      <c r="B595" s="64"/>
      <c r="G595" s="7" t="s">
        <v>56</v>
      </c>
    </row>
    <row r="596">
      <c r="A596" s="59" t="s">
        <v>2096</v>
      </c>
      <c r="B596" s="64"/>
      <c r="G596" s="7" t="s">
        <v>35</v>
      </c>
    </row>
    <row r="597">
      <c r="A597" s="59" t="s">
        <v>2098</v>
      </c>
      <c r="B597" s="64"/>
      <c r="G597" s="7" t="s">
        <v>45</v>
      </c>
    </row>
    <row r="598">
      <c r="A598" s="59" t="s">
        <v>2100</v>
      </c>
      <c r="B598" s="64"/>
      <c r="G598" s="7" t="s">
        <v>51</v>
      </c>
    </row>
    <row r="599">
      <c r="A599" s="59" t="s">
        <v>2102</v>
      </c>
      <c r="B599" s="64"/>
      <c r="G599" s="7" t="s">
        <v>56</v>
      </c>
    </row>
    <row r="600">
      <c r="A600" s="59" t="s">
        <v>2104</v>
      </c>
      <c r="B600" s="64"/>
      <c r="G600" s="7" t="s">
        <v>35</v>
      </c>
    </row>
    <row r="601">
      <c r="A601" s="59" t="s">
        <v>2106</v>
      </c>
      <c r="B601" s="64"/>
      <c r="G601" s="7" t="s">
        <v>45</v>
      </c>
    </row>
    <row r="602">
      <c r="A602" s="59" t="s">
        <v>2108</v>
      </c>
      <c r="B602" s="64"/>
      <c r="G602" s="7" t="s">
        <v>51</v>
      </c>
    </row>
    <row r="603">
      <c r="A603" s="59" t="s">
        <v>2110</v>
      </c>
      <c r="B603" s="64"/>
      <c r="G603" s="7" t="s">
        <v>56</v>
      </c>
    </row>
    <row r="604">
      <c r="A604" s="59" t="s">
        <v>2112</v>
      </c>
      <c r="B604" s="64"/>
      <c r="G604" s="7" t="s">
        <v>35</v>
      </c>
    </row>
    <row r="605">
      <c r="A605" s="59" t="s">
        <v>2114</v>
      </c>
      <c r="B605" s="64"/>
      <c r="G605" s="7" t="s">
        <v>45</v>
      </c>
    </row>
    <row r="606">
      <c r="A606" s="59" t="s">
        <v>2116</v>
      </c>
      <c r="B606" s="64"/>
      <c r="G606" s="7" t="s">
        <v>51</v>
      </c>
    </row>
    <row r="607">
      <c r="A607" s="59" t="s">
        <v>2118</v>
      </c>
      <c r="B607" s="64"/>
      <c r="G607" s="7" t="s">
        <v>56</v>
      </c>
    </row>
    <row r="608">
      <c r="A608" s="59" t="s">
        <v>2121</v>
      </c>
      <c r="B608" s="64"/>
      <c r="G608" s="7" t="s">
        <v>35</v>
      </c>
    </row>
    <row r="609">
      <c r="A609" s="59" t="s">
        <v>2123</v>
      </c>
      <c r="B609" s="64"/>
      <c r="G609" s="7" t="s">
        <v>45</v>
      </c>
    </row>
    <row r="610">
      <c r="A610" s="59" t="s">
        <v>2125</v>
      </c>
      <c r="B610" s="64"/>
      <c r="G610" s="7" t="s">
        <v>51</v>
      </c>
    </row>
    <row r="611">
      <c r="A611" s="59" t="s">
        <v>2127</v>
      </c>
      <c r="B611" s="64"/>
      <c r="G611" s="7" t="s">
        <v>56</v>
      </c>
    </row>
    <row r="612">
      <c r="A612" s="59" t="s">
        <v>2129</v>
      </c>
      <c r="B612" s="64"/>
      <c r="G612" s="7" t="s">
        <v>35</v>
      </c>
    </row>
    <row r="613">
      <c r="A613" s="59" t="s">
        <v>2131</v>
      </c>
      <c r="B613" s="64"/>
      <c r="G613" s="7" t="s">
        <v>45</v>
      </c>
    </row>
    <row r="614">
      <c r="A614" s="59" t="s">
        <v>2133</v>
      </c>
      <c r="B614" s="64"/>
      <c r="G614" s="7" t="s">
        <v>51</v>
      </c>
    </row>
    <row r="615">
      <c r="A615" s="59" t="s">
        <v>2135</v>
      </c>
      <c r="B615" s="64"/>
      <c r="G615" s="7" t="s">
        <v>56</v>
      </c>
    </row>
    <row r="616">
      <c r="A616" s="59" t="s">
        <v>2137</v>
      </c>
      <c r="B616" s="64"/>
      <c r="G616" s="7" t="s">
        <v>35</v>
      </c>
    </row>
    <row r="617">
      <c r="A617" s="59" t="s">
        <v>2139</v>
      </c>
      <c r="B617" s="64"/>
      <c r="G617" s="7" t="s">
        <v>45</v>
      </c>
    </row>
    <row r="618">
      <c r="A618" s="59" t="s">
        <v>2141</v>
      </c>
      <c r="B618" s="64"/>
      <c r="G618" s="7" t="s">
        <v>51</v>
      </c>
    </row>
    <row r="619">
      <c r="A619" s="59" t="s">
        <v>2144</v>
      </c>
      <c r="B619" s="64"/>
      <c r="G619" s="7" t="s">
        <v>56</v>
      </c>
    </row>
    <row r="620">
      <c r="A620" s="59" t="s">
        <v>2146</v>
      </c>
      <c r="B620" s="64"/>
      <c r="G620" s="7" t="s">
        <v>35</v>
      </c>
    </row>
    <row r="621">
      <c r="A621" s="59" t="s">
        <v>2148</v>
      </c>
      <c r="B621" s="64"/>
      <c r="G621" s="7" t="s">
        <v>45</v>
      </c>
    </row>
    <row r="622">
      <c r="A622" s="59" t="s">
        <v>2150</v>
      </c>
      <c r="B622" s="64"/>
      <c r="G622" s="7" t="s">
        <v>51</v>
      </c>
    </row>
    <row r="623">
      <c r="A623" s="59" t="s">
        <v>2152</v>
      </c>
      <c r="B623" s="64"/>
      <c r="G623" s="7" t="s">
        <v>56</v>
      </c>
    </row>
    <row r="624">
      <c r="A624" s="59" t="s">
        <v>2154</v>
      </c>
      <c r="B624" s="64"/>
      <c r="G624" s="7" t="s">
        <v>35</v>
      </c>
    </row>
    <row r="625">
      <c r="A625" s="59" t="s">
        <v>2156</v>
      </c>
      <c r="B625" s="64"/>
      <c r="G625" s="7" t="s">
        <v>45</v>
      </c>
    </row>
    <row r="626">
      <c r="A626" s="59" t="s">
        <v>2158</v>
      </c>
      <c r="B626" s="64"/>
      <c r="G626" s="7" t="s">
        <v>51</v>
      </c>
    </row>
    <row r="627">
      <c r="A627" s="59" t="s">
        <v>2160</v>
      </c>
      <c r="B627" s="64"/>
      <c r="G627" s="7" t="s">
        <v>56</v>
      </c>
    </row>
    <row r="628">
      <c r="A628" s="59" t="s">
        <v>2162</v>
      </c>
      <c r="B628" s="64"/>
      <c r="G628" s="7" t="s">
        <v>35</v>
      </c>
    </row>
    <row r="629">
      <c r="A629" s="59" t="s">
        <v>2164</v>
      </c>
      <c r="B629" s="64"/>
      <c r="G629" s="7" t="s">
        <v>45</v>
      </c>
    </row>
    <row r="630">
      <c r="A630" s="59" t="s">
        <v>2167</v>
      </c>
      <c r="B630" s="64"/>
      <c r="G630" s="7" t="s">
        <v>51</v>
      </c>
    </row>
    <row r="631">
      <c r="A631" s="59" t="s">
        <v>2169</v>
      </c>
      <c r="B631" s="64"/>
      <c r="G631" s="7" t="s">
        <v>56</v>
      </c>
    </row>
    <row r="632">
      <c r="A632" s="59" t="s">
        <v>2171</v>
      </c>
      <c r="B632" s="64"/>
      <c r="G632" s="7" t="s">
        <v>35</v>
      </c>
    </row>
    <row r="633">
      <c r="A633" s="59" t="s">
        <v>2173</v>
      </c>
      <c r="B633" s="64"/>
      <c r="G633" s="7" t="s">
        <v>45</v>
      </c>
    </row>
    <row r="634">
      <c r="A634" s="59" t="s">
        <v>2176</v>
      </c>
      <c r="B634" s="64"/>
      <c r="G634" s="7" t="s">
        <v>51</v>
      </c>
    </row>
    <row r="635">
      <c r="A635" s="59" t="s">
        <v>2178</v>
      </c>
      <c r="B635" s="64"/>
      <c r="G635" s="7" t="s">
        <v>56</v>
      </c>
    </row>
    <row r="636">
      <c r="A636" s="59" t="s">
        <v>2180</v>
      </c>
      <c r="B636" s="64"/>
      <c r="G636" s="7" t="s">
        <v>35</v>
      </c>
    </row>
    <row r="637">
      <c r="A637" s="59" t="s">
        <v>2182</v>
      </c>
      <c r="B637" s="64"/>
      <c r="G637" s="7" t="s">
        <v>45</v>
      </c>
    </row>
    <row r="638">
      <c r="A638" s="59" t="s">
        <v>2184</v>
      </c>
      <c r="B638" s="64"/>
      <c r="G638" s="7" t="s">
        <v>51</v>
      </c>
    </row>
    <row r="639">
      <c r="A639" s="59" t="s">
        <v>2186</v>
      </c>
      <c r="B639" s="64"/>
      <c r="G639" s="7" t="s">
        <v>56</v>
      </c>
    </row>
    <row r="640">
      <c r="A640" s="59" t="s">
        <v>2188</v>
      </c>
      <c r="B640" s="64"/>
      <c r="G640" s="7" t="s">
        <v>35</v>
      </c>
    </row>
    <row r="641">
      <c r="A641" s="59" t="s">
        <v>2190</v>
      </c>
      <c r="B641" s="64"/>
      <c r="G641" s="7" t="s">
        <v>45</v>
      </c>
    </row>
    <row r="642">
      <c r="A642" s="59" t="s">
        <v>2192</v>
      </c>
      <c r="B642" s="64"/>
      <c r="G642" s="7" t="s">
        <v>51</v>
      </c>
    </row>
    <row r="643">
      <c r="A643" s="59" t="s">
        <v>2194</v>
      </c>
      <c r="B643" s="64"/>
      <c r="G643" s="7" t="s">
        <v>56</v>
      </c>
    </row>
    <row r="644">
      <c r="A644" s="59" t="s">
        <v>2196</v>
      </c>
      <c r="B644" s="64"/>
      <c r="G644" s="7" t="s">
        <v>35</v>
      </c>
    </row>
    <row r="645">
      <c r="A645" s="59" t="s">
        <v>2198</v>
      </c>
      <c r="B645" s="64"/>
      <c r="G645" s="7" t="s">
        <v>45</v>
      </c>
    </row>
    <row r="646">
      <c r="A646" s="59" t="s">
        <v>2200</v>
      </c>
      <c r="B646" s="64"/>
      <c r="G646" s="7" t="s">
        <v>51</v>
      </c>
    </row>
    <row r="647">
      <c r="A647" s="59" t="s">
        <v>2202</v>
      </c>
      <c r="B647" s="64"/>
      <c r="G647" s="7" t="s">
        <v>56</v>
      </c>
    </row>
    <row r="648">
      <c r="A648" s="59" t="s">
        <v>2204</v>
      </c>
      <c r="B648" s="64"/>
      <c r="G648" s="7" t="s">
        <v>35</v>
      </c>
    </row>
    <row r="649">
      <c r="A649" s="59" t="s">
        <v>2206</v>
      </c>
      <c r="B649" s="64"/>
      <c r="G649" s="7" t="s">
        <v>45</v>
      </c>
    </row>
    <row r="650">
      <c r="A650" s="59" t="s">
        <v>2208</v>
      </c>
      <c r="B650" s="64"/>
      <c r="G650" s="7" t="s">
        <v>51</v>
      </c>
    </row>
    <row r="651">
      <c r="A651" s="59" t="s">
        <v>2210</v>
      </c>
      <c r="B651" s="64"/>
      <c r="G651" s="7" t="s">
        <v>56</v>
      </c>
    </row>
    <row r="652">
      <c r="A652" s="59" t="s">
        <v>2212</v>
      </c>
      <c r="B652" s="64"/>
      <c r="G652" s="7" t="s">
        <v>35</v>
      </c>
    </row>
    <row r="653">
      <c r="A653" s="59" t="s">
        <v>2214</v>
      </c>
      <c r="B653" s="64"/>
      <c r="G653" s="7" t="s">
        <v>45</v>
      </c>
    </row>
    <row r="654">
      <c r="A654" s="59" t="s">
        <v>2216</v>
      </c>
      <c r="B654" s="64"/>
      <c r="G654" s="7" t="s">
        <v>51</v>
      </c>
    </row>
    <row r="655">
      <c r="A655" s="59" t="s">
        <v>2220</v>
      </c>
      <c r="B655" s="64"/>
      <c r="G655" s="7" t="s">
        <v>56</v>
      </c>
    </row>
    <row r="656">
      <c r="A656" s="59" t="s">
        <v>2222</v>
      </c>
      <c r="B656" s="64"/>
      <c r="G656" s="7" t="s">
        <v>35</v>
      </c>
    </row>
    <row r="657">
      <c r="A657" s="59" t="s">
        <v>2224</v>
      </c>
      <c r="B657" s="64"/>
      <c r="G657" s="7" t="s">
        <v>45</v>
      </c>
    </row>
    <row r="658">
      <c r="A658" s="59" t="s">
        <v>2226</v>
      </c>
      <c r="B658" s="64"/>
      <c r="G658" s="7" t="s">
        <v>51</v>
      </c>
    </row>
    <row r="659">
      <c r="A659" s="59" t="s">
        <v>2228</v>
      </c>
      <c r="B659" s="64"/>
      <c r="G659" s="7" t="s">
        <v>56</v>
      </c>
    </row>
    <row r="660">
      <c r="A660" s="59" t="s">
        <v>2230</v>
      </c>
      <c r="B660" s="64"/>
      <c r="G660" s="7" t="s">
        <v>35</v>
      </c>
    </row>
    <row r="661">
      <c r="A661" s="59" t="s">
        <v>2232</v>
      </c>
      <c r="B661" s="64"/>
      <c r="G661" s="7" t="s">
        <v>45</v>
      </c>
    </row>
    <row r="662">
      <c r="A662" s="59" t="s">
        <v>2235</v>
      </c>
      <c r="B662" s="64"/>
      <c r="G662" s="7" t="s">
        <v>51</v>
      </c>
    </row>
    <row r="663">
      <c r="A663" s="59" t="s">
        <v>2237</v>
      </c>
      <c r="B663" s="64"/>
      <c r="G663" s="7" t="s">
        <v>56</v>
      </c>
    </row>
    <row r="664">
      <c r="A664" s="59" t="s">
        <v>2239</v>
      </c>
      <c r="B664" s="64"/>
      <c r="G664" s="7" t="s">
        <v>35</v>
      </c>
    </row>
    <row r="665">
      <c r="A665" s="59" t="s">
        <v>2241</v>
      </c>
      <c r="B665" s="64"/>
      <c r="G665" s="7" t="s">
        <v>45</v>
      </c>
    </row>
    <row r="666">
      <c r="A666" s="59" t="s">
        <v>2243</v>
      </c>
      <c r="B666" s="64"/>
      <c r="G666" s="7" t="s">
        <v>51</v>
      </c>
    </row>
    <row r="667">
      <c r="A667" s="59" t="s">
        <v>2245</v>
      </c>
      <c r="B667" s="64"/>
      <c r="G667" s="7" t="s">
        <v>56</v>
      </c>
    </row>
    <row r="668">
      <c r="A668" s="59" t="s">
        <v>2247</v>
      </c>
      <c r="B668" s="64"/>
      <c r="G668" s="7" t="s">
        <v>35</v>
      </c>
    </row>
    <row r="669">
      <c r="A669" s="59" t="s">
        <v>2249</v>
      </c>
      <c r="B669" s="64"/>
      <c r="G669" s="7" t="s">
        <v>45</v>
      </c>
    </row>
    <row r="670">
      <c r="A670" s="59" t="s">
        <v>2251</v>
      </c>
      <c r="B670" s="64"/>
      <c r="G670" s="7" t="s">
        <v>51</v>
      </c>
    </row>
    <row r="671">
      <c r="A671" s="59" t="s">
        <v>2253</v>
      </c>
      <c r="B671" s="64"/>
      <c r="G671" s="7" t="s">
        <v>56</v>
      </c>
    </row>
    <row r="672">
      <c r="A672" s="59" t="s">
        <v>2255</v>
      </c>
      <c r="B672" s="64"/>
      <c r="G672" s="7" t="s">
        <v>35</v>
      </c>
    </row>
    <row r="673">
      <c r="A673" s="59" t="s">
        <v>2257</v>
      </c>
      <c r="B673" s="64"/>
      <c r="G673" s="7" t="s">
        <v>45</v>
      </c>
    </row>
    <row r="674">
      <c r="A674" s="59" t="s">
        <v>2259</v>
      </c>
      <c r="B674" s="64"/>
      <c r="G674" s="7" t="s">
        <v>51</v>
      </c>
    </row>
    <row r="675">
      <c r="A675" s="59" t="s">
        <v>2264</v>
      </c>
      <c r="B675" s="64"/>
      <c r="G675" s="7" t="s">
        <v>56</v>
      </c>
    </row>
    <row r="676">
      <c r="A676" s="59" t="s">
        <v>2269</v>
      </c>
      <c r="B676" s="64"/>
      <c r="G676" s="7" t="s">
        <v>35</v>
      </c>
    </row>
    <row r="677">
      <c r="A677" s="59" t="s">
        <v>2271</v>
      </c>
      <c r="B677" s="64"/>
      <c r="G677" s="7" t="s">
        <v>45</v>
      </c>
    </row>
    <row r="678">
      <c r="A678" s="59" t="s">
        <v>2273</v>
      </c>
      <c r="B678" s="64"/>
      <c r="G678" s="7" t="s">
        <v>51</v>
      </c>
    </row>
    <row r="679">
      <c r="A679" s="59" t="s">
        <v>2275</v>
      </c>
      <c r="B679" s="64"/>
      <c r="G679" s="7" t="s">
        <v>56</v>
      </c>
    </row>
    <row r="680">
      <c r="A680" s="59" t="s">
        <v>2277</v>
      </c>
      <c r="B680" s="64"/>
      <c r="G680" s="7" t="s">
        <v>35</v>
      </c>
    </row>
    <row r="681">
      <c r="A681" s="59" t="s">
        <v>2279</v>
      </c>
      <c r="B681" s="64"/>
      <c r="G681" s="7" t="s">
        <v>45</v>
      </c>
    </row>
    <row r="682">
      <c r="A682" s="59" t="s">
        <v>2281</v>
      </c>
      <c r="B682" s="64"/>
      <c r="G682" s="7" t="s">
        <v>51</v>
      </c>
    </row>
    <row r="683">
      <c r="A683" s="59" t="s">
        <v>2283</v>
      </c>
      <c r="B683" s="64"/>
      <c r="G683" s="7" t="s">
        <v>56</v>
      </c>
    </row>
    <row r="684">
      <c r="A684" s="59" t="s">
        <v>2285</v>
      </c>
      <c r="B684" s="64"/>
      <c r="G684" s="7" t="s">
        <v>35</v>
      </c>
    </row>
    <row r="685">
      <c r="A685" s="59" t="s">
        <v>2287</v>
      </c>
      <c r="B685" s="64"/>
      <c r="G685" s="7" t="s">
        <v>45</v>
      </c>
    </row>
    <row r="686">
      <c r="A686" s="59" t="s">
        <v>2289</v>
      </c>
      <c r="B686" s="64"/>
      <c r="G686" s="7" t="s">
        <v>51</v>
      </c>
    </row>
    <row r="687">
      <c r="A687" s="59" t="s">
        <v>2292</v>
      </c>
      <c r="B687" s="64"/>
      <c r="G687" s="7" t="s">
        <v>56</v>
      </c>
    </row>
    <row r="688">
      <c r="A688" s="59" t="s">
        <v>2295</v>
      </c>
      <c r="B688" s="64"/>
      <c r="G688" s="7" t="s">
        <v>35</v>
      </c>
    </row>
    <row r="689">
      <c r="A689" s="59" t="s">
        <v>2300</v>
      </c>
      <c r="B689" s="64"/>
      <c r="G689" s="7" t="s">
        <v>45</v>
      </c>
    </row>
    <row r="690">
      <c r="A690" s="59" t="s">
        <v>2305</v>
      </c>
      <c r="B690" s="64"/>
      <c r="G690" s="7" t="s">
        <v>51</v>
      </c>
    </row>
    <row r="691">
      <c r="A691" s="59" t="s">
        <v>2308</v>
      </c>
      <c r="B691" s="64"/>
      <c r="G691" s="7" t="s">
        <v>56</v>
      </c>
    </row>
    <row r="692">
      <c r="A692" s="59" t="s">
        <v>2310</v>
      </c>
      <c r="B692" s="64"/>
      <c r="G692" s="7" t="s">
        <v>35</v>
      </c>
    </row>
    <row r="693">
      <c r="A693" s="59" t="s">
        <v>2312</v>
      </c>
      <c r="B693" s="64"/>
      <c r="G693" s="7" t="s">
        <v>45</v>
      </c>
    </row>
    <row r="694">
      <c r="A694" s="59" t="s">
        <v>2315</v>
      </c>
      <c r="B694" s="64"/>
      <c r="G694" s="7" t="s">
        <v>51</v>
      </c>
    </row>
    <row r="695">
      <c r="A695" s="59" t="s">
        <v>2317</v>
      </c>
      <c r="B695" s="64"/>
      <c r="G695" s="7" t="s">
        <v>56</v>
      </c>
    </row>
    <row r="696">
      <c r="A696" s="59" t="s">
        <v>2319</v>
      </c>
      <c r="B696" s="64"/>
      <c r="G696" s="7" t="s">
        <v>35</v>
      </c>
    </row>
    <row r="697">
      <c r="A697" s="59" t="s">
        <v>2321</v>
      </c>
      <c r="B697" s="64"/>
      <c r="G697" s="7" t="s">
        <v>45</v>
      </c>
    </row>
    <row r="698">
      <c r="A698" s="59" t="s">
        <v>2323</v>
      </c>
      <c r="B698" s="64"/>
      <c r="G698" s="7" t="s">
        <v>51</v>
      </c>
    </row>
    <row r="699">
      <c r="A699" s="59" t="s">
        <v>2325</v>
      </c>
      <c r="B699" s="64"/>
      <c r="G699" s="7" t="s">
        <v>56</v>
      </c>
    </row>
    <row r="700">
      <c r="A700" s="59" t="s">
        <v>2327</v>
      </c>
      <c r="B700" s="64"/>
      <c r="G700" s="7" t="s">
        <v>35</v>
      </c>
    </row>
    <row r="701">
      <c r="A701" s="59" t="s">
        <v>2329</v>
      </c>
      <c r="B701" s="64"/>
      <c r="G701" s="7" t="s">
        <v>45</v>
      </c>
    </row>
    <row r="702">
      <c r="A702" s="59" t="s">
        <v>2331</v>
      </c>
      <c r="B702" s="64"/>
      <c r="G702" s="7" t="s">
        <v>51</v>
      </c>
    </row>
    <row r="703">
      <c r="A703" s="59" t="s">
        <v>2333</v>
      </c>
      <c r="B703" s="64"/>
      <c r="G703" s="7" t="s">
        <v>56</v>
      </c>
    </row>
    <row r="704">
      <c r="A704" s="59" t="s">
        <v>2335</v>
      </c>
      <c r="B704" s="68" t="s">
        <v>4019</v>
      </c>
      <c r="C704" s="7" t="s">
        <v>48</v>
      </c>
      <c r="D704" s="7" t="s">
        <v>101</v>
      </c>
      <c r="E704" s="7" t="s">
        <v>144</v>
      </c>
      <c r="F704" s="7" t="s">
        <v>33</v>
      </c>
      <c r="G704" s="7" t="s">
        <v>35</v>
      </c>
      <c r="H704" s="7" t="s">
        <v>4020</v>
      </c>
    </row>
    <row r="705">
      <c r="A705" s="59" t="s">
        <v>2337</v>
      </c>
      <c r="B705" s="69" t="s">
        <v>4021</v>
      </c>
      <c r="C705" s="7" t="s">
        <v>48</v>
      </c>
      <c r="D705" s="7" t="s">
        <v>101</v>
      </c>
      <c r="E705" s="7" t="s">
        <v>144</v>
      </c>
      <c r="F705" s="7" t="s">
        <v>33</v>
      </c>
      <c r="G705" s="7" t="s">
        <v>45</v>
      </c>
    </row>
    <row r="706">
      <c r="A706" s="59" t="s">
        <v>2340</v>
      </c>
      <c r="B706" s="69" t="s">
        <v>4022</v>
      </c>
      <c r="C706" s="7" t="s">
        <v>48</v>
      </c>
      <c r="D706" s="7" t="s">
        <v>101</v>
      </c>
      <c r="E706" s="7" t="s">
        <v>144</v>
      </c>
      <c r="F706" s="7" t="s">
        <v>33</v>
      </c>
      <c r="G706" s="7" t="s">
        <v>51</v>
      </c>
    </row>
    <row r="707">
      <c r="A707" s="59" t="s">
        <v>2343</v>
      </c>
      <c r="B707" s="69" t="s">
        <v>4023</v>
      </c>
      <c r="C707" s="7" t="s">
        <v>48</v>
      </c>
      <c r="D707" s="7" t="s">
        <v>101</v>
      </c>
      <c r="E707" s="7" t="s">
        <v>144</v>
      </c>
      <c r="F707" s="7" t="s">
        <v>33</v>
      </c>
      <c r="G707" s="7" t="s">
        <v>56</v>
      </c>
    </row>
    <row r="708">
      <c r="A708" s="59" t="s">
        <v>2345</v>
      </c>
      <c r="B708" s="70" t="s">
        <v>916</v>
      </c>
      <c r="C708" s="7" t="s">
        <v>72</v>
      </c>
      <c r="D708" s="7" t="s">
        <v>75</v>
      </c>
      <c r="E708" s="7" t="s">
        <v>31</v>
      </c>
      <c r="F708" s="7" t="s">
        <v>140</v>
      </c>
      <c r="G708" s="7" t="s">
        <v>35</v>
      </c>
      <c r="H708" s="7" t="s">
        <v>4024</v>
      </c>
    </row>
    <row r="709">
      <c r="A709" s="59" t="s">
        <v>2347</v>
      </c>
      <c r="B709" s="71" t="s">
        <v>920</v>
      </c>
      <c r="C709" s="7" t="s">
        <v>72</v>
      </c>
      <c r="D709" s="7" t="s">
        <v>75</v>
      </c>
      <c r="E709" s="7" t="s">
        <v>31</v>
      </c>
      <c r="F709" s="7" t="s">
        <v>140</v>
      </c>
      <c r="G709" s="7" t="s">
        <v>45</v>
      </c>
    </row>
    <row r="710">
      <c r="A710" s="59" t="s">
        <v>2350</v>
      </c>
      <c r="B710" s="69" t="s">
        <v>923</v>
      </c>
      <c r="C710" s="7" t="s">
        <v>72</v>
      </c>
      <c r="D710" s="7" t="s">
        <v>75</v>
      </c>
      <c r="E710" s="7" t="s">
        <v>31</v>
      </c>
      <c r="F710" s="7" t="s">
        <v>140</v>
      </c>
      <c r="G710" s="7" t="s">
        <v>51</v>
      </c>
    </row>
    <row r="711">
      <c r="A711" s="59" t="s">
        <v>2353</v>
      </c>
      <c r="B711" s="69" t="s">
        <v>926</v>
      </c>
      <c r="C711" s="7" t="s">
        <v>72</v>
      </c>
      <c r="D711" s="7" t="s">
        <v>75</v>
      </c>
      <c r="E711" s="7" t="s">
        <v>31</v>
      </c>
      <c r="F711" s="7" t="s">
        <v>140</v>
      </c>
      <c r="G711" s="7" t="s">
        <v>56</v>
      </c>
    </row>
    <row r="712">
      <c r="A712" s="59" t="s">
        <v>2354</v>
      </c>
      <c r="B712" s="68" t="s">
        <v>1293</v>
      </c>
      <c r="C712" s="7" t="s">
        <v>69</v>
      </c>
      <c r="D712" s="7" t="s">
        <v>139</v>
      </c>
      <c r="E712" s="7" t="s">
        <v>140</v>
      </c>
      <c r="F712" s="7" t="s">
        <v>33</v>
      </c>
      <c r="G712" s="7" t="s">
        <v>35</v>
      </c>
      <c r="H712" s="7" t="s">
        <v>4025</v>
      </c>
    </row>
    <row r="713">
      <c r="A713" s="59" t="s">
        <v>2355</v>
      </c>
      <c r="B713" s="71" t="s">
        <v>1299</v>
      </c>
      <c r="C713" s="7" t="s">
        <v>69</v>
      </c>
      <c r="D713" s="7" t="s">
        <v>139</v>
      </c>
      <c r="E713" s="7" t="s">
        <v>140</v>
      </c>
      <c r="F713" s="7" t="s">
        <v>33</v>
      </c>
      <c r="G713" s="7" t="s">
        <v>45</v>
      </c>
    </row>
    <row r="714">
      <c r="A714" s="59" t="s">
        <v>2356</v>
      </c>
      <c r="B714" s="69" t="s">
        <v>1302</v>
      </c>
      <c r="C714" s="7" t="s">
        <v>69</v>
      </c>
      <c r="D714" s="7" t="s">
        <v>139</v>
      </c>
      <c r="E714" s="7" t="s">
        <v>140</v>
      </c>
      <c r="F714" s="7" t="s">
        <v>33</v>
      </c>
      <c r="G714" s="7" t="s">
        <v>51</v>
      </c>
    </row>
    <row r="715">
      <c r="A715" s="59" t="s">
        <v>2358</v>
      </c>
      <c r="B715" s="69" t="s">
        <v>1305</v>
      </c>
      <c r="C715" s="7" t="s">
        <v>69</v>
      </c>
      <c r="D715" s="7" t="s">
        <v>139</v>
      </c>
      <c r="E715" s="7" t="s">
        <v>140</v>
      </c>
      <c r="F715" s="7" t="s">
        <v>33</v>
      </c>
      <c r="G715" s="7" t="s">
        <v>56</v>
      </c>
    </row>
    <row r="716">
      <c r="A716" s="59" t="s">
        <v>2360</v>
      </c>
      <c r="B716" s="68" t="s">
        <v>1598</v>
      </c>
      <c r="C716" t="s">
        <v>29</v>
      </c>
      <c r="D716" t="s">
        <v>41</v>
      </c>
      <c r="E716" t="s">
        <v>140</v>
      </c>
      <c r="F716" t="s">
        <v>101</v>
      </c>
      <c r="G716" s="47" t="s">
        <v>35</v>
      </c>
      <c r="H716" t="s">
        <v>4026</v>
      </c>
    </row>
    <row r="717">
      <c r="A717" s="59" t="s">
        <v>2362</v>
      </c>
      <c r="B717" s="68" t="s">
        <v>1601</v>
      </c>
      <c r="C717" t="s">
        <v>29</v>
      </c>
      <c r="D717" t="s">
        <v>41</v>
      </c>
      <c r="E717" t="s">
        <v>140</v>
      </c>
      <c r="F717" t="s">
        <v>101</v>
      </c>
      <c r="G717" s="47" t="s">
        <v>45</v>
      </c>
    </row>
    <row r="718">
      <c r="A718" s="59" t="s">
        <v>2364</v>
      </c>
      <c r="B718" s="68" t="s">
        <v>1604</v>
      </c>
      <c r="C718" t="s">
        <v>29</v>
      </c>
      <c r="D718" t="s">
        <v>41</v>
      </c>
      <c r="E718" t="s">
        <v>140</v>
      </c>
      <c r="F718" t="s">
        <v>101</v>
      </c>
      <c r="G718" s="47" t="s">
        <v>51</v>
      </c>
    </row>
    <row r="719">
      <c r="A719" s="59" t="s">
        <v>2366</v>
      </c>
      <c r="B719" s="68" t="s">
        <v>1607</v>
      </c>
      <c r="C719" t="s">
        <v>29</v>
      </c>
      <c r="D719" t="s">
        <v>41</v>
      </c>
      <c r="E719" t="s">
        <v>140</v>
      </c>
      <c r="F719" t="s">
        <v>101</v>
      </c>
      <c r="G719" s="47" t="s">
        <v>56</v>
      </c>
    </row>
    <row r="720">
      <c r="A720" s="59" t="s">
        <v>2368</v>
      </c>
      <c r="B720" s="70" t="s">
        <v>1735</v>
      </c>
      <c r="C720" s="7" t="s">
        <v>48</v>
      </c>
      <c r="D720" s="7" t="s">
        <v>34</v>
      </c>
      <c r="E720" s="7" t="s">
        <v>31</v>
      </c>
      <c r="F720" s="7" t="s">
        <v>32</v>
      </c>
      <c r="G720" s="7" t="s">
        <v>35</v>
      </c>
      <c r="H720" s="7" t="s">
        <v>1171</v>
      </c>
    </row>
    <row r="721">
      <c r="A721" s="59" t="s">
        <v>2370</v>
      </c>
      <c r="B721" s="69" t="s">
        <v>1740</v>
      </c>
      <c r="C721" s="7" t="s">
        <v>48</v>
      </c>
      <c r="D721" s="7" t="s">
        <v>34</v>
      </c>
      <c r="E721" s="7" t="s">
        <v>31</v>
      </c>
      <c r="F721" s="7" t="s">
        <v>32</v>
      </c>
      <c r="G721" s="7" t="s">
        <v>45</v>
      </c>
    </row>
    <row r="722">
      <c r="A722" s="59" t="s">
        <v>2371</v>
      </c>
      <c r="B722" s="69" t="s">
        <v>1742</v>
      </c>
      <c r="C722" s="7" t="s">
        <v>48</v>
      </c>
      <c r="D722" s="7" t="s">
        <v>34</v>
      </c>
      <c r="E722" s="7" t="s">
        <v>31</v>
      </c>
      <c r="F722" s="7" t="s">
        <v>32</v>
      </c>
      <c r="G722" s="7" t="s">
        <v>51</v>
      </c>
    </row>
    <row r="723">
      <c r="A723" s="59" t="s">
        <v>2374</v>
      </c>
      <c r="B723" s="69" t="s">
        <v>1744</v>
      </c>
      <c r="C723" s="7" t="s">
        <v>48</v>
      </c>
      <c r="D723" s="7" t="s">
        <v>34</v>
      </c>
      <c r="E723" s="7" t="s">
        <v>31</v>
      </c>
      <c r="F723" s="7" t="s">
        <v>32</v>
      </c>
      <c r="G723" s="7" t="s">
        <v>56</v>
      </c>
    </row>
    <row r="724">
      <c r="A724" s="59" t="s">
        <v>2376</v>
      </c>
      <c r="B724" s="69" t="s">
        <v>2201</v>
      </c>
      <c r="C724" s="7" t="s">
        <v>92</v>
      </c>
      <c r="D724" s="7" t="s">
        <v>31</v>
      </c>
      <c r="E724" s="7" t="s">
        <v>30</v>
      </c>
      <c r="F724" s="7" t="s">
        <v>101</v>
      </c>
      <c r="G724" s="7" t="s">
        <v>35</v>
      </c>
      <c r="H724" s="7" t="s">
        <v>1326</v>
      </c>
    </row>
    <row r="725">
      <c r="A725" s="59" t="s">
        <v>2378</v>
      </c>
      <c r="B725" s="69" t="s">
        <v>4027</v>
      </c>
      <c r="C725" s="7" t="s">
        <v>92</v>
      </c>
      <c r="D725" s="7" t="s">
        <v>31</v>
      </c>
      <c r="E725" s="7" t="s">
        <v>30</v>
      </c>
      <c r="F725" s="7" t="s">
        <v>101</v>
      </c>
      <c r="G725" s="7" t="s">
        <v>45</v>
      </c>
    </row>
    <row r="726">
      <c r="A726" s="59" t="s">
        <v>2380</v>
      </c>
      <c r="B726" s="69" t="s">
        <v>4028</v>
      </c>
      <c r="C726" s="7" t="s">
        <v>92</v>
      </c>
      <c r="D726" s="7" t="s">
        <v>31</v>
      </c>
      <c r="E726" s="7" t="s">
        <v>30</v>
      </c>
      <c r="F726" s="7" t="s">
        <v>101</v>
      </c>
      <c r="G726" s="7" t="s">
        <v>51</v>
      </c>
    </row>
    <row r="727">
      <c r="A727" s="59" t="s">
        <v>2382</v>
      </c>
      <c r="B727" s="69" t="s">
        <v>4029</v>
      </c>
      <c r="C727" s="7" t="s">
        <v>92</v>
      </c>
      <c r="D727" s="7" t="s">
        <v>31</v>
      </c>
      <c r="E727" s="7" t="s">
        <v>30</v>
      </c>
      <c r="F727" s="7" t="s">
        <v>101</v>
      </c>
      <c r="G727" s="7" t="s">
        <v>56</v>
      </c>
    </row>
    <row r="728">
      <c r="A728" s="59" t="s">
        <v>2384</v>
      </c>
      <c r="B728" s="68"/>
      <c r="G728" s="7" t="s">
        <v>35</v>
      </c>
    </row>
    <row r="729">
      <c r="A729" s="59" t="s">
        <v>2386</v>
      </c>
      <c r="B729" s="68"/>
      <c r="G729" s="7" t="s">
        <v>45</v>
      </c>
    </row>
    <row r="730">
      <c r="A730" s="59" t="s">
        <v>2388</v>
      </c>
      <c r="B730" s="68"/>
      <c r="G730" s="7" t="s">
        <v>51</v>
      </c>
    </row>
    <row r="731">
      <c r="A731" s="59" t="s">
        <v>2390</v>
      </c>
      <c r="B731" s="68"/>
      <c r="G731" s="7" t="s">
        <v>56</v>
      </c>
    </row>
    <row r="732">
      <c r="A732" s="59" t="s">
        <v>2392</v>
      </c>
      <c r="B732" s="68"/>
      <c r="G732" s="7" t="s">
        <v>35</v>
      </c>
    </row>
    <row r="733">
      <c r="A733" s="59" t="s">
        <v>2394</v>
      </c>
      <c r="B733" s="68"/>
      <c r="G733" s="7" t="s">
        <v>45</v>
      </c>
    </row>
    <row r="734">
      <c r="A734" s="59" t="s">
        <v>2396</v>
      </c>
      <c r="B734" s="68"/>
      <c r="G734" s="7" t="s">
        <v>51</v>
      </c>
    </row>
    <row r="735">
      <c r="A735" s="59" t="s">
        <v>2398</v>
      </c>
      <c r="B735" s="68"/>
      <c r="G735" s="7" t="s">
        <v>56</v>
      </c>
    </row>
    <row r="736">
      <c r="A736" s="59" t="s">
        <v>2400</v>
      </c>
      <c r="B736" s="68"/>
      <c r="G736" s="7" t="s">
        <v>35</v>
      </c>
    </row>
    <row r="737">
      <c r="A737" s="59" t="s">
        <v>2402</v>
      </c>
      <c r="B737" s="68"/>
      <c r="G737" s="7" t="s">
        <v>45</v>
      </c>
    </row>
    <row r="738">
      <c r="A738" s="59" t="s">
        <v>2405</v>
      </c>
      <c r="B738" s="68"/>
      <c r="G738" s="7" t="s">
        <v>51</v>
      </c>
    </row>
    <row r="739">
      <c r="A739" s="59" t="s">
        <v>2407</v>
      </c>
      <c r="B739" s="68"/>
      <c r="G739" s="7" t="s">
        <v>56</v>
      </c>
    </row>
    <row r="740">
      <c r="A740" s="59" t="s">
        <v>2409</v>
      </c>
      <c r="B740" s="68"/>
      <c r="G740" s="7" t="s">
        <v>35</v>
      </c>
    </row>
    <row r="741">
      <c r="A741" s="59" t="s">
        <v>2411</v>
      </c>
      <c r="B741" s="68"/>
      <c r="G741" s="7" t="s">
        <v>45</v>
      </c>
    </row>
    <row r="742">
      <c r="A742" s="59" t="s">
        <v>2413</v>
      </c>
      <c r="B742" s="68"/>
      <c r="G742" s="7" t="s">
        <v>51</v>
      </c>
    </row>
    <row r="743">
      <c r="A743" s="59" t="s">
        <v>2415</v>
      </c>
      <c r="B743" s="68"/>
      <c r="G743" s="7" t="s">
        <v>56</v>
      </c>
    </row>
    <row r="744">
      <c r="A744" s="59" t="s">
        <v>2417</v>
      </c>
      <c r="B744" s="68"/>
      <c r="G744" s="7" t="s">
        <v>35</v>
      </c>
    </row>
    <row r="745">
      <c r="A745" s="59" t="s">
        <v>2419</v>
      </c>
      <c r="B745" s="68"/>
      <c r="G745" s="7" t="s">
        <v>45</v>
      </c>
    </row>
    <row r="746">
      <c r="A746" s="59" t="s">
        <v>2421</v>
      </c>
      <c r="B746" s="68"/>
      <c r="G746" s="7" t="s">
        <v>51</v>
      </c>
    </row>
    <row r="747">
      <c r="A747" s="59" t="s">
        <v>2424</v>
      </c>
      <c r="B747" s="68"/>
      <c r="G747" s="7" t="s">
        <v>56</v>
      </c>
    </row>
    <row r="748">
      <c r="A748" s="59" t="s">
        <v>2426</v>
      </c>
      <c r="B748" s="68"/>
      <c r="G748" s="7" t="s">
        <v>35</v>
      </c>
    </row>
    <row r="749">
      <c r="A749" s="59" t="s">
        <v>2428</v>
      </c>
      <c r="B749" s="68"/>
      <c r="G749" s="7" t="s">
        <v>45</v>
      </c>
    </row>
    <row r="750">
      <c r="A750" s="59" t="s">
        <v>2430</v>
      </c>
      <c r="B750" s="68"/>
      <c r="G750" s="7" t="s">
        <v>51</v>
      </c>
    </row>
    <row r="751">
      <c r="A751" s="59" t="s">
        <v>2432</v>
      </c>
      <c r="B751" s="68"/>
      <c r="G751" s="7" t="s">
        <v>56</v>
      </c>
    </row>
    <row r="752">
      <c r="A752" s="59" t="s">
        <v>2434</v>
      </c>
      <c r="B752" s="68"/>
      <c r="G752" s="7" t="s">
        <v>35</v>
      </c>
    </row>
    <row r="753">
      <c r="A753" s="59" t="s">
        <v>2436</v>
      </c>
      <c r="B753" s="68"/>
      <c r="G753" s="7" t="s">
        <v>45</v>
      </c>
    </row>
    <row r="754">
      <c r="A754" s="59" t="s">
        <v>2438</v>
      </c>
      <c r="B754" s="68"/>
      <c r="G754" s="7" t="s">
        <v>51</v>
      </c>
    </row>
    <row r="755">
      <c r="A755" s="59" t="s">
        <v>2440</v>
      </c>
      <c r="B755" s="68"/>
      <c r="G755" s="7" t="s">
        <v>56</v>
      </c>
    </row>
    <row r="756">
      <c r="A756" s="59" t="s">
        <v>2442</v>
      </c>
      <c r="B756" s="68"/>
      <c r="G756" s="7" t="s">
        <v>35</v>
      </c>
    </row>
    <row r="757">
      <c r="A757" s="59" t="s">
        <v>2444</v>
      </c>
      <c r="B757" s="68"/>
      <c r="G757" s="7" t="s">
        <v>45</v>
      </c>
    </row>
    <row r="758">
      <c r="A758" s="59" t="s">
        <v>2446</v>
      </c>
      <c r="B758" s="68"/>
      <c r="G758" s="7" t="s">
        <v>51</v>
      </c>
    </row>
    <row r="759">
      <c r="A759" s="59" t="s">
        <v>2448</v>
      </c>
      <c r="B759" s="68"/>
      <c r="G759" s="7" t="s">
        <v>56</v>
      </c>
    </row>
    <row r="760">
      <c r="A760" s="59" t="s">
        <v>2451</v>
      </c>
      <c r="B760" s="68"/>
      <c r="G760" s="7" t="s">
        <v>35</v>
      </c>
    </row>
    <row r="761">
      <c r="A761" s="59" t="s">
        <v>2453</v>
      </c>
      <c r="B761" s="68"/>
      <c r="G761" s="7" t="s">
        <v>45</v>
      </c>
    </row>
    <row r="762">
      <c r="A762" s="59" t="s">
        <v>2457</v>
      </c>
      <c r="B762" s="68"/>
      <c r="G762" s="7" t="s">
        <v>51</v>
      </c>
    </row>
    <row r="763">
      <c r="A763" s="59" t="s">
        <v>2459</v>
      </c>
      <c r="B763" s="68"/>
      <c r="G763" s="7" t="s">
        <v>56</v>
      </c>
    </row>
    <row r="764">
      <c r="A764" s="59" t="s">
        <v>2461</v>
      </c>
      <c r="B764" s="68"/>
      <c r="G764" s="7" t="s">
        <v>35</v>
      </c>
    </row>
    <row r="765">
      <c r="A765" s="59" t="s">
        <v>2464</v>
      </c>
      <c r="B765" s="68"/>
      <c r="G765" s="7" t="s">
        <v>45</v>
      </c>
    </row>
    <row r="766">
      <c r="A766" s="59" t="s">
        <v>2466</v>
      </c>
      <c r="B766" s="68"/>
      <c r="G766" s="7" t="s">
        <v>51</v>
      </c>
    </row>
    <row r="767">
      <c r="A767" s="59" t="s">
        <v>2468</v>
      </c>
      <c r="B767" s="68"/>
      <c r="G767" s="7" t="s">
        <v>56</v>
      </c>
    </row>
    <row r="768">
      <c r="A768" s="59" t="s">
        <v>2470</v>
      </c>
      <c r="B768" s="68"/>
      <c r="G768" s="7" t="s">
        <v>35</v>
      </c>
    </row>
    <row r="769">
      <c r="A769" s="59" t="s">
        <v>2472</v>
      </c>
      <c r="B769" s="68"/>
      <c r="G769" s="7" t="s">
        <v>45</v>
      </c>
    </row>
    <row r="770">
      <c r="A770" s="59" t="s">
        <v>2474</v>
      </c>
      <c r="B770" s="68"/>
      <c r="G770" s="7" t="s">
        <v>51</v>
      </c>
    </row>
    <row r="771">
      <c r="A771" s="59" t="s">
        <v>2476</v>
      </c>
      <c r="B771" s="68"/>
      <c r="G771" s="7" t="s">
        <v>56</v>
      </c>
    </row>
    <row r="772">
      <c r="A772" s="59" t="s">
        <v>2478</v>
      </c>
      <c r="B772" s="68"/>
      <c r="G772" s="7" t="s">
        <v>35</v>
      </c>
    </row>
    <row r="773">
      <c r="A773" s="59" t="s">
        <v>2480</v>
      </c>
      <c r="B773" s="68"/>
      <c r="G773" s="7" t="s">
        <v>45</v>
      </c>
    </row>
    <row r="774">
      <c r="A774" s="59" t="s">
        <v>2482</v>
      </c>
      <c r="B774" s="68"/>
      <c r="G774" s="7" t="s">
        <v>51</v>
      </c>
    </row>
    <row r="775">
      <c r="A775" s="59" t="s">
        <v>2484</v>
      </c>
      <c r="B775" s="68"/>
      <c r="G775" s="7" t="s">
        <v>56</v>
      </c>
    </row>
    <row r="776">
      <c r="A776" s="59" t="s">
        <v>2486</v>
      </c>
      <c r="B776" s="68"/>
      <c r="G776" s="7" t="s">
        <v>35</v>
      </c>
    </row>
    <row r="777">
      <c r="A777" s="59" t="s">
        <v>2488</v>
      </c>
      <c r="B777" s="68"/>
      <c r="G777" s="7" t="s">
        <v>45</v>
      </c>
    </row>
    <row r="778">
      <c r="A778" s="59" t="s">
        <v>2490</v>
      </c>
      <c r="B778" s="68"/>
      <c r="G778" s="7" t="s">
        <v>51</v>
      </c>
    </row>
    <row r="779">
      <c r="A779" s="59" t="s">
        <v>2492</v>
      </c>
      <c r="B779" s="68"/>
      <c r="G779" s="7" t="s">
        <v>56</v>
      </c>
    </row>
    <row r="780">
      <c r="A780" s="59" t="s">
        <v>2494</v>
      </c>
      <c r="B780" s="68"/>
      <c r="G780" s="7" t="s">
        <v>35</v>
      </c>
    </row>
    <row r="781">
      <c r="A781" s="59" t="s">
        <v>2496</v>
      </c>
      <c r="B781" s="68"/>
      <c r="G781" s="7" t="s">
        <v>45</v>
      </c>
    </row>
    <row r="782">
      <c r="A782" s="59" t="s">
        <v>2498</v>
      </c>
      <c r="B782" s="68"/>
      <c r="G782" s="7" t="s">
        <v>51</v>
      </c>
    </row>
    <row r="783">
      <c r="A783" s="59" t="s">
        <v>2500</v>
      </c>
      <c r="B783" s="68"/>
      <c r="G783" s="7" t="s">
        <v>56</v>
      </c>
    </row>
    <row r="784">
      <c r="A784" s="59" t="s">
        <v>2502</v>
      </c>
      <c r="B784" s="68"/>
      <c r="G784" s="7" t="s">
        <v>35</v>
      </c>
    </row>
    <row r="785">
      <c r="A785" s="59" t="s">
        <v>2504</v>
      </c>
      <c r="B785" s="68"/>
      <c r="G785" s="7" t="s">
        <v>45</v>
      </c>
    </row>
    <row r="786">
      <c r="A786" s="59" t="s">
        <v>2506</v>
      </c>
      <c r="B786" s="68"/>
      <c r="G786" s="7" t="s">
        <v>51</v>
      </c>
    </row>
    <row r="787">
      <c r="A787" s="59" t="s">
        <v>2508</v>
      </c>
      <c r="B787" s="68"/>
      <c r="G787" s="7" t="s">
        <v>56</v>
      </c>
    </row>
    <row r="788">
      <c r="A788" s="59" t="s">
        <v>2510</v>
      </c>
      <c r="B788" s="68"/>
      <c r="G788" s="7" t="s">
        <v>35</v>
      </c>
    </row>
    <row r="789">
      <c r="A789" s="59" t="s">
        <v>2512</v>
      </c>
      <c r="B789" s="68"/>
      <c r="G789" s="7" t="s">
        <v>45</v>
      </c>
    </row>
    <row r="790">
      <c r="A790" s="59" t="s">
        <v>2514</v>
      </c>
      <c r="B790" s="68"/>
      <c r="G790" s="7" t="s">
        <v>51</v>
      </c>
    </row>
    <row r="791">
      <c r="A791" s="59" t="s">
        <v>2517</v>
      </c>
      <c r="B791" s="68"/>
      <c r="G791" s="7" t="s">
        <v>56</v>
      </c>
    </row>
    <row r="792">
      <c r="A792" s="59" t="s">
        <v>2519</v>
      </c>
      <c r="B792" s="68"/>
      <c r="G792" s="7" t="s">
        <v>35</v>
      </c>
    </row>
    <row r="793">
      <c r="A793" s="59" t="s">
        <v>2521</v>
      </c>
      <c r="B793" s="68"/>
      <c r="G793" s="7" t="s">
        <v>45</v>
      </c>
    </row>
    <row r="794">
      <c r="A794" s="59" t="s">
        <v>2523</v>
      </c>
      <c r="B794" s="68"/>
      <c r="G794" s="7" t="s">
        <v>51</v>
      </c>
    </row>
    <row r="795">
      <c r="A795" s="59" t="s">
        <v>2525</v>
      </c>
      <c r="B795" s="68"/>
      <c r="G795" s="7" t="s">
        <v>56</v>
      </c>
    </row>
    <row r="796">
      <c r="A796" s="59" t="s">
        <v>2527</v>
      </c>
      <c r="B796" s="68"/>
      <c r="G796" s="7" t="s">
        <v>35</v>
      </c>
    </row>
    <row r="797">
      <c r="A797" s="59" t="s">
        <v>2529</v>
      </c>
      <c r="B797" s="68"/>
      <c r="G797" s="7" t="s">
        <v>45</v>
      </c>
    </row>
    <row r="798">
      <c r="A798" s="59" t="s">
        <v>2531</v>
      </c>
      <c r="B798" s="68"/>
      <c r="G798" s="7" t="s">
        <v>51</v>
      </c>
    </row>
    <row r="799">
      <c r="A799" s="59" t="s">
        <v>2537</v>
      </c>
      <c r="B799" s="68"/>
      <c r="G799" s="7" t="s">
        <v>56</v>
      </c>
    </row>
    <row r="800">
      <c r="A800" s="59" t="s">
        <v>2539</v>
      </c>
      <c r="B800" s="68"/>
      <c r="G800" s="7" t="s">
        <v>35</v>
      </c>
    </row>
    <row r="801">
      <c r="A801" s="59" t="s">
        <v>2541</v>
      </c>
      <c r="B801" s="68"/>
      <c r="G801" s="7" t="s">
        <v>45</v>
      </c>
    </row>
    <row r="802">
      <c r="A802" s="59" t="s">
        <v>2543</v>
      </c>
      <c r="B802" s="68"/>
      <c r="G802" s="7" t="s">
        <v>51</v>
      </c>
    </row>
    <row r="803">
      <c r="A803" s="59" t="s">
        <v>2549</v>
      </c>
      <c r="B803" s="68"/>
      <c r="G803" s="7" t="s">
        <v>56</v>
      </c>
    </row>
    <row r="804">
      <c r="A804" s="59" t="s">
        <v>2551</v>
      </c>
      <c r="B804" s="68"/>
      <c r="G804" s="7" t="s">
        <v>35</v>
      </c>
    </row>
    <row r="805">
      <c r="A805" s="59" t="s">
        <v>2554</v>
      </c>
      <c r="B805" s="68"/>
      <c r="G805" s="7" t="s">
        <v>45</v>
      </c>
    </row>
    <row r="806">
      <c r="A806" s="59" t="s">
        <v>2557</v>
      </c>
      <c r="B806" s="68"/>
      <c r="G806" s="7" t="s">
        <v>51</v>
      </c>
    </row>
    <row r="807">
      <c r="A807" s="59" t="s">
        <v>2560</v>
      </c>
      <c r="B807" s="68"/>
      <c r="G807" s="7" t="s">
        <v>56</v>
      </c>
    </row>
    <row r="808">
      <c r="A808" s="59" t="s">
        <v>2564</v>
      </c>
      <c r="B808" s="68"/>
      <c r="G808" s="7" t="s">
        <v>35</v>
      </c>
    </row>
    <row r="809">
      <c r="A809" s="59" t="s">
        <v>2568</v>
      </c>
      <c r="B809" s="68"/>
      <c r="G809" s="7" t="s">
        <v>45</v>
      </c>
    </row>
    <row r="810">
      <c r="A810" s="59" t="s">
        <v>2570</v>
      </c>
      <c r="B810" s="68"/>
      <c r="G810" s="7" t="s">
        <v>51</v>
      </c>
    </row>
    <row r="811">
      <c r="A811" s="59" t="s">
        <v>2572</v>
      </c>
      <c r="B811" s="68"/>
      <c r="G811" s="7" t="s">
        <v>56</v>
      </c>
    </row>
    <row r="812">
      <c r="A812" s="59" t="s">
        <v>2574</v>
      </c>
      <c r="B812" s="68"/>
      <c r="G812" s="7" t="s">
        <v>35</v>
      </c>
    </row>
    <row r="813">
      <c r="A813" s="59" t="s">
        <v>2577</v>
      </c>
      <c r="B813" s="68"/>
      <c r="G813" s="7" t="s">
        <v>45</v>
      </c>
    </row>
    <row r="814">
      <c r="A814" s="59" t="s">
        <v>2579</v>
      </c>
      <c r="B814" s="68"/>
      <c r="G814" s="7" t="s">
        <v>51</v>
      </c>
    </row>
    <row r="815">
      <c r="A815" s="59" t="s">
        <v>2582</v>
      </c>
      <c r="B815" s="68"/>
      <c r="G815" s="7" t="s">
        <v>56</v>
      </c>
    </row>
    <row r="816">
      <c r="A816" s="59" t="s">
        <v>2588</v>
      </c>
      <c r="B816" s="68"/>
      <c r="G816" s="7" t="s">
        <v>35</v>
      </c>
    </row>
    <row r="817">
      <c r="A817" s="59" t="s">
        <v>2590</v>
      </c>
      <c r="B817" s="68"/>
      <c r="G817" s="7" t="s">
        <v>45</v>
      </c>
    </row>
    <row r="818">
      <c r="A818" s="59" t="s">
        <v>2592</v>
      </c>
      <c r="B818" s="68"/>
      <c r="G818" s="7" t="s">
        <v>51</v>
      </c>
    </row>
    <row r="819">
      <c r="A819" s="59" t="s">
        <v>2593</v>
      </c>
      <c r="B819" s="68"/>
      <c r="G819" s="7" t="s">
        <v>56</v>
      </c>
    </row>
    <row r="820">
      <c r="A820" s="59" t="s">
        <v>2596</v>
      </c>
      <c r="B820" s="68"/>
      <c r="G820" s="7" t="s">
        <v>35</v>
      </c>
    </row>
    <row r="821">
      <c r="A821" s="59" t="s">
        <v>2598</v>
      </c>
      <c r="B821" s="68"/>
      <c r="G821" s="7" t="s">
        <v>45</v>
      </c>
    </row>
    <row r="822">
      <c r="A822" s="59" t="s">
        <v>2600</v>
      </c>
      <c r="B822" s="68"/>
      <c r="G822" s="7" t="s">
        <v>51</v>
      </c>
    </row>
    <row r="823">
      <c r="A823" s="59" t="s">
        <v>2601</v>
      </c>
      <c r="B823" s="68"/>
      <c r="G823" s="7" t="s">
        <v>56</v>
      </c>
    </row>
    <row r="824">
      <c r="A824" s="59" t="s">
        <v>2604</v>
      </c>
      <c r="B824" s="68"/>
      <c r="G824" s="7" t="s">
        <v>35</v>
      </c>
    </row>
    <row r="825">
      <c r="A825" s="59" t="s">
        <v>2606</v>
      </c>
      <c r="B825" s="68"/>
      <c r="G825" s="7" t="s">
        <v>45</v>
      </c>
    </row>
    <row r="826">
      <c r="A826" s="59" t="s">
        <v>2608</v>
      </c>
      <c r="B826" s="68"/>
      <c r="G826" s="7" t="s">
        <v>51</v>
      </c>
    </row>
    <row r="827">
      <c r="A827" s="59" t="s">
        <v>2610</v>
      </c>
      <c r="B827" s="68"/>
      <c r="G827" s="7" t="s">
        <v>56</v>
      </c>
    </row>
    <row r="828">
      <c r="A828" s="59" t="s">
        <v>2613</v>
      </c>
      <c r="B828" s="68"/>
      <c r="G828" s="7" t="s">
        <v>35</v>
      </c>
    </row>
    <row r="829">
      <c r="A829" s="59" t="s">
        <v>2615</v>
      </c>
      <c r="B829" s="68"/>
      <c r="G829" s="7" t="s">
        <v>45</v>
      </c>
    </row>
    <row r="830">
      <c r="A830" s="59" t="s">
        <v>2617</v>
      </c>
      <c r="B830" s="68"/>
      <c r="G830" s="7" t="s">
        <v>51</v>
      </c>
    </row>
    <row r="831">
      <c r="A831" s="59" t="s">
        <v>2620</v>
      </c>
      <c r="B831" s="68"/>
      <c r="G831" s="7" t="s">
        <v>56</v>
      </c>
    </row>
    <row r="832">
      <c r="A832" s="59" t="s">
        <v>2623</v>
      </c>
      <c r="B832" s="68"/>
      <c r="G832" s="7" t="s">
        <v>35</v>
      </c>
    </row>
    <row r="833">
      <c r="A833" s="59" t="s">
        <v>2625</v>
      </c>
      <c r="B833" s="68"/>
      <c r="G833" s="7" t="s">
        <v>45</v>
      </c>
    </row>
    <row r="834">
      <c r="A834" s="59" t="s">
        <v>2627</v>
      </c>
      <c r="B834" s="68"/>
      <c r="G834" s="7" t="s">
        <v>51</v>
      </c>
    </row>
    <row r="835">
      <c r="A835" s="59" t="s">
        <v>2629</v>
      </c>
      <c r="B835" s="68"/>
      <c r="G835" s="7" t="s">
        <v>56</v>
      </c>
    </row>
    <row r="836">
      <c r="A836" s="59" t="s">
        <v>2632</v>
      </c>
      <c r="B836" s="68"/>
      <c r="G836" s="7" t="s">
        <v>35</v>
      </c>
    </row>
    <row r="837">
      <c r="A837" s="59" t="s">
        <v>2634</v>
      </c>
      <c r="B837" s="68"/>
      <c r="G837" s="7" t="s">
        <v>45</v>
      </c>
    </row>
    <row r="838">
      <c r="A838" s="59" t="s">
        <v>2636</v>
      </c>
      <c r="B838" s="68"/>
      <c r="G838" s="7" t="s">
        <v>51</v>
      </c>
    </row>
    <row r="839">
      <c r="A839" s="59" t="s">
        <v>2638</v>
      </c>
      <c r="B839" s="68"/>
      <c r="G839" s="7" t="s">
        <v>56</v>
      </c>
    </row>
    <row r="840">
      <c r="A840" s="59" t="s">
        <v>2640</v>
      </c>
      <c r="B840" s="68"/>
      <c r="G840" s="7" t="s">
        <v>35</v>
      </c>
    </row>
    <row r="841">
      <c r="A841" s="59" t="s">
        <v>2642</v>
      </c>
      <c r="B841" s="68"/>
      <c r="G841" s="7" t="s">
        <v>45</v>
      </c>
    </row>
    <row r="842">
      <c r="A842" s="59" t="s">
        <v>2644</v>
      </c>
      <c r="B842" s="68"/>
      <c r="G842" s="7" t="s">
        <v>51</v>
      </c>
    </row>
    <row r="843">
      <c r="A843" s="59" t="s">
        <v>2646</v>
      </c>
      <c r="B843" s="68"/>
      <c r="G843" s="7" t="s">
        <v>56</v>
      </c>
    </row>
    <row r="844">
      <c r="A844" s="59" t="s">
        <v>2649</v>
      </c>
      <c r="B844" s="68"/>
      <c r="G844" s="7" t="s">
        <v>35</v>
      </c>
    </row>
    <row r="845">
      <c r="A845" s="59" t="s">
        <v>2651</v>
      </c>
      <c r="B845" s="68"/>
      <c r="G845" s="7" t="s">
        <v>45</v>
      </c>
    </row>
    <row r="846">
      <c r="A846" s="59" t="s">
        <v>2653</v>
      </c>
      <c r="B846" s="68"/>
      <c r="G846" s="7" t="s">
        <v>51</v>
      </c>
    </row>
    <row r="847">
      <c r="A847" s="59" t="s">
        <v>2656</v>
      </c>
      <c r="B847" s="68"/>
      <c r="G847" s="7" t="s">
        <v>56</v>
      </c>
    </row>
    <row r="848">
      <c r="A848" s="59" t="s">
        <v>2662</v>
      </c>
      <c r="B848" s="68"/>
      <c r="G848" s="7" t="s">
        <v>35</v>
      </c>
    </row>
    <row r="849">
      <c r="A849" s="59" t="s">
        <v>2664</v>
      </c>
      <c r="B849" s="68"/>
      <c r="G849" s="7" t="s">
        <v>45</v>
      </c>
    </row>
    <row r="850">
      <c r="A850" s="59" t="s">
        <v>2666</v>
      </c>
      <c r="B850" s="68"/>
      <c r="G850" s="7" t="s">
        <v>51</v>
      </c>
    </row>
    <row r="851">
      <c r="A851" s="59" t="s">
        <v>2668</v>
      </c>
      <c r="B851" s="68"/>
      <c r="G851" s="7" t="s">
        <v>56</v>
      </c>
    </row>
    <row r="852">
      <c r="A852" s="59" t="s">
        <v>2671</v>
      </c>
      <c r="B852" s="68"/>
      <c r="G852" s="7" t="s">
        <v>35</v>
      </c>
    </row>
    <row r="853">
      <c r="A853" s="59" t="s">
        <v>2673</v>
      </c>
      <c r="B853" s="68"/>
      <c r="G853" s="7" t="s">
        <v>45</v>
      </c>
    </row>
    <row r="854">
      <c r="A854" s="59" t="s">
        <v>2675</v>
      </c>
      <c r="B854" s="68"/>
      <c r="G854" s="7" t="s">
        <v>51</v>
      </c>
    </row>
    <row r="855">
      <c r="A855" s="59" t="s">
        <v>2677</v>
      </c>
      <c r="B855" s="68"/>
      <c r="G855" s="7" t="s">
        <v>56</v>
      </c>
    </row>
    <row r="856">
      <c r="A856" s="59" t="s">
        <v>2680</v>
      </c>
      <c r="B856" s="68"/>
      <c r="G856" s="7" t="s">
        <v>35</v>
      </c>
    </row>
    <row r="857">
      <c r="A857" s="59" t="s">
        <v>2682</v>
      </c>
      <c r="B857" s="68"/>
      <c r="G857" s="7" t="s">
        <v>45</v>
      </c>
    </row>
    <row r="858">
      <c r="A858" s="59" t="s">
        <v>2684</v>
      </c>
      <c r="B858" s="68"/>
      <c r="G858" s="7" t="s">
        <v>51</v>
      </c>
    </row>
    <row r="859">
      <c r="A859" s="59" t="s">
        <v>2686</v>
      </c>
      <c r="B859" s="68"/>
      <c r="G859" s="7" t="s">
        <v>56</v>
      </c>
    </row>
    <row r="860">
      <c r="A860" s="59" t="s">
        <v>2689</v>
      </c>
      <c r="B860" s="68"/>
      <c r="G860" s="7" t="s">
        <v>35</v>
      </c>
    </row>
    <row r="861">
      <c r="A861" s="59" t="s">
        <v>2691</v>
      </c>
      <c r="B861" s="68"/>
      <c r="G861" s="7" t="s">
        <v>45</v>
      </c>
    </row>
    <row r="862">
      <c r="A862" s="59" t="s">
        <v>2693</v>
      </c>
      <c r="B862" s="68"/>
      <c r="G862" s="7" t="s">
        <v>51</v>
      </c>
    </row>
    <row r="863">
      <c r="A863" s="59" t="s">
        <v>2695</v>
      </c>
      <c r="B863" s="68"/>
      <c r="G863" s="7" t="s">
        <v>56</v>
      </c>
    </row>
    <row r="864">
      <c r="A864" s="59" t="s">
        <v>2698</v>
      </c>
      <c r="B864" s="68"/>
      <c r="G864" s="7" t="s">
        <v>35</v>
      </c>
    </row>
    <row r="865">
      <c r="A865" s="59" t="s">
        <v>2700</v>
      </c>
      <c r="B865" s="68"/>
      <c r="G865" s="7" t="s">
        <v>45</v>
      </c>
    </row>
    <row r="866">
      <c r="A866" s="59" t="s">
        <v>2702</v>
      </c>
      <c r="B866" s="68"/>
      <c r="G866" s="7" t="s">
        <v>51</v>
      </c>
    </row>
    <row r="867">
      <c r="A867" s="59" t="s">
        <v>2707</v>
      </c>
      <c r="B867" s="68"/>
      <c r="G867" s="7" t="s">
        <v>56</v>
      </c>
    </row>
    <row r="868">
      <c r="A868" s="59" t="s">
        <v>2710</v>
      </c>
      <c r="B868" s="68"/>
      <c r="G868" s="7" t="s">
        <v>35</v>
      </c>
    </row>
    <row r="869">
      <c r="A869" s="59" t="s">
        <v>2713</v>
      </c>
      <c r="B869" s="68"/>
      <c r="G869" s="7" t="s">
        <v>45</v>
      </c>
    </row>
    <row r="870">
      <c r="A870" s="59" t="s">
        <v>2715</v>
      </c>
      <c r="B870" s="68"/>
      <c r="G870" s="7" t="s">
        <v>51</v>
      </c>
    </row>
    <row r="871">
      <c r="A871" s="59" t="s">
        <v>2717</v>
      </c>
      <c r="B871" s="68"/>
      <c r="G871" s="7" t="s">
        <v>56</v>
      </c>
    </row>
    <row r="872">
      <c r="A872" s="59" t="s">
        <v>2719</v>
      </c>
      <c r="B872" s="68"/>
      <c r="G872" s="7" t="s">
        <v>35</v>
      </c>
    </row>
    <row r="873">
      <c r="A873" s="59" t="s">
        <v>2722</v>
      </c>
      <c r="B873" s="68"/>
      <c r="G873" s="7" t="s">
        <v>45</v>
      </c>
    </row>
    <row r="874">
      <c r="A874" s="59" t="s">
        <v>2724</v>
      </c>
      <c r="B874" s="68"/>
      <c r="G874" s="7" t="s">
        <v>51</v>
      </c>
    </row>
    <row r="875">
      <c r="A875" s="59" t="s">
        <v>2726</v>
      </c>
      <c r="B875" s="68"/>
      <c r="G875" s="7" t="s">
        <v>56</v>
      </c>
    </row>
    <row r="876">
      <c r="A876" s="59" t="s">
        <v>2728</v>
      </c>
      <c r="B876" s="68"/>
      <c r="G876" s="7" t="s">
        <v>35</v>
      </c>
    </row>
    <row r="877">
      <c r="A877" s="59" t="s">
        <v>2731</v>
      </c>
      <c r="B877" s="68"/>
      <c r="G877" s="7" t="s">
        <v>45</v>
      </c>
    </row>
    <row r="878">
      <c r="A878" s="59" t="s">
        <v>2733</v>
      </c>
      <c r="B878" s="68"/>
      <c r="G878" s="7" t="s">
        <v>51</v>
      </c>
    </row>
    <row r="879">
      <c r="A879" s="59" t="s">
        <v>2735</v>
      </c>
      <c r="B879" s="68"/>
      <c r="G879" s="7" t="s">
        <v>56</v>
      </c>
    </row>
    <row r="880">
      <c r="A880" s="59" t="s">
        <v>2737</v>
      </c>
      <c r="B880" s="68"/>
      <c r="G880" s="7" t="s">
        <v>35</v>
      </c>
    </row>
    <row r="881">
      <c r="A881" s="59" t="s">
        <v>2740</v>
      </c>
      <c r="B881" s="68"/>
      <c r="G881" s="7" t="s">
        <v>45</v>
      </c>
    </row>
    <row r="882">
      <c r="A882" s="59" t="s">
        <v>2742</v>
      </c>
      <c r="B882" s="68"/>
      <c r="G882" s="7" t="s">
        <v>51</v>
      </c>
    </row>
    <row r="883">
      <c r="A883" s="59" t="s">
        <v>2744</v>
      </c>
      <c r="B883" s="68"/>
      <c r="G883" s="7" t="s">
        <v>56</v>
      </c>
    </row>
    <row r="884">
      <c r="A884" s="59" t="s">
        <v>2746</v>
      </c>
      <c r="B884" s="68"/>
      <c r="G884" s="7" t="s">
        <v>35</v>
      </c>
    </row>
    <row r="885">
      <c r="A885" s="59" t="s">
        <v>2749</v>
      </c>
      <c r="B885" s="68"/>
      <c r="G885" s="7" t="s">
        <v>45</v>
      </c>
    </row>
    <row r="886">
      <c r="A886" s="59" t="s">
        <v>2751</v>
      </c>
      <c r="B886" s="68"/>
      <c r="G886" s="7" t="s">
        <v>51</v>
      </c>
    </row>
    <row r="887">
      <c r="A887" s="59" t="s">
        <v>2753</v>
      </c>
      <c r="B887" s="68"/>
      <c r="G887" s="7" t="s">
        <v>56</v>
      </c>
    </row>
    <row r="888">
      <c r="A888" s="59" t="s">
        <v>2755</v>
      </c>
      <c r="B888" s="68"/>
      <c r="G888" s="7" t="s">
        <v>35</v>
      </c>
    </row>
    <row r="889">
      <c r="A889" s="59" t="s">
        <v>2759</v>
      </c>
      <c r="B889" s="68"/>
      <c r="G889" s="7" t="s">
        <v>45</v>
      </c>
    </row>
    <row r="890">
      <c r="A890" s="59" t="s">
        <v>2761</v>
      </c>
      <c r="B890" s="68"/>
      <c r="G890" s="7" t="s">
        <v>51</v>
      </c>
    </row>
    <row r="891">
      <c r="A891" s="59" t="s">
        <v>2764</v>
      </c>
      <c r="B891" s="68"/>
      <c r="G891" s="7" t="s">
        <v>56</v>
      </c>
    </row>
    <row r="892">
      <c r="A892" s="59" t="s">
        <v>2767</v>
      </c>
      <c r="B892" s="68"/>
      <c r="G892" s="7" t="s">
        <v>35</v>
      </c>
    </row>
    <row r="893">
      <c r="A893" s="59" t="s">
        <v>2771</v>
      </c>
      <c r="B893" s="68"/>
      <c r="G893" s="7" t="s">
        <v>45</v>
      </c>
    </row>
    <row r="894">
      <c r="A894" s="59" t="s">
        <v>2774</v>
      </c>
      <c r="B894" s="68"/>
      <c r="G894" s="7" t="s">
        <v>51</v>
      </c>
    </row>
    <row r="895">
      <c r="A895" s="59" t="s">
        <v>2778</v>
      </c>
      <c r="B895" s="68"/>
      <c r="G895" s="7" t="s">
        <v>56</v>
      </c>
    </row>
    <row r="896">
      <c r="A896" s="59" t="s">
        <v>2782</v>
      </c>
      <c r="B896" s="68"/>
      <c r="G896" s="7" t="s">
        <v>35</v>
      </c>
    </row>
    <row r="897">
      <c r="A897" s="59" t="s">
        <v>2785</v>
      </c>
      <c r="B897" s="68"/>
      <c r="G897" s="7" t="s">
        <v>45</v>
      </c>
    </row>
    <row r="898">
      <c r="A898" s="59" t="s">
        <v>2787</v>
      </c>
      <c r="B898" s="68"/>
      <c r="G898" s="7" t="s">
        <v>51</v>
      </c>
    </row>
    <row r="899">
      <c r="A899" s="59" t="s">
        <v>2789</v>
      </c>
      <c r="B899" s="68"/>
      <c r="G899" s="7" t="s">
        <v>56</v>
      </c>
    </row>
    <row r="900">
      <c r="A900" s="59" t="s">
        <v>2791</v>
      </c>
      <c r="B900" s="68"/>
      <c r="G900" s="7" t="s">
        <v>35</v>
      </c>
    </row>
    <row r="901">
      <c r="A901" s="59" t="s">
        <v>2794</v>
      </c>
      <c r="B901" s="68"/>
      <c r="G901" s="7" t="s">
        <v>45</v>
      </c>
    </row>
    <row r="902">
      <c r="A902" s="59" t="s">
        <v>2796</v>
      </c>
      <c r="B902" s="68"/>
      <c r="G902" s="7" t="s">
        <v>51</v>
      </c>
    </row>
    <row r="903">
      <c r="A903" s="59" t="s">
        <v>2798</v>
      </c>
      <c r="B903" s="68"/>
      <c r="G903" s="7" t="s">
        <v>56</v>
      </c>
    </row>
    <row r="904">
      <c r="A904" s="59" t="s">
        <v>2800</v>
      </c>
      <c r="B904" s="72" t="s">
        <v>4030</v>
      </c>
      <c r="C904" s="7" t="s">
        <v>72</v>
      </c>
      <c r="D904" s="7" t="s">
        <v>74</v>
      </c>
      <c r="E904" s="7" t="s">
        <v>100</v>
      </c>
      <c r="F904" s="7" t="s">
        <v>141</v>
      </c>
      <c r="G904" s="7" t="s">
        <v>35</v>
      </c>
    </row>
    <row r="905">
      <c r="A905" s="59" t="s">
        <v>2803</v>
      </c>
      <c r="B905" s="72" t="s">
        <v>4031</v>
      </c>
      <c r="C905" s="7" t="s">
        <v>72</v>
      </c>
      <c r="D905" s="7" t="s">
        <v>74</v>
      </c>
      <c r="E905" s="7" t="s">
        <v>100</v>
      </c>
      <c r="F905" s="7" t="s">
        <v>141</v>
      </c>
      <c r="G905" s="7" t="s">
        <v>45</v>
      </c>
      <c r="H905" s="7" t="s">
        <v>734</v>
      </c>
    </row>
    <row r="906">
      <c r="A906" s="59" t="s">
        <v>2805</v>
      </c>
      <c r="B906" s="72" t="s">
        <v>4032</v>
      </c>
      <c r="C906" s="7" t="s">
        <v>72</v>
      </c>
      <c r="D906" s="7" t="s">
        <v>74</v>
      </c>
      <c r="E906" s="7" t="s">
        <v>100</v>
      </c>
      <c r="F906" s="7" t="s">
        <v>141</v>
      </c>
      <c r="G906" s="7" t="s">
        <v>51</v>
      </c>
    </row>
    <row r="907">
      <c r="A907" s="59" t="s">
        <v>2807</v>
      </c>
      <c r="B907" s="72" t="s">
        <v>4033</v>
      </c>
      <c r="C907" s="7" t="s">
        <v>72</v>
      </c>
      <c r="D907" s="7" t="s">
        <v>74</v>
      </c>
      <c r="E907" s="7" t="s">
        <v>100</v>
      </c>
      <c r="F907" s="7" t="s">
        <v>141</v>
      </c>
      <c r="G907" s="7" t="s">
        <v>56</v>
      </c>
    </row>
    <row r="908">
      <c r="A908" s="59" t="s">
        <v>2809</v>
      </c>
      <c r="B908" s="73" t="s">
        <v>1822</v>
      </c>
      <c r="C908" t="s">
        <v>72</v>
      </c>
      <c r="D908" t="s">
        <v>73</v>
      </c>
      <c r="E908" t="s">
        <v>144</v>
      </c>
      <c r="F908" t="s">
        <v>100</v>
      </c>
      <c r="G908" t="s">
        <v>35</v>
      </c>
      <c r="H908" t="s">
        <v>1198</v>
      </c>
    </row>
    <row r="909">
      <c r="A909" s="59" t="s">
        <v>2812</v>
      </c>
      <c r="B909" s="72" t="s">
        <v>1824</v>
      </c>
      <c r="C909" t="s">
        <v>72</v>
      </c>
      <c r="D909" t="s">
        <v>73</v>
      </c>
      <c r="E909" t="s">
        <v>144</v>
      </c>
      <c r="F909" t="s">
        <v>100</v>
      </c>
      <c r="G909" t="s">
        <v>45</v>
      </c>
    </row>
    <row r="910">
      <c r="A910" s="59" t="s">
        <v>2814</v>
      </c>
      <c r="B910" s="73" t="s">
        <v>1826</v>
      </c>
      <c r="C910" t="s">
        <v>72</v>
      </c>
      <c r="D910" t="s">
        <v>73</v>
      </c>
      <c r="E910" t="s">
        <v>144</v>
      </c>
      <c r="F910" t="s">
        <v>100</v>
      </c>
      <c r="G910" t="s">
        <v>51</v>
      </c>
    </row>
    <row r="911">
      <c r="A911" s="59" t="s">
        <v>2816</v>
      </c>
      <c r="B911" s="73" t="s">
        <v>1828</v>
      </c>
      <c r="C911" t="s">
        <v>72</v>
      </c>
      <c r="D911" t="s">
        <v>73</v>
      </c>
      <c r="E911" t="s">
        <v>144</v>
      </c>
      <c r="F911" t="s">
        <v>100</v>
      </c>
      <c r="G911" t="s">
        <v>56</v>
      </c>
    </row>
    <row r="912">
      <c r="A912" s="59" t="s">
        <v>2818</v>
      </c>
      <c r="B912" s="73" t="s">
        <v>1506</v>
      </c>
      <c r="C912" s="7" t="s">
        <v>61</v>
      </c>
      <c r="D912" s="7" t="s">
        <v>100</v>
      </c>
      <c r="E912" s="7" t="s">
        <v>144</v>
      </c>
      <c r="F912" s="7" t="s">
        <v>121</v>
      </c>
      <c r="G912" s="7" t="s">
        <v>35</v>
      </c>
      <c r="H912" s="7" t="s">
        <v>1101</v>
      </c>
    </row>
    <row r="913">
      <c r="A913" s="59" t="s">
        <v>2821</v>
      </c>
      <c r="B913" s="74" t="s">
        <v>1508</v>
      </c>
      <c r="C913" s="7" t="s">
        <v>61</v>
      </c>
      <c r="D913" s="7" t="s">
        <v>100</v>
      </c>
      <c r="E913" s="7" t="s">
        <v>144</v>
      </c>
      <c r="F913" s="7" t="s">
        <v>121</v>
      </c>
      <c r="G913" s="7" t="s">
        <v>45</v>
      </c>
    </row>
    <row r="914">
      <c r="A914" s="59" t="s">
        <v>2823</v>
      </c>
      <c r="B914" s="75" t="s">
        <v>1510</v>
      </c>
      <c r="C914" s="7" t="s">
        <v>61</v>
      </c>
      <c r="D914" s="7" t="s">
        <v>100</v>
      </c>
      <c r="E914" s="7" t="s">
        <v>144</v>
      </c>
      <c r="F914" s="7" t="s">
        <v>121</v>
      </c>
      <c r="G914" s="7" t="s">
        <v>51</v>
      </c>
    </row>
    <row r="915">
      <c r="A915" s="59" t="s">
        <v>2825</v>
      </c>
      <c r="B915" s="75" t="s">
        <v>1512</v>
      </c>
      <c r="C915" s="7" t="s">
        <v>61</v>
      </c>
      <c r="D915" s="7" t="s">
        <v>100</v>
      </c>
      <c r="E915" s="7" t="s">
        <v>144</v>
      </c>
      <c r="F915" s="7" t="s">
        <v>121</v>
      </c>
      <c r="G915" s="7" t="s">
        <v>56</v>
      </c>
    </row>
    <row r="916">
      <c r="A916" s="59" t="s">
        <v>2827</v>
      </c>
      <c r="B916" s="75" t="s">
        <v>1680</v>
      </c>
      <c r="C916" s="7" t="s">
        <v>61</v>
      </c>
      <c r="D916" s="7" t="s">
        <v>100</v>
      </c>
      <c r="E916" s="7" t="s">
        <v>75</v>
      </c>
      <c r="F916" s="7" t="s">
        <v>141</v>
      </c>
      <c r="G916" s="7" t="s">
        <v>35</v>
      </c>
      <c r="H916" s="7" t="s">
        <v>1154</v>
      </c>
    </row>
    <row r="917">
      <c r="A917" s="59" t="s">
        <v>2830</v>
      </c>
      <c r="B917" s="75" t="s">
        <v>1682</v>
      </c>
      <c r="C917" s="7" t="s">
        <v>61</v>
      </c>
      <c r="D917" s="7" t="s">
        <v>100</v>
      </c>
      <c r="E917" s="7" t="s">
        <v>75</v>
      </c>
      <c r="F917" s="7" t="s">
        <v>141</v>
      </c>
      <c r="G917" s="7" t="s">
        <v>45</v>
      </c>
    </row>
    <row r="918">
      <c r="A918" s="59" t="s">
        <v>2832</v>
      </c>
      <c r="B918" s="75" t="s">
        <v>1684</v>
      </c>
      <c r="C918" s="7" t="s">
        <v>61</v>
      </c>
      <c r="D918" s="7" t="s">
        <v>100</v>
      </c>
      <c r="E918" s="7" t="s">
        <v>75</v>
      </c>
      <c r="F918" s="7" t="s">
        <v>141</v>
      </c>
      <c r="G918" s="7" t="s">
        <v>51</v>
      </c>
    </row>
    <row r="919">
      <c r="A919" s="59" t="s">
        <v>2834</v>
      </c>
      <c r="B919" s="74" t="s">
        <v>1687</v>
      </c>
      <c r="C919" s="7" t="s">
        <v>61</v>
      </c>
      <c r="D919" s="7" t="s">
        <v>100</v>
      </c>
      <c r="E919" s="7" t="s">
        <v>75</v>
      </c>
      <c r="F919" s="7" t="s">
        <v>141</v>
      </c>
      <c r="G919" s="7" t="s">
        <v>56</v>
      </c>
    </row>
    <row r="920">
      <c r="A920" s="59" t="s">
        <v>2837</v>
      </c>
      <c r="B920" s="73" t="s">
        <v>1939</v>
      </c>
      <c r="C920" s="7" t="s">
        <v>72</v>
      </c>
      <c r="D920" s="7" t="s">
        <v>101</v>
      </c>
      <c r="E920" s="7" t="s">
        <v>75</v>
      </c>
      <c r="F920" s="7" t="s">
        <v>31</v>
      </c>
      <c r="G920" s="7" t="s">
        <v>35</v>
      </c>
      <c r="H920" s="7" t="s">
        <v>1233</v>
      </c>
    </row>
    <row r="921">
      <c r="A921" s="59" t="s">
        <v>2840</v>
      </c>
      <c r="B921" s="74" t="s">
        <v>1942</v>
      </c>
      <c r="C921" s="7" t="s">
        <v>72</v>
      </c>
      <c r="D921" s="7" t="s">
        <v>101</v>
      </c>
      <c r="E921" s="7" t="s">
        <v>75</v>
      </c>
      <c r="F921" s="7" t="s">
        <v>31</v>
      </c>
      <c r="G921" s="7" t="s">
        <v>45</v>
      </c>
    </row>
    <row r="922">
      <c r="A922" s="59" t="s">
        <v>2842</v>
      </c>
      <c r="B922" s="75" t="s">
        <v>1944</v>
      </c>
      <c r="C922" s="7" t="s">
        <v>72</v>
      </c>
      <c r="D922" s="7" t="s">
        <v>101</v>
      </c>
      <c r="E922" s="7" t="s">
        <v>75</v>
      </c>
      <c r="F922" s="7" t="s">
        <v>31</v>
      </c>
      <c r="G922" s="7" t="s">
        <v>51</v>
      </c>
    </row>
    <row r="923">
      <c r="A923" s="59" t="s">
        <v>2844</v>
      </c>
      <c r="B923" s="73" t="s">
        <v>1946</v>
      </c>
      <c r="C923" s="7" t="s">
        <v>72</v>
      </c>
      <c r="D923" s="7" t="s">
        <v>101</v>
      </c>
      <c r="E923" s="7" t="s">
        <v>75</v>
      </c>
      <c r="F923" s="7" t="s">
        <v>31</v>
      </c>
      <c r="G923" s="7" t="s">
        <v>56</v>
      </c>
    </row>
    <row r="924">
      <c r="A924" s="59" t="s">
        <v>2846</v>
      </c>
      <c r="B924" s="72" t="s">
        <v>2027</v>
      </c>
      <c r="C924" s="7" t="s">
        <v>74</v>
      </c>
      <c r="D924" s="7" t="s">
        <v>100</v>
      </c>
      <c r="E924" s="7" t="s">
        <v>141</v>
      </c>
      <c r="F924" s="7" t="s">
        <v>144</v>
      </c>
      <c r="G924" s="7" t="s">
        <v>35</v>
      </c>
      <c r="H924" s="7" t="s">
        <v>4034</v>
      </c>
    </row>
    <row r="925">
      <c r="A925" s="59" t="s">
        <v>2849</v>
      </c>
      <c r="B925" s="74" t="s">
        <v>2029</v>
      </c>
      <c r="C925" s="7" t="s">
        <v>74</v>
      </c>
      <c r="D925" s="7" t="s">
        <v>100</v>
      </c>
      <c r="E925" s="7" t="s">
        <v>141</v>
      </c>
      <c r="F925" s="7" t="s">
        <v>144</v>
      </c>
      <c r="G925" s="7" t="s">
        <v>45</v>
      </c>
    </row>
    <row r="926">
      <c r="A926" s="59" t="s">
        <v>2851</v>
      </c>
      <c r="B926" s="75" t="s">
        <v>2031</v>
      </c>
      <c r="C926" s="7" t="s">
        <v>74</v>
      </c>
      <c r="D926" s="7" t="s">
        <v>100</v>
      </c>
      <c r="E926" s="7" t="s">
        <v>141</v>
      </c>
      <c r="F926" s="7" t="s">
        <v>144</v>
      </c>
      <c r="G926" s="7" t="s">
        <v>51</v>
      </c>
    </row>
    <row r="927">
      <c r="A927" s="59" t="s">
        <v>2853</v>
      </c>
      <c r="B927" s="75" t="s">
        <v>2033</v>
      </c>
      <c r="C927" s="7" t="s">
        <v>74</v>
      </c>
      <c r="D927" s="7" t="s">
        <v>100</v>
      </c>
      <c r="E927" s="7" t="s">
        <v>141</v>
      </c>
      <c r="F927" s="7" t="s">
        <v>144</v>
      </c>
      <c r="G927" s="7" t="s">
        <v>56</v>
      </c>
    </row>
    <row r="928">
      <c r="A928" s="59" t="s">
        <v>2855</v>
      </c>
      <c r="B928" s="72"/>
      <c r="G928" s="7" t="s">
        <v>35</v>
      </c>
    </row>
    <row r="929">
      <c r="A929" s="59" t="s">
        <v>2858</v>
      </c>
      <c r="B929" s="72"/>
      <c r="G929" s="7" t="s">
        <v>45</v>
      </c>
    </row>
    <row r="930">
      <c r="A930" s="59" t="s">
        <v>2860</v>
      </c>
      <c r="B930" s="72"/>
      <c r="G930" s="7" t="s">
        <v>51</v>
      </c>
    </row>
    <row r="931">
      <c r="A931" s="59" t="s">
        <v>2862</v>
      </c>
      <c r="B931" s="72"/>
      <c r="G931" s="7" t="s">
        <v>56</v>
      </c>
    </row>
    <row r="932">
      <c r="A932" s="59" t="s">
        <v>2864</v>
      </c>
      <c r="B932" s="72"/>
      <c r="G932" s="7" t="s">
        <v>35</v>
      </c>
    </row>
    <row r="933">
      <c r="A933" s="59" t="s">
        <v>2870</v>
      </c>
      <c r="B933" s="72"/>
      <c r="G933" s="7" t="s">
        <v>45</v>
      </c>
    </row>
    <row r="934">
      <c r="A934" s="59" t="s">
        <v>2872</v>
      </c>
      <c r="B934" s="72"/>
      <c r="G934" s="7" t="s">
        <v>51</v>
      </c>
    </row>
    <row r="935">
      <c r="A935" s="59" t="s">
        <v>2873</v>
      </c>
      <c r="B935" s="72"/>
      <c r="G935" s="7" t="s">
        <v>56</v>
      </c>
    </row>
    <row r="936">
      <c r="A936" s="59" t="s">
        <v>2874</v>
      </c>
      <c r="B936" s="72"/>
      <c r="G936" s="7" t="s">
        <v>35</v>
      </c>
    </row>
    <row r="937">
      <c r="A937" s="59" t="s">
        <v>2877</v>
      </c>
      <c r="B937" s="72"/>
      <c r="G937" s="7" t="s">
        <v>45</v>
      </c>
    </row>
    <row r="938">
      <c r="A938" s="59" t="s">
        <v>2879</v>
      </c>
      <c r="B938" s="72"/>
      <c r="G938" s="7" t="s">
        <v>51</v>
      </c>
    </row>
    <row r="939">
      <c r="A939" s="59" t="s">
        <v>2881</v>
      </c>
      <c r="B939" s="72"/>
      <c r="G939" s="7" t="s">
        <v>56</v>
      </c>
    </row>
    <row r="940">
      <c r="A940" s="59" t="s">
        <v>2883</v>
      </c>
      <c r="B940" s="72"/>
      <c r="G940" s="7" t="s">
        <v>35</v>
      </c>
    </row>
    <row r="941">
      <c r="A941" s="59" t="s">
        <v>2886</v>
      </c>
      <c r="B941" s="72"/>
      <c r="G941" s="7" t="s">
        <v>45</v>
      </c>
    </row>
    <row r="942">
      <c r="A942" s="59" t="s">
        <v>2888</v>
      </c>
      <c r="B942" s="72"/>
      <c r="G942" s="7" t="s">
        <v>51</v>
      </c>
    </row>
    <row r="943">
      <c r="A943" s="59" t="s">
        <v>2890</v>
      </c>
      <c r="B943" s="72"/>
      <c r="G943" s="7" t="s">
        <v>56</v>
      </c>
    </row>
    <row r="944">
      <c r="A944" s="59" t="s">
        <v>2892</v>
      </c>
      <c r="B944" s="72"/>
      <c r="G944" s="7" t="s">
        <v>35</v>
      </c>
    </row>
    <row r="945">
      <c r="A945" s="59" t="s">
        <v>2898</v>
      </c>
      <c r="B945" s="72"/>
      <c r="G945" s="7" t="s">
        <v>45</v>
      </c>
    </row>
    <row r="946">
      <c r="A946" s="59" t="s">
        <v>2900</v>
      </c>
      <c r="B946" s="72"/>
      <c r="G946" s="7" t="s">
        <v>51</v>
      </c>
    </row>
    <row r="947">
      <c r="A947" s="59" t="s">
        <v>2902</v>
      </c>
      <c r="B947" s="72"/>
      <c r="G947" s="7" t="s">
        <v>56</v>
      </c>
    </row>
    <row r="948">
      <c r="A948" s="59" t="s">
        <v>2907</v>
      </c>
      <c r="B948" s="72"/>
      <c r="G948" s="7" t="s">
        <v>35</v>
      </c>
    </row>
    <row r="949">
      <c r="A949" s="59" t="s">
        <v>2910</v>
      </c>
      <c r="B949" s="72"/>
      <c r="G949" s="7" t="s">
        <v>45</v>
      </c>
    </row>
    <row r="950">
      <c r="A950" s="59" t="s">
        <v>2914</v>
      </c>
      <c r="B950" s="72"/>
      <c r="G950" s="7" t="s">
        <v>51</v>
      </c>
    </row>
    <row r="951">
      <c r="A951" s="59" t="s">
        <v>2918</v>
      </c>
      <c r="B951" s="72"/>
      <c r="G951" s="7" t="s">
        <v>56</v>
      </c>
    </row>
    <row r="952">
      <c r="A952" s="59" t="s">
        <v>2921</v>
      </c>
      <c r="B952" s="72"/>
      <c r="G952" s="7" t="s">
        <v>35</v>
      </c>
    </row>
    <row r="953">
      <c r="A953" s="59" t="s">
        <v>2924</v>
      </c>
      <c r="B953" s="72"/>
      <c r="G953" s="7" t="s">
        <v>45</v>
      </c>
    </row>
    <row r="954">
      <c r="A954" s="59" t="s">
        <v>2926</v>
      </c>
      <c r="B954" s="72"/>
      <c r="G954" s="7" t="s">
        <v>51</v>
      </c>
    </row>
    <row r="955">
      <c r="A955" s="59" t="s">
        <v>2928</v>
      </c>
      <c r="B955" s="72"/>
      <c r="G955" s="7" t="s">
        <v>56</v>
      </c>
    </row>
    <row r="956">
      <c r="A956" s="59" t="s">
        <v>2930</v>
      </c>
      <c r="B956" s="72"/>
      <c r="G956" s="7" t="s">
        <v>35</v>
      </c>
    </row>
    <row r="957">
      <c r="A957" s="59" t="s">
        <v>2933</v>
      </c>
      <c r="B957" s="72"/>
      <c r="G957" s="7" t="s">
        <v>45</v>
      </c>
    </row>
    <row r="958">
      <c r="A958" s="59" t="s">
        <v>2935</v>
      </c>
      <c r="B958" s="72"/>
      <c r="G958" s="7" t="s">
        <v>51</v>
      </c>
    </row>
    <row r="959">
      <c r="A959" s="59" t="s">
        <v>2937</v>
      </c>
      <c r="B959" s="72"/>
      <c r="G959" s="7" t="s">
        <v>56</v>
      </c>
    </row>
    <row r="960">
      <c r="A960" s="59" t="s">
        <v>2939</v>
      </c>
      <c r="B960" s="72"/>
      <c r="G960" s="7" t="s">
        <v>35</v>
      </c>
    </row>
    <row r="961">
      <c r="A961" s="59" t="s">
        <v>2942</v>
      </c>
      <c r="B961" s="72"/>
      <c r="G961" s="7" t="s">
        <v>45</v>
      </c>
    </row>
    <row r="962">
      <c r="A962" s="59" t="s">
        <v>2944</v>
      </c>
      <c r="B962" s="72"/>
      <c r="G962" s="7" t="s">
        <v>51</v>
      </c>
    </row>
    <row r="963">
      <c r="A963" s="59" t="s">
        <v>2946</v>
      </c>
      <c r="B963" s="72"/>
      <c r="G963" s="7" t="s">
        <v>56</v>
      </c>
    </row>
    <row r="964">
      <c r="A964" s="59" t="s">
        <v>2948</v>
      </c>
      <c r="B964" s="72"/>
      <c r="G964" s="7" t="s">
        <v>35</v>
      </c>
    </row>
    <row r="965">
      <c r="A965" s="59" t="s">
        <v>2949</v>
      </c>
      <c r="B965" s="72"/>
      <c r="G965" s="7" t="s">
        <v>45</v>
      </c>
    </row>
    <row r="966">
      <c r="A966" s="59" t="s">
        <v>2955</v>
      </c>
      <c r="B966" s="72"/>
      <c r="G966" s="7" t="s">
        <v>51</v>
      </c>
    </row>
    <row r="967">
      <c r="A967" s="59" t="s">
        <v>2957</v>
      </c>
      <c r="B967" s="72"/>
      <c r="G967" s="7" t="s">
        <v>56</v>
      </c>
    </row>
    <row r="968">
      <c r="A968" s="59" t="s">
        <v>2959</v>
      </c>
      <c r="B968" s="72"/>
      <c r="G968" s="7" t="s">
        <v>35</v>
      </c>
    </row>
    <row r="969">
      <c r="A969" s="59" t="s">
        <v>2961</v>
      </c>
      <c r="B969" s="72"/>
      <c r="G969" s="7" t="s">
        <v>45</v>
      </c>
    </row>
    <row r="970">
      <c r="A970" s="59" t="s">
        <v>2967</v>
      </c>
      <c r="B970" s="72"/>
      <c r="G970" s="7" t="s">
        <v>51</v>
      </c>
    </row>
    <row r="971">
      <c r="A971" s="59" t="s">
        <v>2971</v>
      </c>
      <c r="B971" s="72"/>
      <c r="G971" s="7" t="s">
        <v>56</v>
      </c>
    </row>
    <row r="972">
      <c r="A972" s="59" t="s">
        <v>2973</v>
      </c>
      <c r="B972" s="72"/>
      <c r="G972" s="7" t="s">
        <v>35</v>
      </c>
    </row>
    <row r="973">
      <c r="A973" s="59" t="s">
        <v>2978</v>
      </c>
      <c r="B973" s="72"/>
      <c r="G973" s="7" t="s">
        <v>45</v>
      </c>
    </row>
    <row r="974">
      <c r="A974" s="59" t="s">
        <v>2983</v>
      </c>
      <c r="B974" s="72"/>
      <c r="G974" s="7" t="s">
        <v>51</v>
      </c>
    </row>
    <row r="975">
      <c r="A975" s="59" t="s">
        <v>2988</v>
      </c>
      <c r="B975" s="72"/>
      <c r="G975" s="7" t="s">
        <v>56</v>
      </c>
    </row>
    <row r="976">
      <c r="A976" s="59" t="s">
        <v>2993</v>
      </c>
      <c r="B976" s="72"/>
      <c r="G976" s="7" t="s">
        <v>35</v>
      </c>
    </row>
    <row r="977">
      <c r="A977" s="59" t="s">
        <v>2995</v>
      </c>
      <c r="B977" s="72"/>
      <c r="G977" s="7" t="s">
        <v>45</v>
      </c>
    </row>
    <row r="978">
      <c r="A978" s="59" t="s">
        <v>2998</v>
      </c>
      <c r="B978" s="72"/>
      <c r="G978" s="7" t="s">
        <v>51</v>
      </c>
    </row>
    <row r="979">
      <c r="A979" s="59" t="s">
        <v>3000</v>
      </c>
      <c r="B979" s="72"/>
      <c r="G979" s="7" t="s">
        <v>56</v>
      </c>
    </row>
    <row r="980">
      <c r="A980" s="59" t="s">
        <v>3005</v>
      </c>
      <c r="B980" s="72"/>
      <c r="G980" s="7" t="s">
        <v>35</v>
      </c>
    </row>
    <row r="981">
      <c r="A981" s="59" t="s">
        <v>3006</v>
      </c>
      <c r="B981" s="72"/>
      <c r="G981" s="7" t="s">
        <v>45</v>
      </c>
    </row>
    <row r="982">
      <c r="A982" s="59" t="s">
        <v>3012</v>
      </c>
      <c r="B982" s="72"/>
      <c r="G982" s="7" t="s">
        <v>51</v>
      </c>
    </row>
    <row r="983">
      <c r="A983" s="59" t="s">
        <v>3015</v>
      </c>
      <c r="B983" s="72"/>
      <c r="G983" s="7" t="s">
        <v>56</v>
      </c>
    </row>
    <row r="984">
      <c r="A984" s="59" t="s">
        <v>3018</v>
      </c>
      <c r="B984" s="72"/>
      <c r="G984" s="7" t="s">
        <v>35</v>
      </c>
    </row>
    <row r="985">
      <c r="A985" s="59" t="s">
        <v>3019</v>
      </c>
      <c r="B985" s="72"/>
      <c r="G985" s="7" t="s">
        <v>45</v>
      </c>
    </row>
    <row r="986">
      <c r="A986" s="59" t="s">
        <v>3020</v>
      </c>
      <c r="B986" s="72"/>
      <c r="G986" s="7" t="s">
        <v>51</v>
      </c>
    </row>
    <row r="987">
      <c r="A987" s="59" t="s">
        <v>3025</v>
      </c>
      <c r="B987" s="72"/>
      <c r="G987" s="7" t="s">
        <v>56</v>
      </c>
    </row>
    <row r="988">
      <c r="A988" s="59" t="s">
        <v>3030</v>
      </c>
      <c r="B988" s="72"/>
      <c r="G988" s="7" t="s">
        <v>35</v>
      </c>
    </row>
    <row r="989">
      <c r="A989" s="59" t="s">
        <v>3032</v>
      </c>
      <c r="B989" s="72"/>
      <c r="G989" s="7" t="s">
        <v>45</v>
      </c>
    </row>
    <row r="990">
      <c r="A990" s="59" t="s">
        <v>3037</v>
      </c>
      <c r="B990" s="72"/>
      <c r="G990" s="7" t="s">
        <v>51</v>
      </c>
    </row>
    <row r="991">
      <c r="A991" s="59" t="s">
        <v>3042</v>
      </c>
      <c r="B991" s="72"/>
      <c r="G991" s="7" t="s">
        <v>56</v>
      </c>
    </row>
    <row r="992">
      <c r="A992" s="59" t="s">
        <v>3047</v>
      </c>
      <c r="B992" s="72"/>
      <c r="G992" s="7" t="s">
        <v>35</v>
      </c>
    </row>
    <row r="993">
      <c r="A993" s="59" t="s">
        <v>3049</v>
      </c>
      <c r="B993" s="72"/>
      <c r="G993" s="7" t="s">
        <v>45</v>
      </c>
    </row>
    <row r="994">
      <c r="A994" s="59" t="s">
        <v>3052</v>
      </c>
      <c r="B994" s="72"/>
      <c r="G994" s="7" t="s">
        <v>51</v>
      </c>
    </row>
    <row r="995">
      <c r="A995" s="59" t="s">
        <v>3057</v>
      </c>
      <c r="B995" s="72"/>
      <c r="G995" s="7" t="s">
        <v>56</v>
      </c>
    </row>
    <row r="996">
      <c r="A996" s="59" t="s">
        <v>3061</v>
      </c>
      <c r="B996" s="72"/>
      <c r="G996" s="7" t="s">
        <v>35</v>
      </c>
    </row>
    <row r="997">
      <c r="A997" s="59" t="s">
        <v>3063</v>
      </c>
      <c r="B997" s="72"/>
      <c r="G997" s="7" t="s">
        <v>45</v>
      </c>
    </row>
    <row r="998">
      <c r="A998" s="59" t="s">
        <v>3069</v>
      </c>
      <c r="B998" s="72"/>
      <c r="G998" s="7" t="s">
        <v>51</v>
      </c>
    </row>
    <row r="999">
      <c r="A999" s="59" t="s">
        <v>3074</v>
      </c>
      <c r="B999" s="72"/>
      <c r="G999" s="7" t="s">
        <v>56</v>
      </c>
    </row>
    <row r="1000">
      <c r="A1000" s="59" t="s">
        <v>3079</v>
      </c>
      <c r="B1000" s="72"/>
      <c r="G1000" s="7" t="s">
        <v>35</v>
      </c>
    </row>
    <row r="1001">
      <c r="A1001" s="59" t="s">
        <v>3080</v>
      </c>
      <c r="B1001" s="72"/>
      <c r="G1001" s="7" t="s">
        <v>45</v>
      </c>
    </row>
    <row r="1002">
      <c r="A1002" s="59" t="s">
        <v>3086</v>
      </c>
      <c r="B1002" s="72"/>
      <c r="G1002" s="7" t="s">
        <v>51</v>
      </c>
    </row>
    <row r="1003">
      <c r="A1003" s="59" t="s">
        <v>3090</v>
      </c>
      <c r="B1003" s="72"/>
      <c r="G1003" s="7" t="s">
        <v>56</v>
      </c>
    </row>
    <row r="1004">
      <c r="A1004" s="59" t="s">
        <v>3092</v>
      </c>
      <c r="B1004" s="72"/>
      <c r="G1004" s="7" t="s">
        <v>35</v>
      </c>
    </row>
    <row r="1005">
      <c r="A1005" s="59" t="s">
        <v>3094</v>
      </c>
      <c r="B1005" s="72"/>
      <c r="G1005" s="7" t="s">
        <v>45</v>
      </c>
    </row>
    <row r="1006">
      <c r="A1006" s="59" t="s">
        <v>3099</v>
      </c>
      <c r="B1006" s="72"/>
      <c r="G1006" s="7" t="s">
        <v>51</v>
      </c>
    </row>
    <row r="1007">
      <c r="A1007" s="59" t="s">
        <v>3101</v>
      </c>
      <c r="B1007" s="72"/>
      <c r="G1007" s="7" t="s">
        <v>56</v>
      </c>
    </row>
    <row r="1008">
      <c r="A1008" s="59" t="s">
        <v>3103</v>
      </c>
      <c r="B1008" s="72"/>
      <c r="G1008" s="7" t="s">
        <v>35</v>
      </c>
    </row>
    <row r="1009">
      <c r="A1009" s="59" t="s">
        <v>3105</v>
      </c>
      <c r="B1009" s="72"/>
      <c r="G1009" s="7" t="s">
        <v>45</v>
      </c>
    </row>
    <row r="1010">
      <c r="A1010" s="59" t="s">
        <v>3108</v>
      </c>
      <c r="B1010" s="72"/>
      <c r="G1010" s="7" t="s">
        <v>51</v>
      </c>
    </row>
    <row r="1011">
      <c r="A1011" s="59" t="s">
        <v>3110</v>
      </c>
      <c r="B1011" s="72"/>
      <c r="G1011" s="7" t="s">
        <v>56</v>
      </c>
    </row>
    <row r="1012">
      <c r="A1012" s="59" t="s">
        <v>3112</v>
      </c>
      <c r="B1012" s="72"/>
      <c r="G1012" s="7" t="s">
        <v>35</v>
      </c>
    </row>
    <row r="1013">
      <c r="A1013" s="59" t="s">
        <v>3114</v>
      </c>
      <c r="B1013" s="72"/>
      <c r="G1013" s="7" t="s">
        <v>45</v>
      </c>
    </row>
    <row r="1014">
      <c r="A1014" s="59" t="s">
        <v>3117</v>
      </c>
      <c r="B1014" s="72"/>
      <c r="G1014" s="7" t="s">
        <v>51</v>
      </c>
    </row>
    <row r="1015">
      <c r="A1015" s="59" t="s">
        <v>3122</v>
      </c>
      <c r="B1015" s="72"/>
      <c r="G1015" s="7" t="s">
        <v>56</v>
      </c>
    </row>
    <row r="1016">
      <c r="A1016" s="59" t="s">
        <v>3125</v>
      </c>
      <c r="B1016" s="72"/>
      <c r="G1016" s="7" t="s">
        <v>35</v>
      </c>
    </row>
    <row r="1017">
      <c r="A1017" s="59" t="s">
        <v>3128</v>
      </c>
      <c r="B1017" s="72"/>
      <c r="G1017" s="7" t="s">
        <v>45</v>
      </c>
    </row>
    <row r="1018">
      <c r="A1018" s="59" t="s">
        <v>3132</v>
      </c>
      <c r="B1018" s="72"/>
      <c r="G1018" s="7" t="s">
        <v>51</v>
      </c>
    </row>
    <row r="1019">
      <c r="A1019" s="59" t="s">
        <v>3136</v>
      </c>
      <c r="B1019" s="72"/>
      <c r="G1019" s="7" t="s">
        <v>56</v>
      </c>
    </row>
    <row r="1020">
      <c r="A1020" s="59" t="s">
        <v>3140</v>
      </c>
      <c r="B1020" s="72"/>
      <c r="G1020" s="7" t="s">
        <v>35</v>
      </c>
    </row>
    <row r="1021">
      <c r="A1021" s="59" t="s">
        <v>3142</v>
      </c>
      <c r="B1021" s="72"/>
      <c r="G1021" s="7" t="s">
        <v>45</v>
      </c>
    </row>
    <row r="1022">
      <c r="A1022" s="59" t="s">
        <v>3148</v>
      </c>
      <c r="B1022" s="72"/>
      <c r="G1022" s="7" t="s">
        <v>51</v>
      </c>
    </row>
    <row r="1023">
      <c r="A1023" s="59" t="s">
        <v>3152</v>
      </c>
      <c r="B1023" s="72"/>
      <c r="G1023" s="7" t="s">
        <v>56</v>
      </c>
    </row>
    <row r="1024">
      <c r="A1024" s="59" t="s">
        <v>3156</v>
      </c>
      <c r="B1024" s="72"/>
      <c r="G1024" s="7" t="s">
        <v>35</v>
      </c>
    </row>
    <row r="1025">
      <c r="A1025" s="59" t="s">
        <v>3158</v>
      </c>
      <c r="B1025" s="72"/>
      <c r="G1025" s="7" t="s">
        <v>45</v>
      </c>
    </row>
    <row r="1026">
      <c r="A1026" s="59" t="s">
        <v>3163</v>
      </c>
      <c r="B1026" s="72"/>
      <c r="G1026" s="7" t="s">
        <v>51</v>
      </c>
    </row>
    <row r="1027">
      <c r="A1027" s="59" t="s">
        <v>3165</v>
      </c>
      <c r="B1027" s="72"/>
      <c r="G1027" s="7" t="s">
        <v>56</v>
      </c>
    </row>
    <row r="1028">
      <c r="A1028" s="59" t="s">
        <v>3166</v>
      </c>
      <c r="B1028" s="72"/>
      <c r="G1028" s="7" t="s">
        <v>35</v>
      </c>
    </row>
    <row r="1029">
      <c r="A1029" s="59" t="s">
        <v>3171</v>
      </c>
      <c r="B1029" s="72"/>
      <c r="G1029" s="7" t="s">
        <v>45</v>
      </c>
    </row>
    <row r="1030">
      <c r="A1030" s="59" t="s">
        <v>3176</v>
      </c>
      <c r="B1030" s="72"/>
      <c r="G1030" s="7" t="s">
        <v>51</v>
      </c>
    </row>
    <row r="1031">
      <c r="A1031" s="59" t="s">
        <v>3181</v>
      </c>
      <c r="B1031" s="72"/>
      <c r="G1031" s="7" t="s">
        <v>56</v>
      </c>
    </row>
    <row r="1032">
      <c r="A1032" s="59" t="s">
        <v>3182</v>
      </c>
      <c r="B1032" s="72"/>
      <c r="G1032" s="7" t="s">
        <v>35</v>
      </c>
    </row>
    <row r="1033">
      <c r="A1033" s="59" t="s">
        <v>3183</v>
      </c>
      <c r="B1033" s="72"/>
      <c r="G1033" s="7" t="s">
        <v>45</v>
      </c>
    </row>
    <row r="1034">
      <c r="A1034" s="59" t="s">
        <v>3188</v>
      </c>
      <c r="B1034" s="72"/>
      <c r="G1034" s="7" t="s">
        <v>51</v>
      </c>
    </row>
    <row r="1035">
      <c r="A1035" s="59" t="s">
        <v>3192</v>
      </c>
      <c r="B1035" s="72"/>
      <c r="G1035" s="7" t="s">
        <v>56</v>
      </c>
    </row>
    <row r="1036">
      <c r="A1036" s="59" t="s">
        <v>3197</v>
      </c>
      <c r="B1036" s="72"/>
      <c r="G1036" s="7" t="s">
        <v>35</v>
      </c>
    </row>
    <row r="1037">
      <c r="A1037" s="59" t="s">
        <v>3202</v>
      </c>
      <c r="B1037" s="72"/>
      <c r="G1037" s="7" t="s">
        <v>45</v>
      </c>
    </row>
    <row r="1038">
      <c r="A1038" s="59" t="s">
        <v>3207</v>
      </c>
      <c r="B1038" s="72"/>
      <c r="G1038" s="7" t="s">
        <v>51</v>
      </c>
    </row>
    <row r="1039">
      <c r="A1039" s="59" t="s">
        <v>3212</v>
      </c>
      <c r="B1039" s="72"/>
      <c r="G1039" s="7" t="s">
        <v>56</v>
      </c>
    </row>
    <row r="1040">
      <c r="A1040" s="59" t="s">
        <v>3214</v>
      </c>
      <c r="B1040" s="72"/>
      <c r="G1040" s="7" t="s">
        <v>35</v>
      </c>
    </row>
    <row r="1041">
      <c r="A1041" s="59" t="s">
        <v>3217</v>
      </c>
      <c r="B1041" s="72"/>
      <c r="G1041" s="7" t="s">
        <v>45</v>
      </c>
    </row>
    <row r="1042">
      <c r="A1042" s="59" t="s">
        <v>3219</v>
      </c>
      <c r="B1042" s="72"/>
      <c r="G1042" s="7" t="s">
        <v>51</v>
      </c>
    </row>
    <row r="1043">
      <c r="A1043" s="59" t="s">
        <v>3224</v>
      </c>
      <c r="B1043" s="72"/>
      <c r="G1043" s="7" t="s">
        <v>56</v>
      </c>
    </row>
    <row r="1044">
      <c r="A1044" s="59" t="s">
        <v>3226</v>
      </c>
      <c r="B1044" s="72"/>
      <c r="G1044" s="7" t="s">
        <v>35</v>
      </c>
    </row>
    <row r="1045">
      <c r="A1045" s="59" t="s">
        <v>3231</v>
      </c>
      <c r="B1045" s="72"/>
      <c r="G1045" s="7" t="s">
        <v>45</v>
      </c>
    </row>
    <row r="1046">
      <c r="A1046" s="59" t="s">
        <v>3234</v>
      </c>
      <c r="B1046" s="72"/>
      <c r="G1046" s="7" t="s">
        <v>51</v>
      </c>
    </row>
    <row r="1047">
      <c r="A1047" s="59" t="s">
        <v>3238</v>
      </c>
      <c r="B1047" s="72"/>
      <c r="G1047" s="7" t="s">
        <v>56</v>
      </c>
    </row>
    <row r="1048">
      <c r="A1048" s="59" t="s">
        <v>3240</v>
      </c>
      <c r="B1048" s="72"/>
      <c r="G1048" s="7" t="s">
        <v>35</v>
      </c>
    </row>
    <row r="1049">
      <c r="A1049" s="59" t="s">
        <v>3242</v>
      </c>
      <c r="B1049" s="72"/>
      <c r="G1049" s="7" t="s">
        <v>45</v>
      </c>
    </row>
    <row r="1050">
      <c r="A1050" s="59" t="s">
        <v>3245</v>
      </c>
      <c r="B1050" s="72"/>
      <c r="G1050" s="7" t="s">
        <v>51</v>
      </c>
    </row>
    <row r="1051">
      <c r="A1051" s="59" t="s">
        <v>3250</v>
      </c>
      <c r="B1051" s="72"/>
      <c r="G1051" s="7" t="s">
        <v>56</v>
      </c>
    </row>
    <row r="1052">
      <c r="A1052" s="59" t="s">
        <v>3252</v>
      </c>
      <c r="B1052" s="72"/>
      <c r="G1052" s="7" t="s">
        <v>35</v>
      </c>
    </row>
    <row r="1053">
      <c r="A1053" s="59" t="s">
        <v>3254</v>
      </c>
      <c r="B1053" s="72"/>
      <c r="G1053" s="7" t="s">
        <v>45</v>
      </c>
    </row>
    <row r="1054">
      <c r="A1054" s="59" t="s">
        <v>3256</v>
      </c>
      <c r="B1054" s="72"/>
      <c r="G1054" s="7" t="s">
        <v>51</v>
      </c>
    </row>
    <row r="1055">
      <c r="A1055" s="59" t="s">
        <v>3258</v>
      </c>
      <c r="B1055" s="72"/>
      <c r="G1055" s="7" t="s">
        <v>56</v>
      </c>
    </row>
    <row r="1056">
      <c r="A1056" s="59" t="s">
        <v>3260</v>
      </c>
      <c r="B1056" s="72"/>
      <c r="G1056" s="7" t="s">
        <v>35</v>
      </c>
    </row>
    <row r="1057">
      <c r="A1057" s="59" t="s">
        <v>3262</v>
      </c>
      <c r="B1057" s="72"/>
      <c r="G1057" s="7" t="s">
        <v>45</v>
      </c>
    </row>
    <row r="1058">
      <c r="A1058" s="59" t="s">
        <v>3268</v>
      </c>
      <c r="B1058" s="72"/>
      <c r="G1058" s="7" t="s">
        <v>51</v>
      </c>
    </row>
    <row r="1059">
      <c r="A1059" s="59" t="s">
        <v>3272</v>
      </c>
      <c r="B1059" s="72"/>
      <c r="G1059" s="7" t="s">
        <v>56</v>
      </c>
    </row>
    <row r="1060">
      <c r="A1060" s="59" t="s">
        <v>3277</v>
      </c>
      <c r="B1060" s="72"/>
      <c r="G1060" s="7" t="s">
        <v>35</v>
      </c>
    </row>
    <row r="1061">
      <c r="A1061" s="59" t="s">
        <v>3280</v>
      </c>
      <c r="B1061" s="72"/>
      <c r="G1061" s="7" t="s">
        <v>45</v>
      </c>
    </row>
    <row r="1062">
      <c r="A1062" s="59" t="s">
        <v>3286</v>
      </c>
      <c r="B1062" s="72"/>
      <c r="G1062" s="7" t="s">
        <v>51</v>
      </c>
    </row>
    <row r="1063">
      <c r="A1063" s="59" t="s">
        <v>3290</v>
      </c>
      <c r="B1063" s="72"/>
      <c r="G1063" s="7" t="s">
        <v>56</v>
      </c>
    </row>
    <row r="1064">
      <c r="A1064" s="59" t="s">
        <v>3291</v>
      </c>
      <c r="B1064" s="72"/>
      <c r="G1064" s="7" t="s">
        <v>35</v>
      </c>
    </row>
    <row r="1065">
      <c r="A1065" s="59" t="s">
        <v>3292</v>
      </c>
      <c r="B1065" s="72"/>
      <c r="G1065" s="7" t="s">
        <v>45</v>
      </c>
    </row>
    <row r="1066">
      <c r="A1066" s="59" t="s">
        <v>3297</v>
      </c>
      <c r="B1066" s="72"/>
      <c r="G1066" s="7" t="s">
        <v>51</v>
      </c>
    </row>
    <row r="1067">
      <c r="A1067" s="59" t="s">
        <v>3301</v>
      </c>
      <c r="B1067" s="72"/>
      <c r="G1067" s="7" t="s">
        <v>56</v>
      </c>
    </row>
    <row r="1068">
      <c r="A1068" s="59" t="s">
        <v>3304</v>
      </c>
      <c r="B1068" s="72"/>
      <c r="G1068" s="7" t="s">
        <v>35</v>
      </c>
    </row>
    <row r="1069">
      <c r="A1069" s="59" t="s">
        <v>3308</v>
      </c>
      <c r="B1069" s="72"/>
      <c r="G1069" s="7" t="s">
        <v>45</v>
      </c>
    </row>
    <row r="1070">
      <c r="A1070" s="59" t="s">
        <v>3311</v>
      </c>
      <c r="B1070" s="72"/>
      <c r="G1070" s="7" t="s">
        <v>51</v>
      </c>
    </row>
    <row r="1071">
      <c r="A1071" s="59" t="s">
        <v>3316</v>
      </c>
      <c r="B1071" s="72"/>
      <c r="G1071" s="7" t="s">
        <v>56</v>
      </c>
    </row>
    <row r="1072">
      <c r="A1072" s="59" t="s">
        <v>3321</v>
      </c>
      <c r="B1072" s="72"/>
      <c r="G1072" s="7" t="s">
        <v>35</v>
      </c>
    </row>
    <row r="1073">
      <c r="A1073" s="59" t="s">
        <v>3323</v>
      </c>
      <c r="B1073" s="72"/>
      <c r="G1073" s="7" t="s">
        <v>45</v>
      </c>
    </row>
    <row r="1074">
      <c r="A1074" s="59" t="s">
        <v>3329</v>
      </c>
      <c r="B1074" s="72"/>
      <c r="G1074" s="7" t="s">
        <v>51</v>
      </c>
    </row>
    <row r="1075">
      <c r="A1075" s="59" t="s">
        <v>3332</v>
      </c>
      <c r="B1075" s="72"/>
      <c r="G1075" s="7" t="s">
        <v>56</v>
      </c>
    </row>
    <row r="1076">
      <c r="A1076" s="59" t="s">
        <v>3335</v>
      </c>
      <c r="B1076" s="72"/>
      <c r="G1076" s="7" t="s">
        <v>35</v>
      </c>
    </row>
    <row r="1077">
      <c r="A1077" s="59" t="s">
        <v>3337</v>
      </c>
      <c r="B1077" s="72"/>
      <c r="G1077" s="7" t="s">
        <v>45</v>
      </c>
    </row>
    <row r="1078">
      <c r="A1078" s="59" t="s">
        <v>3338</v>
      </c>
      <c r="B1078" s="72"/>
      <c r="G1078" s="7" t="s">
        <v>51</v>
      </c>
    </row>
    <row r="1079">
      <c r="A1079" s="59" t="s">
        <v>3341</v>
      </c>
      <c r="B1079" s="72"/>
      <c r="G1079" s="7" t="s">
        <v>56</v>
      </c>
    </row>
    <row r="1080">
      <c r="A1080" s="59" t="s">
        <v>3344</v>
      </c>
      <c r="B1080" s="72"/>
      <c r="G1080" s="7" t="s">
        <v>35</v>
      </c>
    </row>
    <row r="1081">
      <c r="A1081" s="59" t="s">
        <v>3345</v>
      </c>
      <c r="B1081" s="72"/>
      <c r="G1081" s="7" t="s">
        <v>45</v>
      </c>
    </row>
    <row r="1082">
      <c r="A1082" s="59" t="s">
        <v>3351</v>
      </c>
      <c r="B1082" s="72"/>
      <c r="G1082" s="7" t="s">
        <v>51</v>
      </c>
    </row>
    <row r="1083">
      <c r="A1083" s="59" t="s">
        <v>3356</v>
      </c>
      <c r="B1083" s="72"/>
      <c r="G1083" s="7" t="s">
        <v>56</v>
      </c>
    </row>
    <row r="1084">
      <c r="A1084" s="59" t="s">
        <v>3360</v>
      </c>
      <c r="B1084" s="72"/>
      <c r="G1084" s="7" t="s">
        <v>35</v>
      </c>
    </row>
    <row r="1085">
      <c r="A1085" s="59" t="s">
        <v>3361</v>
      </c>
      <c r="B1085" s="72"/>
      <c r="G1085" s="7" t="s">
        <v>45</v>
      </c>
    </row>
    <row r="1086">
      <c r="A1086" s="59" t="s">
        <v>3366</v>
      </c>
      <c r="B1086" s="72"/>
      <c r="G1086" s="7" t="s">
        <v>51</v>
      </c>
    </row>
    <row r="1087">
      <c r="A1087" s="59" t="s">
        <v>3369</v>
      </c>
      <c r="B1087" s="72"/>
      <c r="G1087" s="7" t="s">
        <v>56</v>
      </c>
    </row>
    <row r="1088">
      <c r="A1088" s="59" t="s">
        <v>3371</v>
      </c>
      <c r="B1088" s="72"/>
      <c r="G1088" s="7" t="s">
        <v>35</v>
      </c>
    </row>
    <row r="1089">
      <c r="A1089" s="59" t="s">
        <v>3373</v>
      </c>
      <c r="B1089" s="72"/>
      <c r="G1089" s="7" t="s">
        <v>45</v>
      </c>
    </row>
    <row r="1090">
      <c r="A1090" s="59" t="s">
        <v>3379</v>
      </c>
      <c r="B1090" s="72"/>
      <c r="G1090" s="7" t="s">
        <v>51</v>
      </c>
    </row>
    <row r="1091">
      <c r="A1091" s="59" t="s">
        <v>3381</v>
      </c>
      <c r="B1091" s="72"/>
      <c r="G1091" s="7" t="s">
        <v>56</v>
      </c>
    </row>
    <row r="1092">
      <c r="A1092" s="59" t="s">
        <v>3385</v>
      </c>
      <c r="B1092" s="72"/>
      <c r="G1092" s="7" t="s">
        <v>35</v>
      </c>
    </row>
    <row r="1093">
      <c r="A1093" s="59" t="s">
        <v>3386</v>
      </c>
      <c r="B1093" s="72"/>
      <c r="G1093" s="7" t="s">
        <v>45</v>
      </c>
    </row>
    <row r="1094">
      <c r="A1094" s="59" t="s">
        <v>3389</v>
      </c>
      <c r="B1094" s="72"/>
      <c r="G1094" s="7" t="s">
        <v>51</v>
      </c>
    </row>
    <row r="1095">
      <c r="A1095" s="59" t="s">
        <v>3393</v>
      </c>
      <c r="B1095" s="72"/>
      <c r="G1095" s="7" t="s">
        <v>56</v>
      </c>
    </row>
    <row r="1096">
      <c r="A1096" s="59" t="s">
        <v>3398</v>
      </c>
      <c r="B1096" s="72"/>
      <c r="G1096" s="7" t="s">
        <v>35</v>
      </c>
    </row>
    <row r="1097">
      <c r="A1097" s="59" t="s">
        <v>3400</v>
      </c>
      <c r="B1097" s="72"/>
      <c r="G1097" s="7" t="s">
        <v>45</v>
      </c>
    </row>
    <row r="1098">
      <c r="A1098" s="59" t="s">
        <v>3402</v>
      </c>
      <c r="B1098" s="72"/>
      <c r="G1098" s="7" t="s">
        <v>51</v>
      </c>
    </row>
    <row r="1099">
      <c r="A1099" s="59" t="s">
        <v>3404</v>
      </c>
      <c r="B1099" s="72"/>
      <c r="G1099" s="7" t="s">
        <v>56</v>
      </c>
    </row>
    <row r="1100">
      <c r="A1100" s="59" t="s">
        <v>3406</v>
      </c>
      <c r="B1100" s="72"/>
      <c r="G1100" s="7" t="s">
        <v>35</v>
      </c>
    </row>
    <row r="1101">
      <c r="A1101" s="59" t="s">
        <v>3408</v>
      </c>
      <c r="B1101" s="72"/>
      <c r="G1101" s="7" t="s">
        <v>45</v>
      </c>
    </row>
    <row r="1102">
      <c r="A1102" s="59" t="s">
        <v>3411</v>
      </c>
      <c r="B1102" s="72"/>
      <c r="G1102" s="7" t="s">
        <v>51</v>
      </c>
    </row>
    <row r="1103">
      <c r="A1103" s="59" t="s">
        <v>3413</v>
      </c>
      <c r="B1103" s="72"/>
      <c r="G1103" s="7" t="s">
        <v>56</v>
      </c>
    </row>
    <row r="1104">
      <c r="A1104" s="59" t="s">
        <v>3415</v>
      </c>
      <c r="B1104" s="76" t="s">
        <v>4035</v>
      </c>
      <c r="C1104" s="7" t="s">
        <v>61</v>
      </c>
      <c r="D1104" s="7" t="s">
        <v>144</v>
      </c>
      <c r="E1104" s="7" t="s">
        <v>141</v>
      </c>
      <c r="F1104" s="7" t="s">
        <v>100</v>
      </c>
      <c r="G1104" s="7" t="s">
        <v>35</v>
      </c>
      <c r="H1104" s="7" t="s">
        <v>668</v>
      </c>
    </row>
    <row r="1105">
      <c r="A1105" s="59" t="s">
        <v>3418</v>
      </c>
      <c r="B1105" s="77" t="s">
        <v>4036</v>
      </c>
      <c r="C1105" s="7" t="s">
        <v>61</v>
      </c>
      <c r="D1105" s="7" t="s">
        <v>144</v>
      </c>
      <c r="E1105" s="7" t="s">
        <v>141</v>
      </c>
      <c r="F1105" s="7" t="s">
        <v>100</v>
      </c>
      <c r="G1105" s="7" t="s">
        <v>45</v>
      </c>
      <c r="H1105" s="7" t="s">
        <v>668</v>
      </c>
    </row>
    <row r="1106">
      <c r="A1106" s="59" t="s">
        <v>3421</v>
      </c>
      <c r="B1106" s="77" t="s">
        <v>4037</v>
      </c>
      <c r="C1106" s="7" t="s">
        <v>61</v>
      </c>
      <c r="D1106" s="7" t="s">
        <v>144</v>
      </c>
      <c r="E1106" s="7" t="s">
        <v>141</v>
      </c>
      <c r="F1106" s="7" t="s">
        <v>100</v>
      </c>
      <c r="G1106" s="7" t="s">
        <v>51</v>
      </c>
    </row>
    <row r="1107">
      <c r="A1107" s="59" t="s">
        <v>3423</v>
      </c>
      <c r="B1107" s="77" t="s">
        <v>4038</v>
      </c>
      <c r="C1107" s="7" t="s">
        <v>61</v>
      </c>
      <c r="D1107" s="7" t="s">
        <v>144</v>
      </c>
      <c r="E1107" s="7" t="s">
        <v>141</v>
      </c>
      <c r="F1107" s="7" t="s">
        <v>100</v>
      </c>
      <c r="G1107" s="7" t="s">
        <v>56</v>
      </c>
    </row>
    <row r="1108">
      <c r="A1108" s="59" t="s">
        <v>3428</v>
      </c>
      <c r="B1108" s="78" t="s">
        <v>870</v>
      </c>
      <c r="C1108" s="7" t="s">
        <v>41</v>
      </c>
      <c r="D1108" s="7" t="s">
        <v>100</v>
      </c>
      <c r="E1108" s="7" t="s">
        <v>144</v>
      </c>
      <c r="F1108" s="7" t="s">
        <v>141</v>
      </c>
      <c r="G1108" s="7" t="s">
        <v>35</v>
      </c>
      <c r="H1108" s="7" t="s">
        <v>872</v>
      </c>
    </row>
    <row r="1109">
      <c r="A1109" s="59" t="s">
        <v>3430</v>
      </c>
      <c r="B1109" s="79" t="s">
        <v>876</v>
      </c>
      <c r="C1109" s="7" t="s">
        <v>41</v>
      </c>
      <c r="D1109" s="7" t="s">
        <v>100</v>
      </c>
      <c r="E1109" s="7" t="s">
        <v>144</v>
      </c>
      <c r="F1109" s="7" t="s">
        <v>141</v>
      </c>
      <c r="G1109" s="7" t="s">
        <v>45</v>
      </c>
    </row>
    <row r="1110">
      <c r="A1110" s="59" t="s">
        <v>3431</v>
      </c>
      <c r="B1110" s="77" t="s">
        <v>879</v>
      </c>
      <c r="C1110" s="7" t="s">
        <v>41</v>
      </c>
      <c r="D1110" s="7" t="s">
        <v>100</v>
      </c>
      <c r="E1110" s="7" t="s">
        <v>144</v>
      </c>
      <c r="F1110" s="7" t="s">
        <v>141</v>
      </c>
      <c r="G1110" s="7" t="s">
        <v>51</v>
      </c>
    </row>
    <row r="1111">
      <c r="A1111" s="59" t="s">
        <v>3433</v>
      </c>
      <c r="B1111" s="77" t="s">
        <v>883</v>
      </c>
      <c r="C1111" s="7" t="s">
        <v>41</v>
      </c>
      <c r="D1111" s="7" t="s">
        <v>100</v>
      </c>
      <c r="E1111" s="7" t="s">
        <v>144</v>
      </c>
      <c r="F1111" s="7" t="s">
        <v>141</v>
      </c>
      <c r="G1111" s="7" t="s">
        <v>56</v>
      </c>
    </row>
    <row r="1112">
      <c r="A1112" s="59" t="s">
        <v>3435</v>
      </c>
      <c r="B1112" s="78" t="s">
        <v>903</v>
      </c>
      <c r="C1112" s="7" t="s">
        <v>92</v>
      </c>
      <c r="D1112" s="7" t="s">
        <v>144</v>
      </c>
      <c r="E1112" s="7" t="s">
        <v>101</v>
      </c>
      <c r="F1112" s="7" t="s">
        <v>100</v>
      </c>
      <c r="G1112" s="7" t="s">
        <v>35</v>
      </c>
      <c r="H1112" s="7" t="s">
        <v>503</v>
      </c>
    </row>
    <row r="1113">
      <c r="A1113" s="59" t="s">
        <v>3437</v>
      </c>
      <c r="B1113" s="79" t="s">
        <v>908</v>
      </c>
      <c r="C1113" s="7" t="s">
        <v>92</v>
      </c>
      <c r="D1113" s="7" t="s">
        <v>144</v>
      </c>
      <c r="E1113" s="7" t="s">
        <v>101</v>
      </c>
      <c r="F1113" s="7" t="s">
        <v>100</v>
      </c>
      <c r="G1113" s="7" t="s">
        <v>45</v>
      </c>
    </row>
    <row r="1114">
      <c r="A1114" s="59" t="s">
        <v>3439</v>
      </c>
      <c r="B1114" s="77" t="s">
        <v>911</v>
      </c>
      <c r="C1114" s="7" t="s">
        <v>92</v>
      </c>
      <c r="D1114" s="7" t="s">
        <v>144</v>
      </c>
      <c r="E1114" s="7" t="s">
        <v>101</v>
      </c>
      <c r="F1114" s="7" t="s">
        <v>100</v>
      </c>
      <c r="G1114" s="7" t="s">
        <v>51</v>
      </c>
    </row>
    <row r="1115">
      <c r="A1115" s="59" t="s">
        <v>3441</v>
      </c>
      <c r="B1115" s="77" t="s">
        <v>913</v>
      </c>
      <c r="C1115" s="7" t="s">
        <v>92</v>
      </c>
      <c r="D1115" s="7" t="s">
        <v>144</v>
      </c>
      <c r="E1115" s="7" t="s">
        <v>101</v>
      </c>
      <c r="F1115" s="7" t="s">
        <v>100</v>
      </c>
      <c r="G1115" s="7" t="s">
        <v>56</v>
      </c>
    </row>
    <row r="1116">
      <c r="A1116" s="59" t="s">
        <v>3444</v>
      </c>
      <c r="B1116" s="77" t="s">
        <v>4039</v>
      </c>
      <c r="C1116" s="7" t="s">
        <v>69</v>
      </c>
      <c r="D1116" s="7" t="s">
        <v>144</v>
      </c>
      <c r="E1116" s="7" t="s">
        <v>139</v>
      </c>
      <c r="F1116" s="7" t="s">
        <v>141</v>
      </c>
      <c r="G1116" s="7" t="s">
        <v>35</v>
      </c>
      <c r="H1116" s="7" t="s">
        <v>4040</v>
      </c>
    </row>
    <row r="1117">
      <c r="A1117" s="59" t="s">
        <v>3448</v>
      </c>
      <c r="B1117" s="77" t="s">
        <v>1023</v>
      </c>
      <c r="C1117" s="7" t="s">
        <v>69</v>
      </c>
      <c r="D1117" s="7" t="s">
        <v>144</v>
      </c>
      <c r="E1117" s="7" t="s">
        <v>139</v>
      </c>
      <c r="F1117" s="7" t="s">
        <v>141</v>
      </c>
      <c r="G1117" s="7" t="s">
        <v>45</v>
      </c>
    </row>
    <row r="1118">
      <c r="A1118" s="59" t="s">
        <v>3452</v>
      </c>
      <c r="B1118" s="77" t="s">
        <v>1026</v>
      </c>
      <c r="C1118" s="7" t="s">
        <v>69</v>
      </c>
      <c r="D1118" s="7" t="s">
        <v>144</v>
      </c>
      <c r="E1118" s="7" t="s">
        <v>139</v>
      </c>
      <c r="F1118" s="7" t="s">
        <v>141</v>
      </c>
      <c r="G1118" s="7" t="s">
        <v>51</v>
      </c>
    </row>
    <row r="1119">
      <c r="A1119" s="59" t="s">
        <v>3453</v>
      </c>
      <c r="B1119" s="77" t="s">
        <v>1029</v>
      </c>
      <c r="C1119" s="7" t="s">
        <v>69</v>
      </c>
      <c r="D1119" s="7" t="s">
        <v>144</v>
      </c>
      <c r="E1119" s="7" t="s">
        <v>139</v>
      </c>
      <c r="F1119" s="7" t="s">
        <v>141</v>
      </c>
      <c r="G1119" s="7" t="s">
        <v>56</v>
      </c>
    </row>
    <row r="1120">
      <c r="A1120" s="59" t="s">
        <v>3457</v>
      </c>
      <c r="B1120" s="76" t="s">
        <v>1036</v>
      </c>
      <c r="C1120" s="7" t="s">
        <v>92</v>
      </c>
      <c r="D1120" s="7" t="s">
        <v>73</v>
      </c>
      <c r="E1120" s="7" t="s">
        <v>141</v>
      </c>
      <c r="F1120" s="7" t="s">
        <v>144</v>
      </c>
      <c r="G1120" s="7" t="s">
        <v>35</v>
      </c>
      <c r="H1120" s="7" t="s">
        <v>4041</v>
      </c>
    </row>
    <row r="1121">
      <c r="A1121" s="59" t="s">
        <v>3460</v>
      </c>
      <c r="B1121" s="79" t="s">
        <v>1041</v>
      </c>
      <c r="C1121" s="7" t="s">
        <v>92</v>
      </c>
      <c r="D1121" s="7" t="s">
        <v>73</v>
      </c>
      <c r="E1121" s="7" t="s">
        <v>141</v>
      </c>
      <c r="F1121" s="7" t="s">
        <v>144</v>
      </c>
      <c r="G1121" s="7" t="s">
        <v>45</v>
      </c>
    </row>
    <row r="1122">
      <c r="A1122" s="59" t="s">
        <v>3461</v>
      </c>
      <c r="B1122" s="77" t="s">
        <v>1044</v>
      </c>
      <c r="C1122" s="7" t="s">
        <v>92</v>
      </c>
      <c r="D1122" s="7" t="s">
        <v>73</v>
      </c>
      <c r="E1122" s="7" t="s">
        <v>141</v>
      </c>
      <c r="F1122" s="7" t="s">
        <v>144</v>
      </c>
      <c r="G1122" s="7" t="s">
        <v>51</v>
      </c>
    </row>
    <row r="1123">
      <c r="A1123" s="59" t="s">
        <v>3462</v>
      </c>
      <c r="B1123" s="77" t="s">
        <v>1047</v>
      </c>
      <c r="C1123" s="7" t="s">
        <v>92</v>
      </c>
      <c r="D1123" s="7" t="s">
        <v>73</v>
      </c>
      <c r="E1123" s="7" t="s">
        <v>141</v>
      </c>
      <c r="F1123" s="7" t="s">
        <v>144</v>
      </c>
      <c r="G1123" s="7" t="s">
        <v>56</v>
      </c>
    </row>
    <row r="1124">
      <c r="A1124" s="59" t="s">
        <v>3465</v>
      </c>
      <c r="B1124" s="78" t="s">
        <v>1611</v>
      </c>
      <c r="C1124" s="7" t="s">
        <v>92</v>
      </c>
      <c r="D1124" s="7" t="s">
        <v>101</v>
      </c>
      <c r="E1124" s="7" t="s">
        <v>34</v>
      </c>
      <c r="F1124" s="7" t="s">
        <v>100</v>
      </c>
      <c r="G1124" s="7" t="s">
        <v>35</v>
      </c>
      <c r="H1124" s="7" t="s">
        <v>4042</v>
      </c>
    </row>
    <row r="1125">
      <c r="A1125" s="59" t="s">
        <v>3467</v>
      </c>
      <c r="B1125" s="77" t="s">
        <v>600</v>
      </c>
      <c r="C1125" s="7" t="s">
        <v>92</v>
      </c>
      <c r="D1125" s="7" t="s">
        <v>101</v>
      </c>
      <c r="E1125" s="7" t="s">
        <v>34</v>
      </c>
      <c r="F1125" s="7" t="s">
        <v>100</v>
      </c>
      <c r="G1125" s="7" t="s">
        <v>45</v>
      </c>
    </row>
    <row r="1126">
      <c r="A1126" s="59" t="s">
        <v>3469</v>
      </c>
      <c r="B1126" s="77" t="s">
        <v>1616</v>
      </c>
      <c r="C1126" s="7" t="s">
        <v>92</v>
      </c>
      <c r="D1126" s="7" t="s">
        <v>101</v>
      </c>
      <c r="E1126" s="7" t="s">
        <v>34</v>
      </c>
      <c r="F1126" s="7" t="s">
        <v>100</v>
      </c>
      <c r="G1126" s="7" t="s">
        <v>51</v>
      </c>
    </row>
    <row r="1127">
      <c r="A1127" s="59" t="s">
        <v>3470</v>
      </c>
      <c r="B1127" s="77" t="s">
        <v>1618</v>
      </c>
      <c r="C1127" s="7" t="s">
        <v>92</v>
      </c>
      <c r="D1127" s="7" t="s">
        <v>101</v>
      </c>
      <c r="E1127" s="7" t="s">
        <v>34</v>
      </c>
      <c r="F1127" s="7" t="s">
        <v>100</v>
      </c>
      <c r="G1127" s="7" t="s">
        <v>56</v>
      </c>
    </row>
    <row r="1128">
      <c r="A1128" s="59" t="s">
        <v>3473</v>
      </c>
      <c r="B1128" s="77" t="s">
        <v>1640</v>
      </c>
      <c r="C1128" s="7" t="s">
        <v>69</v>
      </c>
      <c r="D1128" s="7" t="s">
        <v>48</v>
      </c>
      <c r="E1128" s="7" t="s">
        <v>139</v>
      </c>
      <c r="F1128" s="7" t="s">
        <v>144</v>
      </c>
      <c r="G1128" s="7" t="s">
        <v>35</v>
      </c>
      <c r="H1128" s="7" t="s">
        <v>4043</v>
      </c>
    </row>
    <row r="1129">
      <c r="A1129" s="59" t="s">
        <v>3475</v>
      </c>
      <c r="B1129" s="77" t="s">
        <v>1642</v>
      </c>
      <c r="C1129" s="7" t="s">
        <v>69</v>
      </c>
      <c r="D1129" s="7" t="s">
        <v>48</v>
      </c>
      <c r="E1129" s="7" t="s">
        <v>139</v>
      </c>
      <c r="F1129" s="7" t="s">
        <v>144</v>
      </c>
      <c r="G1129" s="7" t="s">
        <v>45</v>
      </c>
    </row>
    <row r="1130">
      <c r="A1130" s="59" t="s">
        <v>3477</v>
      </c>
      <c r="B1130" s="77" t="s">
        <v>1645</v>
      </c>
      <c r="C1130" s="7" t="s">
        <v>69</v>
      </c>
      <c r="D1130" s="7" t="s">
        <v>48</v>
      </c>
      <c r="E1130" s="7" t="s">
        <v>139</v>
      </c>
      <c r="F1130" s="7" t="s">
        <v>144</v>
      </c>
      <c r="G1130" s="7" t="s">
        <v>51</v>
      </c>
    </row>
    <row r="1131">
      <c r="A1131" s="59" t="s">
        <v>3478</v>
      </c>
      <c r="B1131" s="77" t="s">
        <v>1647</v>
      </c>
      <c r="C1131" s="7" t="s">
        <v>69</v>
      </c>
      <c r="D1131" s="7" t="s">
        <v>48</v>
      </c>
      <c r="E1131" s="7" t="s">
        <v>139</v>
      </c>
      <c r="F1131" s="7" t="s">
        <v>144</v>
      </c>
      <c r="G1131" s="7" t="s">
        <v>56</v>
      </c>
    </row>
    <row r="1132">
      <c r="A1132" s="59" t="s">
        <v>3481</v>
      </c>
      <c r="B1132" s="78" t="s">
        <v>1914</v>
      </c>
      <c r="C1132" s="7" t="s">
        <v>92</v>
      </c>
      <c r="D1132" s="7" t="s">
        <v>48</v>
      </c>
      <c r="E1132" s="7" t="s">
        <v>101</v>
      </c>
      <c r="F1132" s="7" t="s">
        <v>33</v>
      </c>
      <c r="G1132" s="7" t="s">
        <v>35</v>
      </c>
      <c r="H1132" s="7" t="s">
        <v>1225</v>
      </c>
    </row>
    <row r="1133">
      <c r="A1133" s="59" t="s">
        <v>3483</v>
      </c>
      <c r="B1133" s="79" t="s">
        <v>1916</v>
      </c>
      <c r="C1133" s="7" t="s">
        <v>92</v>
      </c>
      <c r="D1133" s="7" t="s">
        <v>48</v>
      </c>
      <c r="E1133" s="7" t="s">
        <v>101</v>
      </c>
      <c r="F1133" s="7" t="s">
        <v>33</v>
      </c>
      <c r="G1133" s="7" t="s">
        <v>45</v>
      </c>
    </row>
    <row r="1134">
      <c r="A1134" s="59" t="s">
        <v>3485</v>
      </c>
      <c r="B1134" s="77" t="s">
        <v>1918</v>
      </c>
      <c r="C1134" s="7" t="s">
        <v>92</v>
      </c>
      <c r="D1134" s="7" t="s">
        <v>48</v>
      </c>
      <c r="E1134" s="7" t="s">
        <v>101</v>
      </c>
      <c r="F1134" s="7" t="s">
        <v>33</v>
      </c>
      <c r="G1134" s="7" t="s">
        <v>51</v>
      </c>
    </row>
    <row r="1135">
      <c r="A1135" s="59" t="s">
        <v>3487</v>
      </c>
      <c r="B1135" s="77" t="s">
        <v>1920</v>
      </c>
      <c r="C1135" s="7" t="s">
        <v>92</v>
      </c>
      <c r="D1135" s="7" t="s">
        <v>48</v>
      </c>
      <c r="E1135" s="7" t="s">
        <v>101</v>
      </c>
      <c r="F1135" s="7" t="s">
        <v>33</v>
      </c>
      <c r="G1135" s="7" t="s">
        <v>56</v>
      </c>
    </row>
    <row r="1136">
      <c r="A1136" s="59" t="s">
        <v>3490</v>
      </c>
      <c r="B1136" s="76" t="s">
        <v>1990</v>
      </c>
      <c r="C1136" s="7" t="s">
        <v>92</v>
      </c>
      <c r="D1136" s="7" t="s">
        <v>100</v>
      </c>
      <c r="E1136" s="7" t="s">
        <v>30</v>
      </c>
      <c r="F1136" s="7" t="s">
        <v>144</v>
      </c>
      <c r="G1136" s="7" t="s">
        <v>35</v>
      </c>
      <c r="H1136" s="7" t="s">
        <v>1247</v>
      </c>
    </row>
    <row r="1137">
      <c r="A1137" s="59" t="s">
        <v>3492</v>
      </c>
      <c r="B1137" s="77" t="s">
        <v>1992</v>
      </c>
      <c r="C1137" s="7" t="s">
        <v>92</v>
      </c>
      <c r="D1137" s="7" t="s">
        <v>100</v>
      </c>
      <c r="E1137" s="7" t="s">
        <v>30</v>
      </c>
      <c r="F1137" s="7" t="s">
        <v>144</v>
      </c>
      <c r="G1137" s="7" t="s">
        <v>45</v>
      </c>
    </row>
    <row r="1138">
      <c r="A1138" s="59" t="s">
        <v>3494</v>
      </c>
      <c r="B1138" s="77" t="s">
        <v>1994</v>
      </c>
      <c r="C1138" s="7" t="s">
        <v>92</v>
      </c>
      <c r="D1138" s="7" t="s">
        <v>100</v>
      </c>
      <c r="E1138" s="7" t="s">
        <v>30</v>
      </c>
      <c r="F1138" s="7" t="s">
        <v>144</v>
      </c>
      <c r="G1138" s="7" t="s">
        <v>51</v>
      </c>
    </row>
    <row r="1139">
      <c r="A1139" s="59" t="s">
        <v>3496</v>
      </c>
      <c r="B1139" s="77" t="s">
        <v>1996</v>
      </c>
      <c r="C1139" s="7" t="s">
        <v>92</v>
      </c>
      <c r="D1139" s="7" t="s">
        <v>100</v>
      </c>
      <c r="E1139" s="7" t="s">
        <v>30</v>
      </c>
      <c r="F1139" s="7" t="s">
        <v>144</v>
      </c>
      <c r="G1139" s="7" t="s">
        <v>56</v>
      </c>
    </row>
    <row r="1140">
      <c r="A1140" s="59" t="s">
        <v>3499</v>
      </c>
      <c r="B1140" s="76" t="s">
        <v>2072</v>
      </c>
      <c r="C1140" s="7" t="s">
        <v>92</v>
      </c>
      <c r="D1140" s="7" t="s">
        <v>101</v>
      </c>
      <c r="E1140" s="7" t="s">
        <v>144</v>
      </c>
      <c r="F1140" s="7" t="s">
        <v>141</v>
      </c>
      <c r="G1140" s="7" t="s">
        <v>35</v>
      </c>
      <c r="H1140" s="7" t="s">
        <v>1279</v>
      </c>
    </row>
    <row r="1141">
      <c r="A1141" s="59" t="s">
        <v>3501</v>
      </c>
      <c r="B1141" s="77" t="s">
        <v>2077</v>
      </c>
      <c r="C1141" s="7" t="s">
        <v>92</v>
      </c>
      <c r="D1141" s="7" t="s">
        <v>101</v>
      </c>
      <c r="E1141" s="7" t="s">
        <v>144</v>
      </c>
      <c r="F1141" s="7" t="s">
        <v>141</v>
      </c>
      <c r="G1141" s="7" t="s">
        <v>45</v>
      </c>
    </row>
    <row r="1142">
      <c r="A1142" s="59" t="s">
        <v>3503</v>
      </c>
      <c r="B1142" s="77" t="s">
        <v>2079</v>
      </c>
      <c r="C1142" s="7" t="s">
        <v>92</v>
      </c>
      <c r="D1142" s="7" t="s">
        <v>101</v>
      </c>
      <c r="E1142" s="7" t="s">
        <v>144</v>
      </c>
      <c r="F1142" s="7" t="s">
        <v>141</v>
      </c>
      <c r="G1142" s="7" t="s">
        <v>51</v>
      </c>
    </row>
    <row r="1143">
      <c r="A1143" s="59" t="s">
        <v>3506</v>
      </c>
      <c r="B1143" s="77" t="s">
        <v>2084</v>
      </c>
      <c r="C1143" s="7" t="s">
        <v>92</v>
      </c>
      <c r="D1143" s="7" t="s">
        <v>101</v>
      </c>
      <c r="E1143" s="7" t="s">
        <v>144</v>
      </c>
      <c r="F1143" s="7" t="s">
        <v>141</v>
      </c>
      <c r="G1143" s="7" t="s">
        <v>56</v>
      </c>
    </row>
    <row r="1144">
      <c r="A1144" s="59" t="s">
        <v>3509</v>
      </c>
      <c r="B1144" s="76" t="s">
        <v>2097</v>
      </c>
      <c r="C1144" s="7" t="s">
        <v>92</v>
      </c>
      <c r="D1144" s="7" t="s">
        <v>144</v>
      </c>
      <c r="E1144" s="7" t="s">
        <v>121</v>
      </c>
      <c r="F1144" s="7" t="s">
        <v>140</v>
      </c>
      <c r="G1144" s="7" t="s">
        <v>35</v>
      </c>
      <c r="H1144" s="7" t="s">
        <v>1287</v>
      </c>
    </row>
    <row r="1145">
      <c r="A1145" s="59" t="s">
        <v>3511</v>
      </c>
      <c r="B1145" s="77" t="s">
        <v>2099</v>
      </c>
      <c r="C1145" s="7" t="s">
        <v>92</v>
      </c>
      <c r="D1145" s="7" t="s">
        <v>144</v>
      </c>
      <c r="E1145" s="7" t="s">
        <v>121</v>
      </c>
      <c r="F1145" s="7" t="s">
        <v>140</v>
      </c>
      <c r="G1145" s="7" t="s">
        <v>45</v>
      </c>
    </row>
    <row r="1146">
      <c r="A1146" s="59" t="s">
        <v>3513</v>
      </c>
      <c r="B1146" s="77" t="s">
        <v>2101</v>
      </c>
      <c r="C1146" s="7" t="s">
        <v>92</v>
      </c>
      <c r="D1146" s="7" t="s">
        <v>144</v>
      </c>
      <c r="E1146" s="7" t="s">
        <v>121</v>
      </c>
      <c r="F1146" s="7" t="s">
        <v>140</v>
      </c>
      <c r="G1146" s="7" t="s">
        <v>51</v>
      </c>
    </row>
    <row r="1147">
      <c r="A1147" s="59" t="s">
        <v>3515</v>
      </c>
      <c r="B1147" s="77" t="s">
        <v>2103</v>
      </c>
      <c r="C1147" s="7" t="s">
        <v>92</v>
      </c>
      <c r="D1147" s="7" t="s">
        <v>144</v>
      </c>
      <c r="E1147" s="7" t="s">
        <v>121</v>
      </c>
      <c r="F1147" s="7" t="s">
        <v>140</v>
      </c>
      <c r="G1147" s="7" t="s">
        <v>56</v>
      </c>
    </row>
    <row r="1148">
      <c r="A1148" s="59" t="s">
        <v>3518</v>
      </c>
      <c r="B1148" s="76" t="s">
        <v>2113</v>
      </c>
      <c r="C1148" s="7" t="s">
        <v>92</v>
      </c>
      <c r="D1148" s="7" t="s">
        <v>33</v>
      </c>
      <c r="E1148" s="7" t="s">
        <v>144</v>
      </c>
      <c r="F1148" s="7" t="s">
        <v>30</v>
      </c>
      <c r="G1148" s="7" t="s">
        <v>35</v>
      </c>
      <c r="H1148" s="7" t="s">
        <v>4044</v>
      </c>
    </row>
    <row r="1149">
      <c r="A1149" s="59" t="s">
        <v>3520</v>
      </c>
      <c r="B1149" s="77" t="s">
        <v>2115</v>
      </c>
      <c r="C1149" s="7" t="s">
        <v>92</v>
      </c>
      <c r="D1149" s="7" t="s">
        <v>33</v>
      </c>
      <c r="E1149" s="7" t="s">
        <v>144</v>
      </c>
      <c r="F1149" s="7" t="s">
        <v>30</v>
      </c>
      <c r="G1149" s="7" t="s">
        <v>45</v>
      </c>
    </row>
    <row r="1150">
      <c r="A1150" s="59" t="s">
        <v>3522</v>
      </c>
      <c r="B1150" s="77" t="s">
        <v>2117</v>
      </c>
      <c r="C1150" s="7" t="s">
        <v>92</v>
      </c>
      <c r="D1150" s="7" t="s">
        <v>33</v>
      </c>
      <c r="E1150" s="7" t="s">
        <v>144</v>
      </c>
      <c r="F1150" s="7" t="s">
        <v>30</v>
      </c>
      <c r="G1150" s="7" t="s">
        <v>51</v>
      </c>
    </row>
    <row r="1151">
      <c r="A1151" s="59" t="s">
        <v>3524</v>
      </c>
      <c r="B1151" s="77" t="s">
        <v>2119</v>
      </c>
      <c r="C1151" s="7" t="s">
        <v>92</v>
      </c>
      <c r="D1151" s="7" t="s">
        <v>33</v>
      </c>
      <c r="E1151" s="7" t="s">
        <v>144</v>
      </c>
      <c r="F1151" s="7" t="s">
        <v>30</v>
      </c>
      <c r="G1151" s="7" t="s">
        <v>56</v>
      </c>
    </row>
    <row r="1152">
      <c r="A1152" s="59" t="s">
        <v>3527</v>
      </c>
      <c r="B1152" s="76"/>
      <c r="G1152" s="7" t="s">
        <v>35</v>
      </c>
    </row>
    <row r="1153">
      <c r="A1153" s="59" t="s">
        <v>3529</v>
      </c>
      <c r="B1153" s="76"/>
      <c r="G1153" s="7" t="s">
        <v>45</v>
      </c>
    </row>
    <row r="1154">
      <c r="A1154" s="59" t="s">
        <v>3530</v>
      </c>
      <c r="B1154" s="76"/>
      <c r="G1154" s="7" t="s">
        <v>51</v>
      </c>
    </row>
    <row r="1155">
      <c r="A1155" s="59" t="s">
        <v>3531</v>
      </c>
      <c r="B1155" s="76"/>
      <c r="G1155" s="7" t="s">
        <v>56</v>
      </c>
    </row>
    <row r="1156">
      <c r="A1156" s="59" t="s">
        <v>3534</v>
      </c>
      <c r="B1156" s="76"/>
      <c r="G1156" s="7" t="s">
        <v>35</v>
      </c>
    </row>
    <row r="1157">
      <c r="A1157" s="59" t="s">
        <v>3536</v>
      </c>
      <c r="B1157" s="76"/>
      <c r="G1157" s="7" t="s">
        <v>45</v>
      </c>
    </row>
    <row r="1158">
      <c r="A1158" s="59" t="s">
        <v>3538</v>
      </c>
      <c r="B1158" s="76"/>
      <c r="G1158" s="7" t="s">
        <v>51</v>
      </c>
    </row>
    <row r="1159">
      <c r="A1159" s="59" t="s">
        <v>3540</v>
      </c>
      <c r="B1159" s="76"/>
      <c r="G1159" s="7" t="s">
        <v>56</v>
      </c>
    </row>
    <row r="1160">
      <c r="A1160" s="59" t="s">
        <v>3543</v>
      </c>
      <c r="B1160" s="76"/>
      <c r="G1160" s="7" t="s">
        <v>35</v>
      </c>
    </row>
    <row r="1161">
      <c r="A1161" s="59" t="s">
        <v>3545</v>
      </c>
      <c r="B1161" s="76"/>
      <c r="G1161" s="7" t="s">
        <v>45</v>
      </c>
    </row>
    <row r="1162">
      <c r="A1162" s="59" t="s">
        <v>3547</v>
      </c>
      <c r="B1162" s="76"/>
      <c r="G1162" s="7" t="s">
        <v>51</v>
      </c>
    </row>
    <row r="1163">
      <c r="A1163" s="59" t="s">
        <v>3549</v>
      </c>
      <c r="B1163" s="76"/>
      <c r="G1163" s="7" t="s">
        <v>56</v>
      </c>
    </row>
    <row r="1164">
      <c r="A1164" s="59" t="s">
        <v>3552</v>
      </c>
      <c r="B1164" s="76"/>
      <c r="G1164" s="7" t="s">
        <v>35</v>
      </c>
    </row>
    <row r="1165">
      <c r="A1165" s="59" t="s">
        <v>3554</v>
      </c>
      <c r="B1165" s="76"/>
      <c r="G1165" s="7" t="s">
        <v>45</v>
      </c>
    </row>
    <row r="1166">
      <c r="A1166" s="59" t="s">
        <v>3556</v>
      </c>
      <c r="B1166" s="76"/>
      <c r="G1166" s="7" t="s">
        <v>51</v>
      </c>
    </row>
    <row r="1167">
      <c r="A1167" s="59" t="s">
        <v>3558</v>
      </c>
      <c r="B1167" s="76"/>
      <c r="G1167" s="7" t="s">
        <v>56</v>
      </c>
    </row>
    <row r="1168">
      <c r="A1168" s="59" t="s">
        <v>3560</v>
      </c>
      <c r="B1168" s="76"/>
      <c r="G1168" s="7" t="s">
        <v>35</v>
      </c>
    </row>
    <row r="1169">
      <c r="A1169" s="59" t="s">
        <v>3562</v>
      </c>
      <c r="B1169" s="76"/>
      <c r="G1169" s="7" t="s">
        <v>45</v>
      </c>
    </row>
    <row r="1170">
      <c r="A1170" s="59" t="s">
        <v>3564</v>
      </c>
      <c r="B1170" s="76"/>
      <c r="G1170" s="7" t="s">
        <v>51</v>
      </c>
    </row>
    <row r="1171">
      <c r="A1171" s="59" t="s">
        <v>3566</v>
      </c>
      <c r="B1171" s="76"/>
      <c r="G1171" s="7" t="s">
        <v>56</v>
      </c>
    </row>
    <row r="1172">
      <c r="A1172" s="59" t="s">
        <v>3569</v>
      </c>
      <c r="B1172" s="76"/>
      <c r="G1172" s="7" t="s">
        <v>35</v>
      </c>
    </row>
    <row r="1173">
      <c r="A1173" s="59" t="s">
        <v>3571</v>
      </c>
      <c r="B1173" s="76"/>
      <c r="G1173" s="7" t="s">
        <v>45</v>
      </c>
    </row>
    <row r="1174">
      <c r="A1174" s="59" t="s">
        <v>3573</v>
      </c>
      <c r="B1174" s="76"/>
      <c r="G1174" s="7" t="s">
        <v>51</v>
      </c>
    </row>
    <row r="1175">
      <c r="A1175" s="59" t="s">
        <v>3574</v>
      </c>
      <c r="B1175" s="76"/>
      <c r="G1175" s="7" t="s">
        <v>56</v>
      </c>
    </row>
    <row r="1176">
      <c r="A1176" s="59" t="s">
        <v>3577</v>
      </c>
      <c r="B1176" s="76"/>
      <c r="G1176" s="7" t="s">
        <v>35</v>
      </c>
    </row>
    <row r="1177">
      <c r="A1177" s="59" t="s">
        <v>3579</v>
      </c>
      <c r="B1177" s="76"/>
      <c r="G1177" s="7" t="s">
        <v>45</v>
      </c>
    </row>
    <row r="1178">
      <c r="A1178" s="59" t="s">
        <v>3581</v>
      </c>
      <c r="B1178" s="76"/>
      <c r="G1178" s="7" t="s">
        <v>51</v>
      </c>
    </row>
    <row r="1179">
      <c r="A1179" s="59" t="s">
        <v>3583</v>
      </c>
      <c r="B1179" s="76"/>
      <c r="G1179" s="7" t="s">
        <v>56</v>
      </c>
    </row>
    <row r="1180">
      <c r="A1180" s="59" t="s">
        <v>3586</v>
      </c>
      <c r="B1180" s="76"/>
      <c r="G1180" s="7" t="s">
        <v>35</v>
      </c>
    </row>
    <row r="1181">
      <c r="A1181" s="59" t="s">
        <v>3587</v>
      </c>
      <c r="B1181" s="76"/>
      <c r="G1181" s="7" t="s">
        <v>45</v>
      </c>
    </row>
    <row r="1182">
      <c r="A1182" s="59" t="s">
        <v>3589</v>
      </c>
      <c r="B1182" s="76"/>
      <c r="G1182" s="7" t="s">
        <v>51</v>
      </c>
    </row>
    <row r="1183">
      <c r="A1183" s="59" t="s">
        <v>3590</v>
      </c>
      <c r="B1183" s="76"/>
      <c r="G1183" s="7" t="s">
        <v>56</v>
      </c>
    </row>
    <row r="1184">
      <c r="A1184" s="59" t="s">
        <v>3593</v>
      </c>
      <c r="B1184" s="76"/>
      <c r="G1184" s="7" t="s">
        <v>35</v>
      </c>
    </row>
    <row r="1185">
      <c r="A1185" s="59" t="s">
        <v>3595</v>
      </c>
      <c r="B1185" s="76"/>
      <c r="G1185" s="7" t="s">
        <v>45</v>
      </c>
    </row>
    <row r="1186">
      <c r="A1186" s="59" t="s">
        <v>3597</v>
      </c>
      <c r="B1186" s="76"/>
      <c r="G1186" s="7" t="s">
        <v>51</v>
      </c>
    </row>
    <row r="1187">
      <c r="A1187" s="59" t="s">
        <v>3599</v>
      </c>
      <c r="B1187" s="76"/>
      <c r="G1187" s="7" t="s">
        <v>56</v>
      </c>
    </row>
    <row r="1188">
      <c r="A1188" s="59" t="s">
        <v>3603</v>
      </c>
      <c r="B1188" s="76"/>
      <c r="G1188" s="7" t="s">
        <v>35</v>
      </c>
    </row>
    <row r="1189">
      <c r="A1189" s="59" t="s">
        <v>3606</v>
      </c>
      <c r="B1189" s="76"/>
      <c r="G1189" s="7" t="s">
        <v>45</v>
      </c>
    </row>
    <row r="1190">
      <c r="A1190" s="59" t="s">
        <v>3608</v>
      </c>
      <c r="B1190" s="76"/>
      <c r="G1190" s="7" t="s">
        <v>51</v>
      </c>
    </row>
    <row r="1191">
      <c r="A1191" s="59" t="s">
        <v>3609</v>
      </c>
      <c r="B1191" s="76"/>
      <c r="G1191" s="7" t="s">
        <v>56</v>
      </c>
    </row>
    <row r="1192">
      <c r="A1192" s="59" t="s">
        <v>3612</v>
      </c>
      <c r="B1192" s="76"/>
      <c r="G1192" s="7" t="s">
        <v>35</v>
      </c>
    </row>
    <row r="1193">
      <c r="A1193" s="59" t="s">
        <v>3614</v>
      </c>
      <c r="B1193" s="76"/>
      <c r="G1193" s="7" t="s">
        <v>45</v>
      </c>
    </row>
    <row r="1194">
      <c r="A1194" s="59" t="s">
        <v>3616</v>
      </c>
      <c r="B1194" s="76"/>
      <c r="G1194" s="7" t="s">
        <v>51</v>
      </c>
    </row>
    <row r="1195">
      <c r="A1195" s="59" t="s">
        <v>3618</v>
      </c>
      <c r="B1195" s="76"/>
      <c r="G1195" s="7" t="s">
        <v>56</v>
      </c>
    </row>
    <row r="1196">
      <c r="A1196" s="59" t="s">
        <v>3621</v>
      </c>
      <c r="B1196" s="76"/>
      <c r="G1196" s="7" t="s">
        <v>35</v>
      </c>
    </row>
    <row r="1197">
      <c r="A1197" s="59" t="s">
        <v>3623</v>
      </c>
      <c r="B1197" s="76"/>
      <c r="G1197" s="7" t="s">
        <v>45</v>
      </c>
    </row>
    <row r="1198">
      <c r="A1198" s="59" t="s">
        <v>3625</v>
      </c>
      <c r="B1198" s="76"/>
      <c r="G1198" s="7" t="s">
        <v>51</v>
      </c>
    </row>
    <row r="1199">
      <c r="A1199" s="59" t="s">
        <v>3627</v>
      </c>
      <c r="B1199" s="76"/>
      <c r="G1199" s="7" t="s">
        <v>56</v>
      </c>
    </row>
    <row r="1200">
      <c r="A1200" s="59" t="s">
        <v>3630</v>
      </c>
      <c r="B1200" s="76"/>
      <c r="G1200" s="7" t="s">
        <v>35</v>
      </c>
    </row>
    <row r="1201">
      <c r="A1201" s="59" t="s">
        <v>3632</v>
      </c>
      <c r="B1201" s="76"/>
      <c r="G1201" s="7" t="s">
        <v>45</v>
      </c>
    </row>
    <row r="1202">
      <c r="A1202" s="59" t="s">
        <v>3634</v>
      </c>
      <c r="B1202" s="76"/>
      <c r="G1202" s="7" t="s">
        <v>51</v>
      </c>
    </row>
    <row r="1203">
      <c r="A1203" s="59" t="s">
        <v>3635</v>
      </c>
      <c r="B1203" s="76"/>
      <c r="G1203" s="7" t="s">
        <v>56</v>
      </c>
    </row>
    <row r="1204">
      <c r="A1204" s="59" t="s">
        <v>3638</v>
      </c>
      <c r="B1204" s="76"/>
      <c r="G1204" s="7" t="s">
        <v>35</v>
      </c>
    </row>
    <row r="1205">
      <c r="A1205" s="59" t="s">
        <v>3640</v>
      </c>
      <c r="B1205" s="76"/>
      <c r="G1205" s="7" t="s">
        <v>45</v>
      </c>
    </row>
    <row r="1206">
      <c r="A1206" s="59" t="s">
        <v>3642</v>
      </c>
      <c r="B1206" s="76"/>
      <c r="G1206" s="7" t="s">
        <v>51</v>
      </c>
    </row>
    <row r="1207">
      <c r="A1207" s="59" t="s">
        <v>3644</v>
      </c>
      <c r="B1207" s="76"/>
      <c r="G1207" s="7" t="s">
        <v>56</v>
      </c>
    </row>
    <row r="1208">
      <c r="A1208" s="59" t="s">
        <v>3646</v>
      </c>
      <c r="B1208" s="76"/>
      <c r="G1208" s="7" t="s">
        <v>35</v>
      </c>
    </row>
    <row r="1209">
      <c r="A1209" s="59" t="s">
        <v>3648</v>
      </c>
      <c r="B1209" s="76"/>
      <c r="G1209" s="7" t="s">
        <v>45</v>
      </c>
    </row>
    <row r="1210">
      <c r="A1210" s="59" t="s">
        <v>3650</v>
      </c>
      <c r="B1210" s="76"/>
      <c r="G1210" s="7" t="s">
        <v>51</v>
      </c>
    </row>
    <row r="1211">
      <c r="A1211" s="59" t="s">
        <v>3651</v>
      </c>
      <c r="B1211" s="76"/>
      <c r="G1211" s="7" t="s">
        <v>56</v>
      </c>
    </row>
    <row r="1212">
      <c r="A1212" s="59" t="s">
        <v>3652</v>
      </c>
      <c r="B1212" s="76"/>
      <c r="G1212" s="7" t="s">
        <v>35</v>
      </c>
    </row>
    <row r="1213">
      <c r="A1213" s="59" t="s">
        <v>3656</v>
      </c>
      <c r="B1213" s="76"/>
      <c r="G1213" s="7" t="s">
        <v>45</v>
      </c>
    </row>
    <row r="1214">
      <c r="A1214" s="59" t="s">
        <v>3661</v>
      </c>
      <c r="B1214" s="76"/>
      <c r="G1214" s="7" t="s">
        <v>51</v>
      </c>
    </row>
    <row r="1215">
      <c r="A1215" s="59" t="s">
        <v>3663</v>
      </c>
      <c r="B1215" s="76"/>
      <c r="G1215" s="7" t="s">
        <v>56</v>
      </c>
    </row>
    <row r="1216">
      <c r="A1216" s="59" t="s">
        <v>3665</v>
      </c>
      <c r="B1216" s="76"/>
      <c r="G1216" s="7" t="s">
        <v>35</v>
      </c>
    </row>
    <row r="1217">
      <c r="A1217" s="59" t="s">
        <v>3668</v>
      </c>
      <c r="B1217" s="76"/>
      <c r="G1217" s="7" t="s">
        <v>45</v>
      </c>
    </row>
    <row r="1218">
      <c r="A1218" s="59" t="s">
        <v>3670</v>
      </c>
      <c r="B1218" s="76"/>
      <c r="G1218" s="7" t="s">
        <v>51</v>
      </c>
    </row>
    <row r="1219">
      <c r="A1219" s="59" t="s">
        <v>3672</v>
      </c>
      <c r="B1219" s="76"/>
      <c r="G1219" s="7" t="s">
        <v>56</v>
      </c>
    </row>
    <row r="1220">
      <c r="A1220" s="59" t="s">
        <v>3674</v>
      </c>
      <c r="B1220" s="76"/>
      <c r="G1220" s="7" t="s">
        <v>35</v>
      </c>
    </row>
    <row r="1221">
      <c r="A1221" s="59" t="s">
        <v>3677</v>
      </c>
      <c r="B1221" s="76"/>
      <c r="G1221" s="7" t="s">
        <v>45</v>
      </c>
    </row>
    <row r="1222">
      <c r="A1222" s="59" t="s">
        <v>3679</v>
      </c>
      <c r="B1222" s="76"/>
      <c r="G1222" s="7" t="s">
        <v>51</v>
      </c>
    </row>
    <row r="1223">
      <c r="A1223" s="59" t="s">
        <v>3681</v>
      </c>
      <c r="B1223" s="76"/>
      <c r="G1223" s="7" t="s">
        <v>56</v>
      </c>
    </row>
    <row r="1224">
      <c r="A1224" s="59" t="s">
        <v>3683</v>
      </c>
      <c r="B1224" s="76"/>
      <c r="G1224" s="7" t="s">
        <v>35</v>
      </c>
    </row>
    <row r="1225">
      <c r="A1225" s="59" t="s">
        <v>3687</v>
      </c>
      <c r="B1225" s="76"/>
      <c r="G1225" s="7" t="s">
        <v>45</v>
      </c>
    </row>
    <row r="1226">
      <c r="A1226" s="59" t="s">
        <v>3691</v>
      </c>
      <c r="B1226" s="76"/>
      <c r="G1226" s="7" t="s">
        <v>51</v>
      </c>
    </row>
    <row r="1227">
      <c r="A1227" s="59" t="s">
        <v>3695</v>
      </c>
      <c r="B1227" s="76"/>
      <c r="G1227" s="7" t="s">
        <v>56</v>
      </c>
    </row>
    <row r="1228">
      <c r="A1228" s="59" t="s">
        <v>3697</v>
      </c>
      <c r="B1228" s="76"/>
      <c r="G1228" s="7" t="s">
        <v>35</v>
      </c>
    </row>
    <row r="1229">
      <c r="A1229" s="59" t="s">
        <v>3700</v>
      </c>
      <c r="B1229" s="76"/>
      <c r="G1229" s="7" t="s">
        <v>45</v>
      </c>
    </row>
    <row r="1230">
      <c r="A1230" s="59" t="s">
        <v>3702</v>
      </c>
      <c r="B1230" s="76"/>
      <c r="G1230" s="7" t="s">
        <v>51</v>
      </c>
    </row>
    <row r="1231">
      <c r="A1231" s="59" t="s">
        <v>3704</v>
      </c>
      <c r="B1231" s="76"/>
      <c r="G1231" s="7" t="s">
        <v>56</v>
      </c>
    </row>
    <row r="1232">
      <c r="A1232" s="59" t="s">
        <v>3706</v>
      </c>
      <c r="B1232" s="76"/>
      <c r="G1232" s="7" t="s">
        <v>35</v>
      </c>
    </row>
    <row r="1233">
      <c r="A1233" s="59" t="s">
        <v>3708</v>
      </c>
      <c r="B1233" s="76"/>
      <c r="G1233" s="7" t="s">
        <v>45</v>
      </c>
    </row>
    <row r="1234">
      <c r="A1234" s="59" t="s">
        <v>3710</v>
      </c>
      <c r="B1234" s="76"/>
      <c r="G1234" s="7" t="s">
        <v>51</v>
      </c>
    </row>
    <row r="1235">
      <c r="A1235" s="59" t="s">
        <v>3712</v>
      </c>
      <c r="B1235" s="76"/>
      <c r="G1235" s="7" t="s">
        <v>56</v>
      </c>
    </row>
    <row r="1236">
      <c r="A1236" s="59" t="s">
        <v>3715</v>
      </c>
      <c r="B1236" s="76"/>
      <c r="G1236" s="7" t="s">
        <v>35</v>
      </c>
    </row>
    <row r="1237">
      <c r="A1237" s="59" t="s">
        <v>3717</v>
      </c>
      <c r="B1237" s="76"/>
      <c r="G1237" s="7" t="s">
        <v>45</v>
      </c>
    </row>
    <row r="1238">
      <c r="A1238" s="59" t="s">
        <v>3719</v>
      </c>
      <c r="B1238" s="76"/>
      <c r="G1238" s="7" t="s">
        <v>51</v>
      </c>
    </row>
    <row r="1239">
      <c r="A1239" s="59" t="s">
        <v>3721</v>
      </c>
      <c r="B1239" s="76"/>
      <c r="G1239" s="7" t="s">
        <v>56</v>
      </c>
    </row>
    <row r="1240">
      <c r="A1240" s="59" t="s">
        <v>3723</v>
      </c>
      <c r="B1240" s="76"/>
      <c r="G1240" s="7" t="s">
        <v>35</v>
      </c>
    </row>
    <row r="1241">
      <c r="A1241" s="59" t="s">
        <v>3726</v>
      </c>
      <c r="B1241" s="76"/>
      <c r="G1241" s="7" t="s">
        <v>45</v>
      </c>
    </row>
    <row r="1242">
      <c r="A1242" s="59" t="s">
        <v>3728</v>
      </c>
      <c r="B1242" s="76"/>
      <c r="G1242" s="7" t="s">
        <v>51</v>
      </c>
    </row>
    <row r="1243">
      <c r="A1243" s="59" t="s">
        <v>3730</v>
      </c>
      <c r="B1243" s="76"/>
      <c r="G1243" s="7" t="s">
        <v>56</v>
      </c>
    </row>
    <row r="1244">
      <c r="A1244" s="59" t="s">
        <v>3732</v>
      </c>
      <c r="B1244" s="76"/>
      <c r="G1244" s="7" t="s">
        <v>35</v>
      </c>
    </row>
    <row r="1245">
      <c r="A1245" s="59" t="s">
        <v>3734</v>
      </c>
      <c r="B1245" s="76"/>
      <c r="G1245" s="7" t="s">
        <v>45</v>
      </c>
    </row>
    <row r="1246">
      <c r="A1246" s="59" t="s">
        <v>3737</v>
      </c>
      <c r="B1246" s="76"/>
      <c r="G1246" s="7" t="s">
        <v>51</v>
      </c>
    </row>
    <row r="1247">
      <c r="A1247" s="59" t="s">
        <v>3739</v>
      </c>
      <c r="B1247" s="76"/>
      <c r="G1247" s="7" t="s">
        <v>56</v>
      </c>
    </row>
    <row r="1248">
      <c r="A1248" s="59" t="s">
        <v>3741</v>
      </c>
      <c r="B1248" s="76"/>
      <c r="G1248" s="7" t="s">
        <v>35</v>
      </c>
    </row>
    <row r="1249">
      <c r="A1249" s="59" t="s">
        <v>3743</v>
      </c>
      <c r="B1249" s="76"/>
      <c r="G1249" s="7" t="s">
        <v>45</v>
      </c>
    </row>
    <row r="1250">
      <c r="A1250" s="59" t="s">
        <v>3745</v>
      </c>
      <c r="B1250" s="76"/>
      <c r="G1250" s="7" t="s">
        <v>51</v>
      </c>
    </row>
    <row r="1251">
      <c r="A1251" s="59" t="s">
        <v>3747</v>
      </c>
      <c r="B1251" s="76"/>
      <c r="G1251" s="7" t="s">
        <v>56</v>
      </c>
    </row>
    <row r="1252">
      <c r="A1252" s="59" t="s">
        <v>3749</v>
      </c>
      <c r="B1252" s="76"/>
      <c r="G1252" s="7" t="s">
        <v>35</v>
      </c>
    </row>
    <row r="1253">
      <c r="A1253" s="59" t="s">
        <v>3751</v>
      </c>
      <c r="B1253" s="76"/>
      <c r="G1253" s="7" t="s">
        <v>45</v>
      </c>
    </row>
    <row r="1254">
      <c r="A1254" s="59" t="s">
        <v>3753</v>
      </c>
      <c r="B1254" s="76"/>
      <c r="G1254" s="7" t="s">
        <v>51</v>
      </c>
    </row>
    <row r="1255">
      <c r="A1255" s="59" t="s">
        <v>3755</v>
      </c>
      <c r="B1255" s="76"/>
      <c r="G1255" s="7" t="s">
        <v>56</v>
      </c>
    </row>
    <row r="1256">
      <c r="A1256" s="59" t="s">
        <v>3757</v>
      </c>
      <c r="B1256" s="76"/>
      <c r="G1256" s="7" t="s">
        <v>35</v>
      </c>
    </row>
    <row r="1257">
      <c r="A1257" s="59" t="s">
        <v>3759</v>
      </c>
      <c r="B1257" s="76"/>
      <c r="G1257" s="7" t="s">
        <v>45</v>
      </c>
    </row>
    <row r="1258">
      <c r="A1258" s="59" t="s">
        <v>3761</v>
      </c>
      <c r="B1258" s="76"/>
      <c r="G1258" s="7" t="s">
        <v>51</v>
      </c>
    </row>
    <row r="1259">
      <c r="A1259" s="59" t="s">
        <v>3763</v>
      </c>
      <c r="B1259" s="76"/>
      <c r="G1259" s="7" t="s">
        <v>56</v>
      </c>
    </row>
    <row r="1260">
      <c r="A1260" s="59" t="s">
        <v>3765</v>
      </c>
      <c r="B1260" s="76"/>
      <c r="G1260" s="7" t="s">
        <v>35</v>
      </c>
    </row>
    <row r="1261">
      <c r="A1261" s="59" t="s">
        <v>3767</v>
      </c>
      <c r="B1261" s="76"/>
      <c r="G1261" s="7" t="s">
        <v>45</v>
      </c>
    </row>
    <row r="1262">
      <c r="A1262" s="59" t="s">
        <v>3769</v>
      </c>
      <c r="B1262" s="76"/>
      <c r="G1262" s="7" t="s">
        <v>51</v>
      </c>
    </row>
    <row r="1263">
      <c r="A1263" s="59" t="s">
        <v>3771</v>
      </c>
      <c r="B1263" s="76"/>
      <c r="G1263" s="7" t="s">
        <v>56</v>
      </c>
    </row>
    <row r="1264">
      <c r="A1264" s="59" t="s">
        <v>3773</v>
      </c>
      <c r="B1264" s="76"/>
      <c r="G1264" s="7" t="s">
        <v>35</v>
      </c>
    </row>
    <row r="1265">
      <c r="A1265" s="59" t="s">
        <v>3775</v>
      </c>
      <c r="B1265" s="76"/>
      <c r="G1265" s="7" t="s">
        <v>45</v>
      </c>
    </row>
    <row r="1266">
      <c r="A1266" s="59" t="s">
        <v>3776</v>
      </c>
      <c r="B1266" s="76"/>
      <c r="G1266" s="7" t="s">
        <v>51</v>
      </c>
    </row>
    <row r="1267">
      <c r="A1267" s="59" t="s">
        <v>3777</v>
      </c>
      <c r="B1267" s="76"/>
      <c r="G1267" s="7" t="s">
        <v>56</v>
      </c>
    </row>
    <row r="1268">
      <c r="A1268" s="59" t="s">
        <v>3778</v>
      </c>
      <c r="B1268" s="76"/>
      <c r="G1268" s="7" t="s">
        <v>35</v>
      </c>
    </row>
    <row r="1269">
      <c r="A1269" s="59" t="s">
        <v>3779</v>
      </c>
      <c r="B1269" s="76"/>
      <c r="G1269" s="7" t="s">
        <v>45</v>
      </c>
    </row>
    <row r="1270">
      <c r="A1270" s="59" t="s">
        <v>3780</v>
      </c>
      <c r="B1270" s="76"/>
      <c r="G1270" s="7" t="s">
        <v>51</v>
      </c>
    </row>
    <row r="1271">
      <c r="A1271" s="59" t="s">
        <v>3781</v>
      </c>
      <c r="B1271" s="76"/>
      <c r="G1271" s="7" t="s">
        <v>56</v>
      </c>
    </row>
    <row r="1272">
      <c r="A1272" s="59" t="s">
        <v>3782</v>
      </c>
      <c r="B1272" s="76"/>
      <c r="G1272" s="7" t="s">
        <v>35</v>
      </c>
    </row>
    <row r="1273">
      <c r="A1273" s="59" t="s">
        <v>3783</v>
      </c>
      <c r="B1273" s="76"/>
      <c r="G1273" s="7" t="s">
        <v>45</v>
      </c>
    </row>
    <row r="1274">
      <c r="A1274" s="59" t="s">
        <v>3784</v>
      </c>
      <c r="B1274" s="76"/>
      <c r="G1274" s="7" t="s">
        <v>51</v>
      </c>
    </row>
    <row r="1275">
      <c r="A1275" s="59" t="s">
        <v>3785</v>
      </c>
      <c r="B1275" s="76"/>
      <c r="G1275" s="7" t="s">
        <v>56</v>
      </c>
    </row>
    <row r="1276">
      <c r="A1276" s="59" t="s">
        <v>3786</v>
      </c>
      <c r="B1276" s="76"/>
      <c r="G1276" s="7" t="s">
        <v>35</v>
      </c>
    </row>
    <row r="1277">
      <c r="A1277" s="59" t="s">
        <v>3787</v>
      </c>
      <c r="B1277" s="76"/>
      <c r="G1277" s="7" t="s">
        <v>45</v>
      </c>
    </row>
    <row r="1278">
      <c r="A1278" s="59" t="s">
        <v>3788</v>
      </c>
      <c r="B1278" s="76"/>
      <c r="G1278" s="7" t="s">
        <v>51</v>
      </c>
    </row>
    <row r="1279">
      <c r="A1279" s="59" t="s">
        <v>3789</v>
      </c>
      <c r="B1279" s="76"/>
      <c r="G1279" s="7" t="s">
        <v>56</v>
      </c>
    </row>
    <row r="1280">
      <c r="A1280" s="59" t="s">
        <v>3790</v>
      </c>
      <c r="B1280" s="76"/>
      <c r="G1280" s="7" t="s">
        <v>35</v>
      </c>
    </row>
    <row r="1281">
      <c r="A1281" s="59" t="s">
        <v>3791</v>
      </c>
      <c r="B1281" s="76"/>
      <c r="G1281" s="7" t="s">
        <v>45</v>
      </c>
    </row>
    <row r="1282">
      <c r="A1282" s="59" t="s">
        <v>3792</v>
      </c>
      <c r="B1282" s="76"/>
      <c r="G1282" s="7" t="s">
        <v>51</v>
      </c>
    </row>
    <row r="1283">
      <c r="A1283" s="59" t="s">
        <v>3793</v>
      </c>
      <c r="B1283" s="76"/>
      <c r="G1283" s="7" t="s">
        <v>56</v>
      </c>
    </row>
    <row r="1284">
      <c r="A1284" s="59" t="s">
        <v>3794</v>
      </c>
      <c r="B1284" s="76"/>
      <c r="G1284" s="7" t="s">
        <v>35</v>
      </c>
    </row>
    <row r="1285">
      <c r="A1285" s="59" t="s">
        <v>3795</v>
      </c>
      <c r="B1285" s="76"/>
      <c r="G1285" s="7" t="s">
        <v>45</v>
      </c>
    </row>
    <row r="1286">
      <c r="A1286" s="59" t="s">
        <v>3796</v>
      </c>
      <c r="B1286" s="76"/>
      <c r="G1286" s="7" t="s">
        <v>51</v>
      </c>
    </row>
    <row r="1287">
      <c r="A1287" s="59" t="s">
        <v>3797</v>
      </c>
      <c r="B1287" s="76"/>
      <c r="G1287" s="7" t="s">
        <v>56</v>
      </c>
    </row>
    <row r="1288">
      <c r="A1288" s="59" t="s">
        <v>3798</v>
      </c>
      <c r="B1288" s="76"/>
      <c r="G1288" s="7" t="s">
        <v>35</v>
      </c>
    </row>
    <row r="1289">
      <c r="A1289" s="59" t="s">
        <v>3799</v>
      </c>
      <c r="B1289" s="76"/>
      <c r="G1289" s="7" t="s">
        <v>45</v>
      </c>
    </row>
    <row r="1290">
      <c r="A1290" s="59" t="s">
        <v>3800</v>
      </c>
      <c r="B1290" s="76"/>
      <c r="G1290" s="7" t="s">
        <v>51</v>
      </c>
    </row>
    <row r="1291">
      <c r="A1291" s="59" t="s">
        <v>3801</v>
      </c>
      <c r="B1291" s="76"/>
      <c r="G1291" s="7" t="s">
        <v>56</v>
      </c>
    </row>
    <row r="1292">
      <c r="A1292" s="59" t="s">
        <v>3802</v>
      </c>
      <c r="B1292" s="76"/>
      <c r="G1292" s="7" t="s">
        <v>35</v>
      </c>
    </row>
    <row r="1293">
      <c r="A1293" s="59" t="s">
        <v>3803</v>
      </c>
      <c r="B1293" s="76"/>
      <c r="G1293" s="7" t="s">
        <v>45</v>
      </c>
    </row>
    <row r="1294">
      <c r="A1294" s="59" t="s">
        <v>3804</v>
      </c>
      <c r="B1294" s="76"/>
      <c r="G1294" s="7" t="s">
        <v>51</v>
      </c>
    </row>
    <row r="1295">
      <c r="A1295" s="59" t="s">
        <v>3805</v>
      </c>
      <c r="B1295" s="76"/>
      <c r="G1295" s="7" t="s">
        <v>56</v>
      </c>
    </row>
    <row r="1296">
      <c r="A1296" s="59" t="s">
        <v>3806</v>
      </c>
      <c r="B1296" s="76"/>
      <c r="G1296" s="7" t="s">
        <v>35</v>
      </c>
    </row>
    <row r="1297">
      <c r="A1297" s="59" t="s">
        <v>3807</v>
      </c>
      <c r="B1297" s="76"/>
      <c r="G1297" s="7" t="s">
        <v>45</v>
      </c>
    </row>
    <row r="1298">
      <c r="A1298" s="59" t="s">
        <v>3808</v>
      </c>
      <c r="B1298" s="76"/>
      <c r="G1298" s="7" t="s">
        <v>51</v>
      </c>
    </row>
    <row r="1299">
      <c r="A1299" s="59" t="s">
        <v>3809</v>
      </c>
      <c r="B1299" s="76"/>
      <c r="G1299" s="7" t="s">
        <v>56</v>
      </c>
    </row>
    <row r="1300">
      <c r="A1300" s="59" t="s">
        <v>3810</v>
      </c>
      <c r="B1300" s="76"/>
      <c r="G1300" s="7" t="s">
        <v>35</v>
      </c>
    </row>
    <row r="1301">
      <c r="A1301" s="59" t="s">
        <v>3811</v>
      </c>
      <c r="B1301" s="76"/>
      <c r="G1301" s="7" t="s">
        <v>45</v>
      </c>
    </row>
    <row r="1302">
      <c r="A1302" s="59" t="s">
        <v>3812</v>
      </c>
      <c r="B1302" s="76"/>
      <c r="G1302" s="7" t="s">
        <v>51</v>
      </c>
    </row>
    <row r="1303">
      <c r="A1303" s="59" t="s">
        <v>3813</v>
      </c>
      <c r="B1303" s="76"/>
      <c r="G1303" s="7" t="s">
        <v>56</v>
      </c>
    </row>
    <row r="1304">
      <c r="A1304" s="59" t="s">
        <v>3814</v>
      </c>
      <c r="B1304" s="80" t="s">
        <v>4045</v>
      </c>
      <c r="C1304" s="7" t="s">
        <v>74</v>
      </c>
      <c r="D1304" s="7" t="s">
        <v>73</v>
      </c>
      <c r="E1304" s="7" t="s">
        <v>100</v>
      </c>
      <c r="F1304" s="7" t="s">
        <v>121</v>
      </c>
      <c r="G1304" s="7" t="s">
        <v>35</v>
      </c>
      <c r="H1304" s="7" t="s">
        <v>703</v>
      </c>
    </row>
    <row r="1305">
      <c r="A1305" s="59" t="s">
        <v>3815</v>
      </c>
      <c r="B1305" s="81" t="s">
        <v>4046</v>
      </c>
      <c r="C1305" s="7" t="s">
        <v>74</v>
      </c>
      <c r="D1305" s="7" t="s">
        <v>73</v>
      </c>
      <c r="E1305" s="7" t="s">
        <v>100</v>
      </c>
      <c r="F1305" s="7" t="s">
        <v>121</v>
      </c>
      <c r="G1305" s="7" t="s">
        <v>45</v>
      </c>
    </row>
    <row r="1306">
      <c r="A1306" s="59" t="s">
        <v>3816</v>
      </c>
      <c r="B1306" s="81" t="s">
        <v>4047</v>
      </c>
      <c r="C1306" s="7" t="s">
        <v>74</v>
      </c>
      <c r="D1306" s="7" t="s">
        <v>73</v>
      </c>
      <c r="E1306" s="7" t="s">
        <v>100</v>
      </c>
      <c r="F1306" s="7" t="s">
        <v>121</v>
      </c>
      <c r="G1306" s="7" t="s">
        <v>51</v>
      </c>
    </row>
    <row r="1307">
      <c r="A1307" s="59" t="s">
        <v>3817</v>
      </c>
      <c r="B1307" s="81" t="s">
        <v>4048</v>
      </c>
      <c r="C1307" s="7" t="s">
        <v>74</v>
      </c>
      <c r="D1307" s="7" t="s">
        <v>73</v>
      </c>
      <c r="E1307" s="7" t="s">
        <v>100</v>
      </c>
      <c r="F1307" s="7" t="s">
        <v>121</v>
      </c>
      <c r="G1307" s="7" t="s">
        <v>56</v>
      </c>
    </row>
    <row r="1308">
      <c r="A1308" s="59" t="s">
        <v>3818</v>
      </c>
      <c r="B1308" s="80" t="s">
        <v>4049</v>
      </c>
      <c r="C1308" s="7" t="s">
        <v>48</v>
      </c>
      <c r="D1308" s="7" t="s">
        <v>141</v>
      </c>
      <c r="E1308" s="7" t="s">
        <v>34</v>
      </c>
      <c r="F1308" s="7" t="s">
        <v>121</v>
      </c>
      <c r="G1308" s="7" t="s">
        <v>35</v>
      </c>
      <c r="H1308" s="7" t="s">
        <v>712</v>
      </c>
    </row>
    <row r="1309">
      <c r="A1309" s="59" t="s">
        <v>3819</v>
      </c>
      <c r="B1309" s="81" t="s">
        <v>4050</v>
      </c>
      <c r="C1309" s="7" t="s">
        <v>48</v>
      </c>
      <c r="D1309" s="7" t="s">
        <v>141</v>
      </c>
      <c r="E1309" s="7" t="s">
        <v>34</v>
      </c>
      <c r="F1309" s="7" t="s">
        <v>121</v>
      </c>
      <c r="G1309" s="7" t="s">
        <v>45</v>
      </c>
    </row>
    <row r="1310">
      <c r="A1310" s="59" t="s">
        <v>3820</v>
      </c>
      <c r="B1310" s="81" t="s">
        <v>4051</v>
      </c>
      <c r="C1310" s="7" t="s">
        <v>48</v>
      </c>
      <c r="D1310" s="7" t="s">
        <v>141</v>
      </c>
      <c r="E1310" s="7" t="s">
        <v>34</v>
      </c>
      <c r="F1310" s="7" t="s">
        <v>121</v>
      </c>
      <c r="G1310" s="7" t="s">
        <v>51</v>
      </c>
    </row>
    <row r="1311">
      <c r="A1311" s="59" t="s">
        <v>3821</v>
      </c>
      <c r="B1311" s="81" t="s">
        <v>4052</v>
      </c>
      <c r="C1311" s="7" t="s">
        <v>48</v>
      </c>
      <c r="D1311" s="7" t="s">
        <v>141</v>
      </c>
      <c r="E1311" s="7" t="s">
        <v>34</v>
      </c>
      <c r="F1311" s="7" t="s">
        <v>121</v>
      </c>
      <c r="G1311" s="7" t="s">
        <v>56</v>
      </c>
    </row>
    <row r="1312">
      <c r="A1312" s="59" t="s">
        <v>3822</v>
      </c>
      <c r="B1312" s="80" t="s">
        <v>929</v>
      </c>
      <c r="C1312" s="7" t="s">
        <v>73</v>
      </c>
      <c r="D1312" s="7" t="s">
        <v>41</v>
      </c>
      <c r="E1312" s="7" t="s">
        <v>144</v>
      </c>
      <c r="F1312" s="7" t="s">
        <v>74</v>
      </c>
      <c r="G1312" s="7" t="s">
        <v>35</v>
      </c>
      <c r="H1312" s="7" t="s">
        <v>901</v>
      </c>
    </row>
    <row r="1313">
      <c r="A1313" s="59" t="s">
        <v>3823</v>
      </c>
      <c r="B1313" s="80" t="s">
        <v>931</v>
      </c>
      <c r="C1313" s="7" t="s">
        <v>73</v>
      </c>
      <c r="D1313" s="7" t="s">
        <v>41</v>
      </c>
      <c r="E1313" s="7" t="s">
        <v>144</v>
      </c>
      <c r="F1313" s="7" t="s">
        <v>74</v>
      </c>
      <c r="G1313" s="7" t="s">
        <v>45</v>
      </c>
    </row>
    <row r="1314">
      <c r="A1314" s="59" t="s">
        <v>3824</v>
      </c>
      <c r="B1314" s="80" t="s">
        <v>933</v>
      </c>
      <c r="C1314" s="7" t="s">
        <v>73</v>
      </c>
      <c r="D1314" s="7" t="s">
        <v>41</v>
      </c>
      <c r="E1314" s="7" t="s">
        <v>144</v>
      </c>
      <c r="F1314" s="7" t="s">
        <v>74</v>
      </c>
      <c r="G1314" s="7" t="s">
        <v>51</v>
      </c>
    </row>
    <row r="1315">
      <c r="A1315" s="59" t="s">
        <v>3825</v>
      </c>
      <c r="B1315" s="80" t="s">
        <v>935</v>
      </c>
      <c r="C1315" s="7" t="s">
        <v>73</v>
      </c>
      <c r="D1315" s="7" t="s">
        <v>41</v>
      </c>
      <c r="E1315" s="7" t="s">
        <v>144</v>
      </c>
      <c r="F1315" s="7" t="s">
        <v>74</v>
      </c>
      <c r="G1315" s="7" t="s">
        <v>56</v>
      </c>
    </row>
    <row r="1316">
      <c r="A1316" s="59" t="s">
        <v>3826</v>
      </c>
      <c r="B1316" s="82" t="s">
        <v>1489</v>
      </c>
      <c r="C1316" s="7" t="s">
        <v>48</v>
      </c>
      <c r="D1316" s="7" t="s">
        <v>139</v>
      </c>
      <c r="E1316" s="7" t="s">
        <v>141</v>
      </c>
      <c r="F1316" s="7" t="s">
        <v>144</v>
      </c>
      <c r="G1316" s="7" t="s">
        <v>35</v>
      </c>
      <c r="H1316" s="7" t="s">
        <v>1490</v>
      </c>
    </row>
    <row r="1317">
      <c r="A1317" s="59" t="s">
        <v>3827</v>
      </c>
      <c r="B1317" s="83" t="s">
        <v>1492</v>
      </c>
      <c r="C1317" s="7" t="s">
        <v>48</v>
      </c>
      <c r="D1317" s="7" t="s">
        <v>139</v>
      </c>
      <c r="E1317" s="7" t="s">
        <v>141</v>
      </c>
      <c r="F1317" s="7" t="s">
        <v>144</v>
      </c>
      <c r="G1317" s="7" t="s">
        <v>45</v>
      </c>
    </row>
    <row r="1318">
      <c r="A1318" s="59" t="s">
        <v>3828</v>
      </c>
      <c r="B1318" s="81" t="s">
        <v>1494</v>
      </c>
      <c r="C1318" s="7" t="s">
        <v>48</v>
      </c>
      <c r="D1318" s="7" t="s">
        <v>139</v>
      </c>
      <c r="E1318" s="7" t="s">
        <v>141</v>
      </c>
      <c r="F1318" s="7" t="s">
        <v>144</v>
      </c>
      <c r="G1318" s="7" t="s">
        <v>51</v>
      </c>
    </row>
    <row r="1319">
      <c r="A1319" s="59" t="s">
        <v>3829</v>
      </c>
      <c r="B1319" s="81" t="s">
        <v>1496</v>
      </c>
      <c r="C1319" s="7" t="s">
        <v>48</v>
      </c>
      <c r="D1319" s="7" t="s">
        <v>139</v>
      </c>
      <c r="E1319" s="7" t="s">
        <v>141</v>
      </c>
      <c r="F1319" s="7" t="s">
        <v>144</v>
      </c>
      <c r="G1319" s="7" t="s">
        <v>56</v>
      </c>
    </row>
    <row r="1320">
      <c r="A1320" s="59" t="s">
        <v>3830</v>
      </c>
      <c r="B1320" s="81" t="s">
        <v>1567</v>
      </c>
      <c r="C1320" s="7" t="s">
        <v>73</v>
      </c>
      <c r="D1320" s="7" t="s">
        <v>141</v>
      </c>
      <c r="E1320" s="7" t="s">
        <v>30</v>
      </c>
      <c r="F1320" s="7" t="s">
        <v>33</v>
      </c>
      <c r="G1320" s="7" t="s">
        <v>35</v>
      </c>
      <c r="H1320" s="7" t="s">
        <v>663</v>
      </c>
    </row>
    <row r="1321">
      <c r="A1321" s="59" t="s">
        <v>3831</v>
      </c>
      <c r="B1321" s="81" t="s">
        <v>1572</v>
      </c>
      <c r="C1321" s="7" t="s">
        <v>73</v>
      </c>
      <c r="D1321" s="7" t="s">
        <v>141</v>
      </c>
      <c r="E1321" s="7" t="s">
        <v>30</v>
      </c>
      <c r="F1321" s="7" t="s">
        <v>33</v>
      </c>
      <c r="G1321" s="7" t="s">
        <v>45</v>
      </c>
    </row>
    <row r="1322">
      <c r="A1322" s="59" t="s">
        <v>3832</v>
      </c>
      <c r="B1322" s="81" t="s">
        <v>1574</v>
      </c>
      <c r="C1322" s="7" t="s">
        <v>73</v>
      </c>
      <c r="D1322" s="7" t="s">
        <v>141</v>
      </c>
      <c r="E1322" s="7" t="s">
        <v>30</v>
      </c>
      <c r="F1322" s="7" t="s">
        <v>33</v>
      </c>
      <c r="G1322" s="7" t="s">
        <v>51</v>
      </c>
    </row>
    <row r="1323">
      <c r="A1323" s="59" t="s">
        <v>3833</v>
      </c>
      <c r="B1323" s="81" t="s">
        <v>1576</v>
      </c>
      <c r="C1323" s="7" t="s">
        <v>73</v>
      </c>
      <c r="D1323" s="7" t="s">
        <v>141</v>
      </c>
      <c r="E1323" s="7" t="s">
        <v>30</v>
      </c>
      <c r="F1323" s="7" t="s">
        <v>33</v>
      </c>
      <c r="G1323" s="7" t="s">
        <v>56</v>
      </c>
    </row>
    <row r="1324">
      <c r="A1324" s="59" t="s">
        <v>3834</v>
      </c>
      <c r="B1324" s="80" t="s">
        <v>1797</v>
      </c>
      <c r="C1324" s="7" t="s">
        <v>72</v>
      </c>
      <c r="D1324" s="7" t="s">
        <v>140</v>
      </c>
      <c r="E1324" s="7" t="s">
        <v>141</v>
      </c>
      <c r="F1324" s="7" t="s">
        <v>34</v>
      </c>
      <c r="G1324" s="7" t="s">
        <v>35</v>
      </c>
      <c r="H1324" s="7" t="s">
        <v>1191</v>
      </c>
    </row>
    <row r="1325">
      <c r="A1325" s="59" t="s">
        <v>3835</v>
      </c>
      <c r="B1325" s="83" t="s">
        <v>1801</v>
      </c>
      <c r="C1325" s="7" t="s">
        <v>72</v>
      </c>
      <c r="D1325" s="7" t="s">
        <v>140</v>
      </c>
      <c r="E1325" s="7" t="s">
        <v>141</v>
      </c>
      <c r="F1325" s="7" t="s">
        <v>34</v>
      </c>
      <c r="G1325" s="7" t="s">
        <v>45</v>
      </c>
    </row>
    <row r="1326">
      <c r="A1326" s="59" t="s">
        <v>3836</v>
      </c>
      <c r="B1326" s="81" t="s">
        <v>1803</v>
      </c>
      <c r="C1326" s="7" t="s">
        <v>72</v>
      </c>
      <c r="D1326" s="7" t="s">
        <v>140</v>
      </c>
      <c r="E1326" s="7" t="s">
        <v>141</v>
      </c>
      <c r="F1326" s="7" t="s">
        <v>34</v>
      </c>
      <c r="G1326" s="7" t="s">
        <v>51</v>
      </c>
    </row>
    <row r="1327">
      <c r="A1327" s="59" t="s">
        <v>3837</v>
      </c>
      <c r="B1327" s="81" t="s">
        <v>1805</v>
      </c>
      <c r="C1327" s="7" t="s">
        <v>72</v>
      </c>
      <c r="D1327" s="7" t="s">
        <v>140</v>
      </c>
      <c r="E1327" s="7" t="s">
        <v>141</v>
      </c>
      <c r="F1327" s="7" t="s">
        <v>34</v>
      </c>
      <c r="G1327" s="7" t="s">
        <v>56</v>
      </c>
    </row>
    <row r="1328">
      <c r="A1328" s="59" t="s">
        <v>3838</v>
      </c>
      <c r="B1328" s="82" t="s">
        <v>1807</v>
      </c>
      <c r="C1328" s="7" t="s">
        <v>73</v>
      </c>
      <c r="D1328" s="7" t="s">
        <v>101</v>
      </c>
      <c r="E1328" s="7" t="s">
        <v>30</v>
      </c>
      <c r="F1328" s="7" t="s">
        <v>100</v>
      </c>
      <c r="G1328" s="7" t="s">
        <v>35</v>
      </c>
      <c r="H1328" s="7" t="s">
        <v>1195</v>
      </c>
    </row>
    <row r="1329">
      <c r="A1329" s="59" t="s">
        <v>3839</v>
      </c>
      <c r="B1329" s="80" t="s">
        <v>1811</v>
      </c>
      <c r="C1329" s="7" t="s">
        <v>73</v>
      </c>
      <c r="D1329" s="7" t="s">
        <v>101</v>
      </c>
      <c r="E1329" s="7" t="s">
        <v>30</v>
      </c>
      <c r="F1329" s="7" t="s">
        <v>100</v>
      </c>
      <c r="G1329" s="7" t="s">
        <v>45</v>
      </c>
    </row>
    <row r="1330">
      <c r="A1330" s="59" t="s">
        <v>3840</v>
      </c>
      <c r="B1330" s="80" t="s">
        <v>1816</v>
      </c>
      <c r="C1330" s="7" t="s">
        <v>73</v>
      </c>
      <c r="D1330" s="7" t="s">
        <v>101</v>
      </c>
      <c r="E1330" s="7" t="s">
        <v>30</v>
      </c>
      <c r="F1330" s="7" t="s">
        <v>100</v>
      </c>
      <c r="G1330" s="7" t="s">
        <v>51</v>
      </c>
    </row>
    <row r="1331">
      <c r="A1331" s="59" t="s">
        <v>3841</v>
      </c>
      <c r="B1331" s="81" t="s">
        <v>1820</v>
      </c>
      <c r="C1331" s="7" t="s">
        <v>73</v>
      </c>
      <c r="D1331" s="7" t="s">
        <v>101</v>
      </c>
      <c r="E1331" s="7" t="s">
        <v>30</v>
      </c>
      <c r="F1331" s="7" t="s">
        <v>100</v>
      </c>
      <c r="G1331" s="7" t="s">
        <v>56</v>
      </c>
    </row>
    <row r="1332">
      <c r="A1332" s="59" t="s">
        <v>3842</v>
      </c>
      <c r="B1332" s="82" t="s">
        <v>1873</v>
      </c>
      <c r="C1332" s="7" t="s">
        <v>72</v>
      </c>
      <c r="D1332" s="7" t="s">
        <v>73</v>
      </c>
      <c r="E1332" s="7" t="s">
        <v>30</v>
      </c>
      <c r="F1332" s="7" t="s">
        <v>141</v>
      </c>
      <c r="G1332" s="7" t="s">
        <v>35</v>
      </c>
      <c r="H1332" s="7" t="s">
        <v>1213</v>
      </c>
    </row>
    <row r="1333">
      <c r="A1333" s="59" t="s">
        <v>3843</v>
      </c>
      <c r="B1333" s="83" t="s">
        <v>1875</v>
      </c>
      <c r="C1333" s="7" t="s">
        <v>72</v>
      </c>
      <c r="D1333" s="7" t="s">
        <v>73</v>
      </c>
      <c r="E1333" s="7" t="s">
        <v>30</v>
      </c>
      <c r="F1333" s="7" t="s">
        <v>141</v>
      </c>
      <c r="G1333" s="7" t="s">
        <v>45</v>
      </c>
    </row>
    <row r="1334">
      <c r="A1334" s="59" t="s">
        <v>3844</v>
      </c>
      <c r="B1334" s="81" t="s">
        <v>1877</v>
      </c>
      <c r="C1334" s="7" t="s">
        <v>72</v>
      </c>
      <c r="D1334" s="7" t="s">
        <v>73</v>
      </c>
      <c r="E1334" s="7" t="s">
        <v>30</v>
      </c>
      <c r="F1334" s="7" t="s">
        <v>141</v>
      </c>
      <c r="G1334" s="7" t="s">
        <v>51</v>
      </c>
    </row>
    <row r="1335">
      <c r="A1335" s="59" t="s">
        <v>3845</v>
      </c>
      <c r="B1335" s="81" t="s">
        <v>1879</v>
      </c>
      <c r="C1335" s="7" t="s">
        <v>72</v>
      </c>
      <c r="D1335" s="7" t="s">
        <v>73</v>
      </c>
      <c r="E1335" s="7" t="s">
        <v>30</v>
      </c>
      <c r="F1335" s="7" t="s">
        <v>141</v>
      </c>
      <c r="G1335" s="7" t="s">
        <v>56</v>
      </c>
    </row>
    <row r="1336">
      <c r="A1336" s="59" t="s">
        <v>3846</v>
      </c>
      <c r="B1336" s="82" t="s">
        <v>2010</v>
      </c>
      <c r="C1336" s="7" t="s">
        <v>72</v>
      </c>
      <c r="D1336" s="7" t="s">
        <v>100</v>
      </c>
      <c r="E1336" s="7" t="s">
        <v>73</v>
      </c>
      <c r="F1336" s="7" t="s">
        <v>121</v>
      </c>
      <c r="G1336" s="7" t="s">
        <v>35</v>
      </c>
      <c r="H1336" s="7" t="s">
        <v>2011</v>
      </c>
    </row>
    <row r="1337">
      <c r="A1337" s="59" t="s">
        <v>3847</v>
      </c>
      <c r="B1337" s="83" t="s">
        <v>2013</v>
      </c>
      <c r="C1337" s="7" t="s">
        <v>72</v>
      </c>
      <c r="D1337" s="7" t="s">
        <v>100</v>
      </c>
      <c r="E1337" s="7" t="s">
        <v>73</v>
      </c>
      <c r="F1337" s="7" t="s">
        <v>121</v>
      </c>
      <c r="G1337" s="7" t="s">
        <v>45</v>
      </c>
    </row>
    <row r="1338">
      <c r="A1338" s="59" t="s">
        <v>3848</v>
      </c>
      <c r="B1338" s="81" t="s">
        <v>2015</v>
      </c>
      <c r="C1338" s="7" t="s">
        <v>72</v>
      </c>
      <c r="D1338" s="7" t="s">
        <v>100</v>
      </c>
      <c r="E1338" s="7" t="s">
        <v>73</v>
      </c>
      <c r="F1338" s="7" t="s">
        <v>121</v>
      </c>
      <c r="G1338" s="7" t="s">
        <v>51</v>
      </c>
    </row>
    <row r="1339">
      <c r="A1339" s="59" t="s">
        <v>3849</v>
      </c>
      <c r="B1339" s="81" t="s">
        <v>2017</v>
      </c>
      <c r="C1339" s="7" t="s">
        <v>72</v>
      </c>
      <c r="D1339" s="7" t="s">
        <v>100</v>
      </c>
      <c r="E1339" s="7" t="s">
        <v>73</v>
      </c>
      <c r="F1339" s="7" t="s">
        <v>121</v>
      </c>
      <c r="G1339" s="7" t="s">
        <v>56</v>
      </c>
    </row>
    <row r="1340">
      <c r="A1340" s="59" t="s">
        <v>3850</v>
      </c>
      <c r="B1340" s="82" t="s">
        <v>2056</v>
      </c>
      <c r="C1340" s="7" t="s">
        <v>61</v>
      </c>
      <c r="D1340" s="7" t="s">
        <v>72</v>
      </c>
      <c r="E1340" s="7" t="s">
        <v>100</v>
      </c>
      <c r="F1340" s="7" t="s">
        <v>144</v>
      </c>
      <c r="G1340" s="7" t="s">
        <v>35</v>
      </c>
      <c r="H1340" s="7" t="s">
        <v>4053</v>
      </c>
    </row>
    <row r="1341">
      <c r="A1341" s="59" t="s">
        <v>3851</v>
      </c>
      <c r="B1341" s="81" t="s">
        <v>2058</v>
      </c>
      <c r="C1341" s="7" t="s">
        <v>61</v>
      </c>
      <c r="D1341" s="7" t="s">
        <v>72</v>
      </c>
      <c r="E1341" s="7" t="s">
        <v>100</v>
      </c>
      <c r="F1341" s="7" t="s">
        <v>144</v>
      </c>
      <c r="G1341" s="7" t="s">
        <v>45</v>
      </c>
    </row>
    <row r="1342">
      <c r="A1342" s="59" t="s">
        <v>3852</v>
      </c>
      <c r="B1342" s="81" t="s">
        <v>2060</v>
      </c>
      <c r="C1342" s="7" t="s">
        <v>61</v>
      </c>
      <c r="D1342" s="7" t="s">
        <v>72</v>
      </c>
      <c r="E1342" s="7" t="s">
        <v>100</v>
      </c>
      <c r="F1342" s="7" t="s">
        <v>144</v>
      </c>
      <c r="G1342" s="7" t="s">
        <v>51</v>
      </c>
    </row>
    <row r="1343">
      <c r="A1343" s="59" t="s">
        <v>3853</v>
      </c>
      <c r="B1343" s="81" t="s">
        <v>2062</v>
      </c>
      <c r="C1343" s="7" t="s">
        <v>61</v>
      </c>
      <c r="D1343" s="7" t="s">
        <v>72</v>
      </c>
      <c r="E1343" s="7" t="s">
        <v>100</v>
      </c>
      <c r="F1343" s="7" t="s">
        <v>144</v>
      </c>
      <c r="G1343" s="7" t="s">
        <v>56</v>
      </c>
    </row>
    <row r="1344">
      <c r="A1344" s="59" t="s">
        <v>3854</v>
      </c>
      <c r="B1344" s="80" t="s">
        <v>2217</v>
      </c>
      <c r="C1344" s="7" t="s">
        <v>61</v>
      </c>
      <c r="D1344" s="7" t="s">
        <v>74</v>
      </c>
      <c r="E1344" s="7" t="s">
        <v>30</v>
      </c>
      <c r="F1344" s="7" t="s">
        <v>139</v>
      </c>
      <c r="G1344" s="7" t="s">
        <v>35</v>
      </c>
      <c r="H1344" s="7" t="s">
        <v>4054</v>
      </c>
    </row>
    <row r="1345">
      <c r="A1345" s="59" t="s">
        <v>3855</v>
      </c>
      <c r="B1345" s="81" t="s">
        <v>2221</v>
      </c>
      <c r="C1345" s="7" t="s">
        <v>61</v>
      </c>
      <c r="D1345" s="7" t="s">
        <v>74</v>
      </c>
      <c r="E1345" s="7" t="s">
        <v>30</v>
      </c>
      <c r="F1345" s="7" t="s">
        <v>139</v>
      </c>
      <c r="G1345" s="7" t="s">
        <v>45</v>
      </c>
    </row>
    <row r="1346">
      <c r="A1346" s="59" t="s">
        <v>3856</v>
      </c>
      <c r="B1346" s="81" t="s">
        <v>2223</v>
      </c>
      <c r="C1346" s="7" t="s">
        <v>61</v>
      </c>
      <c r="D1346" s="7" t="s">
        <v>74</v>
      </c>
      <c r="E1346" s="7" t="s">
        <v>30</v>
      </c>
      <c r="F1346" s="7" t="s">
        <v>139</v>
      </c>
      <c r="G1346" s="7" t="s">
        <v>51</v>
      </c>
    </row>
    <row r="1347">
      <c r="A1347" s="59" t="s">
        <v>3857</v>
      </c>
      <c r="B1347" s="81" t="s">
        <v>2225</v>
      </c>
      <c r="C1347" s="7" t="s">
        <v>61</v>
      </c>
      <c r="D1347" s="7" t="s">
        <v>74</v>
      </c>
      <c r="E1347" s="7" t="s">
        <v>30</v>
      </c>
      <c r="F1347" s="7" t="s">
        <v>139</v>
      </c>
      <c r="G1347" s="7" t="s">
        <v>56</v>
      </c>
    </row>
    <row r="1348">
      <c r="A1348" s="59" t="s">
        <v>3858</v>
      </c>
      <c r="B1348" s="80"/>
      <c r="G1348" s="7" t="s">
        <v>35</v>
      </c>
    </row>
    <row r="1349">
      <c r="A1349" s="59" t="s">
        <v>3859</v>
      </c>
      <c r="B1349" s="80"/>
      <c r="G1349" s="7" t="s">
        <v>45</v>
      </c>
    </row>
    <row r="1350">
      <c r="A1350" s="59" t="s">
        <v>3860</v>
      </c>
      <c r="B1350" s="80"/>
      <c r="G1350" s="7" t="s">
        <v>51</v>
      </c>
    </row>
    <row r="1351">
      <c r="A1351" s="59" t="s">
        <v>3861</v>
      </c>
      <c r="B1351" s="80"/>
      <c r="G1351" s="7" t="s">
        <v>56</v>
      </c>
    </row>
    <row r="1352">
      <c r="A1352" s="59" t="s">
        <v>3862</v>
      </c>
      <c r="B1352" s="80"/>
      <c r="G1352" s="7" t="s">
        <v>35</v>
      </c>
    </row>
    <row r="1353">
      <c r="A1353" s="59" t="s">
        <v>3863</v>
      </c>
      <c r="B1353" s="80"/>
      <c r="G1353" s="7" t="s">
        <v>45</v>
      </c>
    </row>
    <row r="1354">
      <c r="A1354" s="59" t="s">
        <v>3864</v>
      </c>
      <c r="B1354" s="80"/>
      <c r="G1354" s="7" t="s">
        <v>51</v>
      </c>
    </row>
    <row r="1355">
      <c r="A1355" s="59" t="s">
        <v>3865</v>
      </c>
      <c r="B1355" s="80"/>
      <c r="G1355" s="7" t="s">
        <v>56</v>
      </c>
    </row>
    <row r="1356">
      <c r="A1356" s="59" t="s">
        <v>3866</v>
      </c>
      <c r="B1356" s="80"/>
      <c r="G1356" s="7" t="s">
        <v>35</v>
      </c>
    </row>
    <row r="1357">
      <c r="A1357" s="59" t="s">
        <v>3867</v>
      </c>
      <c r="B1357" s="80"/>
      <c r="G1357" s="7" t="s">
        <v>45</v>
      </c>
    </row>
    <row r="1358">
      <c r="A1358" s="59" t="s">
        <v>3868</v>
      </c>
      <c r="B1358" s="80"/>
      <c r="G1358" s="7" t="s">
        <v>51</v>
      </c>
    </row>
    <row r="1359">
      <c r="A1359" s="59" t="s">
        <v>3869</v>
      </c>
      <c r="B1359" s="80"/>
      <c r="G1359" s="7" t="s">
        <v>56</v>
      </c>
    </row>
    <row r="1360">
      <c r="A1360" s="59" t="s">
        <v>3870</v>
      </c>
      <c r="B1360" s="80"/>
      <c r="G1360" s="7" t="s">
        <v>35</v>
      </c>
    </row>
    <row r="1361">
      <c r="A1361" s="59" t="s">
        <v>3871</v>
      </c>
      <c r="B1361" s="80"/>
      <c r="G1361" s="7" t="s">
        <v>45</v>
      </c>
    </row>
    <row r="1362">
      <c r="A1362" s="59" t="s">
        <v>3872</v>
      </c>
      <c r="B1362" s="80"/>
      <c r="G1362" s="7" t="s">
        <v>51</v>
      </c>
    </row>
    <row r="1363">
      <c r="A1363" s="59" t="s">
        <v>3873</v>
      </c>
      <c r="B1363" s="80"/>
      <c r="G1363" s="7" t="s">
        <v>56</v>
      </c>
    </row>
    <row r="1364">
      <c r="A1364" s="59" t="s">
        <v>3874</v>
      </c>
      <c r="B1364" s="80"/>
      <c r="G1364" s="7" t="s">
        <v>35</v>
      </c>
    </row>
    <row r="1365">
      <c r="A1365" s="59" t="s">
        <v>3875</v>
      </c>
      <c r="B1365" s="80"/>
      <c r="G1365" s="7" t="s">
        <v>45</v>
      </c>
    </row>
    <row r="1366">
      <c r="A1366" s="59" t="s">
        <v>3876</v>
      </c>
      <c r="B1366" s="80"/>
      <c r="G1366" s="7" t="s">
        <v>51</v>
      </c>
    </row>
    <row r="1367">
      <c r="A1367" s="59" t="s">
        <v>3877</v>
      </c>
      <c r="B1367" s="80"/>
      <c r="G1367" s="7" t="s">
        <v>56</v>
      </c>
    </row>
    <row r="1368">
      <c r="A1368" s="59" t="s">
        <v>3878</v>
      </c>
      <c r="B1368" s="80"/>
      <c r="G1368" s="7" t="s">
        <v>35</v>
      </c>
    </row>
    <row r="1369">
      <c r="A1369" s="59" t="s">
        <v>3879</v>
      </c>
      <c r="B1369" s="80"/>
      <c r="G1369" s="7" t="s">
        <v>45</v>
      </c>
    </row>
    <row r="1370">
      <c r="A1370" s="59" t="s">
        <v>3880</v>
      </c>
      <c r="B1370" s="80"/>
      <c r="G1370" s="7" t="s">
        <v>51</v>
      </c>
    </row>
    <row r="1371">
      <c r="A1371" s="59" t="s">
        <v>3881</v>
      </c>
      <c r="B1371" s="80"/>
      <c r="G1371" s="7" t="s">
        <v>56</v>
      </c>
    </row>
    <row r="1372">
      <c r="A1372" s="59" t="s">
        <v>3882</v>
      </c>
      <c r="B1372" s="80"/>
      <c r="G1372" s="7" t="s">
        <v>35</v>
      </c>
    </row>
    <row r="1373">
      <c r="A1373" s="59" t="s">
        <v>3883</v>
      </c>
      <c r="B1373" s="80"/>
      <c r="G1373" s="7" t="s">
        <v>45</v>
      </c>
    </row>
    <row r="1374">
      <c r="A1374" s="59" t="s">
        <v>3884</v>
      </c>
      <c r="B1374" s="80"/>
      <c r="G1374" s="7" t="s">
        <v>51</v>
      </c>
    </row>
    <row r="1375">
      <c r="A1375" s="59" t="s">
        <v>3885</v>
      </c>
      <c r="B1375" s="80"/>
      <c r="G1375" s="7" t="s">
        <v>56</v>
      </c>
    </row>
    <row r="1376">
      <c r="A1376" s="59" t="s">
        <v>3886</v>
      </c>
      <c r="B1376" s="80"/>
      <c r="G1376" s="7" t="s">
        <v>35</v>
      </c>
    </row>
    <row r="1377">
      <c r="A1377" s="59" t="s">
        <v>3887</v>
      </c>
      <c r="B1377" s="80"/>
      <c r="G1377" s="7" t="s">
        <v>45</v>
      </c>
    </row>
    <row r="1378">
      <c r="A1378" s="59" t="s">
        <v>3888</v>
      </c>
      <c r="B1378" s="80"/>
      <c r="G1378" s="7" t="s">
        <v>51</v>
      </c>
    </row>
    <row r="1379">
      <c r="A1379" s="59" t="s">
        <v>3889</v>
      </c>
      <c r="B1379" s="80"/>
      <c r="G1379" s="7" t="s">
        <v>56</v>
      </c>
    </row>
    <row r="1380">
      <c r="A1380" s="59" t="s">
        <v>3890</v>
      </c>
      <c r="B1380" s="80"/>
      <c r="G1380" s="7" t="s">
        <v>35</v>
      </c>
    </row>
    <row r="1381">
      <c r="A1381" s="59" t="s">
        <v>3891</v>
      </c>
      <c r="B1381" s="80"/>
      <c r="G1381" s="7" t="s">
        <v>45</v>
      </c>
    </row>
    <row r="1382">
      <c r="A1382" s="59" t="s">
        <v>3892</v>
      </c>
      <c r="B1382" s="80"/>
      <c r="G1382" s="7" t="s">
        <v>51</v>
      </c>
    </row>
    <row r="1383">
      <c r="A1383" s="59" t="s">
        <v>3893</v>
      </c>
      <c r="B1383" s="80"/>
      <c r="G1383" s="7" t="s">
        <v>56</v>
      </c>
    </row>
    <row r="1384">
      <c r="A1384" s="59" t="s">
        <v>3894</v>
      </c>
      <c r="B1384" s="80"/>
      <c r="G1384" s="7" t="s">
        <v>35</v>
      </c>
    </row>
    <row r="1385">
      <c r="A1385" s="59" t="s">
        <v>3895</v>
      </c>
      <c r="B1385" s="80"/>
      <c r="G1385" s="7" t="s">
        <v>45</v>
      </c>
    </row>
    <row r="1386">
      <c r="A1386" s="59" t="s">
        <v>3896</v>
      </c>
      <c r="B1386" s="80"/>
      <c r="G1386" s="7" t="s">
        <v>51</v>
      </c>
    </row>
    <row r="1387">
      <c r="A1387" s="59" t="s">
        <v>3897</v>
      </c>
      <c r="B1387" s="80"/>
      <c r="G1387" s="7" t="s">
        <v>56</v>
      </c>
    </row>
    <row r="1388">
      <c r="A1388" s="59" t="s">
        <v>3898</v>
      </c>
      <c r="B1388" s="80"/>
      <c r="G1388" s="7" t="s">
        <v>35</v>
      </c>
    </row>
    <row r="1389">
      <c r="A1389" s="59" t="s">
        <v>3899</v>
      </c>
      <c r="B1389" s="80"/>
      <c r="G1389" s="7" t="s">
        <v>45</v>
      </c>
    </row>
    <row r="1390">
      <c r="A1390" s="59" t="s">
        <v>3900</v>
      </c>
      <c r="B1390" s="80"/>
      <c r="G1390" s="7" t="s">
        <v>51</v>
      </c>
    </row>
    <row r="1391">
      <c r="A1391" s="59" t="s">
        <v>3901</v>
      </c>
      <c r="B1391" s="80"/>
      <c r="G1391" s="7" t="s">
        <v>56</v>
      </c>
    </row>
    <row r="1392">
      <c r="A1392" s="59" t="s">
        <v>3902</v>
      </c>
      <c r="B1392" s="80"/>
      <c r="G1392" s="7" t="s">
        <v>35</v>
      </c>
    </row>
    <row r="1393">
      <c r="A1393" s="59" t="s">
        <v>3903</v>
      </c>
      <c r="B1393" s="80"/>
      <c r="G1393" s="7" t="s">
        <v>45</v>
      </c>
    </row>
    <row r="1394">
      <c r="A1394" s="59" t="s">
        <v>3904</v>
      </c>
      <c r="B1394" s="80"/>
      <c r="G1394" s="7" t="s">
        <v>51</v>
      </c>
    </row>
    <row r="1395">
      <c r="A1395" s="59" t="s">
        <v>3905</v>
      </c>
      <c r="B1395" s="80"/>
      <c r="G1395" s="7" t="s">
        <v>56</v>
      </c>
    </row>
    <row r="1396">
      <c r="A1396" s="59" t="s">
        <v>3906</v>
      </c>
      <c r="B1396" s="80"/>
      <c r="G1396" s="7" t="s">
        <v>35</v>
      </c>
    </row>
    <row r="1397">
      <c r="A1397" s="59" t="s">
        <v>3907</v>
      </c>
      <c r="B1397" s="80"/>
      <c r="G1397" s="7" t="s">
        <v>45</v>
      </c>
    </row>
    <row r="1398">
      <c r="A1398" s="59" t="s">
        <v>4055</v>
      </c>
      <c r="B1398" s="80"/>
      <c r="G1398" s="7" t="s">
        <v>51</v>
      </c>
    </row>
    <row r="1399">
      <c r="A1399" s="59" t="s">
        <v>4056</v>
      </c>
      <c r="B1399" s="80"/>
      <c r="G1399" s="7" t="s">
        <v>56</v>
      </c>
    </row>
    <row r="1400">
      <c r="A1400" s="59" t="s">
        <v>4057</v>
      </c>
      <c r="B1400" s="80"/>
      <c r="G1400" s="7" t="s">
        <v>35</v>
      </c>
    </row>
    <row r="1401">
      <c r="A1401" s="59" t="s">
        <v>4058</v>
      </c>
      <c r="B1401" s="80"/>
      <c r="G1401" s="7" t="s">
        <v>45</v>
      </c>
    </row>
    <row r="1402">
      <c r="A1402" s="59" t="s">
        <v>4059</v>
      </c>
      <c r="B1402" s="80"/>
      <c r="G1402" s="7" t="s">
        <v>51</v>
      </c>
    </row>
    <row r="1403">
      <c r="A1403" s="59" t="s">
        <v>4060</v>
      </c>
      <c r="B1403" s="80"/>
      <c r="G1403" s="7" t="s">
        <v>56</v>
      </c>
    </row>
    <row r="1404">
      <c r="A1404" s="59" t="s">
        <v>4061</v>
      </c>
      <c r="B1404" s="80"/>
      <c r="G1404" s="7" t="s">
        <v>35</v>
      </c>
    </row>
    <row r="1405">
      <c r="A1405" s="59" t="s">
        <v>4062</v>
      </c>
      <c r="B1405" s="80"/>
      <c r="G1405" s="7" t="s">
        <v>45</v>
      </c>
    </row>
    <row r="1406">
      <c r="A1406" s="59" t="s">
        <v>4063</v>
      </c>
      <c r="B1406" s="80"/>
      <c r="G1406" s="7" t="s">
        <v>51</v>
      </c>
    </row>
    <row r="1407">
      <c r="A1407" s="59" t="s">
        <v>4064</v>
      </c>
      <c r="B1407" s="80"/>
      <c r="G1407" s="7" t="s">
        <v>56</v>
      </c>
    </row>
    <row r="1408">
      <c r="A1408" s="59" t="s">
        <v>4065</v>
      </c>
      <c r="B1408" s="80"/>
      <c r="G1408" s="7" t="s">
        <v>35</v>
      </c>
    </row>
    <row r="1409">
      <c r="A1409" s="59" t="s">
        <v>4066</v>
      </c>
      <c r="B1409" s="80"/>
      <c r="G1409" s="7" t="s">
        <v>45</v>
      </c>
    </row>
    <row r="1410">
      <c r="A1410" s="59" t="s">
        <v>4067</v>
      </c>
      <c r="B1410" s="80"/>
      <c r="G1410" s="7" t="s">
        <v>51</v>
      </c>
    </row>
    <row r="1411">
      <c r="A1411" s="59" t="s">
        <v>4068</v>
      </c>
      <c r="B1411" s="80"/>
      <c r="G1411" s="7" t="s">
        <v>56</v>
      </c>
    </row>
    <row r="1412">
      <c r="A1412" s="59" t="s">
        <v>4069</v>
      </c>
      <c r="B1412" s="80"/>
      <c r="G1412" s="7" t="s">
        <v>35</v>
      </c>
    </row>
    <row r="1413">
      <c r="A1413" s="59" t="s">
        <v>4070</v>
      </c>
      <c r="B1413" s="80"/>
      <c r="G1413" s="7" t="s">
        <v>45</v>
      </c>
    </row>
    <row r="1414">
      <c r="A1414" s="59" t="s">
        <v>4071</v>
      </c>
      <c r="B1414" s="80"/>
      <c r="G1414" s="7" t="s">
        <v>51</v>
      </c>
    </row>
    <row r="1415">
      <c r="A1415" s="59" t="s">
        <v>4072</v>
      </c>
      <c r="B1415" s="80"/>
      <c r="G1415" s="7" t="s">
        <v>56</v>
      </c>
    </row>
    <row r="1416">
      <c r="A1416" s="59" t="s">
        <v>4073</v>
      </c>
      <c r="B1416" s="80"/>
      <c r="G1416" s="7" t="s">
        <v>35</v>
      </c>
    </row>
    <row r="1417">
      <c r="A1417" s="59" t="s">
        <v>4074</v>
      </c>
      <c r="B1417" s="80"/>
      <c r="G1417" s="7" t="s">
        <v>45</v>
      </c>
    </row>
    <row r="1418">
      <c r="A1418" s="59" t="s">
        <v>4075</v>
      </c>
      <c r="B1418" s="80"/>
      <c r="G1418" s="7" t="s">
        <v>51</v>
      </c>
    </row>
    <row r="1419">
      <c r="A1419" s="59" t="s">
        <v>4076</v>
      </c>
      <c r="B1419" s="80"/>
      <c r="G1419" s="7" t="s">
        <v>56</v>
      </c>
    </row>
    <row r="1420">
      <c r="A1420" s="59" t="s">
        <v>4077</v>
      </c>
      <c r="B1420" s="80"/>
      <c r="G1420" s="7" t="s">
        <v>35</v>
      </c>
    </row>
    <row r="1421">
      <c r="A1421" s="59" t="s">
        <v>4078</v>
      </c>
      <c r="B1421" s="80"/>
      <c r="G1421" s="7" t="s">
        <v>45</v>
      </c>
    </row>
    <row r="1422">
      <c r="A1422" s="59" t="s">
        <v>4079</v>
      </c>
      <c r="B1422" s="80"/>
      <c r="G1422" s="7" t="s">
        <v>51</v>
      </c>
    </row>
    <row r="1423">
      <c r="A1423" s="59" t="s">
        <v>4080</v>
      </c>
      <c r="B1423" s="80"/>
      <c r="G1423" s="7" t="s">
        <v>56</v>
      </c>
    </row>
    <row r="1424">
      <c r="A1424" s="59" t="s">
        <v>4081</v>
      </c>
      <c r="B1424" s="80"/>
      <c r="G1424" s="7" t="s">
        <v>35</v>
      </c>
    </row>
    <row r="1425">
      <c r="A1425" s="59" t="s">
        <v>4082</v>
      </c>
      <c r="B1425" s="80"/>
      <c r="G1425" s="7" t="s">
        <v>45</v>
      </c>
    </row>
    <row r="1426">
      <c r="A1426" s="59" t="s">
        <v>4083</v>
      </c>
      <c r="B1426" s="80"/>
      <c r="G1426" s="7" t="s">
        <v>51</v>
      </c>
    </row>
    <row r="1427">
      <c r="A1427" s="59" t="s">
        <v>4084</v>
      </c>
      <c r="B1427" s="80"/>
      <c r="G1427" s="7" t="s">
        <v>56</v>
      </c>
    </row>
    <row r="1428">
      <c r="A1428" s="59" t="s">
        <v>4085</v>
      </c>
      <c r="B1428" s="80"/>
      <c r="G1428" s="7" t="s">
        <v>35</v>
      </c>
    </row>
    <row r="1429">
      <c r="A1429" s="59" t="s">
        <v>4086</v>
      </c>
      <c r="B1429" s="80"/>
      <c r="G1429" s="7" t="s">
        <v>45</v>
      </c>
    </row>
    <row r="1430">
      <c r="A1430" s="59" t="s">
        <v>4087</v>
      </c>
      <c r="B1430" s="80"/>
      <c r="G1430" s="7" t="s">
        <v>51</v>
      </c>
    </row>
    <row r="1431">
      <c r="A1431" s="59" t="s">
        <v>4088</v>
      </c>
      <c r="B1431" s="80"/>
      <c r="G1431" s="7" t="s">
        <v>56</v>
      </c>
    </row>
    <row r="1432">
      <c r="A1432" s="59" t="s">
        <v>4089</v>
      </c>
      <c r="B1432" s="80"/>
      <c r="G1432" s="7" t="s">
        <v>35</v>
      </c>
    </row>
    <row r="1433">
      <c r="A1433" s="59" t="s">
        <v>4090</v>
      </c>
      <c r="B1433" s="80"/>
      <c r="G1433" s="7" t="s">
        <v>45</v>
      </c>
    </row>
    <row r="1434">
      <c r="A1434" s="59" t="s">
        <v>4091</v>
      </c>
      <c r="B1434" s="80"/>
      <c r="G1434" s="7" t="s">
        <v>51</v>
      </c>
    </row>
    <row r="1435">
      <c r="A1435" s="59" t="s">
        <v>4092</v>
      </c>
      <c r="B1435" s="80"/>
      <c r="G1435" s="7" t="s">
        <v>56</v>
      </c>
    </row>
    <row r="1436">
      <c r="A1436" s="59" t="s">
        <v>4093</v>
      </c>
      <c r="B1436" s="80"/>
      <c r="G1436" s="7" t="s">
        <v>35</v>
      </c>
    </row>
    <row r="1437">
      <c r="A1437" s="59" t="s">
        <v>4094</v>
      </c>
      <c r="B1437" s="80"/>
      <c r="G1437" s="7" t="s">
        <v>45</v>
      </c>
    </row>
    <row r="1438">
      <c r="A1438" s="59" t="s">
        <v>4095</v>
      </c>
      <c r="B1438" s="80"/>
      <c r="G1438" s="7" t="s">
        <v>51</v>
      </c>
    </row>
    <row r="1439">
      <c r="A1439" s="59" t="s">
        <v>4096</v>
      </c>
      <c r="B1439" s="80"/>
      <c r="G1439" s="7" t="s">
        <v>56</v>
      </c>
    </row>
    <row r="1440">
      <c r="A1440" s="59" t="s">
        <v>4097</v>
      </c>
      <c r="B1440" s="80"/>
      <c r="G1440" s="7" t="s">
        <v>35</v>
      </c>
    </row>
    <row r="1441">
      <c r="A1441" s="59" t="s">
        <v>4098</v>
      </c>
      <c r="B1441" s="80"/>
      <c r="G1441" s="7" t="s">
        <v>45</v>
      </c>
    </row>
    <row r="1442">
      <c r="A1442" s="59" t="s">
        <v>4099</v>
      </c>
      <c r="B1442" s="80"/>
      <c r="G1442" s="7" t="s">
        <v>51</v>
      </c>
    </row>
    <row r="1443">
      <c r="A1443" s="59" t="s">
        <v>4100</v>
      </c>
      <c r="B1443" s="80"/>
      <c r="G1443" s="7" t="s">
        <v>56</v>
      </c>
    </row>
    <row r="1444">
      <c r="A1444" s="59" t="s">
        <v>4101</v>
      </c>
      <c r="B1444" s="80"/>
      <c r="G1444" s="7" t="s">
        <v>35</v>
      </c>
    </row>
    <row r="1445">
      <c r="A1445" s="59" t="s">
        <v>4102</v>
      </c>
      <c r="B1445" s="80"/>
      <c r="G1445" s="7" t="s">
        <v>45</v>
      </c>
    </row>
    <row r="1446">
      <c r="A1446" s="59" t="s">
        <v>4103</v>
      </c>
      <c r="B1446" s="80"/>
      <c r="G1446" s="7" t="s">
        <v>51</v>
      </c>
    </row>
    <row r="1447">
      <c r="A1447" s="59" t="s">
        <v>4104</v>
      </c>
      <c r="B1447" s="80"/>
      <c r="G1447" s="7" t="s">
        <v>56</v>
      </c>
    </row>
    <row r="1448">
      <c r="A1448" s="59" t="s">
        <v>4105</v>
      </c>
      <c r="B1448" s="80"/>
      <c r="G1448" s="7" t="s">
        <v>35</v>
      </c>
    </row>
    <row r="1449">
      <c r="A1449" s="59" t="s">
        <v>4106</v>
      </c>
      <c r="B1449" s="80"/>
      <c r="G1449" s="7" t="s">
        <v>45</v>
      </c>
    </row>
    <row r="1450">
      <c r="A1450" s="59" t="s">
        <v>4107</v>
      </c>
      <c r="B1450" s="80"/>
      <c r="G1450" s="7" t="s">
        <v>51</v>
      </c>
    </row>
    <row r="1451">
      <c r="A1451" s="59" t="s">
        <v>4108</v>
      </c>
      <c r="B1451" s="80"/>
      <c r="G1451" s="7" t="s">
        <v>56</v>
      </c>
    </row>
    <row r="1452">
      <c r="A1452" s="59" t="s">
        <v>4109</v>
      </c>
      <c r="B1452" s="80"/>
      <c r="G1452" s="7" t="s">
        <v>35</v>
      </c>
    </row>
    <row r="1453">
      <c r="A1453" s="59" t="s">
        <v>4110</v>
      </c>
      <c r="B1453" s="80"/>
      <c r="G1453" s="7" t="s">
        <v>45</v>
      </c>
    </row>
    <row r="1454">
      <c r="A1454" s="59" t="s">
        <v>4111</v>
      </c>
      <c r="B1454" s="80"/>
      <c r="G1454" s="7" t="s">
        <v>51</v>
      </c>
    </row>
    <row r="1455">
      <c r="A1455" s="59" t="s">
        <v>4112</v>
      </c>
      <c r="B1455" s="80"/>
      <c r="G1455" s="7" t="s">
        <v>56</v>
      </c>
    </row>
    <row r="1456">
      <c r="A1456" s="59" t="s">
        <v>4113</v>
      </c>
      <c r="B1456" s="80"/>
      <c r="G1456" s="7" t="s">
        <v>35</v>
      </c>
    </row>
    <row r="1457">
      <c r="A1457" s="59" t="s">
        <v>4114</v>
      </c>
      <c r="B1457" s="80"/>
      <c r="G1457" s="7" t="s">
        <v>45</v>
      </c>
    </row>
    <row r="1458">
      <c r="A1458" s="59" t="s">
        <v>4115</v>
      </c>
      <c r="B1458" s="80"/>
      <c r="G1458" s="7" t="s">
        <v>51</v>
      </c>
    </row>
    <row r="1459">
      <c r="A1459" s="59" t="s">
        <v>4116</v>
      </c>
      <c r="B1459" s="80"/>
      <c r="G1459" s="7" t="s">
        <v>56</v>
      </c>
    </row>
    <row r="1460">
      <c r="A1460" s="59" t="s">
        <v>4117</v>
      </c>
      <c r="B1460" s="80"/>
      <c r="G1460" s="7" t="s">
        <v>35</v>
      </c>
    </row>
    <row r="1461">
      <c r="A1461" s="59" t="s">
        <v>4118</v>
      </c>
      <c r="B1461" s="80"/>
      <c r="G1461" s="7" t="s">
        <v>45</v>
      </c>
    </row>
    <row r="1462">
      <c r="A1462" s="59" t="s">
        <v>4119</v>
      </c>
      <c r="B1462" s="80"/>
      <c r="G1462" s="7" t="s">
        <v>51</v>
      </c>
    </row>
    <row r="1463">
      <c r="A1463" s="59" t="s">
        <v>4120</v>
      </c>
      <c r="B1463" s="80"/>
      <c r="G1463" s="7" t="s">
        <v>56</v>
      </c>
    </row>
    <row r="1464">
      <c r="A1464" s="59" t="s">
        <v>4121</v>
      </c>
      <c r="B1464" s="80"/>
      <c r="G1464" s="7" t="s">
        <v>35</v>
      </c>
    </row>
    <row r="1465">
      <c r="A1465" s="59" t="s">
        <v>4122</v>
      </c>
      <c r="B1465" s="80"/>
      <c r="G1465" s="7" t="s">
        <v>45</v>
      </c>
    </row>
    <row r="1466">
      <c r="A1466" s="59" t="s">
        <v>4123</v>
      </c>
      <c r="B1466" s="80"/>
      <c r="G1466" s="7" t="s">
        <v>51</v>
      </c>
    </row>
    <row r="1467">
      <c r="A1467" s="59" t="s">
        <v>4124</v>
      </c>
      <c r="B1467" s="80"/>
      <c r="G1467" s="7" t="s">
        <v>56</v>
      </c>
    </row>
    <row r="1468">
      <c r="A1468" s="59" t="s">
        <v>4125</v>
      </c>
      <c r="B1468" s="80"/>
      <c r="G1468" s="7" t="s">
        <v>35</v>
      </c>
    </row>
    <row r="1469">
      <c r="A1469" s="59" t="s">
        <v>4126</v>
      </c>
      <c r="B1469" s="80"/>
      <c r="G1469" s="7" t="s">
        <v>45</v>
      </c>
    </row>
    <row r="1470">
      <c r="A1470" s="59" t="s">
        <v>4127</v>
      </c>
      <c r="B1470" s="80"/>
      <c r="G1470" s="7" t="s">
        <v>51</v>
      </c>
    </row>
    <row r="1471">
      <c r="A1471" s="59" t="s">
        <v>4128</v>
      </c>
      <c r="B1471" s="80"/>
      <c r="G1471" s="7" t="s">
        <v>56</v>
      </c>
    </row>
    <row r="1472">
      <c r="A1472" s="59" t="s">
        <v>4129</v>
      </c>
      <c r="B1472" s="80"/>
      <c r="G1472" s="7" t="s">
        <v>35</v>
      </c>
    </row>
    <row r="1473">
      <c r="A1473" s="59" t="s">
        <v>4130</v>
      </c>
      <c r="B1473" s="80"/>
      <c r="G1473" s="7" t="s">
        <v>45</v>
      </c>
    </row>
    <row r="1474">
      <c r="A1474" s="59" t="s">
        <v>4131</v>
      </c>
      <c r="B1474" s="80"/>
      <c r="G1474" s="7" t="s">
        <v>51</v>
      </c>
    </row>
    <row r="1475">
      <c r="A1475" s="59" t="s">
        <v>4132</v>
      </c>
      <c r="B1475" s="80"/>
      <c r="G1475" s="7" t="s">
        <v>56</v>
      </c>
    </row>
    <row r="1476">
      <c r="A1476" s="59" t="s">
        <v>4133</v>
      </c>
      <c r="B1476" s="80"/>
      <c r="G1476" s="7" t="s">
        <v>35</v>
      </c>
    </row>
    <row r="1477">
      <c r="A1477" s="59" t="s">
        <v>4134</v>
      </c>
      <c r="B1477" s="80"/>
      <c r="G1477" s="7" t="s">
        <v>45</v>
      </c>
    </row>
    <row r="1478">
      <c r="A1478" s="59" t="s">
        <v>4135</v>
      </c>
      <c r="B1478" s="80"/>
      <c r="G1478" s="7" t="s">
        <v>51</v>
      </c>
    </row>
    <row r="1479">
      <c r="A1479" s="59" t="s">
        <v>4136</v>
      </c>
      <c r="B1479" s="80"/>
      <c r="G1479" s="7" t="s">
        <v>56</v>
      </c>
    </row>
    <row r="1480">
      <c r="A1480" s="59" t="s">
        <v>4137</v>
      </c>
      <c r="B1480" s="80"/>
      <c r="G1480" s="7" t="s">
        <v>35</v>
      </c>
    </row>
    <row r="1481">
      <c r="A1481" s="59" t="s">
        <v>4138</v>
      </c>
      <c r="B1481" s="80"/>
      <c r="G1481" s="7" t="s">
        <v>45</v>
      </c>
    </row>
    <row r="1482">
      <c r="A1482" s="59" t="s">
        <v>4139</v>
      </c>
      <c r="B1482" s="80"/>
      <c r="G1482" s="7" t="s">
        <v>51</v>
      </c>
    </row>
    <row r="1483">
      <c r="A1483" s="59" t="s">
        <v>4140</v>
      </c>
      <c r="B1483" s="80"/>
      <c r="G1483" s="7" t="s">
        <v>56</v>
      </c>
    </row>
    <row r="1484">
      <c r="A1484" s="59" t="s">
        <v>4141</v>
      </c>
      <c r="B1484" s="80"/>
      <c r="G1484" s="7" t="s">
        <v>35</v>
      </c>
    </row>
    <row r="1485">
      <c r="A1485" s="59" t="s">
        <v>4142</v>
      </c>
      <c r="B1485" s="80"/>
      <c r="G1485" s="7" t="s">
        <v>45</v>
      </c>
    </row>
    <row r="1486">
      <c r="A1486" s="59" t="s">
        <v>4143</v>
      </c>
      <c r="B1486" s="80"/>
      <c r="G1486" s="7" t="s">
        <v>51</v>
      </c>
    </row>
    <row r="1487">
      <c r="A1487" s="59" t="s">
        <v>4144</v>
      </c>
      <c r="B1487" s="80"/>
      <c r="G1487" s="7" t="s">
        <v>56</v>
      </c>
    </row>
    <row r="1488">
      <c r="A1488" s="59" t="s">
        <v>4145</v>
      </c>
      <c r="B1488" s="80"/>
      <c r="G1488" s="7" t="s">
        <v>35</v>
      </c>
    </row>
    <row r="1489">
      <c r="A1489" s="59" t="s">
        <v>4146</v>
      </c>
      <c r="B1489" s="80"/>
      <c r="G1489" s="7" t="s">
        <v>45</v>
      </c>
    </row>
    <row r="1490">
      <c r="A1490" s="59" t="s">
        <v>4147</v>
      </c>
      <c r="B1490" s="80"/>
      <c r="G1490" s="7" t="s">
        <v>51</v>
      </c>
    </row>
    <row r="1491">
      <c r="A1491" s="59" t="s">
        <v>4148</v>
      </c>
      <c r="B1491" s="80"/>
      <c r="G1491" s="7" t="s">
        <v>56</v>
      </c>
    </row>
    <row r="1492">
      <c r="A1492" s="59" t="s">
        <v>4149</v>
      </c>
      <c r="B1492" s="80"/>
      <c r="G1492" s="7" t="s">
        <v>35</v>
      </c>
    </row>
    <row r="1493">
      <c r="A1493" s="59" t="s">
        <v>4150</v>
      </c>
      <c r="B1493" s="80"/>
      <c r="G1493" s="7" t="s">
        <v>45</v>
      </c>
    </row>
    <row r="1494">
      <c r="A1494" s="59" t="s">
        <v>4151</v>
      </c>
      <c r="B1494" s="80"/>
      <c r="G1494" s="7" t="s">
        <v>51</v>
      </c>
    </row>
    <row r="1495">
      <c r="A1495" s="59" t="s">
        <v>4152</v>
      </c>
      <c r="B1495" s="80"/>
      <c r="G1495" s="7" t="s">
        <v>56</v>
      </c>
    </row>
    <row r="1496">
      <c r="A1496" s="59" t="s">
        <v>4153</v>
      </c>
      <c r="B1496" s="80"/>
      <c r="G1496" s="7" t="s">
        <v>35</v>
      </c>
    </row>
    <row r="1497">
      <c r="A1497" s="59" t="s">
        <v>4154</v>
      </c>
      <c r="B1497" s="80"/>
      <c r="G1497" s="7" t="s">
        <v>45</v>
      </c>
    </row>
    <row r="1498">
      <c r="A1498" s="59" t="s">
        <v>4155</v>
      </c>
      <c r="B1498" s="80"/>
      <c r="G1498" s="7" t="s">
        <v>51</v>
      </c>
    </row>
    <row r="1499">
      <c r="A1499" s="59" t="s">
        <v>4156</v>
      </c>
      <c r="B1499" s="80"/>
      <c r="G1499" s="7" t="s">
        <v>56</v>
      </c>
    </row>
    <row r="1500">
      <c r="A1500" s="59" t="s">
        <v>4157</v>
      </c>
      <c r="B1500" s="80"/>
      <c r="G1500" s="7" t="s">
        <v>35</v>
      </c>
    </row>
    <row r="1501">
      <c r="A1501" s="59" t="s">
        <v>4158</v>
      </c>
      <c r="B1501" s="80"/>
      <c r="G1501" s="7" t="s">
        <v>45</v>
      </c>
    </row>
    <row r="1502">
      <c r="A1502" s="59" t="s">
        <v>4159</v>
      </c>
      <c r="B1502" s="80"/>
      <c r="G1502" s="7" t="s">
        <v>51</v>
      </c>
    </row>
    <row r="1503">
      <c r="A1503" s="59" t="s">
        <v>4160</v>
      </c>
      <c r="B1503" s="80"/>
      <c r="G1503" s="7" t="s">
        <v>56</v>
      </c>
    </row>
    <row r="1504">
      <c r="A1504" s="59" t="s">
        <v>4161</v>
      </c>
      <c r="B1504" s="29" t="s">
        <v>855</v>
      </c>
      <c r="C1504" s="7" t="s">
        <v>41</v>
      </c>
      <c r="D1504" s="7" t="s">
        <v>139</v>
      </c>
      <c r="E1504" s="7" t="s">
        <v>32</v>
      </c>
      <c r="F1504" s="7" t="s">
        <v>33</v>
      </c>
      <c r="G1504" s="7" t="s">
        <v>35</v>
      </c>
      <c r="H1504" s="7" t="s">
        <v>4162</v>
      </c>
    </row>
    <row r="1505">
      <c r="A1505" s="59" t="s">
        <v>4163</v>
      </c>
      <c r="B1505" s="30" t="s">
        <v>861</v>
      </c>
      <c r="C1505" s="7" t="s">
        <v>41</v>
      </c>
      <c r="D1505" s="7" t="s">
        <v>139</v>
      </c>
      <c r="E1505" s="7" t="s">
        <v>32</v>
      </c>
      <c r="F1505" s="7" t="s">
        <v>33</v>
      </c>
      <c r="G1505" s="7" t="s">
        <v>45</v>
      </c>
    </row>
    <row r="1506">
      <c r="A1506" s="59" t="s">
        <v>4164</v>
      </c>
      <c r="B1506" s="13" t="s">
        <v>865</v>
      </c>
      <c r="C1506" s="7" t="s">
        <v>41</v>
      </c>
      <c r="D1506" s="7" t="s">
        <v>139</v>
      </c>
      <c r="E1506" s="7" t="s">
        <v>32</v>
      </c>
      <c r="F1506" s="7" t="s">
        <v>33</v>
      </c>
      <c r="G1506" s="7" t="s">
        <v>51</v>
      </c>
    </row>
    <row r="1507">
      <c r="A1507" s="59" t="s">
        <v>4165</v>
      </c>
      <c r="B1507" s="13" t="s">
        <v>867</v>
      </c>
      <c r="C1507" s="7" t="s">
        <v>41</v>
      </c>
      <c r="D1507" s="7" t="s">
        <v>139</v>
      </c>
      <c r="E1507" s="7" t="s">
        <v>32</v>
      </c>
      <c r="F1507" s="7" t="s">
        <v>33</v>
      </c>
      <c r="G1507" s="7" t="s">
        <v>56</v>
      </c>
    </row>
    <row r="1508">
      <c r="A1508" s="59" t="s">
        <v>4166</v>
      </c>
      <c r="B1508" s="13" t="s">
        <v>1451</v>
      </c>
      <c r="C1508" s="7" t="s">
        <v>48</v>
      </c>
      <c r="D1508" s="7" t="s">
        <v>73</v>
      </c>
      <c r="E1508" s="7" t="s">
        <v>31</v>
      </c>
      <c r="F1508" s="7" t="s">
        <v>32</v>
      </c>
      <c r="G1508" s="7" t="s">
        <v>35</v>
      </c>
      <c r="H1508" s="7" t="s">
        <v>1453</v>
      </c>
    </row>
    <row r="1509">
      <c r="A1509" s="59" t="s">
        <v>4167</v>
      </c>
      <c r="B1509" s="13" t="s">
        <v>1456</v>
      </c>
      <c r="C1509" s="7" t="s">
        <v>48</v>
      </c>
      <c r="D1509" s="7" t="s">
        <v>73</v>
      </c>
      <c r="E1509" s="7" t="s">
        <v>31</v>
      </c>
      <c r="F1509" s="7" t="s">
        <v>32</v>
      </c>
      <c r="G1509" s="7" t="s">
        <v>45</v>
      </c>
    </row>
    <row r="1510">
      <c r="A1510" s="59" t="s">
        <v>4168</v>
      </c>
      <c r="B1510" s="13" t="s">
        <v>1459</v>
      </c>
      <c r="C1510" s="7" t="s">
        <v>48</v>
      </c>
      <c r="D1510" s="7" t="s">
        <v>73</v>
      </c>
      <c r="E1510" s="7" t="s">
        <v>31</v>
      </c>
      <c r="F1510" s="7" t="s">
        <v>32</v>
      </c>
      <c r="G1510" s="7" t="s">
        <v>51</v>
      </c>
    </row>
    <row r="1511">
      <c r="A1511" s="59" t="s">
        <v>4169</v>
      </c>
      <c r="B1511" s="13" t="s">
        <v>1461</v>
      </c>
      <c r="C1511" s="7" t="s">
        <v>48</v>
      </c>
      <c r="D1511" s="7" t="s">
        <v>73</v>
      </c>
      <c r="E1511" s="7" t="s">
        <v>31</v>
      </c>
      <c r="F1511" s="7" t="s">
        <v>32</v>
      </c>
      <c r="G1511" s="7" t="s">
        <v>56</v>
      </c>
    </row>
    <row r="1512">
      <c r="A1512" s="59" t="s">
        <v>4170</v>
      </c>
      <c r="B1512" s="29" t="s">
        <v>1498</v>
      </c>
      <c r="C1512" s="7" t="s">
        <v>74</v>
      </c>
      <c r="D1512" s="7" t="s">
        <v>48</v>
      </c>
      <c r="E1512" s="7" t="s">
        <v>33</v>
      </c>
      <c r="F1512" s="7" t="s">
        <v>32</v>
      </c>
      <c r="G1512" s="7" t="s">
        <v>35</v>
      </c>
      <c r="H1512" s="7" t="s">
        <v>4171</v>
      </c>
    </row>
    <row r="1513">
      <c r="A1513" s="59" t="s">
        <v>4172</v>
      </c>
      <c r="B1513" s="30" t="s">
        <v>1500</v>
      </c>
      <c r="C1513" s="7" t="s">
        <v>74</v>
      </c>
      <c r="D1513" s="7" t="s">
        <v>48</v>
      </c>
      <c r="E1513" s="7" t="s">
        <v>33</v>
      </c>
      <c r="F1513" s="7" t="s">
        <v>32</v>
      </c>
      <c r="G1513" s="7" t="s">
        <v>45</v>
      </c>
    </row>
    <row r="1514">
      <c r="A1514" s="59" t="s">
        <v>4173</v>
      </c>
      <c r="B1514" s="13" t="s">
        <v>1502</v>
      </c>
      <c r="C1514" s="7" t="s">
        <v>74</v>
      </c>
      <c r="D1514" s="7" t="s">
        <v>48</v>
      </c>
      <c r="E1514" s="7" t="s">
        <v>33</v>
      </c>
      <c r="F1514" s="7" t="s">
        <v>32</v>
      </c>
      <c r="G1514" s="7" t="s">
        <v>51</v>
      </c>
    </row>
    <row r="1515">
      <c r="A1515" s="59" t="s">
        <v>4174</v>
      </c>
      <c r="B1515" s="13" t="s">
        <v>1504</v>
      </c>
      <c r="C1515" s="7" t="s">
        <v>74</v>
      </c>
      <c r="D1515" s="7" t="s">
        <v>48</v>
      </c>
      <c r="E1515" s="7" t="s">
        <v>33</v>
      </c>
      <c r="F1515" s="7" t="s">
        <v>32</v>
      </c>
      <c r="G1515" s="7" t="s">
        <v>56</v>
      </c>
    </row>
    <row r="1516">
      <c r="A1516" s="59" t="s">
        <v>4175</v>
      </c>
      <c r="B1516" s="13" t="s">
        <v>1690</v>
      </c>
      <c r="C1516" s="7" t="s">
        <v>48</v>
      </c>
      <c r="D1516" s="7" t="s">
        <v>141</v>
      </c>
      <c r="E1516" s="7" t="s">
        <v>33</v>
      </c>
      <c r="F1516" s="7" t="s">
        <v>32</v>
      </c>
      <c r="G1516" s="7" t="s">
        <v>35</v>
      </c>
      <c r="H1516" s="7" t="s">
        <v>1157</v>
      </c>
    </row>
    <row r="1517">
      <c r="A1517" s="59" t="s">
        <v>4176</v>
      </c>
      <c r="B1517" s="13" t="s">
        <v>1692</v>
      </c>
      <c r="C1517" s="7" t="s">
        <v>48</v>
      </c>
      <c r="D1517" s="7" t="s">
        <v>141</v>
      </c>
      <c r="E1517" s="7" t="s">
        <v>33</v>
      </c>
      <c r="F1517" s="7" t="s">
        <v>32</v>
      </c>
      <c r="G1517" s="7" t="s">
        <v>45</v>
      </c>
    </row>
    <row r="1518">
      <c r="A1518" s="59" t="s">
        <v>4177</v>
      </c>
      <c r="B1518" s="13" t="s">
        <v>1694</v>
      </c>
      <c r="C1518" s="7" t="s">
        <v>48</v>
      </c>
      <c r="D1518" s="7" t="s">
        <v>141</v>
      </c>
      <c r="E1518" s="7" t="s">
        <v>33</v>
      </c>
      <c r="F1518" s="7" t="s">
        <v>32</v>
      </c>
      <c r="G1518" s="7" t="s">
        <v>51</v>
      </c>
    </row>
    <row r="1519">
      <c r="A1519" s="59" t="s">
        <v>4178</v>
      </c>
      <c r="B1519" s="13" t="s">
        <v>1696</v>
      </c>
      <c r="C1519" s="7" t="s">
        <v>48</v>
      </c>
      <c r="D1519" s="7" t="s">
        <v>141</v>
      </c>
      <c r="E1519" s="7" t="s">
        <v>33</v>
      </c>
      <c r="F1519" s="7" t="s">
        <v>32</v>
      </c>
      <c r="G1519" s="7" t="s">
        <v>56</v>
      </c>
    </row>
    <row r="1520">
      <c r="A1520" s="59" t="s">
        <v>4179</v>
      </c>
      <c r="B1520" s="13" t="s">
        <v>1746</v>
      </c>
      <c r="C1520" s="7" t="s">
        <v>29</v>
      </c>
      <c r="D1520" s="7" t="s">
        <v>32</v>
      </c>
      <c r="E1520" s="7" t="s">
        <v>33</v>
      </c>
      <c r="F1520" s="7" t="s">
        <v>31</v>
      </c>
      <c r="G1520" s="7" t="s">
        <v>35</v>
      </c>
      <c r="H1520" s="7" t="s">
        <v>4180</v>
      </c>
    </row>
    <row r="1521">
      <c r="A1521" s="59" t="s">
        <v>4181</v>
      </c>
      <c r="B1521" s="13" t="s">
        <v>1749</v>
      </c>
      <c r="C1521" s="7" t="s">
        <v>29</v>
      </c>
      <c r="D1521" s="7" t="s">
        <v>32</v>
      </c>
      <c r="E1521" s="7" t="s">
        <v>33</v>
      </c>
      <c r="F1521" s="7" t="s">
        <v>31</v>
      </c>
      <c r="G1521" s="7" t="s">
        <v>45</v>
      </c>
    </row>
    <row r="1522">
      <c r="A1522" s="59" t="s">
        <v>4182</v>
      </c>
      <c r="B1522" s="13" t="s">
        <v>1752</v>
      </c>
      <c r="C1522" s="7" t="s">
        <v>29</v>
      </c>
      <c r="D1522" s="7" t="s">
        <v>32</v>
      </c>
      <c r="E1522" s="7" t="s">
        <v>33</v>
      </c>
      <c r="F1522" s="7" t="s">
        <v>31</v>
      </c>
      <c r="G1522" s="7" t="s">
        <v>51</v>
      </c>
    </row>
    <row r="1523">
      <c r="A1523" s="59" t="s">
        <v>4183</v>
      </c>
      <c r="B1523" s="13" t="s">
        <v>1755</v>
      </c>
      <c r="C1523" s="7" t="s">
        <v>29</v>
      </c>
      <c r="D1523" s="7" t="s">
        <v>32</v>
      </c>
      <c r="E1523" s="7" t="s">
        <v>33</v>
      </c>
      <c r="F1523" s="7" t="s">
        <v>31</v>
      </c>
      <c r="G1523" s="7" t="s">
        <v>56</v>
      </c>
    </row>
    <row r="1524">
      <c r="A1524" s="59" t="s">
        <v>4184</v>
      </c>
      <c r="B1524" s="29" t="s">
        <v>1777</v>
      </c>
      <c r="C1524" s="7" t="s">
        <v>48</v>
      </c>
      <c r="D1524" s="7" t="s">
        <v>101</v>
      </c>
      <c r="E1524" s="7" t="s">
        <v>33</v>
      </c>
      <c r="F1524" s="7" t="s">
        <v>32</v>
      </c>
      <c r="G1524" s="7" t="s">
        <v>35</v>
      </c>
      <c r="H1524" s="7" t="s">
        <v>1779</v>
      </c>
    </row>
    <row r="1525">
      <c r="A1525" s="59" t="s">
        <v>4185</v>
      </c>
      <c r="B1525" s="30" t="s">
        <v>1783</v>
      </c>
      <c r="C1525" s="7" t="s">
        <v>48</v>
      </c>
      <c r="D1525" s="7" t="s">
        <v>101</v>
      </c>
      <c r="E1525" s="7" t="s">
        <v>33</v>
      </c>
      <c r="F1525" s="7" t="s">
        <v>32</v>
      </c>
      <c r="G1525" s="7" t="s">
        <v>45</v>
      </c>
    </row>
    <row r="1526">
      <c r="A1526" s="59" t="s">
        <v>4186</v>
      </c>
      <c r="B1526" s="13" t="s">
        <v>1785</v>
      </c>
      <c r="C1526" s="7" t="s">
        <v>48</v>
      </c>
      <c r="D1526" s="7" t="s">
        <v>101</v>
      </c>
      <c r="E1526" s="7" t="s">
        <v>33</v>
      </c>
      <c r="F1526" s="7" t="s">
        <v>32</v>
      </c>
      <c r="G1526" s="7" t="s">
        <v>51</v>
      </c>
    </row>
    <row r="1527">
      <c r="A1527" s="59" t="s">
        <v>4187</v>
      </c>
      <c r="B1527" s="13" t="s">
        <v>1787</v>
      </c>
      <c r="C1527" s="7" t="s">
        <v>48</v>
      </c>
      <c r="D1527" s="7" t="s">
        <v>101</v>
      </c>
      <c r="E1527" s="7" t="s">
        <v>33</v>
      </c>
      <c r="F1527" s="7" t="s">
        <v>32</v>
      </c>
      <c r="G1527" s="7" t="s">
        <v>56</v>
      </c>
    </row>
    <row r="1528">
      <c r="A1528" s="59" t="s">
        <v>4188</v>
      </c>
      <c r="B1528" s="13" t="s">
        <v>4189</v>
      </c>
      <c r="C1528" s="7" t="s">
        <v>48</v>
      </c>
      <c r="D1528" s="7" t="s">
        <v>74</v>
      </c>
      <c r="E1528" s="7" t="s">
        <v>32</v>
      </c>
      <c r="F1528" s="7" t="s">
        <v>141</v>
      </c>
      <c r="G1528" s="7" t="s">
        <v>35</v>
      </c>
      <c r="H1528" s="7" t="s">
        <v>2143</v>
      </c>
    </row>
    <row r="1529">
      <c r="A1529" s="59" t="s">
        <v>4190</v>
      </c>
      <c r="B1529" s="13" t="s">
        <v>2145</v>
      </c>
      <c r="C1529" s="7" t="s">
        <v>48</v>
      </c>
      <c r="D1529" s="7" t="s">
        <v>74</v>
      </c>
      <c r="E1529" s="7" t="s">
        <v>32</v>
      </c>
      <c r="F1529" s="7" t="s">
        <v>141</v>
      </c>
      <c r="G1529" s="7" t="s">
        <v>45</v>
      </c>
    </row>
    <row r="1530">
      <c r="A1530" s="59" t="s">
        <v>4191</v>
      </c>
      <c r="B1530" s="13" t="s">
        <v>2147</v>
      </c>
      <c r="C1530" s="7" t="s">
        <v>48</v>
      </c>
      <c r="D1530" s="7" t="s">
        <v>74</v>
      </c>
      <c r="E1530" s="7" t="s">
        <v>32</v>
      </c>
      <c r="F1530" s="7" t="s">
        <v>141</v>
      </c>
      <c r="G1530" s="7" t="s">
        <v>51</v>
      </c>
    </row>
    <row r="1531">
      <c r="A1531" s="59" t="s">
        <v>4192</v>
      </c>
      <c r="B1531" s="39" t="s">
        <v>2149</v>
      </c>
      <c r="C1531" s="7" t="s">
        <v>48</v>
      </c>
      <c r="D1531" s="7" t="s">
        <v>74</v>
      </c>
      <c r="E1531" s="7" t="s">
        <v>32</v>
      </c>
      <c r="F1531" s="7" t="s">
        <v>141</v>
      </c>
      <c r="G1531" s="7" t="s">
        <v>56</v>
      </c>
    </row>
    <row r="1532">
      <c r="A1532" s="59" t="s">
        <v>4193</v>
      </c>
      <c r="B1532" s="39"/>
      <c r="G1532" s="7" t="s">
        <v>35</v>
      </c>
    </row>
    <row r="1533">
      <c r="A1533" s="59" t="s">
        <v>4194</v>
      </c>
      <c r="B1533" s="39"/>
      <c r="G1533" s="7" t="s">
        <v>45</v>
      </c>
    </row>
    <row r="1534">
      <c r="A1534" s="59" t="s">
        <v>4195</v>
      </c>
      <c r="B1534" s="39"/>
      <c r="G1534" s="7" t="s">
        <v>51</v>
      </c>
    </row>
    <row r="1535">
      <c r="A1535" s="59" t="s">
        <v>4196</v>
      </c>
      <c r="B1535" s="39"/>
      <c r="G1535" s="7" t="s">
        <v>56</v>
      </c>
    </row>
    <row r="1536">
      <c r="A1536" s="59" t="s">
        <v>4197</v>
      </c>
      <c r="B1536" s="39"/>
      <c r="G1536" s="7" t="s">
        <v>35</v>
      </c>
    </row>
    <row r="1537">
      <c r="A1537" s="59" t="s">
        <v>4198</v>
      </c>
      <c r="B1537" s="39"/>
      <c r="G1537" s="7" t="s">
        <v>45</v>
      </c>
    </row>
    <row r="1538">
      <c r="A1538" s="59" t="s">
        <v>4199</v>
      </c>
      <c r="B1538" s="39"/>
      <c r="G1538" s="7" t="s">
        <v>51</v>
      </c>
    </row>
    <row r="1539">
      <c r="A1539" s="59" t="s">
        <v>4200</v>
      </c>
      <c r="B1539" s="39"/>
      <c r="G1539" s="7" t="s">
        <v>56</v>
      </c>
    </row>
    <row r="1540">
      <c r="A1540" s="59" t="s">
        <v>4201</v>
      </c>
      <c r="B1540" s="39"/>
      <c r="G1540" s="7" t="s">
        <v>35</v>
      </c>
    </row>
    <row r="1541">
      <c r="A1541" s="59" t="s">
        <v>4202</v>
      </c>
      <c r="B1541" s="39"/>
      <c r="G1541" s="7" t="s">
        <v>45</v>
      </c>
    </row>
    <row r="1542">
      <c r="A1542" s="59" t="s">
        <v>4203</v>
      </c>
      <c r="B1542" s="39"/>
      <c r="G1542" s="7" t="s">
        <v>51</v>
      </c>
    </row>
    <row r="1543">
      <c r="A1543" s="59" t="s">
        <v>4204</v>
      </c>
      <c r="B1543" s="39"/>
      <c r="G1543" s="7" t="s">
        <v>56</v>
      </c>
    </row>
    <row r="1544">
      <c r="A1544" s="59" t="s">
        <v>4205</v>
      </c>
      <c r="B1544" s="39"/>
      <c r="G1544" s="7" t="s">
        <v>35</v>
      </c>
    </row>
    <row r="1545">
      <c r="A1545" s="59" t="s">
        <v>4206</v>
      </c>
      <c r="B1545" s="39"/>
      <c r="G1545" s="7" t="s">
        <v>45</v>
      </c>
    </row>
    <row r="1546">
      <c r="A1546" s="59" t="s">
        <v>4207</v>
      </c>
      <c r="B1546" s="39"/>
      <c r="G1546" s="7" t="s">
        <v>51</v>
      </c>
    </row>
    <row r="1547">
      <c r="A1547" s="59" t="s">
        <v>4208</v>
      </c>
      <c r="B1547" s="39"/>
      <c r="G1547" s="7" t="s">
        <v>56</v>
      </c>
    </row>
    <row r="1548">
      <c r="A1548" s="59" t="s">
        <v>4209</v>
      </c>
      <c r="B1548" s="39"/>
      <c r="G1548" s="7" t="s">
        <v>35</v>
      </c>
    </row>
    <row r="1549">
      <c r="A1549" s="59" t="s">
        <v>4210</v>
      </c>
      <c r="B1549" s="39"/>
      <c r="G1549" s="7" t="s">
        <v>45</v>
      </c>
    </row>
    <row r="1550">
      <c r="A1550" s="59" t="s">
        <v>4211</v>
      </c>
      <c r="B1550" s="39"/>
      <c r="G1550" s="7" t="s">
        <v>51</v>
      </c>
    </row>
    <row r="1551">
      <c r="A1551" s="59" t="s">
        <v>4212</v>
      </c>
      <c r="B1551" s="39"/>
      <c r="G1551" s="7" t="s">
        <v>56</v>
      </c>
    </row>
    <row r="1552">
      <c r="A1552" s="59" t="s">
        <v>4213</v>
      </c>
      <c r="B1552" s="39"/>
      <c r="G1552" s="7" t="s">
        <v>35</v>
      </c>
    </row>
    <row r="1553">
      <c r="A1553" s="59" t="s">
        <v>4214</v>
      </c>
      <c r="B1553" s="39"/>
      <c r="G1553" s="7" t="s">
        <v>45</v>
      </c>
    </row>
    <row r="1554">
      <c r="A1554" s="59" t="s">
        <v>4215</v>
      </c>
      <c r="B1554" s="39"/>
      <c r="G1554" s="7" t="s">
        <v>51</v>
      </c>
    </row>
    <row r="1555">
      <c r="A1555" s="59" t="s">
        <v>4216</v>
      </c>
      <c r="B1555" s="39"/>
      <c r="G1555" s="7" t="s">
        <v>56</v>
      </c>
    </row>
    <row r="1556">
      <c r="A1556" s="59" t="s">
        <v>4217</v>
      </c>
      <c r="B1556" s="39"/>
      <c r="G1556" s="7" t="s">
        <v>35</v>
      </c>
    </row>
    <row r="1557">
      <c r="A1557" s="59" t="s">
        <v>4218</v>
      </c>
      <c r="B1557" s="39"/>
      <c r="G1557" s="7" t="s">
        <v>45</v>
      </c>
    </row>
    <row r="1558">
      <c r="A1558" s="59" t="s">
        <v>4219</v>
      </c>
      <c r="B1558" s="39"/>
      <c r="G1558" s="7" t="s">
        <v>51</v>
      </c>
    </row>
    <row r="1559">
      <c r="A1559" s="59" t="s">
        <v>4220</v>
      </c>
      <c r="B1559" s="39"/>
      <c r="G1559" s="7" t="s">
        <v>56</v>
      </c>
    </row>
    <row r="1560">
      <c r="A1560" s="59" t="s">
        <v>4221</v>
      </c>
      <c r="B1560" s="39"/>
      <c r="G1560" s="7" t="s">
        <v>35</v>
      </c>
    </row>
    <row r="1561">
      <c r="A1561" s="59" t="s">
        <v>4222</v>
      </c>
      <c r="B1561" s="39"/>
      <c r="G1561" s="7" t="s">
        <v>45</v>
      </c>
    </row>
    <row r="1562">
      <c r="A1562" s="59" t="s">
        <v>4223</v>
      </c>
      <c r="B1562" s="39"/>
      <c r="G1562" s="7" t="s">
        <v>51</v>
      </c>
    </row>
    <row r="1563">
      <c r="A1563" s="59" t="s">
        <v>4224</v>
      </c>
      <c r="B1563" s="39"/>
      <c r="G1563" s="7" t="s">
        <v>56</v>
      </c>
    </row>
    <row r="1564">
      <c r="A1564" s="59" t="s">
        <v>4225</v>
      </c>
      <c r="B1564" s="39"/>
      <c r="G1564" s="7" t="s">
        <v>35</v>
      </c>
    </row>
    <row r="1565">
      <c r="A1565" s="59" t="s">
        <v>4226</v>
      </c>
      <c r="B1565" s="39"/>
      <c r="G1565" s="7" t="s">
        <v>45</v>
      </c>
    </row>
    <row r="1566">
      <c r="A1566" s="59" t="s">
        <v>4227</v>
      </c>
      <c r="B1566" s="39"/>
      <c r="G1566" s="7" t="s">
        <v>51</v>
      </c>
    </row>
    <row r="1567">
      <c r="A1567" s="59" t="s">
        <v>4228</v>
      </c>
      <c r="B1567" s="39"/>
      <c r="G1567" s="7" t="s">
        <v>56</v>
      </c>
    </row>
    <row r="1568">
      <c r="A1568" s="59" t="s">
        <v>4229</v>
      </c>
      <c r="B1568" s="39"/>
      <c r="G1568" s="7" t="s">
        <v>35</v>
      </c>
    </row>
    <row r="1569">
      <c r="A1569" s="59" t="s">
        <v>4230</v>
      </c>
      <c r="B1569" s="39"/>
      <c r="G1569" s="7" t="s">
        <v>45</v>
      </c>
    </row>
    <row r="1570">
      <c r="A1570" s="59" t="s">
        <v>4231</v>
      </c>
      <c r="B1570" s="39"/>
      <c r="G1570" s="7" t="s">
        <v>51</v>
      </c>
    </row>
    <row r="1571">
      <c r="A1571" s="59" t="s">
        <v>4232</v>
      </c>
      <c r="B1571" s="39"/>
      <c r="G1571" s="7" t="s">
        <v>56</v>
      </c>
    </row>
    <row r="1572">
      <c r="A1572" s="59" t="s">
        <v>4233</v>
      </c>
      <c r="B1572" s="39"/>
      <c r="G1572" s="7" t="s">
        <v>35</v>
      </c>
    </row>
    <row r="1573">
      <c r="A1573" s="59" t="s">
        <v>4234</v>
      </c>
      <c r="B1573" s="39"/>
      <c r="G1573" s="7" t="s">
        <v>45</v>
      </c>
    </row>
    <row r="1574">
      <c r="A1574" s="59" t="s">
        <v>4235</v>
      </c>
      <c r="B1574" s="39"/>
      <c r="G1574" s="7" t="s">
        <v>51</v>
      </c>
    </row>
    <row r="1575">
      <c r="A1575" s="59" t="s">
        <v>4236</v>
      </c>
      <c r="B1575" s="39"/>
      <c r="G1575" s="7" t="s">
        <v>56</v>
      </c>
    </row>
    <row r="1576">
      <c r="A1576" s="59" t="s">
        <v>4237</v>
      </c>
      <c r="B1576" s="39"/>
      <c r="G1576" s="7" t="s">
        <v>35</v>
      </c>
    </row>
    <row r="1577">
      <c r="A1577" s="59" t="s">
        <v>4238</v>
      </c>
      <c r="B1577" s="39"/>
      <c r="G1577" s="7" t="s">
        <v>45</v>
      </c>
    </row>
    <row r="1578">
      <c r="A1578" s="59" t="s">
        <v>4239</v>
      </c>
      <c r="B1578" s="39"/>
      <c r="G1578" s="7" t="s">
        <v>51</v>
      </c>
    </row>
    <row r="1579">
      <c r="A1579" s="59" t="s">
        <v>4240</v>
      </c>
      <c r="B1579" s="39"/>
      <c r="G1579" s="7" t="s">
        <v>56</v>
      </c>
    </row>
    <row r="1580">
      <c r="A1580" s="59" t="s">
        <v>4241</v>
      </c>
      <c r="B1580" s="39"/>
      <c r="G1580" s="7" t="s">
        <v>35</v>
      </c>
    </row>
    <row r="1581">
      <c r="A1581" s="59" t="s">
        <v>4242</v>
      </c>
      <c r="B1581" s="39"/>
      <c r="G1581" s="7" t="s">
        <v>45</v>
      </c>
    </row>
    <row r="1582">
      <c r="A1582" s="59" t="s">
        <v>4243</v>
      </c>
      <c r="B1582" s="39"/>
      <c r="G1582" s="7" t="s">
        <v>51</v>
      </c>
    </row>
    <row r="1583">
      <c r="A1583" s="59" t="s">
        <v>4244</v>
      </c>
      <c r="B1583" s="39"/>
      <c r="G1583" s="7" t="s">
        <v>56</v>
      </c>
    </row>
    <row r="1584">
      <c r="A1584" s="59" t="s">
        <v>4245</v>
      </c>
      <c r="B1584" s="39"/>
      <c r="G1584" s="7" t="s">
        <v>35</v>
      </c>
    </row>
    <row r="1585">
      <c r="A1585" s="59" t="s">
        <v>4246</v>
      </c>
      <c r="B1585" s="39"/>
      <c r="G1585" s="7" t="s">
        <v>45</v>
      </c>
    </row>
    <row r="1586">
      <c r="A1586" s="59" t="s">
        <v>4247</v>
      </c>
      <c r="B1586" s="39"/>
      <c r="G1586" s="7" t="s">
        <v>51</v>
      </c>
    </row>
    <row r="1587">
      <c r="A1587" s="59" t="s">
        <v>4248</v>
      </c>
      <c r="B1587" s="39"/>
      <c r="G1587" s="7" t="s">
        <v>56</v>
      </c>
    </row>
    <row r="1588">
      <c r="A1588" s="59" t="s">
        <v>4249</v>
      </c>
      <c r="B1588" s="39"/>
      <c r="G1588" s="7" t="s">
        <v>35</v>
      </c>
    </row>
    <row r="1589">
      <c r="A1589" s="59" t="s">
        <v>4250</v>
      </c>
      <c r="B1589" s="39"/>
      <c r="G1589" s="7" t="s">
        <v>45</v>
      </c>
    </row>
    <row r="1590">
      <c r="A1590" s="59" t="s">
        <v>4251</v>
      </c>
      <c r="B1590" s="39"/>
      <c r="G1590" s="7" t="s">
        <v>51</v>
      </c>
    </row>
    <row r="1591">
      <c r="A1591" s="59" t="s">
        <v>4252</v>
      </c>
      <c r="B1591" s="39"/>
      <c r="G1591" s="7" t="s">
        <v>56</v>
      </c>
    </row>
    <row r="1592">
      <c r="A1592" s="59" t="s">
        <v>4253</v>
      </c>
      <c r="B1592" s="39"/>
      <c r="G1592" s="7" t="s">
        <v>35</v>
      </c>
    </row>
    <row r="1593">
      <c r="A1593" s="59" t="s">
        <v>4254</v>
      </c>
      <c r="B1593" s="39"/>
      <c r="G1593" s="7" t="s">
        <v>45</v>
      </c>
    </row>
    <row r="1594">
      <c r="A1594" s="59" t="s">
        <v>4255</v>
      </c>
      <c r="B1594" s="39"/>
      <c r="G1594" s="7" t="s">
        <v>51</v>
      </c>
    </row>
    <row r="1595">
      <c r="A1595" s="59" t="s">
        <v>4256</v>
      </c>
      <c r="B1595" s="39"/>
      <c r="G1595" s="7" t="s">
        <v>56</v>
      </c>
    </row>
    <row r="1596">
      <c r="A1596" s="59" t="s">
        <v>4257</v>
      </c>
      <c r="B1596" s="39"/>
      <c r="G1596" s="7" t="s">
        <v>35</v>
      </c>
    </row>
    <row r="1597">
      <c r="A1597" s="59" t="s">
        <v>4258</v>
      </c>
      <c r="B1597" s="39"/>
      <c r="G1597" s="7" t="s">
        <v>45</v>
      </c>
    </row>
    <row r="1598">
      <c r="A1598" s="59" t="s">
        <v>4259</v>
      </c>
      <c r="B1598" s="39"/>
      <c r="G1598" s="7" t="s">
        <v>51</v>
      </c>
    </row>
    <row r="1599">
      <c r="A1599" s="59" t="s">
        <v>4260</v>
      </c>
      <c r="B1599" s="39"/>
      <c r="G1599" s="7" t="s">
        <v>56</v>
      </c>
    </row>
    <row r="1600">
      <c r="A1600" s="59" t="s">
        <v>4261</v>
      </c>
      <c r="B1600" s="39"/>
      <c r="G1600" s="7" t="s">
        <v>35</v>
      </c>
    </row>
    <row r="1601">
      <c r="A1601" s="59" t="s">
        <v>4262</v>
      </c>
      <c r="B1601" s="39"/>
      <c r="G1601" s="7" t="s">
        <v>45</v>
      </c>
    </row>
    <row r="1602">
      <c r="A1602" s="59" t="s">
        <v>4263</v>
      </c>
      <c r="B1602" s="39"/>
      <c r="G1602" s="7" t="s">
        <v>51</v>
      </c>
    </row>
    <row r="1603">
      <c r="A1603" s="59" t="s">
        <v>4264</v>
      </c>
      <c r="B1603" s="39"/>
      <c r="G1603" s="7" t="s">
        <v>56</v>
      </c>
    </row>
    <row r="1604">
      <c r="A1604" s="59" t="s">
        <v>4265</v>
      </c>
      <c r="B1604" s="39"/>
      <c r="G1604" s="7" t="s">
        <v>35</v>
      </c>
    </row>
    <row r="1605">
      <c r="A1605" s="59" t="s">
        <v>4266</v>
      </c>
      <c r="B1605" s="39"/>
      <c r="G1605" s="7" t="s">
        <v>45</v>
      </c>
    </row>
    <row r="1606">
      <c r="A1606" s="59" t="s">
        <v>4267</v>
      </c>
      <c r="B1606" s="39"/>
      <c r="G1606" s="7" t="s">
        <v>51</v>
      </c>
    </row>
    <row r="1607">
      <c r="A1607" s="59" t="s">
        <v>4268</v>
      </c>
      <c r="B1607" s="39"/>
      <c r="G1607" s="7" t="s">
        <v>56</v>
      </c>
    </row>
    <row r="1608">
      <c r="A1608" s="59" t="s">
        <v>4269</v>
      </c>
      <c r="B1608" s="39"/>
      <c r="G1608" s="7" t="s">
        <v>35</v>
      </c>
    </row>
    <row r="1609">
      <c r="A1609" s="59" t="s">
        <v>4270</v>
      </c>
      <c r="B1609" s="39"/>
      <c r="G1609" s="7" t="s">
        <v>45</v>
      </c>
    </row>
    <row r="1610">
      <c r="A1610" s="59" t="s">
        <v>4271</v>
      </c>
      <c r="B1610" s="39"/>
      <c r="G1610" s="7" t="s">
        <v>51</v>
      </c>
    </row>
    <row r="1611">
      <c r="A1611" s="59" t="s">
        <v>4272</v>
      </c>
      <c r="B1611" s="39"/>
      <c r="G1611" s="7" t="s">
        <v>56</v>
      </c>
    </row>
    <row r="1612">
      <c r="A1612" s="59" t="s">
        <v>4273</v>
      </c>
      <c r="B1612" s="39"/>
      <c r="G1612" s="7" t="s">
        <v>35</v>
      </c>
    </row>
    <row r="1613">
      <c r="A1613" s="59" t="s">
        <v>4274</v>
      </c>
      <c r="B1613" s="39"/>
      <c r="G1613" s="7" t="s">
        <v>45</v>
      </c>
    </row>
    <row r="1614">
      <c r="A1614" s="59" t="s">
        <v>4275</v>
      </c>
      <c r="B1614" s="39"/>
      <c r="G1614" s="7" t="s">
        <v>51</v>
      </c>
    </row>
    <row r="1615">
      <c r="A1615" s="59" t="s">
        <v>4276</v>
      </c>
      <c r="B1615" s="39"/>
      <c r="G1615" s="7" t="s">
        <v>56</v>
      </c>
    </row>
    <row r="1616">
      <c r="A1616" s="59" t="s">
        <v>4277</v>
      </c>
      <c r="B1616" s="39"/>
      <c r="G1616" s="7" t="s">
        <v>35</v>
      </c>
    </row>
    <row r="1617">
      <c r="A1617" s="59" t="s">
        <v>4278</v>
      </c>
      <c r="B1617" s="39"/>
      <c r="G1617" s="7" t="s">
        <v>45</v>
      </c>
    </row>
    <row r="1618">
      <c r="A1618" s="59" t="s">
        <v>4279</v>
      </c>
      <c r="B1618" s="39"/>
      <c r="G1618" s="7" t="s">
        <v>51</v>
      </c>
    </row>
    <row r="1619">
      <c r="A1619" s="59" t="s">
        <v>4280</v>
      </c>
      <c r="B1619" s="39"/>
      <c r="G1619" s="7" t="s">
        <v>56</v>
      </c>
    </row>
    <row r="1620">
      <c r="A1620" s="59" t="s">
        <v>4281</v>
      </c>
      <c r="B1620" s="39"/>
      <c r="G1620" s="7" t="s">
        <v>35</v>
      </c>
    </row>
    <row r="1621">
      <c r="A1621" s="59" t="s">
        <v>4282</v>
      </c>
      <c r="B1621" s="39"/>
      <c r="G1621" s="7" t="s">
        <v>45</v>
      </c>
    </row>
    <row r="1622">
      <c r="A1622" s="59" t="s">
        <v>4283</v>
      </c>
      <c r="B1622" s="39"/>
      <c r="G1622" s="7" t="s">
        <v>51</v>
      </c>
    </row>
    <row r="1623">
      <c r="A1623" s="59" t="s">
        <v>4284</v>
      </c>
      <c r="B1623" s="39"/>
      <c r="G1623" s="7" t="s">
        <v>56</v>
      </c>
    </row>
    <row r="1624">
      <c r="A1624" s="59" t="s">
        <v>4285</v>
      </c>
      <c r="B1624" s="39"/>
      <c r="G1624" s="7" t="s">
        <v>35</v>
      </c>
    </row>
    <row r="1625">
      <c r="A1625" s="59" t="s">
        <v>4286</v>
      </c>
      <c r="B1625" s="39"/>
      <c r="G1625" s="7" t="s">
        <v>45</v>
      </c>
    </row>
    <row r="1626">
      <c r="A1626" s="59" t="s">
        <v>4287</v>
      </c>
      <c r="B1626" s="39"/>
      <c r="G1626" s="7" t="s">
        <v>51</v>
      </c>
    </row>
    <row r="1627">
      <c r="A1627" s="59" t="s">
        <v>4288</v>
      </c>
      <c r="B1627" s="39"/>
      <c r="G1627" s="7" t="s">
        <v>56</v>
      </c>
    </row>
    <row r="1628">
      <c r="A1628" s="59" t="s">
        <v>4289</v>
      </c>
      <c r="B1628" s="39"/>
      <c r="G1628" s="7" t="s">
        <v>35</v>
      </c>
    </row>
    <row r="1629">
      <c r="A1629" s="59" t="s">
        <v>4290</v>
      </c>
      <c r="B1629" s="39"/>
      <c r="G1629" s="7" t="s">
        <v>45</v>
      </c>
    </row>
    <row r="1630">
      <c r="A1630" s="59" t="s">
        <v>4291</v>
      </c>
      <c r="B1630" s="39"/>
      <c r="G1630" s="7" t="s">
        <v>51</v>
      </c>
    </row>
    <row r="1631">
      <c r="A1631" s="59" t="s">
        <v>4292</v>
      </c>
      <c r="B1631" s="39"/>
      <c r="G1631" s="7" t="s">
        <v>56</v>
      </c>
    </row>
    <row r="1632">
      <c r="A1632" s="59" t="s">
        <v>4293</v>
      </c>
      <c r="B1632" s="39"/>
      <c r="G1632" s="7" t="s">
        <v>35</v>
      </c>
    </row>
    <row r="1633">
      <c r="A1633" s="59" t="s">
        <v>4294</v>
      </c>
      <c r="B1633" s="39"/>
      <c r="G1633" s="7" t="s">
        <v>45</v>
      </c>
    </row>
    <row r="1634">
      <c r="A1634" s="59" t="s">
        <v>4295</v>
      </c>
      <c r="B1634" s="39"/>
      <c r="G1634" s="7" t="s">
        <v>51</v>
      </c>
    </row>
    <row r="1635">
      <c r="A1635" s="59" t="s">
        <v>4296</v>
      </c>
      <c r="B1635" s="39"/>
      <c r="G1635" s="7" t="s">
        <v>56</v>
      </c>
    </row>
    <row r="1636">
      <c r="A1636" s="59" t="s">
        <v>4297</v>
      </c>
      <c r="B1636" s="39"/>
      <c r="G1636" s="7" t="s">
        <v>35</v>
      </c>
    </row>
    <row r="1637">
      <c r="A1637" s="59" t="s">
        <v>4298</v>
      </c>
      <c r="B1637" s="39"/>
      <c r="G1637" s="7" t="s">
        <v>45</v>
      </c>
    </row>
    <row r="1638">
      <c r="A1638" s="59" t="s">
        <v>4299</v>
      </c>
      <c r="B1638" s="39"/>
      <c r="G1638" s="7" t="s">
        <v>51</v>
      </c>
    </row>
    <row r="1639">
      <c r="A1639" s="59" t="s">
        <v>4300</v>
      </c>
      <c r="B1639" s="39"/>
      <c r="G1639" s="7" t="s">
        <v>56</v>
      </c>
    </row>
    <row r="1640">
      <c r="A1640" s="59" t="s">
        <v>4301</v>
      </c>
      <c r="B1640" s="39"/>
      <c r="G1640" s="7" t="s">
        <v>35</v>
      </c>
    </row>
    <row r="1641">
      <c r="A1641" s="59" t="s">
        <v>4302</v>
      </c>
      <c r="B1641" s="39"/>
      <c r="G1641" s="7" t="s">
        <v>45</v>
      </c>
    </row>
    <row r="1642">
      <c r="A1642" s="59" t="s">
        <v>4303</v>
      </c>
      <c r="B1642" s="39"/>
      <c r="G1642" s="7" t="s">
        <v>51</v>
      </c>
    </row>
    <row r="1643">
      <c r="A1643" s="59" t="s">
        <v>4304</v>
      </c>
      <c r="B1643" s="39"/>
      <c r="G1643" s="7" t="s">
        <v>56</v>
      </c>
    </row>
    <row r="1644">
      <c r="A1644" s="59" t="s">
        <v>4305</v>
      </c>
      <c r="B1644" s="39"/>
      <c r="G1644" s="7" t="s">
        <v>35</v>
      </c>
    </row>
    <row r="1645">
      <c r="A1645" s="59" t="s">
        <v>4306</v>
      </c>
      <c r="B1645" s="39"/>
      <c r="G1645" s="7" t="s">
        <v>45</v>
      </c>
    </row>
    <row r="1646">
      <c r="A1646" s="59" t="s">
        <v>4307</v>
      </c>
      <c r="B1646" s="39"/>
      <c r="G1646" s="7" t="s">
        <v>51</v>
      </c>
    </row>
    <row r="1647">
      <c r="A1647" s="59" t="s">
        <v>4308</v>
      </c>
      <c r="B1647" s="39"/>
      <c r="G1647" s="7" t="s">
        <v>56</v>
      </c>
    </row>
    <row r="1648">
      <c r="A1648" s="59" t="s">
        <v>4309</v>
      </c>
      <c r="B1648" s="39"/>
      <c r="G1648" s="7" t="s">
        <v>35</v>
      </c>
    </row>
    <row r="1649">
      <c r="A1649" s="59" t="s">
        <v>4310</v>
      </c>
      <c r="B1649" s="39"/>
      <c r="G1649" s="7" t="s">
        <v>45</v>
      </c>
    </row>
    <row r="1650">
      <c r="A1650" s="59" t="s">
        <v>4311</v>
      </c>
      <c r="B1650" s="39"/>
      <c r="G1650" s="7" t="s">
        <v>51</v>
      </c>
    </row>
    <row r="1651">
      <c r="A1651" s="59" t="s">
        <v>4312</v>
      </c>
      <c r="B1651" s="39"/>
      <c r="G1651" s="7" t="s">
        <v>56</v>
      </c>
    </row>
    <row r="1652">
      <c r="A1652" s="59" t="s">
        <v>4313</v>
      </c>
      <c r="B1652" s="39"/>
      <c r="G1652" s="7" t="s">
        <v>35</v>
      </c>
    </row>
    <row r="1653">
      <c r="A1653" s="59" t="s">
        <v>4314</v>
      </c>
      <c r="B1653" s="39"/>
      <c r="G1653" s="7" t="s">
        <v>45</v>
      </c>
    </row>
    <row r="1654">
      <c r="A1654" s="59" t="s">
        <v>4315</v>
      </c>
      <c r="B1654" s="39"/>
      <c r="G1654" s="7" t="s">
        <v>51</v>
      </c>
    </row>
    <row r="1655">
      <c r="A1655" s="59" t="s">
        <v>4316</v>
      </c>
      <c r="B1655" s="39"/>
      <c r="G1655" s="7" t="s">
        <v>56</v>
      </c>
    </row>
    <row r="1656">
      <c r="A1656" s="59" t="s">
        <v>4317</v>
      </c>
      <c r="B1656" s="39"/>
      <c r="G1656" s="7" t="s">
        <v>35</v>
      </c>
    </row>
    <row r="1657">
      <c r="A1657" s="59" t="s">
        <v>4318</v>
      </c>
      <c r="B1657" s="39"/>
      <c r="G1657" s="7" t="s">
        <v>45</v>
      </c>
    </row>
    <row r="1658">
      <c r="A1658" s="59" t="s">
        <v>4319</v>
      </c>
      <c r="B1658" s="39"/>
      <c r="G1658" s="7" t="s">
        <v>51</v>
      </c>
    </row>
    <row r="1659">
      <c r="A1659" s="59" t="s">
        <v>4320</v>
      </c>
      <c r="B1659" s="39"/>
      <c r="G1659" s="7" t="s">
        <v>56</v>
      </c>
    </row>
    <row r="1660">
      <c r="A1660" s="59" t="s">
        <v>4321</v>
      </c>
      <c r="B1660" s="39"/>
      <c r="G1660" s="7" t="s">
        <v>35</v>
      </c>
    </row>
    <row r="1661">
      <c r="A1661" s="59" t="s">
        <v>4322</v>
      </c>
      <c r="B1661" s="39"/>
      <c r="G1661" s="7" t="s">
        <v>45</v>
      </c>
    </row>
    <row r="1662">
      <c r="A1662" s="59" t="s">
        <v>4323</v>
      </c>
      <c r="B1662" s="39"/>
      <c r="G1662" s="7" t="s">
        <v>51</v>
      </c>
    </row>
    <row r="1663">
      <c r="A1663" s="59" t="s">
        <v>4324</v>
      </c>
      <c r="B1663" s="39"/>
      <c r="G1663" s="7" t="s">
        <v>56</v>
      </c>
    </row>
    <row r="1664">
      <c r="A1664" s="59" t="s">
        <v>4325</v>
      </c>
      <c r="B1664" s="39"/>
      <c r="G1664" s="7" t="s">
        <v>35</v>
      </c>
    </row>
    <row r="1665">
      <c r="A1665" s="59" t="s">
        <v>4326</v>
      </c>
      <c r="B1665" s="39"/>
      <c r="G1665" s="7" t="s">
        <v>45</v>
      </c>
    </row>
    <row r="1666">
      <c r="A1666" s="59" t="s">
        <v>4327</v>
      </c>
      <c r="B1666" s="39"/>
      <c r="G1666" s="7" t="s">
        <v>51</v>
      </c>
    </row>
    <row r="1667">
      <c r="A1667" s="59" t="s">
        <v>4328</v>
      </c>
      <c r="B1667" s="39"/>
      <c r="G1667" s="7" t="s">
        <v>56</v>
      </c>
    </row>
    <row r="1668">
      <c r="A1668" s="59" t="s">
        <v>4329</v>
      </c>
      <c r="B1668" s="39"/>
      <c r="G1668" s="7" t="s">
        <v>35</v>
      </c>
    </row>
    <row r="1669">
      <c r="A1669" s="59" t="s">
        <v>4330</v>
      </c>
      <c r="B1669" s="39"/>
      <c r="G1669" s="7" t="s">
        <v>45</v>
      </c>
    </row>
    <row r="1670">
      <c r="A1670" s="59" t="s">
        <v>4331</v>
      </c>
      <c r="B1670" s="39"/>
      <c r="G1670" s="7" t="s">
        <v>51</v>
      </c>
    </row>
    <row r="1671">
      <c r="A1671" s="59" t="s">
        <v>4332</v>
      </c>
      <c r="B1671" s="39"/>
      <c r="G1671" s="7" t="s">
        <v>56</v>
      </c>
    </row>
    <row r="1672">
      <c r="A1672" s="59" t="s">
        <v>4333</v>
      </c>
      <c r="B1672" s="39"/>
      <c r="G1672" s="7" t="s">
        <v>35</v>
      </c>
    </row>
    <row r="1673">
      <c r="A1673" s="59" t="s">
        <v>4334</v>
      </c>
      <c r="B1673" s="39"/>
      <c r="G1673" s="7" t="s">
        <v>45</v>
      </c>
    </row>
    <row r="1674">
      <c r="A1674" s="59" t="s">
        <v>4335</v>
      </c>
      <c r="B1674" s="39"/>
      <c r="G1674" s="7" t="s">
        <v>51</v>
      </c>
    </row>
    <row r="1675">
      <c r="A1675" s="59" t="s">
        <v>4336</v>
      </c>
      <c r="B1675" s="39"/>
      <c r="G1675" s="7" t="s">
        <v>56</v>
      </c>
    </row>
    <row r="1676">
      <c r="A1676" s="59" t="s">
        <v>4337</v>
      </c>
      <c r="B1676" s="39"/>
      <c r="G1676" s="7" t="s">
        <v>35</v>
      </c>
    </row>
    <row r="1677">
      <c r="A1677" s="59" t="s">
        <v>4338</v>
      </c>
      <c r="B1677" s="39"/>
      <c r="G1677" s="7" t="s">
        <v>45</v>
      </c>
    </row>
    <row r="1678">
      <c r="A1678" s="59" t="s">
        <v>4339</v>
      </c>
      <c r="B1678" s="39"/>
      <c r="G1678" s="7" t="s">
        <v>51</v>
      </c>
    </row>
    <row r="1679">
      <c r="A1679" s="59" t="s">
        <v>4340</v>
      </c>
      <c r="B1679" s="39"/>
      <c r="G1679" s="7" t="s">
        <v>56</v>
      </c>
    </row>
    <row r="1680">
      <c r="A1680" s="59" t="s">
        <v>4341</v>
      </c>
      <c r="B1680" s="39"/>
      <c r="G1680" s="7" t="s">
        <v>35</v>
      </c>
    </row>
    <row r="1681">
      <c r="A1681" s="59" t="s">
        <v>4342</v>
      </c>
      <c r="B1681" s="39"/>
      <c r="G1681" s="7" t="s">
        <v>45</v>
      </c>
    </row>
    <row r="1682">
      <c r="A1682" s="59" t="s">
        <v>4343</v>
      </c>
      <c r="B1682" s="39"/>
      <c r="G1682" s="7" t="s">
        <v>51</v>
      </c>
    </row>
    <row r="1683">
      <c r="A1683" s="59" t="s">
        <v>4344</v>
      </c>
      <c r="B1683" s="39"/>
      <c r="G1683" s="7" t="s">
        <v>56</v>
      </c>
    </row>
    <row r="1684">
      <c r="A1684" s="59" t="s">
        <v>4345</v>
      </c>
      <c r="B1684" s="39"/>
      <c r="G1684" s="7" t="s">
        <v>35</v>
      </c>
    </row>
    <row r="1685">
      <c r="A1685" s="59" t="s">
        <v>4346</v>
      </c>
      <c r="B1685" s="39"/>
      <c r="G1685" s="7" t="s">
        <v>45</v>
      </c>
    </row>
    <row r="1686">
      <c r="A1686" s="59" t="s">
        <v>4347</v>
      </c>
      <c r="B1686" s="39"/>
      <c r="G1686" s="7" t="s">
        <v>51</v>
      </c>
    </row>
    <row r="1687">
      <c r="A1687" s="59" t="s">
        <v>4348</v>
      </c>
      <c r="B1687" s="39"/>
      <c r="G1687" s="7" t="s">
        <v>56</v>
      </c>
    </row>
    <row r="1688">
      <c r="A1688" s="59" t="s">
        <v>4349</v>
      </c>
      <c r="B1688" s="39"/>
      <c r="G1688" s="7" t="s">
        <v>35</v>
      </c>
    </row>
    <row r="1689">
      <c r="A1689" s="59" t="s">
        <v>4350</v>
      </c>
      <c r="B1689" s="39"/>
      <c r="G1689" s="7" t="s">
        <v>45</v>
      </c>
    </row>
    <row r="1690">
      <c r="A1690" s="59" t="s">
        <v>4351</v>
      </c>
      <c r="B1690" s="39"/>
      <c r="G1690" s="7" t="s">
        <v>51</v>
      </c>
    </row>
    <row r="1691">
      <c r="A1691" s="59" t="s">
        <v>4352</v>
      </c>
      <c r="B1691" s="39"/>
      <c r="G1691" s="7" t="s">
        <v>56</v>
      </c>
    </row>
    <row r="1692">
      <c r="A1692" s="59" t="s">
        <v>4353</v>
      </c>
      <c r="B1692" s="39"/>
      <c r="G1692" s="7" t="s">
        <v>35</v>
      </c>
    </row>
    <row r="1693">
      <c r="A1693" s="59" t="s">
        <v>4354</v>
      </c>
      <c r="B1693" s="39"/>
      <c r="G1693" s="7" t="s">
        <v>45</v>
      </c>
    </row>
    <row r="1694">
      <c r="A1694" s="59" t="s">
        <v>4355</v>
      </c>
      <c r="B1694" s="39"/>
      <c r="G1694" s="7" t="s">
        <v>51</v>
      </c>
    </row>
    <row r="1695">
      <c r="A1695" s="59" t="s">
        <v>4356</v>
      </c>
      <c r="B1695" s="39"/>
      <c r="G1695" s="7" t="s">
        <v>56</v>
      </c>
    </row>
    <row r="1696">
      <c r="A1696" s="59" t="s">
        <v>4357</v>
      </c>
      <c r="B1696" s="39"/>
      <c r="G1696" s="7" t="s">
        <v>35</v>
      </c>
    </row>
    <row r="1697">
      <c r="A1697" s="59" t="s">
        <v>4358</v>
      </c>
      <c r="B1697" s="39"/>
      <c r="G1697" s="7" t="s">
        <v>45</v>
      </c>
    </row>
    <row r="1698">
      <c r="A1698" s="59" t="s">
        <v>4359</v>
      </c>
      <c r="B1698" s="39"/>
      <c r="G1698" s="7" t="s">
        <v>51</v>
      </c>
    </row>
    <row r="1699">
      <c r="A1699" s="59" t="s">
        <v>4360</v>
      </c>
      <c r="B1699" s="39"/>
      <c r="G1699" s="7" t="s">
        <v>56</v>
      </c>
    </row>
    <row r="1700">
      <c r="A1700" s="59" t="s">
        <v>4361</v>
      </c>
      <c r="B1700" s="39"/>
      <c r="G1700" s="7" t="s">
        <v>35</v>
      </c>
    </row>
    <row r="1701">
      <c r="A1701" s="59" t="s">
        <v>4362</v>
      </c>
      <c r="B1701" s="39"/>
      <c r="G1701" s="7" t="s">
        <v>45</v>
      </c>
    </row>
    <row r="1702">
      <c r="A1702" s="59" t="s">
        <v>4363</v>
      </c>
      <c r="B1702" s="39"/>
      <c r="G1702" s="7" t="s">
        <v>51</v>
      </c>
    </row>
    <row r="1703">
      <c r="A1703" s="59" t="s">
        <v>4364</v>
      </c>
      <c r="B1703" s="39"/>
      <c r="G1703" s="7" t="s">
        <v>56</v>
      </c>
    </row>
    <row r="1704">
      <c r="A1704" s="59" t="s">
        <v>4365</v>
      </c>
      <c r="B1704" s="84" t="s">
        <v>1051</v>
      </c>
      <c r="C1704" s="7" t="s">
        <v>72</v>
      </c>
      <c r="D1704" s="7" t="s">
        <v>41</v>
      </c>
      <c r="E1704" s="7" t="s">
        <v>74</v>
      </c>
      <c r="F1704" s="7" t="s">
        <v>34</v>
      </c>
      <c r="G1704" s="7" t="s">
        <v>35</v>
      </c>
      <c r="H1704" s="7" t="s">
        <v>4366</v>
      </c>
    </row>
    <row r="1705">
      <c r="A1705" s="59" t="s">
        <v>4367</v>
      </c>
      <c r="B1705" s="84" t="s">
        <v>1056</v>
      </c>
      <c r="C1705" s="7" t="s">
        <v>72</v>
      </c>
      <c r="D1705" s="7" t="s">
        <v>41</v>
      </c>
      <c r="E1705" s="7" t="s">
        <v>74</v>
      </c>
      <c r="F1705" s="7" t="s">
        <v>34</v>
      </c>
      <c r="G1705" s="7" t="s">
        <v>45</v>
      </c>
    </row>
    <row r="1706">
      <c r="A1706" s="59" t="s">
        <v>4368</v>
      </c>
      <c r="B1706" s="84" t="s">
        <v>1058</v>
      </c>
      <c r="C1706" s="7" t="s">
        <v>72</v>
      </c>
      <c r="D1706" s="7" t="s">
        <v>41</v>
      </c>
      <c r="E1706" s="7" t="s">
        <v>74</v>
      </c>
      <c r="F1706" s="7" t="s">
        <v>34</v>
      </c>
      <c r="G1706" s="7" t="s">
        <v>51</v>
      </c>
    </row>
    <row r="1707">
      <c r="A1707" s="59" t="s">
        <v>4369</v>
      </c>
      <c r="B1707" s="84" t="s">
        <v>1061</v>
      </c>
      <c r="C1707" s="7" t="s">
        <v>72</v>
      </c>
      <c r="D1707" s="7" t="s">
        <v>41</v>
      </c>
      <c r="E1707" s="7" t="s">
        <v>74</v>
      </c>
      <c r="F1707" s="7" t="s">
        <v>34</v>
      </c>
      <c r="G1707" s="7" t="s">
        <v>56</v>
      </c>
    </row>
    <row r="1708">
      <c r="A1708" s="59" t="s">
        <v>4370</v>
      </c>
      <c r="B1708" s="85" t="s">
        <v>1065</v>
      </c>
      <c r="C1708" s="7" t="s">
        <v>72</v>
      </c>
      <c r="D1708" s="7" t="s">
        <v>73</v>
      </c>
      <c r="E1708" s="7" t="s">
        <v>139</v>
      </c>
      <c r="F1708" s="7" t="s">
        <v>32</v>
      </c>
      <c r="G1708" s="7" t="s">
        <v>35</v>
      </c>
      <c r="H1708" s="7" t="s">
        <v>4371</v>
      </c>
    </row>
    <row r="1709">
      <c r="A1709" s="59" t="s">
        <v>4372</v>
      </c>
      <c r="B1709" s="86" t="s">
        <v>1069</v>
      </c>
      <c r="C1709" s="7" t="s">
        <v>72</v>
      </c>
      <c r="D1709" s="7" t="s">
        <v>73</v>
      </c>
      <c r="E1709" s="7" t="s">
        <v>139</v>
      </c>
      <c r="F1709" s="7" t="s">
        <v>32</v>
      </c>
      <c r="G1709" s="7" t="s">
        <v>45</v>
      </c>
    </row>
    <row r="1710">
      <c r="A1710" s="59" t="s">
        <v>4373</v>
      </c>
      <c r="B1710" s="84" t="s">
        <v>1072</v>
      </c>
      <c r="C1710" s="7" t="s">
        <v>72</v>
      </c>
      <c r="D1710" s="7" t="s">
        <v>73</v>
      </c>
      <c r="E1710" s="7" t="s">
        <v>139</v>
      </c>
      <c r="F1710" s="7" t="s">
        <v>32</v>
      </c>
      <c r="G1710" s="7" t="s">
        <v>51</v>
      </c>
    </row>
    <row r="1711">
      <c r="A1711" s="59" t="s">
        <v>4374</v>
      </c>
      <c r="B1711" s="84" t="s">
        <v>1075</v>
      </c>
      <c r="C1711" s="7" t="s">
        <v>72</v>
      </c>
      <c r="D1711" s="7" t="s">
        <v>73</v>
      </c>
      <c r="E1711" s="7" t="s">
        <v>139</v>
      </c>
      <c r="F1711" s="7" t="s">
        <v>32</v>
      </c>
      <c r="G1711" s="7" t="s">
        <v>56</v>
      </c>
    </row>
    <row r="1712">
      <c r="A1712" s="59" t="s">
        <v>4375</v>
      </c>
      <c r="B1712" s="85" t="s">
        <v>1138</v>
      </c>
      <c r="C1712" s="7" t="s">
        <v>72</v>
      </c>
      <c r="D1712" s="7" t="s">
        <v>74</v>
      </c>
      <c r="E1712" s="7" t="s">
        <v>100</v>
      </c>
      <c r="F1712" s="7" t="s">
        <v>144</v>
      </c>
      <c r="G1712" s="7" t="s">
        <v>35</v>
      </c>
      <c r="H1712" s="7" t="s">
        <v>4376</v>
      </c>
    </row>
    <row r="1713">
      <c r="A1713" s="59" t="s">
        <v>4377</v>
      </c>
      <c r="B1713" s="86" t="s">
        <v>1143</v>
      </c>
      <c r="C1713" s="7" t="s">
        <v>72</v>
      </c>
      <c r="D1713" s="7" t="s">
        <v>74</v>
      </c>
      <c r="E1713" s="7" t="s">
        <v>100</v>
      </c>
      <c r="F1713" s="7" t="s">
        <v>144</v>
      </c>
      <c r="G1713" s="7" t="s">
        <v>45</v>
      </c>
    </row>
    <row r="1714">
      <c r="A1714" s="59" t="s">
        <v>4378</v>
      </c>
      <c r="B1714" s="84" t="s">
        <v>1146</v>
      </c>
      <c r="C1714" s="7" t="s">
        <v>72</v>
      </c>
      <c r="D1714" s="7" t="s">
        <v>74</v>
      </c>
      <c r="E1714" s="7" t="s">
        <v>100</v>
      </c>
      <c r="F1714" s="7" t="s">
        <v>144</v>
      </c>
      <c r="G1714" s="7" t="s">
        <v>51</v>
      </c>
    </row>
    <row r="1715">
      <c r="A1715" s="59" t="s">
        <v>4379</v>
      </c>
      <c r="B1715" s="84" t="s">
        <v>1148</v>
      </c>
      <c r="C1715" s="7" t="s">
        <v>72</v>
      </c>
      <c r="D1715" s="7" t="s">
        <v>74</v>
      </c>
      <c r="E1715" s="7" t="s">
        <v>100</v>
      </c>
      <c r="F1715" s="7" t="s">
        <v>144</v>
      </c>
      <c r="G1715" s="7" t="s">
        <v>56</v>
      </c>
    </row>
    <row r="1716">
      <c r="A1716" s="59" t="s">
        <v>4380</v>
      </c>
      <c r="B1716" s="85" t="s">
        <v>1166</v>
      </c>
      <c r="C1716" s="7" t="s">
        <v>48</v>
      </c>
      <c r="D1716" s="7" t="s">
        <v>139</v>
      </c>
      <c r="E1716" s="7" t="s">
        <v>141</v>
      </c>
      <c r="F1716" s="7" t="s">
        <v>121</v>
      </c>
      <c r="G1716" s="7" t="s">
        <v>35</v>
      </c>
      <c r="H1716" s="7" t="s">
        <v>1042</v>
      </c>
    </row>
    <row r="1717">
      <c r="A1717" s="59" t="s">
        <v>4381</v>
      </c>
      <c r="B1717" s="86" t="s">
        <v>1170</v>
      </c>
      <c r="C1717" s="7" t="s">
        <v>48</v>
      </c>
      <c r="D1717" s="7" t="s">
        <v>139</v>
      </c>
      <c r="E1717" s="7" t="s">
        <v>141</v>
      </c>
      <c r="F1717" s="7" t="s">
        <v>121</v>
      </c>
      <c r="G1717" s="7" t="s">
        <v>45</v>
      </c>
    </row>
    <row r="1718">
      <c r="A1718" s="59" t="s">
        <v>4382</v>
      </c>
      <c r="B1718" s="84" t="s">
        <v>1173</v>
      </c>
      <c r="C1718" s="7" t="s">
        <v>48</v>
      </c>
      <c r="D1718" s="7" t="s">
        <v>139</v>
      </c>
      <c r="E1718" s="7" t="s">
        <v>141</v>
      </c>
      <c r="F1718" s="7" t="s">
        <v>121</v>
      </c>
      <c r="G1718" s="7" t="s">
        <v>51</v>
      </c>
    </row>
    <row r="1719">
      <c r="A1719" s="59" t="s">
        <v>4383</v>
      </c>
      <c r="B1719" s="85" t="s">
        <v>1175</v>
      </c>
      <c r="C1719" s="7" t="s">
        <v>48</v>
      </c>
      <c r="D1719" s="7" t="s">
        <v>139</v>
      </c>
      <c r="E1719" s="7" t="s">
        <v>141</v>
      </c>
      <c r="F1719" s="7" t="s">
        <v>121</v>
      </c>
      <c r="G1719" s="7" t="s">
        <v>56</v>
      </c>
    </row>
    <row r="1720">
      <c r="A1720" s="59" t="s">
        <v>4384</v>
      </c>
      <c r="B1720" s="85" t="s">
        <v>1319</v>
      </c>
      <c r="C1720" s="7" t="s">
        <v>61</v>
      </c>
      <c r="D1720" s="7" t="s">
        <v>74</v>
      </c>
      <c r="E1720" s="7" t="s">
        <v>140</v>
      </c>
      <c r="F1720" s="7" t="s">
        <v>144</v>
      </c>
      <c r="G1720" s="7" t="s">
        <v>35</v>
      </c>
      <c r="H1720" s="7" t="s">
        <v>4385</v>
      </c>
    </row>
    <row r="1721">
      <c r="A1721" s="59" t="s">
        <v>4386</v>
      </c>
      <c r="B1721" s="87" t="s">
        <v>1325</v>
      </c>
      <c r="C1721" s="7" t="s">
        <v>61</v>
      </c>
      <c r="D1721" s="7" t="s">
        <v>74</v>
      </c>
      <c r="E1721" s="7" t="s">
        <v>140</v>
      </c>
      <c r="F1721" s="7" t="s">
        <v>144</v>
      </c>
      <c r="G1721" s="7" t="s">
        <v>45</v>
      </c>
    </row>
    <row r="1722">
      <c r="A1722" s="59" t="s">
        <v>4387</v>
      </c>
      <c r="B1722" s="85" t="s">
        <v>1328</v>
      </c>
      <c r="C1722" s="7" t="s">
        <v>61</v>
      </c>
      <c r="D1722" s="7" t="s">
        <v>74</v>
      </c>
      <c r="E1722" s="7" t="s">
        <v>140</v>
      </c>
      <c r="F1722" s="7" t="s">
        <v>144</v>
      </c>
      <c r="G1722" s="7" t="s">
        <v>51</v>
      </c>
    </row>
    <row r="1723">
      <c r="A1723" s="59" t="s">
        <v>4388</v>
      </c>
      <c r="B1723" s="84" t="s">
        <v>1332</v>
      </c>
      <c r="C1723" s="7" t="s">
        <v>61</v>
      </c>
      <c r="D1723" s="7" t="s">
        <v>74</v>
      </c>
      <c r="E1723" s="7" t="s">
        <v>140</v>
      </c>
      <c r="F1723" s="7" t="s">
        <v>144</v>
      </c>
      <c r="G1723" s="7" t="s">
        <v>56</v>
      </c>
    </row>
    <row r="1724">
      <c r="A1724" s="59" t="s">
        <v>4389</v>
      </c>
      <c r="B1724" s="85" t="s">
        <v>1336</v>
      </c>
      <c r="C1724" s="7" t="s">
        <v>72</v>
      </c>
      <c r="D1724" s="7" t="s">
        <v>75</v>
      </c>
      <c r="E1724" s="7" t="s">
        <v>30</v>
      </c>
      <c r="F1724" s="7" t="s">
        <v>34</v>
      </c>
      <c r="G1724" s="7" t="s">
        <v>35</v>
      </c>
      <c r="H1724" s="7" t="s">
        <v>4390</v>
      </c>
    </row>
    <row r="1725">
      <c r="A1725" s="59" t="s">
        <v>4391</v>
      </c>
      <c r="B1725" s="87" t="s">
        <v>1339</v>
      </c>
      <c r="C1725" s="7" t="s">
        <v>72</v>
      </c>
      <c r="D1725" s="7" t="s">
        <v>75</v>
      </c>
      <c r="E1725" s="7" t="s">
        <v>30</v>
      </c>
      <c r="F1725" s="7" t="s">
        <v>34</v>
      </c>
      <c r="G1725" s="7" t="s">
        <v>45</v>
      </c>
    </row>
    <row r="1726">
      <c r="A1726" s="59" t="s">
        <v>4392</v>
      </c>
      <c r="B1726" s="87" t="s">
        <v>1342</v>
      </c>
      <c r="C1726" s="7" t="s">
        <v>72</v>
      </c>
      <c r="D1726" s="7" t="s">
        <v>75</v>
      </c>
      <c r="E1726" s="7" t="s">
        <v>30</v>
      </c>
      <c r="F1726" s="7" t="s">
        <v>34</v>
      </c>
      <c r="G1726" s="7" t="s">
        <v>51</v>
      </c>
    </row>
    <row r="1727">
      <c r="A1727" s="59" t="s">
        <v>4393</v>
      </c>
      <c r="B1727" s="87" t="s">
        <v>1345</v>
      </c>
      <c r="C1727" s="7" t="s">
        <v>72</v>
      </c>
      <c r="D1727" s="7" t="s">
        <v>75</v>
      </c>
      <c r="E1727" s="7" t="s">
        <v>30</v>
      </c>
      <c r="F1727" s="7" t="s">
        <v>34</v>
      </c>
      <c r="G1727" s="7" t="s">
        <v>56</v>
      </c>
    </row>
    <row r="1728">
      <c r="A1728" s="59" t="s">
        <v>4394</v>
      </c>
      <c r="B1728" s="87" t="s">
        <v>1621</v>
      </c>
      <c r="C1728" s="7" t="s">
        <v>72</v>
      </c>
      <c r="D1728" s="7" t="s">
        <v>31</v>
      </c>
      <c r="E1728" s="7" t="s">
        <v>73</v>
      </c>
      <c r="F1728" s="7" t="s">
        <v>139</v>
      </c>
      <c r="G1728" s="7" t="s">
        <v>35</v>
      </c>
      <c r="H1728" s="7" t="s">
        <v>4395</v>
      </c>
    </row>
    <row r="1729">
      <c r="A1729" s="59" t="s">
        <v>4396</v>
      </c>
      <c r="B1729" s="87" t="s">
        <v>1626</v>
      </c>
      <c r="C1729" s="7" t="s">
        <v>72</v>
      </c>
      <c r="D1729" s="7" t="s">
        <v>31</v>
      </c>
      <c r="E1729" s="7" t="s">
        <v>73</v>
      </c>
      <c r="F1729" s="7" t="s">
        <v>139</v>
      </c>
      <c r="G1729" s="7" t="s">
        <v>45</v>
      </c>
    </row>
    <row r="1730">
      <c r="A1730" s="59" t="s">
        <v>4397</v>
      </c>
      <c r="B1730" s="87" t="s">
        <v>1631</v>
      </c>
      <c r="C1730" s="7" t="s">
        <v>72</v>
      </c>
      <c r="D1730" s="7" t="s">
        <v>31</v>
      </c>
      <c r="E1730" s="7" t="s">
        <v>73</v>
      </c>
      <c r="F1730" s="7" t="s">
        <v>139</v>
      </c>
      <c r="G1730" s="7" t="s">
        <v>51</v>
      </c>
    </row>
    <row r="1731">
      <c r="A1731" s="59" t="s">
        <v>4398</v>
      </c>
      <c r="B1731" s="87" t="s">
        <v>1635</v>
      </c>
      <c r="C1731" s="7" t="s">
        <v>72</v>
      </c>
      <c r="D1731" s="7" t="s">
        <v>31</v>
      </c>
      <c r="E1731" s="7" t="s">
        <v>73</v>
      </c>
      <c r="F1731" s="7" t="s">
        <v>139</v>
      </c>
      <c r="G1731" s="7" t="s">
        <v>56</v>
      </c>
    </row>
    <row r="1732">
      <c r="A1732" s="59" t="s">
        <v>4399</v>
      </c>
      <c r="B1732" s="84" t="s">
        <v>1667</v>
      </c>
      <c r="C1732" s="7" t="s">
        <v>72</v>
      </c>
      <c r="D1732" s="7" t="s">
        <v>144</v>
      </c>
      <c r="E1732" s="7" t="s">
        <v>73</v>
      </c>
      <c r="F1732" s="7" t="s">
        <v>121</v>
      </c>
      <c r="G1732" s="7" t="s">
        <v>35</v>
      </c>
      <c r="H1732" s="7" t="s">
        <v>4400</v>
      </c>
    </row>
    <row r="1733">
      <c r="A1733" s="59" t="s">
        <v>4401</v>
      </c>
      <c r="B1733" s="84" t="s">
        <v>1672</v>
      </c>
      <c r="C1733" s="7" t="s">
        <v>72</v>
      </c>
      <c r="D1733" s="7" t="s">
        <v>144</v>
      </c>
      <c r="E1733" s="7" t="s">
        <v>73</v>
      </c>
      <c r="F1733" s="7" t="s">
        <v>121</v>
      </c>
      <c r="G1733" s="7" t="s">
        <v>45</v>
      </c>
    </row>
    <row r="1734">
      <c r="A1734" s="59" t="s">
        <v>4402</v>
      </c>
      <c r="B1734" s="84" t="s">
        <v>1674</v>
      </c>
      <c r="C1734" s="7" t="s">
        <v>72</v>
      </c>
      <c r="D1734" s="7" t="s">
        <v>144</v>
      </c>
      <c r="E1734" s="7" t="s">
        <v>73</v>
      </c>
      <c r="F1734" s="7" t="s">
        <v>121</v>
      </c>
      <c r="G1734" s="7" t="s">
        <v>51</v>
      </c>
    </row>
    <row r="1735">
      <c r="A1735" s="59" t="s">
        <v>4403</v>
      </c>
      <c r="B1735" s="84" t="s">
        <v>1677</v>
      </c>
      <c r="C1735" s="7" t="s">
        <v>72</v>
      </c>
      <c r="D1735" s="7" t="s">
        <v>144</v>
      </c>
      <c r="E1735" s="7" t="s">
        <v>73</v>
      </c>
      <c r="F1735" s="7" t="s">
        <v>121</v>
      </c>
      <c r="G1735" s="7" t="s">
        <v>56</v>
      </c>
    </row>
    <row r="1736">
      <c r="A1736" s="59" t="s">
        <v>4404</v>
      </c>
      <c r="B1736" s="87" t="s">
        <v>1830</v>
      </c>
      <c r="C1736" t="s">
        <v>72</v>
      </c>
      <c r="D1736" t="s">
        <v>73</v>
      </c>
      <c r="E1736" s="7" t="s">
        <v>31</v>
      </c>
      <c r="F1736" s="7" t="s">
        <v>74</v>
      </c>
      <c r="G1736" s="7" t="s">
        <v>35</v>
      </c>
      <c r="H1736" s="7" t="s">
        <v>4405</v>
      </c>
    </row>
    <row r="1737">
      <c r="A1737" s="59" t="s">
        <v>4406</v>
      </c>
      <c r="B1737" s="87" t="s">
        <v>1835</v>
      </c>
      <c r="C1737" t="s">
        <v>72</v>
      </c>
      <c r="D1737" t="s">
        <v>73</v>
      </c>
      <c r="E1737" s="7" t="s">
        <v>31</v>
      </c>
      <c r="F1737" s="7" t="s">
        <v>74</v>
      </c>
      <c r="G1737" s="7" t="s">
        <v>45</v>
      </c>
    </row>
    <row r="1738">
      <c r="A1738" s="59" t="s">
        <v>4407</v>
      </c>
      <c r="B1738" s="87" t="s">
        <v>1837</v>
      </c>
      <c r="C1738" t="s">
        <v>72</v>
      </c>
      <c r="D1738" t="s">
        <v>73</v>
      </c>
      <c r="E1738" s="7" t="s">
        <v>31</v>
      </c>
      <c r="F1738" s="7" t="s">
        <v>74</v>
      </c>
      <c r="G1738" s="7" t="s">
        <v>51</v>
      </c>
    </row>
    <row r="1739">
      <c r="A1739" s="59" t="s">
        <v>4408</v>
      </c>
      <c r="B1739" s="87" t="s">
        <v>1839</v>
      </c>
      <c r="C1739" t="s">
        <v>72</v>
      </c>
      <c r="D1739" t="s">
        <v>73</v>
      </c>
      <c r="E1739" s="7" t="s">
        <v>31</v>
      </c>
      <c r="F1739" s="7" t="s">
        <v>74</v>
      </c>
      <c r="G1739" s="7" t="s">
        <v>56</v>
      </c>
    </row>
    <row r="1740">
      <c r="A1740" s="59" t="s">
        <v>4409</v>
      </c>
      <c r="B1740" s="87" t="s">
        <v>2045</v>
      </c>
      <c r="C1740" s="7" t="s">
        <v>72</v>
      </c>
      <c r="D1740" s="7" t="s">
        <v>61</v>
      </c>
      <c r="E1740" s="7" t="s">
        <v>69</v>
      </c>
      <c r="F1740" s="7" t="s">
        <v>101</v>
      </c>
      <c r="G1740" s="7" t="s">
        <v>35</v>
      </c>
      <c r="H1740" s="7" t="s">
        <v>1457</v>
      </c>
    </row>
    <row r="1741">
      <c r="A1741" s="59" t="s">
        <v>4410</v>
      </c>
      <c r="B1741" s="86" t="s">
        <v>2047</v>
      </c>
      <c r="C1741" s="7" t="s">
        <v>72</v>
      </c>
      <c r="D1741" s="7" t="s">
        <v>61</v>
      </c>
      <c r="E1741" s="7" t="s">
        <v>69</v>
      </c>
      <c r="F1741" s="7" t="s">
        <v>101</v>
      </c>
      <c r="G1741" s="7" t="s">
        <v>45</v>
      </c>
    </row>
    <row r="1742">
      <c r="A1742" s="59" t="s">
        <v>4411</v>
      </c>
      <c r="B1742" s="84" t="s">
        <v>2049</v>
      </c>
      <c r="C1742" s="7" t="s">
        <v>72</v>
      </c>
      <c r="D1742" s="7" t="s">
        <v>61</v>
      </c>
      <c r="E1742" s="7" t="s">
        <v>69</v>
      </c>
      <c r="F1742" s="7" t="s">
        <v>101</v>
      </c>
      <c r="G1742" s="7" t="s">
        <v>51</v>
      </c>
    </row>
    <row r="1743">
      <c r="A1743" s="59" t="s">
        <v>4412</v>
      </c>
      <c r="B1743" s="86" t="s">
        <v>2051</v>
      </c>
      <c r="C1743" s="7" t="s">
        <v>72</v>
      </c>
      <c r="D1743" s="7" t="s">
        <v>61</v>
      </c>
      <c r="E1743" s="7" t="s">
        <v>69</v>
      </c>
      <c r="F1743" s="7" t="s">
        <v>101</v>
      </c>
      <c r="G1743" s="7" t="s">
        <v>56</v>
      </c>
    </row>
    <row r="1744">
      <c r="A1744" s="59" t="s">
        <v>4413</v>
      </c>
      <c r="B1744" s="87" t="s">
        <v>2089</v>
      </c>
      <c r="C1744" s="7" t="s">
        <v>72</v>
      </c>
      <c r="D1744" s="7" t="s">
        <v>33</v>
      </c>
      <c r="E1744" s="7" t="s">
        <v>101</v>
      </c>
      <c r="F1744" s="7" t="s">
        <v>30</v>
      </c>
      <c r="G1744" s="7" t="s">
        <v>35</v>
      </c>
      <c r="H1744" s="7" t="s">
        <v>4414</v>
      </c>
    </row>
    <row r="1745">
      <c r="A1745" s="59" t="s">
        <v>4415</v>
      </c>
      <c r="B1745" s="84" t="s">
        <v>2091</v>
      </c>
      <c r="C1745" s="7" t="s">
        <v>72</v>
      </c>
      <c r="D1745" s="7" t="s">
        <v>33</v>
      </c>
      <c r="E1745" s="7" t="s">
        <v>101</v>
      </c>
      <c r="F1745" s="7" t="s">
        <v>30</v>
      </c>
      <c r="G1745" s="7" t="s">
        <v>45</v>
      </c>
    </row>
    <row r="1746">
      <c r="A1746" s="59" t="s">
        <v>4416</v>
      </c>
      <c r="B1746" s="84" t="s">
        <v>2093</v>
      </c>
      <c r="C1746" s="7" t="s">
        <v>72</v>
      </c>
      <c r="D1746" s="7" t="s">
        <v>33</v>
      </c>
      <c r="E1746" s="7" t="s">
        <v>101</v>
      </c>
      <c r="F1746" s="7" t="s">
        <v>30</v>
      </c>
      <c r="G1746" s="7" t="s">
        <v>51</v>
      </c>
    </row>
    <row r="1747">
      <c r="A1747" s="59" t="s">
        <v>4417</v>
      </c>
      <c r="B1747" s="87" t="s">
        <v>2095</v>
      </c>
      <c r="C1747" s="7" t="s">
        <v>72</v>
      </c>
      <c r="D1747" s="7" t="s">
        <v>33</v>
      </c>
      <c r="E1747" s="7" t="s">
        <v>101</v>
      </c>
      <c r="F1747" s="7" t="s">
        <v>30</v>
      </c>
      <c r="G1747" s="7" t="s">
        <v>56</v>
      </c>
    </row>
    <row r="1748">
      <c r="A1748" s="59" t="s">
        <v>4418</v>
      </c>
      <c r="B1748" s="87" t="s">
        <v>2244</v>
      </c>
      <c r="C1748" s="7" t="s">
        <v>72</v>
      </c>
      <c r="D1748" s="7" t="s">
        <v>74</v>
      </c>
      <c r="E1748" s="7" t="s">
        <v>34</v>
      </c>
      <c r="F1748" s="7" t="s">
        <v>33</v>
      </c>
      <c r="G1748" s="7" t="s">
        <v>35</v>
      </c>
      <c r="H1748" s="7" t="s">
        <v>4419</v>
      </c>
    </row>
    <row r="1749">
      <c r="A1749" s="59" t="s">
        <v>4420</v>
      </c>
      <c r="B1749" s="84" t="s">
        <v>2246</v>
      </c>
      <c r="C1749" s="7" t="s">
        <v>72</v>
      </c>
      <c r="D1749" s="7" t="s">
        <v>74</v>
      </c>
      <c r="E1749" s="7" t="s">
        <v>34</v>
      </c>
      <c r="F1749" s="7" t="s">
        <v>33</v>
      </c>
      <c r="G1749" s="7" t="s">
        <v>45</v>
      </c>
    </row>
    <row r="1750">
      <c r="A1750" s="59" t="s">
        <v>4421</v>
      </c>
      <c r="B1750" s="84" t="s">
        <v>2248</v>
      </c>
      <c r="C1750" s="7" t="s">
        <v>72</v>
      </c>
      <c r="D1750" s="7" t="s">
        <v>74</v>
      </c>
      <c r="E1750" s="7" t="s">
        <v>34</v>
      </c>
      <c r="F1750" s="7" t="s">
        <v>33</v>
      </c>
      <c r="G1750" s="7" t="s">
        <v>51</v>
      </c>
    </row>
    <row r="1751">
      <c r="A1751" s="59" t="s">
        <v>4422</v>
      </c>
      <c r="B1751" s="84" t="s">
        <v>2250</v>
      </c>
      <c r="C1751" s="7" t="s">
        <v>72</v>
      </c>
      <c r="D1751" s="7" t="s">
        <v>74</v>
      </c>
      <c r="E1751" s="7" t="s">
        <v>34</v>
      </c>
      <c r="F1751" s="7" t="s">
        <v>33</v>
      </c>
      <c r="G1751" s="7" t="s">
        <v>56</v>
      </c>
    </row>
    <row r="1752">
      <c r="A1752" s="59" t="s">
        <v>4423</v>
      </c>
      <c r="B1752" s="87" t="s">
        <v>2252</v>
      </c>
      <c r="C1752" s="7" t="s">
        <v>72</v>
      </c>
      <c r="D1752" s="7" t="s">
        <v>121</v>
      </c>
      <c r="E1752" s="7" t="s">
        <v>144</v>
      </c>
      <c r="F1752" s="31" t="s">
        <v>32</v>
      </c>
      <c r="G1752" s="7" t="s">
        <v>35</v>
      </c>
      <c r="H1752" s="7" t="s">
        <v>1346</v>
      </c>
    </row>
    <row r="1753">
      <c r="A1753" s="59" t="s">
        <v>4424</v>
      </c>
      <c r="B1753" s="84" t="s">
        <v>2254</v>
      </c>
      <c r="C1753" s="7" t="s">
        <v>72</v>
      </c>
      <c r="D1753" s="7" t="s">
        <v>121</v>
      </c>
      <c r="E1753" s="7" t="s">
        <v>144</v>
      </c>
      <c r="F1753" s="31" t="s">
        <v>32</v>
      </c>
      <c r="G1753" s="7" t="s">
        <v>45</v>
      </c>
    </row>
    <row r="1754">
      <c r="A1754" s="59" t="s">
        <v>4425</v>
      </c>
      <c r="B1754" s="84" t="s">
        <v>2256</v>
      </c>
      <c r="C1754" s="7" t="s">
        <v>72</v>
      </c>
      <c r="D1754" s="7" t="s">
        <v>121</v>
      </c>
      <c r="E1754" s="7" t="s">
        <v>144</v>
      </c>
      <c r="F1754" s="31" t="s">
        <v>32</v>
      </c>
      <c r="G1754" s="7" t="s">
        <v>51</v>
      </c>
    </row>
    <row r="1755">
      <c r="A1755" s="59" t="s">
        <v>4426</v>
      </c>
      <c r="B1755" s="84" t="s">
        <v>2258</v>
      </c>
      <c r="C1755" s="7" t="s">
        <v>72</v>
      </c>
      <c r="D1755" s="7" t="s">
        <v>121</v>
      </c>
      <c r="E1755" s="7" t="s">
        <v>144</v>
      </c>
      <c r="F1755" s="31" t="s">
        <v>32</v>
      </c>
      <c r="G1755" s="7" t="s">
        <v>56</v>
      </c>
    </row>
    <row r="1756">
      <c r="A1756" s="59" t="s">
        <v>4427</v>
      </c>
      <c r="B1756" s="87"/>
      <c r="G1756" s="7" t="s">
        <v>35</v>
      </c>
    </row>
    <row r="1757">
      <c r="A1757" s="59" t="s">
        <v>4428</v>
      </c>
      <c r="B1757" s="87"/>
      <c r="G1757" s="7" t="s">
        <v>45</v>
      </c>
    </row>
    <row r="1758">
      <c r="A1758" s="59" t="s">
        <v>4429</v>
      </c>
      <c r="B1758" s="87"/>
      <c r="G1758" s="7" t="s">
        <v>51</v>
      </c>
    </row>
    <row r="1759">
      <c r="A1759" s="59" t="s">
        <v>4430</v>
      </c>
      <c r="B1759" s="87"/>
      <c r="G1759" s="7" t="s">
        <v>56</v>
      </c>
    </row>
    <row r="1760">
      <c r="A1760" s="59" t="s">
        <v>4431</v>
      </c>
      <c r="B1760" s="87"/>
      <c r="G1760" s="7" t="s">
        <v>35</v>
      </c>
    </row>
    <row r="1761">
      <c r="A1761" s="59" t="s">
        <v>4432</v>
      </c>
      <c r="B1761" s="87"/>
      <c r="G1761" s="7" t="s">
        <v>45</v>
      </c>
    </row>
    <row r="1762">
      <c r="A1762" s="59" t="s">
        <v>4433</v>
      </c>
      <c r="B1762" s="87"/>
      <c r="G1762" s="7" t="s">
        <v>51</v>
      </c>
    </row>
    <row r="1763">
      <c r="A1763" s="59" t="s">
        <v>4434</v>
      </c>
      <c r="B1763" s="87"/>
      <c r="G1763" s="7" t="s">
        <v>56</v>
      </c>
    </row>
    <row r="1764">
      <c r="A1764" s="59" t="s">
        <v>4435</v>
      </c>
      <c r="B1764" s="87"/>
      <c r="G1764" s="7" t="s">
        <v>35</v>
      </c>
    </row>
    <row r="1765">
      <c r="A1765" s="59" t="s">
        <v>4436</v>
      </c>
      <c r="B1765" s="87"/>
      <c r="G1765" s="7" t="s">
        <v>45</v>
      </c>
    </row>
    <row r="1766">
      <c r="A1766" s="59" t="s">
        <v>4437</v>
      </c>
      <c r="B1766" s="87"/>
      <c r="G1766" s="7" t="s">
        <v>51</v>
      </c>
    </row>
    <row r="1767">
      <c r="A1767" s="59" t="s">
        <v>4438</v>
      </c>
      <c r="B1767" s="87"/>
      <c r="G1767" s="7" t="s">
        <v>56</v>
      </c>
    </row>
    <row r="1768">
      <c r="A1768" s="59" t="s">
        <v>4439</v>
      </c>
      <c r="B1768" s="87"/>
      <c r="G1768" s="7" t="s">
        <v>35</v>
      </c>
    </row>
    <row r="1769">
      <c r="A1769" s="59" t="s">
        <v>4440</v>
      </c>
      <c r="B1769" s="87"/>
      <c r="G1769" s="7" t="s">
        <v>45</v>
      </c>
    </row>
    <row r="1770">
      <c r="A1770" s="59" t="s">
        <v>4441</v>
      </c>
      <c r="B1770" s="87"/>
      <c r="G1770" s="7" t="s">
        <v>51</v>
      </c>
    </row>
    <row r="1771">
      <c r="A1771" s="59" t="s">
        <v>4442</v>
      </c>
      <c r="B1771" s="87"/>
      <c r="G1771" s="7" t="s">
        <v>56</v>
      </c>
    </row>
    <row r="1772">
      <c r="A1772" s="59" t="s">
        <v>4443</v>
      </c>
      <c r="B1772" s="87"/>
      <c r="G1772" s="7" t="s">
        <v>35</v>
      </c>
    </row>
    <row r="1773">
      <c r="A1773" s="59" t="s">
        <v>4444</v>
      </c>
      <c r="B1773" s="87"/>
      <c r="G1773" s="7" t="s">
        <v>45</v>
      </c>
    </row>
    <row r="1774">
      <c r="A1774" s="59" t="s">
        <v>4445</v>
      </c>
      <c r="B1774" s="87"/>
      <c r="G1774" s="7" t="s">
        <v>51</v>
      </c>
    </row>
    <row r="1775">
      <c r="A1775" s="59" t="s">
        <v>4446</v>
      </c>
      <c r="B1775" s="87"/>
      <c r="G1775" s="7" t="s">
        <v>56</v>
      </c>
    </row>
    <row r="1776">
      <c r="A1776" s="59" t="s">
        <v>4447</v>
      </c>
      <c r="B1776" s="87"/>
      <c r="G1776" s="7" t="s">
        <v>35</v>
      </c>
    </row>
    <row r="1777">
      <c r="A1777" s="59" t="s">
        <v>4448</v>
      </c>
      <c r="B1777" s="87"/>
      <c r="G1777" s="7" t="s">
        <v>45</v>
      </c>
    </row>
    <row r="1778">
      <c r="A1778" s="59" t="s">
        <v>4449</v>
      </c>
      <c r="B1778" s="87"/>
      <c r="G1778" s="7" t="s">
        <v>51</v>
      </c>
    </row>
    <row r="1779">
      <c r="A1779" s="59" t="s">
        <v>4450</v>
      </c>
      <c r="B1779" s="87"/>
      <c r="G1779" s="7" t="s">
        <v>56</v>
      </c>
    </row>
    <row r="1780">
      <c r="A1780" s="59" t="s">
        <v>4451</v>
      </c>
      <c r="B1780" s="87"/>
      <c r="G1780" s="7" t="s">
        <v>35</v>
      </c>
    </row>
    <row r="1781">
      <c r="A1781" s="59" t="s">
        <v>4452</v>
      </c>
      <c r="B1781" s="87"/>
      <c r="G1781" s="7" t="s">
        <v>45</v>
      </c>
    </row>
    <row r="1782">
      <c r="A1782" s="59" t="s">
        <v>4453</v>
      </c>
      <c r="B1782" s="87"/>
      <c r="G1782" s="7" t="s">
        <v>51</v>
      </c>
    </row>
    <row r="1783">
      <c r="A1783" s="59" t="s">
        <v>4454</v>
      </c>
      <c r="B1783" s="87"/>
      <c r="G1783" s="7" t="s">
        <v>56</v>
      </c>
    </row>
    <row r="1784">
      <c r="A1784" s="59" t="s">
        <v>4455</v>
      </c>
      <c r="B1784" s="87"/>
      <c r="G1784" s="7" t="s">
        <v>35</v>
      </c>
    </row>
    <row r="1785">
      <c r="A1785" s="59" t="s">
        <v>4456</v>
      </c>
      <c r="B1785" s="87"/>
      <c r="G1785" s="7" t="s">
        <v>45</v>
      </c>
    </row>
    <row r="1786">
      <c r="A1786" s="59" t="s">
        <v>4457</v>
      </c>
      <c r="B1786" s="87"/>
      <c r="G1786" s="7" t="s">
        <v>51</v>
      </c>
    </row>
    <row r="1787">
      <c r="A1787" s="59" t="s">
        <v>4458</v>
      </c>
      <c r="B1787" s="87"/>
      <c r="G1787" s="7" t="s">
        <v>56</v>
      </c>
    </row>
    <row r="1788">
      <c r="A1788" s="59" t="s">
        <v>4459</v>
      </c>
      <c r="B1788" s="87"/>
      <c r="G1788" s="7" t="s">
        <v>35</v>
      </c>
    </row>
    <row r="1789">
      <c r="A1789" s="59" t="s">
        <v>4460</v>
      </c>
      <c r="B1789" s="87"/>
      <c r="G1789" s="7" t="s">
        <v>45</v>
      </c>
    </row>
    <row r="1790">
      <c r="A1790" s="59" t="s">
        <v>4461</v>
      </c>
      <c r="B1790" s="87"/>
      <c r="G1790" s="7" t="s">
        <v>51</v>
      </c>
    </row>
    <row r="1791">
      <c r="A1791" s="59" t="s">
        <v>4462</v>
      </c>
      <c r="B1791" s="87"/>
      <c r="G1791" s="7" t="s">
        <v>56</v>
      </c>
    </row>
    <row r="1792">
      <c r="A1792" s="59" t="s">
        <v>4463</v>
      </c>
      <c r="B1792" s="87"/>
      <c r="G1792" s="7" t="s">
        <v>35</v>
      </c>
    </row>
    <row r="1793">
      <c r="A1793" s="59" t="s">
        <v>4464</v>
      </c>
      <c r="B1793" s="87"/>
      <c r="G1793" s="7" t="s">
        <v>45</v>
      </c>
    </row>
    <row r="1794">
      <c r="A1794" s="59" t="s">
        <v>4465</v>
      </c>
      <c r="B1794" s="87"/>
      <c r="G1794" s="7" t="s">
        <v>51</v>
      </c>
    </row>
    <row r="1795">
      <c r="A1795" s="59" t="s">
        <v>4466</v>
      </c>
      <c r="B1795" s="87"/>
      <c r="G1795" s="7" t="s">
        <v>56</v>
      </c>
    </row>
    <row r="1796">
      <c r="A1796" s="59" t="s">
        <v>4467</v>
      </c>
      <c r="B1796" s="87"/>
      <c r="G1796" s="7" t="s">
        <v>35</v>
      </c>
    </row>
    <row r="1797">
      <c r="A1797" s="59" t="s">
        <v>4468</v>
      </c>
      <c r="B1797" s="87"/>
      <c r="G1797" s="7" t="s">
        <v>45</v>
      </c>
    </row>
    <row r="1798">
      <c r="A1798" s="59" t="s">
        <v>4469</v>
      </c>
      <c r="B1798" s="87"/>
      <c r="G1798" s="7" t="s">
        <v>51</v>
      </c>
    </row>
    <row r="1799">
      <c r="A1799" s="59" t="s">
        <v>4470</v>
      </c>
      <c r="B1799" s="87"/>
      <c r="G1799" s="7" t="s">
        <v>56</v>
      </c>
    </row>
    <row r="1800">
      <c r="A1800" s="59" t="s">
        <v>4471</v>
      </c>
      <c r="B1800" s="87"/>
      <c r="G1800" s="7" t="s">
        <v>35</v>
      </c>
    </row>
    <row r="1801">
      <c r="A1801" s="59" t="s">
        <v>4472</v>
      </c>
      <c r="B1801" s="87"/>
      <c r="G1801" s="7" t="s">
        <v>45</v>
      </c>
    </row>
    <row r="1802">
      <c r="A1802" s="59" t="s">
        <v>4473</v>
      </c>
      <c r="B1802" s="87"/>
      <c r="G1802" s="7" t="s">
        <v>51</v>
      </c>
    </row>
    <row r="1803">
      <c r="A1803" s="59" t="s">
        <v>4474</v>
      </c>
      <c r="B1803" s="87"/>
      <c r="G1803" s="7" t="s">
        <v>56</v>
      </c>
    </row>
    <row r="1804">
      <c r="A1804" s="59" t="s">
        <v>4475</v>
      </c>
      <c r="B1804" s="87"/>
      <c r="G1804" s="7" t="s">
        <v>35</v>
      </c>
    </row>
    <row r="1805">
      <c r="A1805" s="59" t="s">
        <v>4476</v>
      </c>
      <c r="B1805" s="87"/>
      <c r="G1805" s="7" t="s">
        <v>45</v>
      </c>
    </row>
    <row r="1806">
      <c r="A1806" s="59" t="s">
        <v>4477</v>
      </c>
      <c r="B1806" s="87"/>
      <c r="G1806" s="7" t="s">
        <v>51</v>
      </c>
    </row>
    <row r="1807">
      <c r="A1807" s="59" t="s">
        <v>4478</v>
      </c>
      <c r="B1807" s="87"/>
      <c r="G1807" s="7" t="s">
        <v>56</v>
      </c>
    </row>
    <row r="1808">
      <c r="A1808" s="59" t="s">
        <v>4479</v>
      </c>
      <c r="B1808" s="87"/>
      <c r="G1808" s="7" t="s">
        <v>35</v>
      </c>
    </row>
    <row r="1809">
      <c r="A1809" s="59" t="s">
        <v>4480</v>
      </c>
      <c r="B1809" s="87"/>
      <c r="G1809" s="7" t="s">
        <v>45</v>
      </c>
    </row>
    <row r="1810">
      <c r="A1810" s="59" t="s">
        <v>4481</v>
      </c>
      <c r="B1810" s="87"/>
      <c r="G1810" s="7" t="s">
        <v>51</v>
      </c>
    </row>
    <row r="1811">
      <c r="A1811" s="59" t="s">
        <v>4482</v>
      </c>
      <c r="B1811" s="87"/>
      <c r="G1811" s="7" t="s">
        <v>56</v>
      </c>
    </row>
    <row r="1812">
      <c r="A1812" s="59" t="s">
        <v>4483</v>
      </c>
      <c r="B1812" s="87"/>
      <c r="G1812" s="7" t="s">
        <v>35</v>
      </c>
    </row>
    <row r="1813">
      <c r="A1813" s="59" t="s">
        <v>4484</v>
      </c>
      <c r="B1813" s="87"/>
      <c r="G1813" s="7" t="s">
        <v>45</v>
      </c>
    </row>
    <row r="1814">
      <c r="A1814" s="59" t="s">
        <v>4485</v>
      </c>
      <c r="B1814" s="87"/>
      <c r="G1814" s="7" t="s">
        <v>51</v>
      </c>
    </row>
    <row r="1815">
      <c r="A1815" s="59" t="s">
        <v>4486</v>
      </c>
      <c r="B1815" s="87"/>
      <c r="G1815" s="7" t="s">
        <v>56</v>
      </c>
    </row>
    <row r="1816">
      <c r="A1816" s="59" t="s">
        <v>4487</v>
      </c>
      <c r="B1816" s="87"/>
      <c r="G1816" s="7" t="s">
        <v>35</v>
      </c>
    </row>
    <row r="1817">
      <c r="A1817" s="59" t="s">
        <v>4488</v>
      </c>
      <c r="B1817" s="87"/>
      <c r="G1817" s="7" t="s">
        <v>45</v>
      </c>
    </row>
    <row r="1818">
      <c r="A1818" s="59" t="s">
        <v>4489</v>
      </c>
      <c r="B1818" s="87"/>
      <c r="G1818" s="7" t="s">
        <v>51</v>
      </c>
    </row>
    <row r="1819">
      <c r="A1819" s="59" t="s">
        <v>4490</v>
      </c>
      <c r="B1819" s="87"/>
      <c r="G1819" s="7" t="s">
        <v>56</v>
      </c>
    </row>
    <row r="1820">
      <c r="A1820" s="59" t="s">
        <v>4491</v>
      </c>
      <c r="B1820" s="87"/>
      <c r="G1820" s="7" t="s">
        <v>35</v>
      </c>
    </row>
    <row r="1821">
      <c r="A1821" s="59" t="s">
        <v>4492</v>
      </c>
      <c r="B1821" s="87"/>
      <c r="G1821" s="7" t="s">
        <v>45</v>
      </c>
    </row>
    <row r="1822">
      <c r="A1822" s="59" t="s">
        <v>4493</v>
      </c>
      <c r="B1822" s="87"/>
      <c r="G1822" s="7" t="s">
        <v>51</v>
      </c>
    </row>
    <row r="1823">
      <c r="A1823" s="59" t="s">
        <v>4494</v>
      </c>
      <c r="B1823" s="87"/>
      <c r="G1823" s="7" t="s">
        <v>56</v>
      </c>
    </row>
    <row r="1824">
      <c r="A1824" s="59" t="s">
        <v>4495</v>
      </c>
      <c r="B1824" s="87"/>
      <c r="G1824" s="7" t="s">
        <v>35</v>
      </c>
    </row>
    <row r="1825">
      <c r="A1825" s="59" t="s">
        <v>4496</v>
      </c>
      <c r="B1825" s="87"/>
      <c r="G1825" s="7" t="s">
        <v>45</v>
      </c>
    </row>
    <row r="1826">
      <c r="A1826" s="59" t="s">
        <v>4497</v>
      </c>
      <c r="B1826" s="87"/>
      <c r="G1826" s="7" t="s">
        <v>51</v>
      </c>
    </row>
    <row r="1827">
      <c r="A1827" s="59" t="s">
        <v>4498</v>
      </c>
      <c r="B1827" s="87"/>
      <c r="G1827" s="7" t="s">
        <v>56</v>
      </c>
    </row>
    <row r="1828">
      <c r="A1828" s="59" t="s">
        <v>4499</v>
      </c>
      <c r="B1828" s="87"/>
      <c r="G1828" s="7" t="s">
        <v>35</v>
      </c>
    </row>
    <row r="1829">
      <c r="A1829" s="59" t="s">
        <v>4500</v>
      </c>
      <c r="B1829" s="87"/>
      <c r="G1829" s="7" t="s">
        <v>45</v>
      </c>
    </row>
    <row r="1830">
      <c r="A1830" s="59" t="s">
        <v>4501</v>
      </c>
      <c r="B1830" s="87"/>
      <c r="G1830" s="7" t="s">
        <v>51</v>
      </c>
    </row>
    <row r="1831">
      <c r="A1831" s="59" t="s">
        <v>4502</v>
      </c>
      <c r="B1831" s="87"/>
      <c r="G1831" s="7" t="s">
        <v>56</v>
      </c>
    </row>
    <row r="1832">
      <c r="A1832" s="59" t="s">
        <v>4503</v>
      </c>
      <c r="B1832" s="87"/>
      <c r="G1832" s="7" t="s">
        <v>35</v>
      </c>
    </row>
    <row r="1833">
      <c r="A1833" s="59" t="s">
        <v>4504</v>
      </c>
      <c r="B1833" s="87"/>
      <c r="G1833" s="7" t="s">
        <v>45</v>
      </c>
    </row>
    <row r="1834">
      <c r="A1834" s="59" t="s">
        <v>4505</v>
      </c>
      <c r="B1834" s="87"/>
      <c r="G1834" s="7" t="s">
        <v>51</v>
      </c>
    </row>
    <row r="1835">
      <c r="A1835" s="59" t="s">
        <v>4506</v>
      </c>
      <c r="B1835" s="87"/>
      <c r="G1835" s="7" t="s">
        <v>56</v>
      </c>
    </row>
    <row r="1836">
      <c r="A1836" s="59" t="s">
        <v>4507</v>
      </c>
      <c r="B1836" s="87"/>
      <c r="G1836" s="7" t="s">
        <v>35</v>
      </c>
    </row>
    <row r="1837">
      <c r="A1837" s="59" t="s">
        <v>4508</v>
      </c>
      <c r="B1837" s="87"/>
      <c r="G1837" s="7" t="s">
        <v>45</v>
      </c>
    </row>
    <row r="1838">
      <c r="A1838" s="59" t="s">
        <v>4509</v>
      </c>
      <c r="B1838" s="87"/>
      <c r="G1838" s="7" t="s">
        <v>51</v>
      </c>
    </row>
    <row r="1839">
      <c r="A1839" s="59" t="s">
        <v>4510</v>
      </c>
      <c r="B1839" s="87"/>
      <c r="G1839" s="7" t="s">
        <v>56</v>
      </c>
    </row>
    <row r="1840">
      <c r="A1840" s="59" t="s">
        <v>4511</v>
      </c>
      <c r="B1840" s="87"/>
      <c r="G1840" s="7" t="s">
        <v>35</v>
      </c>
    </row>
    <row r="1841">
      <c r="A1841" s="59" t="s">
        <v>4512</v>
      </c>
      <c r="B1841" s="87"/>
      <c r="G1841" s="7" t="s">
        <v>45</v>
      </c>
    </row>
    <row r="1842">
      <c r="A1842" s="59" t="s">
        <v>4513</v>
      </c>
      <c r="B1842" s="87"/>
      <c r="G1842" s="7" t="s">
        <v>51</v>
      </c>
    </row>
    <row r="1843">
      <c r="A1843" s="59" t="s">
        <v>4514</v>
      </c>
      <c r="B1843" s="87"/>
      <c r="G1843" s="7" t="s">
        <v>56</v>
      </c>
    </row>
    <row r="1844">
      <c r="A1844" s="59" t="s">
        <v>4515</v>
      </c>
      <c r="B1844" s="87"/>
      <c r="G1844" s="7" t="s">
        <v>35</v>
      </c>
    </row>
    <row r="1845">
      <c r="A1845" s="59" t="s">
        <v>4516</v>
      </c>
      <c r="B1845" s="87"/>
      <c r="G1845" s="7" t="s">
        <v>45</v>
      </c>
    </row>
    <row r="1846">
      <c r="A1846" s="59" t="s">
        <v>4517</v>
      </c>
      <c r="B1846" s="87"/>
      <c r="G1846" s="7" t="s">
        <v>51</v>
      </c>
    </row>
    <row r="1847">
      <c r="A1847" s="59" t="s">
        <v>4518</v>
      </c>
      <c r="B1847" s="87"/>
      <c r="G1847" s="7" t="s">
        <v>56</v>
      </c>
    </row>
    <row r="1848">
      <c r="A1848" s="59" t="s">
        <v>4519</v>
      </c>
      <c r="B1848" s="87"/>
      <c r="G1848" s="7" t="s">
        <v>35</v>
      </c>
    </row>
    <row r="1849">
      <c r="A1849" s="59" t="s">
        <v>4520</v>
      </c>
      <c r="B1849" s="87"/>
      <c r="G1849" s="7" t="s">
        <v>45</v>
      </c>
    </row>
    <row r="1850">
      <c r="A1850" s="59" t="s">
        <v>4521</v>
      </c>
      <c r="B1850" s="87"/>
      <c r="G1850" s="7" t="s">
        <v>51</v>
      </c>
    </row>
    <row r="1851">
      <c r="A1851" s="59" t="s">
        <v>4522</v>
      </c>
      <c r="B1851" s="87"/>
      <c r="G1851" s="7" t="s">
        <v>56</v>
      </c>
    </row>
    <row r="1852">
      <c r="A1852" s="59" t="s">
        <v>4523</v>
      </c>
      <c r="B1852" s="87"/>
      <c r="G1852" s="7" t="s">
        <v>35</v>
      </c>
    </row>
    <row r="1853">
      <c r="A1853" s="59" t="s">
        <v>4524</v>
      </c>
      <c r="B1853" s="87"/>
      <c r="G1853" s="7" t="s">
        <v>45</v>
      </c>
    </row>
    <row r="1854">
      <c r="A1854" s="59" t="s">
        <v>4525</v>
      </c>
      <c r="B1854" s="87"/>
      <c r="G1854" s="7" t="s">
        <v>51</v>
      </c>
    </row>
    <row r="1855">
      <c r="A1855" s="59" t="s">
        <v>4526</v>
      </c>
      <c r="B1855" s="87"/>
      <c r="G1855" s="7" t="s">
        <v>56</v>
      </c>
    </row>
    <row r="1856">
      <c r="A1856" s="59" t="s">
        <v>4527</v>
      </c>
      <c r="B1856" s="87"/>
      <c r="G1856" s="7" t="s">
        <v>35</v>
      </c>
    </row>
    <row r="1857">
      <c r="A1857" s="59" t="s">
        <v>4528</v>
      </c>
      <c r="B1857" s="87"/>
      <c r="G1857" s="7" t="s">
        <v>45</v>
      </c>
    </row>
    <row r="1858">
      <c r="A1858" s="59" t="s">
        <v>4529</v>
      </c>
      <c r="B1858" s="87"/>
      <c r="G1858" s="7" t="s">
        <v>51</v>
      </c>
    </row>
    <row r="1859">
      <c r="A1859" s="59" t="s">
        <v>4530</v>
      </c>
      <c r="B1859" s="87"/>
      <c r="G1859" s="7" t="s">
        <v>56</v>
      </c>
    </row>
    <row r="1860">
      <c r="A1860" s="59" t="s">
        <v>4531</v>
      </c>
      <c r="B1860" s="87"/>
      <c r="G1860" s="7" t="s">
        <v>35</v>
      </c>
    </row>
    <row r="1861">
      <c r="A1861" s="59" t="s">
        <v>4532</v>
      </c>
      <c r="B1861" s="87"/>
      <c r="G1861" s="7" t="s">
        <v>45</v>
      </c>
    </row>
    <row r="1862">
      <c r="A1862" s="59" t="s">
        <v>4533</v>
      </c>
      <c r="B1862" s="87"/>
      <c r="G1862" s="7" t="s">
        <v>51</v>
      </c>
    </row>
    <row r="1863">
      <c r="A1863" s="59" t="s">
        <v>4534</v>
      </c>
      <c r="B1863" s="87"/>
      <c r="G1863" s="7" t="s">
        <v>56</v>
      </c>
    </row>
    <row r="1864">
      <c r="A1864" s="59" t="s">
        <v>4535</v>
      </c>
      <c r="B1864" s="87"/>
      <c r="G1864" s="7" t="s">
        <v>35</v>
      </c>
    </row>
    <row r="1865">
      <c r="A1865" s="59" t="s">
        <v>4536</v>
      </c>
      <c r="B1865" s="87"/>
      <c r="G1865" s="7" t="s">
        <v>45</v>
      </c>
    </row>
    <row r="1866">
      <c r="A1866" s="59" t="s">
        <v>4537</v>
      </c>
      <c r="B1866" s="87"/>
      <c r="G1866" s="7" t="s">
        <v>51</v>
      </c>
    </row>
    <row r="1867">
      <c r="A1867" s="59" t="s">
        <v>4538</v>
      </c>
      <c r="B1867" s="87"/>
      <c r="G1867" s="7" t="s">
        <v>56</v>
      </c>
    </row>
    <row r="1868">
      <c r="A1868" s="59" t="s">
        <v>4539</v>
      </c>
      <c r="B1868" s="87"/>
      <c r="G1868" s="7" t="s">
        <v>35</v>
      </c>
    </row>
    <row r="1869">
      <c r="A1869" s="59" t="s">
        <v>4540</v>
      </c>
      <c r="B1869" s="87"/>
      <c r="G1869" s="7" t="s">
        <v>45</v>
      </c>
    </row>
    <row r="1870">
      <c r="A1870" s="59" t="s">
        <v>4541</v>
      </c>
      <c r="B1870" s="87"/>
      <c r="G1870" s="7" t="s">
        <v>51</v>
      </c>
    </row>
    <row r="1871">
      <c r="A1871" s="59" t="s">
        <v>4542</v>
      </c>
      <c r="B1871" s="87"/>
      <c r="G1871" s="7" t="s">
        <v>56</v>
      </c>
    </row>
    <row r="1872">
      <c r="A1872" s="59" t="s">
        <v>4543</v>
      </c>
      <c r="B1872" s="87"/>
      <c r="G1872" s="7" t="s">
        <v>35</v>
      </c>
    </row>
    <row r="1873">
      <c r="A1873" s="59" t="s">
        <v>4544</v>
      </c>
      <c r="B1873" s="87"/>
      <c r="G1873" s="7" t="s">
        <v>45</v>
      </c>
    </row>
    <row r="1874">
      <c r="A1874" s="59" t="s">
        <v>4545</v>
      </c>
      <c r="B1874" s="87"/>
      <c r="G1874" s="7" t="s">
        <v>51</v>
      </c>
    </row>
    <row r="1875">
      <c r="A1875" s="59" t="s">
        <v>4546</v>
      </c>
      <c r="B1875" s="87"/>
      <c r="G1875" s="7" t="s">
        <v>56</v>
      </c>
    </row>
    <row r="1876">
      <c r="A1876" s="59" t="s">
        <v>4547</v>
      </c>
      <c r="B1876" s="87"/>
      <c r="G1876" s="7" t="s">
        <v>35</v>
      </c>
    </row>
    <row r="1877">
      <c r="A1877" s="59" t="s">
        <v>4548</v>
      </c>
      <c r="B1877" s="87"/>
      <c r="G1877" s="7" t="s">
        <v>45</v>
      </c>
    </row>
    <row r="1878">
      <c r="A1878" s="59" t="s">
        <v>4549</v>
      </c>
      <c r="B1878" s="87"/>
      <c r="G1878" s="7" t="s">
        <v>51</v>
      </c>
    </row>
    <row r="1879">
      <c r="A1879" s="59" t="s">
        <v>4550</v>
      </c>
      <c r="B1879" s="87"/>
      <c r="G1879" s="7" t="s">
        <v>56</v>
      </c>
    </row>
    <row r="1880">
      <c r="A1880" s="59" t="s">
        <v>4551</v>
      </c>
      <c r="B1880" s="87"/>
      <c r="G1880" s="7" t="s">
        <v>35</v>
      </c>
    </row>
    <row r="1881">
      <c r="A1881" s="59" t="s">
        <v>4552</v>
      </c>
      <c r="B1881" s="87"/>
      <c r="G1881" s="7" t="s">
        <v>45</v>
      </c>
    </row>
    <row r="1882">
      <c r="A1882" s="59" t="s">
        <v>4553</v>
      </c>
      <c r="B1882" s="87"/>
      <c r="G1882" s="7" t="s">
        <v>51</v>
      </c>
    </row>
    <row r="1883">
      <c r="A1883" s="59" t="s">
        <v>4554</v>
      </c>
      <c r="B1883" s="87"/>
      <c r="G1883" s="7" t="s">
        <v>56</v>
      </c>
    </row>
    <row r="1884">
      <c r="A1884" s="59" t="s">
        <v>4555</v>
      </c>
      <c r="B1884" s="87"/>
      <c r="G1884" s="7" t="s">
        <v>35</v>
      </c>
    </row>
    <row r="1885">
      <c r="A1885" s="59" t="s">
        <v>4556</v>
      </c>
      <c r="B1885" s="87"/>
      <c r="G1885" s="7" t="s">
        <v>45</v>
      </c>
    </row>
    <row r="1886">
      <c r="A1886" s="59" t="s">
        <v>4557</v>
      </c>
      <c r="B1886" s="87"/>
      <c r="G1886" s="7" t="s">
        <v>51</v>
      </c>
    </row>
    <row r="1887">
      <c r="A1887" s="59" t="s">
        <v>4558</v>
      </c>
      <c r="B1887" s="87"/>
      <c r="G1887" s="7" t="s">
        <v>56</v>
      </c>
    </row>
    <row r="1888">
      <c r="A1888" s="59" t="s">
        <v>4559</v>
      </c>
      <c r="B1888" s="87"/>
      <c r="G1888" s="7" t="s">
        <v>35</v>
      </c>
    </row>
    <row r="1889">
      <c r="A1889" s="59" t="s">
        <v>4560</v>
      </c>
      <c r="B1889" s="87"/>
      <c r="G1889" s="7" t="s">
        <v>45</v>
      </c>
    </row>
    <row r="1890">
      <c r="A1890" s="59" t="s">
        <v>4561</v>
      </c>
      <c r="B1890" s="87"/>
      <c r="G1890" s="7" t="s">
        <v>51</v>
      </c>
    </row>
    <row r="1891">
      <c r="A1891" s="59" t="s">
        <v>4562</v>
      </c>
      <c r="B1891" s="87"/>
      <c r="G1891" s="7" t="s">
        <v>56</v>
      </c>
    </row>
    <row r="1892">
      <c r="A1892" s="59" t="s">
        <v>4563</v>
      </c>
      <c r="B1892" s="87"/>
      <c r="G1892" s="7" t="s">
        <v>35</v>
      </c>
    </row>
    <row r="1893">
      <c r="A1893" s="59" t="s">
        <v>4564</v>
      </c>
      <c r="B1893" s="87"/>
      <c r="G1893" s="7" t="s">
        <v>45</v>
      </c>
    </row>
    <row r="1894">
      <c r="A1894" s="59" t="s">
        <v>4565</v>
      </c>
      <c r="B1894" s="87"/>
      <c r="G1894" s="7" t="s">
        <v>51</v>
      </c>
    </row>
    <row r="1895">
      <c r="A1895" s="59" t="s">
        <v>4566</v>
      </c>
      <c r="B1895" s="87"/>
      <c r="G1895" s="7" t="s">
        <v>56</v>
      </c>
    </row>
    <row r="1896">
      <c r="A1896" s="59" t="s">
        <v>4567</v>
      </c>
      <c r="B1896" s="87"/>
      <c r="G1896" s="7" t="s">
        <v>35</v>
      </c>
    </row>
    <row r="1897">
      <c r="A1897" s="59" t="s">
        <v>4568</v>
      </c>
      <c r="B1897" s="87"/>
      <c r="G1897" s="7" t="s">
        <v>45</v>
      </c>
    </row>
    <row r="1898">
      <c r="A1898" s="59" t="s">
        <v>4569</v>
      </c>
      <c r="B1898" s="87"/>
      <c r="G1898" s="7" t="s">
        <v>51</v>
      </c>
    </row>
    <row r="1899">
      <c r="A1899" s="59" t="s">
        <v>4570</v>
      </c>
      <c r="B1899" s="87"/>
      <c r="G1899" s="7" t="s">
        <v>56</v>
      </c>
    </row>
    <row r="1900">
      <c r="A1900" s="59" t="s">
        <v>4571</v>
      </c>
      <c r="B1900" s="87"/>
      <c r="G1900" s="7" t="s">
        <v>35</v>
      </c>
    </row>
    <row r="1901">
      <c r="A1901" s="59" t="s">
        <v>4572</v>
      </c>
      <c r="B1901" s="87"/>
      <c r="G1901" s="7" t="s">
        <v>45</v>
      </c>
    </row>
    <row r="1902">
      <c r="A1902" s="59" t="s">
        <v>4573</v>
      </c>
      <c r="B1902" s="87"/>
      <c r="G1902" s="7" t="s">
        <v>51</v>
      </c>
    </row>
    <row r="1903">
      <c r="A1903" s="59" t="s">
        <v>4574</v>
      </c>
      <c r="B1903" s="87"/>
      <c r="G1903" s="7" t="s">
        <v>56</v>
      </c>
    </row>
    <row r="1904">
      <c r="A1904" s="59" t="s">
        <v>4575</v>
      </c>
      <c r="B1904" s="88" t="s">
        <v>1558</v>
      </c>
      <c r="C1904" t="s">
        <v>41</v>
      </c>
      <c r="D1904" s="7" t="s">
        <v>34</v>
      </c>
      <c r="E1904" s="7" t="s">
        <v>75</v>
      </c>
      <c r="F1904" s="7" t="s">
        <v>139</v>
      </c>
      <c r="G1904" s="7" t="s">
        <v>35</v>
      </c>
    </row>
    <row r="1905">
      <c r="A1905" s="59" t="s">
        <v>4576</v>
      </c>
      <c r="B1905" s="88" t="s">
        <v>1560</v>
      </c>
      <c r="C1905" t="s">
        <v>41</v>
      </c>
      <c r="D1905" s="7" t="s">
        <v>34</v>
      </c>
      <c r="E1905" s="7" t="s">
        <v>75</v>
      </c>
      <c r="F1905" s="7" t="s">
        <v>139</v>
      </c>
      <c r="G1905" s="7" t="s">
        <v>45</v>
      </c>
      <c r="H1905" s="7" t="s">
        <v>4577</v>
      </c>
    </row>
    <row r="1906">
      <c r="A1906" s="59" t="s">
        <v>4578</v>
      </c>
      <c r="B1906" s="88" t="s">
        <v>1562</v>
      </c>
      <c r="C1906" t="s">
        <v>41</v>
      </c>
      <c r="D1906" s="7" t="s">
        <v>34</v>
      </c>
      <c r="E1906" s="7" t="s">
        <v>75</v>
      </c>
      <c r="F1906" s="7" t="s">
        <v>139</v>
      </c>
      <c r="G1906" s="7" t="s">
        <v>51</v>
      </c>
    </row>
    <row r="1907">
      <c r="A1907" s="59" t="s">
        <v>4579</v>
      </c>
      <c r="B1907" s="88" t="s">
        <v>1564</v>
      </c>
      <c r="C1907" t="s">
        <v>41</v>
      </c>
      <c r="D1907" s="7" t="s">
        <v>34</v>
      </c>
      <c r="E1907" s="7" t="s">
        <v>75</v>
      </c>
      <c r="F1907" s="7" t="s">
        <v>139</v>
      </c>
      <c r="G1907" s="7" t="s">
        <v>56</v>
      </c>
    </row>
    <row r="1908">
      <c r="A1908" s="59" t="s">
        <v>4580</v>
      </c>
      <c r="B1908" s="88" t="s">
        <v>1480</v>
      </c>
      <c r="C1908" t="s">
        <v>61</v>
      </c>
      <c r="D1908" t="s">
        <v>41</v>
      </c>
      <c r="E1908" t="s">
        <v>100</v>
      </c>
      <c r="F1908" t="s">
        <v>139</v>
      </c>
      <c r="G1908" s="47" t="s">
        <v>35</v>
      </c>
      <c r="H1908" s="7" t="s">
        <v>4581</v>
      </c>
    </row>
    <row r="1909">
      <c r="A1909" s="59" t="s">
        <v>4582</v>
      </c>
      <c r="B1909" s="88" t="s">
        <v>1482</v>
      </c>
      <c r="C1909" t="s">
        <v>61</v>
      </c>
      <c r="D1909" t="s">
        <v>41</v>
      </c>
      <c r="E1909" t="s">
        <v>100</v>
      </c>
      <c r="F1909" t="s">
        <v>139</v>
      </c>
      <c r="G1909" s="47" t="s">
        <v>45</v>
      </c>
    </row>
    <row r="1910">
      <c r="A1910" s="59" t="s">
        <v>4583</v>
      </c>
      <c r="B1910" s="88" t="s">
        <v>1484</v>
      </c>
      <c r="C1910" t="s">
        <v>61</v>
      </c>
      <c r="D1910" t="s">
        <v>41</v>
      </c>
      <c r="E1910" t="s">
        <v>100</v>
      </c>
      <c r="F1910" t="s">
        <v>139</v>
      </c>
      <c r="G1910" s="47" t="s">
        <v>51</v>
      </c>
    </row>
    <row r="1911">
      <c r="A1911" s="59" t="s">
        <v>4584</v>
      </c>
      <c r="B1911" s="88" t="s">
        <v>1486</v>
      </c>
      <c r="C1911" t="s">
        <v>61</v>
      </c>
      <c r="D1911" t="s">
        <v>41</v>
      </c>
      <c r="E1911" t="s">
        <v>100</v>
      </c>
      <c r="F1911" t="s">
        <v>139</v>
      </c>
      <c r="G1911" s="47" t="s">
        <v>56</v>
      </c>
    </row>
    <row r="1912">
      <c r="A1912" s="59" t="s">
        <v>4585</v>
      </c>
      <c r="B1912" s="88" t="s">
        <v>1892</v>
      </c>
      <c r="C1912" t="s">
        <v>41</v>
      </c>
      <c r="D1912" t="s">
        <v>141</v>
      </c>
      <c r="E1912" t="s">
        <v>31</v>
      </c>
      <c r="F1912" t="s">
        <v>140</v>
      </c>
      <c r="G1912" s="47" t="s">
        <v>35</v>
      </c>
      <c r="H1912" t="s">
        <v>4586</v>
      </c>
    </row>
    <row r="1913">
      <c r="A1913" s="59" t="s">
        <v>4587</v>
      </c>
      <c r="B1913" s="88" t="s">
        <v>1896</v>
      </c>
      <c r="C1913" t="s">
        <v>41</v>
      </c>
      <c r="D1913" t="s">
        <v>141</v>
      </c>
      <c r="E1913" t="s">
        <v>31</v>
      </c>
      <c r="F1913" t="s">
        <v>140</v>
      </c>
      <c r="G1913" s="47" t="s">
        <v>45</v>
      </c>
    </row>
    <row r="1914">
      <c r="A1914" s="59" t="s">
        <v>4588</v>
      </c>
      <c r="B1914" s="88" t="s">
        <v>1898</v>
      </c>
      <c r="C1914" t="s">
        <v>41</v>
      </c>
      <c r="D1914" t="s">
        <v>141</v>
      </c>
      <c r="E1914" t="s">
        <v>31</v>
      </c>
      <c r="F1914" t="s">
        <v>140</v>
      </c>
      <c r="G1914" s="47" t="s">
        <v>51</v>
      </c>
    </row>
    <row r="1915">
      <c r="A1915" s="59" t="s">
        <v>4589</v>
      </c>
      <c r="B1915" s="88" t="s">
        <v>1900</v>
      </c>
      <c r="C1915" t="s">
        <v>41</v>
      </c>
      <c r="D1915" t="s">
        <v>141</v>
      </c>
      <c r="E1915" t="s">
        <v>31</v>
      </c>
      <c r="F1915" t="s">
        <v>140</v>
      </c>
      <c r="G1915" s="47" t="s">
        <v>56</v>
      </c>
    </row>
    <row r="1916">
      <c r="A1916" s="59" t="s">
        <v>4590</v>
      </c>
      <c r="B1916" s="89" t="s">
        <v>1998</v>
      </c>
      <c r="C1916" t="s">
        <v>41</v>
      </c>
      <c r="D1916" s="7" t="s">
        <v>48</v>
      </c>
      <c r="E1916" s="7" t="s">
        <v>32</v>
      </c>
      <c r="F1916" s="7" t="s">
        <v>101</v>
      </c>
      <c r="G1916" s="47" t="s">
        <v>35</v>
      </c>
      <c r="H1916" s="7" t="s">
        <v>4591</v>
      </c>
    </row>
    <row r="1917">
      <c r="A1917" s="59" t="s">
        <v>4592</v>
      </c>
      <c r="B1917" s="90" t="s">
        <v>2003</v>
      </c>
      <c r="C1917" t="s">
        <v>41</v>
      </c>
      <c r="D1917" s="7" t="s">
        <v>48</v>
      </c>
      <c r="E1917" s="7" t="s">
        <v>32</v>
      </c>
      <c r="F1917" s="7" t="s">
        <v>101</v>
      </c>
      <c r="G1917" s="7" t="s">
        <v>45</v>
      </c>
    </row>
    <row r="1918">
      <c r="A1918" s="59" t="s">
        <v>4593</v>
      </c>
      <c r="B1918" s="91" t="s">
        <v>2005</v>
      </c>
      <c r="C1918" t="s">
        <v>41</v>
      </c>
      <c r="D1918" s="7" t="s">
        <v>48</v>
      </c>
      <c r="E1918" s="7" t="s">
        <v>32</v>
      </c>
      <c r="F1918" s="7" t="s">
        <v>101</v>
      </c>
      <c r="G1918" s="7" t="s">
        <v>51</v>
      </c>
    </row>
    <row r="1919">
      <c r="A1919" s="59" t="s">
        <v>4594</v>
      </c>
      <c r="B1919" s="91" t="s">
        <v>2007</v>
      </c>
      <c r="C1919" t="s">
        <v>41</v>
      </c>
      <c r="D1919" s="7" t="s">
        <v>48</v>
      </c>
      <c r="E1919" s="7" t="s">
        <v>32</v>
      </c>
      <c r="F1919" s="7" t="s">
        <v>101</v>
      </c>
      <c r="G1919" s="7" t="s">
        <v>56</v>
      </c>
    </row>
    <row r="1920">
      <c r="A1920" s="59" t="s">
        <v>4595</v>
      </c>
      <c r="B1920" s="89" t="s">
        <v>2035</v>
      </c>
      <c r="C1920" t="s">
        <v>41</v>
      </c>
      <c r="D1920" s="7" t="s">
        <v>72</v>
      </c>
      <c r="E1920" s="7" t="s">
        <v>30</v>
      </c>
      <c r="F1920" s="7" t="s">
        <v>141</v>
      </c>
      <c r="G1920" s="7" t="s">
        <v>35</v>
      </c>
      <c r="H1920" s="7" t="s">
        <v>2036</v>
      </c>
    </row>
    <row r="1921">
      <c r="A1921" s="59" t="s">
        <v>4596</v>
      </c>
      <c r="B1921" s="88" t="s">
        <v>2038</v>
      </c>
      <c r="C1921" t="s">
        <v>41</v>
      </c>
      <c r="D1921" s="7" t="s">
        <v>72</v>
      </c>
      <c r="E1921" s="7" t="s">
        <v>30</v>
      </c>
      <c r="F1921" s="7" t="s">
        <v>141</v>
      </c>
      <c r="G1921" s="7" t="s">
        <v>45</v>
      </c>
    </row>
    <row r="1922">
      <c r="A1922" s="59" t="s">
        <v>4597</v>
      </c>
      <c r="B1922" s="88" t="s">
        <v>2040</v>
      </c>
      <c r="C1922" t="s">
        <v>41</v>
      </c>
      <c r="D1922" s="7" t="s">
        <v>72</v>
      </c>
      <c r="E1922" s="7" t="s">
        <v>30</v>
      </c>
      <c r="F1922" s="7" t="s">
        <v>141</v>
      </c>
      <c r="G1922" s="7" t="s">
        <v>51</v>
      </c>
    </row>
    <row r="1923">
      <c r="A1923" s="59" t="s">
        <v>4598</v>
      </c>
      <c r="B1923" s="88" t="s">
        <v>2042</v>
      </c>
      <c r="C1923" t="s">
        <v>41</v>
      </c>
      <c r="D1923" s="7" t="s">
        <v>72</v>
      </c>
      <c r="E1923" s="7" t="s">
        <v>30</v>
      </c>
      <c r="F1923" s="7" t="s">
        <v>141</v>
      </c>
      <c r="G1923" s="7" t="s">
        <v>56</v>
      </c>
    </row>
    <row r="1924">
      <c r="A1924" s="59" t="s">
        <v>4599</v>
      </c>
      <c r="B1924" s="88" t="s">
        <v>2105</v>
      </c>
      <c r="C1924" t="s">
        <v>41</v>
      </c>
      <c r="D1924" s="7" t="s">
        <v>30</v>
      </c>
      <c r="E1924" s="7" t="s">
        <v>75</v>
      </c>
      <c r="F1924" s="7" t="s">
        <v>69</v>
      </c>
      <c r="G1924" s="7" t="s">
        <v>35</v>
      </c>
      <c r="H1924" s="7" t="s">
        <v>1291</v>
      </c>
    </row>
    <row r="1925">
      <c r="A1925" s="59" t="s">
        <v>4600</v>
      </c>
      <c r="B1925" s="91" t="s">
        <v>2107</v>
      </c>
      <c r="C1925" t="s">
        <v>41</v>
      </c>
      <c r="D1925" s="7" t="s">
        <v>30</v>
      </c>
      <c r="E1925" s="7" t="s">
        <v>75</v>
      </c>
      <c r="F1925" s="7" t="s">
        <v>69</v>
      </c>
      <c r="G1925" s="7" t="s">
        <v>45</v>
      </c>
    </row>
    <row r="1926">
      <c r="A1926" s="59" t="s">
        <v>4601</v>
      </c>
      <c r="B1926" s="91" t="s">
        <v>2109</v>
      </c>
      <c r="C1926" t="s">
        <v>41</v>
      </c>
      <c r="D1926" s="7" t="s">
        <v>30</v>
      </c>
      <c r="E1926" s="7" t="s">
        <v>75</v>
      </c>
      <c r="F1926" s="7" t="s">
        <v>69</v>
      </c>
      <c r="G1926" s="7" t="s">
        <v>51</v>
      </c>
    </row>
    <row r="1927">
      <c r="A1927" s="59" t="s">
        <v>4602</v>
      </c>
      <c r="B1927" s="91" t="s">
        <v>2111</v>
      </c>
      <c r="C1927" t="s">
        <v>41</v>
      </c>
      <c r="D1927" s="7" t="s">
        <v>30</v>
      </c>
      <c r="E1927" s="7" t="s">
        <v>75</v>
      </c>
      <c r="F1927" s="7" t="s">
        <v>69</v>
      </c>
      <c r="G1927" s="7" t="s">
        <v>56</v>
      </c>
    </row>
    <row r="1928">
      <c r="A1928" s="59" t="s">
        <v>4603</v>
      </c>
      <c r="B1928" s="88" t="s">
        <v>2122</v>
      </c>
      <c r="C1928" t="s">
        <v>41</v>
      </c>
      <c r="D1928" s="7" t="s">
        <v>74</v>
      </c>
      <c r="E1928" s="7" t="s">
        <v>72</v>
      </c>
      <c r="F1928" s="7" t="s">
        <v>101</v>
      </c>
      <c r="G1928" s="7" t="s">
        <v>35</v>
      </c>
      <c r="H1928" s="7" t="s">
        <v>1300</v>
      </c>
    </row>
    <row r="1929">
      <c r="A1929" s="59" t="s">
        <v>4604</v>
      </c>
      <c r="B1929" s="88" t="s">
        <v>2124</v>
      </c>
      <c r="C1929" t="s">
        <v>41</v>
      </c>
      <c r="D1929" s="7" t="s">
        <v>74</v>
      </c>
      <c r="E1929" s="7" t="s">
        <v>72</v>
      </c>
      <c r="F1929" s="7" t="s">
        <v>101</v>
      </c>
      <c r="G1929" s="7" t="s">
        <v>45</v>
      </c>
    </row>
    <row r="1930">
      <c r="A1930" s="59" t="s">
        <v>4605</v>
      </c>
      <c r="B1930" s="91" t="s">
        <v>2126</v>
      </c>
      <c r="C1930" t="s">
        <v>41</v>
      </c>
      <c r="D1930" s="7" t="s">
        <v>74</v>
      </c>
      <c r="E1930" s="7" t="s">
        <v>72</v>
      </c>
      <c r="F1930" s="7" t="s">
        <v>101</v>
      </c>
      <c r="G1930" s="7" t="s">
        <v>51</v>
      </c>
    </row>
    <row r="1931">
      <c r="A1931" s="59" t="s">
        <v>4606</v>
      </c>
      <c r="B1931" s="91" t="s">
        <v>2128</v>
      </c>
      <c r="C1931" t="s">
        <v>41</v>
      </c>
      <c r="D1931" s="7" t="s">
        <v>74</v>
      </c>
      <c r="E1931" s="7" t="s">
        <v>72</v>
      </c>
      <c r="F1931" s="7" t="s">
        <v>101</v>
      </c>
      <c r="G1931" s="7" t="s">
        <v>56</v>
      </c>
    </row>
    <row r="1932">
      <c r="A1932" s="59" t="s">
        <v>4607</v>
      </c>
      <c r="B1932" s="88" t="s">
        <v>2159</v>
      </c>
      <c r="C1932" t="s">
        <v>41</v>
      </c>
      <c r="D1932" s="7" t="s">
        <v>72</v>
      </c>
      <c r="G1932" s="7" t="s">
        <v>35</v>
      </c>
      <c r="H1932" s="7" t="s">
        <v>554</v>
      </c>
    </row>
    <row r="1933">
      <c r="A1933" s="59" t="s">
        <v>4608</v>
      </c>
      <c r="B1933" s="91" t="s">
        <v>2161</v>
      </c>
      <c r="C1933" t="s">
        <v>41</v>
      </c>
      <c r="D1933" s="7" t="s">
        <v>72</v>
      </c>
      <c r="G1933" s="7" t="s">
        <v>45</v>
      </c>
    </row>
    <row r="1934">
      <c r="A1934" s="59" t="s">
        <v>4609</v>
      </c>
      <c r="B1934" s="91" t="s">
        <v>2163</v>
      </c>
      <c r="C1934" t="s">
        <v>41</v>
      </c>
      <c r="D1934" s="7" t="s">
        <v>72</v>
      </c>
      <c r="G1934" s="7" t="s">
        <v>51</v>
      </c>
    </row>
    <row r="1935">
      <c r="A1935" s="59" t="s">
        <v>4610</v>
      </c>
      <c r="B1935" s="91" t="s">
        <v>2165</v>
      </c>
      <c r="C1935" t="s">
        <v>41</v>
      </c>
      <c r="D1935" s="7" t="s">
        <v>72</v>
      </c>
      <c r="G1935" s="7" t="s">
        <v>56</v>
      </c>
    </row>
    <row r="1936">
      <c r="A1936" s="59" t="s">
        <v>4611</v>
      </c>
      <c r="B1936" s="88"/>
      <c r="G1936" s="7" t="s">
        <v>35</v>
      </c>
    </row>
    <row r="1937">
      <c r="A1937" s="59" t="s">
        <v>4612</v>
      </c>
      <c r="B1937" s="88"/>
      <c r="G1937" s="7" t="s">
        <v>45</v>
      </c>
    </row>
    <row r="1938">
      <c r="A1938" s="59" t="s">
        <v>4613</v>
      </c>
      <c r="B1938" s="88"/>
      <c r="G1938" s="7" t="s">
        <v>51</v>
      </c>
    </row>
    <row r="1939">
      <c r="A1939" s="59" t="s">
        <v>4614</v>
      </c>
      <c r="B1939" s="88"/>
      <c r="G1939" s="7" t="s">
        <v>56</v>
      </c>
    </row>
    <row r="1940">
      <c r="A1940" s="59" t="s">
        <v>4615</v>
      </c>
      <c r="B1940" s="88"/>
      <c r="G1940" s="7" t="s">
        <v>35</v>
      </c>
    </row>
    <row r="1941">
      <c r="A1941" s="59" t="s">
        <v>4616</v>
      </c>
      <c r="B1941" s="88"/>
      <c r="G1941" s="7" t="s">
        <v>45</v>
      </c>
    </row>
    <row r="1942">
      <c r="A1942" s="59" t="s">
        <v>4617</v>
      </c>
      <c r="B1942" s="88"/>
      <c r="G1942" s="7" t="s">
        <v>51</v>
      </c>
    </row>
    <row r="1943">
      <c r="A1943" s="59" t="s">
        <v>4618</v>
      </c>
      <c r="B1943" s="88"/>
      <c r="G1943" s="7" t="s">
        <v>56</v>
      </c>
    </row>
    <row r="1944">
      <c r="A1944" s="59" t="s">
        <v>4619</v>
      </c>
      <c r="B1944" s="88"/>
      <c r="G1944" s="7" t="s">
        <v>35</v>
      </c>
    </row>
    <row r="1945">
      <c r="A1945" s="59" t="s">
        <v>4620</v>
      </c>
      <c r="B1945" s="88"/>
      <c r="G1945" s="7" t="s">
        <v>45</v>
      </c>
    </row>
    <row r="1946">
      <c r="A1946" s="59" t="s">
        <v>4621</v>
      </c>
      <c r="B1946" s="88"/>
      <c r="G1946" s="7" t="s">
        <v>51</v>
      </c>
    </row>
    <row r="1947">
      <c r="A1947" s="59" t="s">
        <v>4622</v>
      </c>
      <c r="B1947" s="88"/>
      <c r="G1947" s="7" t="s">
        <v>56</v>
      </c>
    </row>
    <row r="1948">
      <c r="A1948" s="59" t="s">
        <v>4623</v>
      </c>
      <c r="B1948" s="88"/>
      <c r="G1948" s="7" t="s">
        <v>35</v>
      </c>
    </row>
    <row r="1949">
      <c r="A1949" s="59" t="s">
        <v>4624</v>
      </c>
      <c r="B1949" s="88"/>
      <c r="G1949" s="7" t="s">
        <v>45</v>
      </c>
    </row>
    <row r="1950">
      <c r="A1950" s="59" t="s">
        <v>4625</v>
      </c>
      <c r="B1950" s="88"/>
      <c r="G1950" s="7" t="s">
        <v>51</v>
      </c>
    </row>
    <row r="1951">
      <c r="A1951" s="59" t="s">
        <v>4626</v>
      </c>
      <c r="B1951" s="88"/>
      <c r="G1951" s="7" t="s">
        <v>56</v>
      </c>
    </row>
    <row r="1952">
      <c r="A1952" s="59" t="s">
        <v>4627</v>
      </c>
      <c r="B1952" s="88"/>
      <c r="G1952" s="7" t="s">
        <v>35</v>
      </c>
    </row>
    <row r="1953">
      <c r="A1953" s="59" t="s">
        <v>4628</v>
      </c>
      <c r="B1953" s="88"/>
      <c r="G1953" s="7" t="s">
        <v>45</v>
      </c>
    </row>
    <row r="1954">
      <c r="A1954" s="59" t="s">
        <v>4629</v>
      </c>
      <c r="B1954" s="88"/>
      <c r="G1954" s="7" t="s">
        <v>51</v>
      </c>
    </row>
    <row r="1955">
      <c r="A1955" s="59" t="s">
        <v>4630</v>
      </c>
      <c r="B1955" s="88"/>
      <c r="G1955" s="7" t="s">
        <v>56</v>
      </c>
    </row>
    <row r="1956">
      <c r="A1956" s="59" t="s">
        <v>4631</v>
      </c>
      <c r="B1956" s="88"/>
      <c r="G1956" s="7" t="s">
        <v>35</v>
      </c>
    </row>
    <row r="1957">
      <c r="A1957" s="59" t="s">
        <v>4632</v>
      </c>
      <c r="B1957" s="88"/>
      <c r="G1957" s="7" t="s">
        <v>45</v>
      </c>
    </row>
    <row r="1958">
      <c r="A1958" s="59" t="s">
        <v>4633</v>
      </c>
      <c r="B1958" s="88"/>
      <c r="G1958" s="7" t="s">
        <v>51</v>
      </c>
    </row>
    <row r="1959">
      <c r="A1959" s="59" t="s">
        <v>4634</v>
      </c>
      <c r="B1959" s="88"/>
      <c r="G1959" s="7" t="s">
        <v>56</v>
      </c>
    </row>
    <row r="1960">
      <c r="A1960" s="59" t="s">
        <v>4635</v>
      </c>
      <c r="B1960" s="88"/>
      <c r="G1960" s="7" t="s">
        <v>35</v>
      </c>
    </row>
    <row r="1961">
      <c r="A1961" s="59" t="s">
        <v>4636</v>
      </c>
      <c r="B1961" s="88"/>
      <c r="G1961" s="7" t="s">
        <v>45</v>
      </c>
    </row>
    <row r="1962">
      <c r="A1962" s="59" t="s">
        <v>4637</v>
      </c>
      <c r="B1962" s="88"/>
      <c r="G1962" s="7" t="s">
        <v>51</v>
      </c>
    </row>
    <row r="1963">
      <c r="A1963" s="59" t="s">
        <v>4638</v>
      </c>
      <c r="B1963" s="88"/>
      <c r="G1963" s="7" t="s">
        <v>56</v>
      </c>
    </row>
    <row r="1964">
      <c r="A1964" s="59" t="s">
        <v>4639</v>
      </c>
      <c r="B1964" s="88"/>
      <c r="G1964" s="7" t="s">
        <v>35</v>
      </c>
    </row>
    <row r="1965">
      <c r="A1965" s="59" t="s">
        <v>4640</v>
      </c>
      <c r="B1965" s="88"/>
      <c r="G1965" s="7" t="s">
        <v>45</v>
      </c>
    </row>
    <row r="1966">
      <c r="A1966" s="59" t="s">
        <v>4641</v>
      </c>
      <c r="B1966" s="88"/>
      <c r="G1966" s="7" t="s">
        <v>51</v>
      </c>
    </row>
    <row r="1967">
      <c r="A1967" s="59" t="s">
        <v>4642</v>
      </c>
      <c r="B1967" s="88"/>
      <c r="G1967" s="7" t="s">
        <v>56</v>
      </c>
    </row>
    <row r="1968">
      <c r="A1968" s="59" t="s">
        <v>4643</v>
      </c>
      <c r="B1968" s="88"/>
      <c r="G1968" s="7" t="s">
        <v>35</v>
      </c>
    </row>
    <row r="1969">
      <c r="A1969" s="59" t="s">
        <v>4644</v>
      </c>
      <c r="B1969" s="88"/>
      <c r="G1969" s="7" t="s">
        <v>45</v>
      </c>
    </row>
    <row r="1970">
      <c r="A1970" s="59" t="s">
        <v>4645</v>
      </c>
      <c r="B1970" s="88"/>
      <c r="G1970" s="7" t="s">
        <v>51</v>
      </c>
    </row>
    <row r="1971">
      <c r="A1971" s="59" t="s">
        <v>4646</v>
      </c>
      <c r="B1971" s="88"/>
      <c r="G1971" s="7" t="s">
        <v>56</v>
      </c>
    </row>
    <row r="1972">
      <c r="A1972" s="59" t="s">
        <v>4647</v>
      </c>
      <c r="B1972" s="88"/>
      <c r="G1972" s="7" t="s">
        <v>35</v>
      </c>
    </row>
    <row r="1973">
      <c r="A1973" s="59" t="s">
        <v>4648</v>
      </c>
      <c r="B1973" s="88"/>
      <c r="G1973" s="7" t="s">
        <v>45</v>
      </c>
    </row>
    <row r="1974">
      <c r="A1974" s="59" t="s">
        <v>4649</v>
      </c>
      <c r="B1974" s="88"/>
      <c r="G1974" s="7" t="s">
        <v>51</v>
      </c>
    </row>
    <row r="1975">
      <c r="A1975" s="59" t="s">
        <v>4650</v>
      </c>
      <c r="B1975" s="88"/>
      <c r="G1975" s="7" t="s">
        <v>56</v>
      </c>
    </row>
    <row r="1976">
      <c r="A1976" s="59" t="s">
        <v>4651</v>
      </c>
      <c r="B1976" s="88"/>
      <c r="G1976" s="7" t="s">
        <v>35</v>
      </c>
    </row>
    <row r="1977">
      <c r="A1977" s="59" t="s">
        <v>4652</v>
      </c>
      <c r="B1977" s="88"/>
      <c r="G1977" s="7" t="s">
        <v>45</v>
      </c>
    </row>
    <row r="1978">
      <c r="A1978" s="59" t="s">
        <v>4653</v>
      </c>
      <c r="B1978" s="88"/>
      <c r="G1978" s="7" t="s">
        <v>51</v>
      </c>
    </row>
    <row r="1979">
      <c r="A1979" s="59" t="s">
        <v>4654</v>
      </c>
      <c r="B1979" s="88"/>
      <c r="G1979" s="7" t="s">
        <v>56</v>
      </c>
    </row>
    <row r="1980">
      <c r="A1980" s="59" t="s">
        <v>4655</v>
      </c>
      <c r="B1980" s="88"/>
      <c r="G1980" s="7" t="s">
        <v>35</v>
      </c>
    </row>
    <row r="1981">
      <c r="A1981" s="59" t="s">
        <v>4656</v>
      </c>
      <c r="B1981" s="88"/>
      <c r="G1981" s="7" t="s">
        <v>45</v>
      </c>
    </row>
    <row r="1982">
      <c r="A1982" s="59" t="s">
        <v>4657</v>
      </c>
      <c r="B1982" s="88"/>
      <c r="G1982" s="7" t="s">
        <v>51</v>
      </c>
    </row>
    <row r="1983">
      <c r="A1983" s="59" t="s">
        <v>4658</v>
      </c>
      <c r="B1983" s="88"/>
      <c r="G1983" s="7" t="s">
        <v>56</v>
      </c>
    </row>
    <row r="1984">
      <c r="A1984" s="59" t="s">
        <v>4659</v>
      </c>
      <c r="B1984" s="88"/>
      <c r="G1984" s="7" t="s">
        <v>35</v>
      </c>
    </row>
    <row r="1985">
      <c r="A1985" s="59" t="s">
        <v>4660</v>
      </c>
      <c r="B1985" s="88"/>
      <c r="G1985" s="7" t="s">
        <v>45</v>
      </c>
    </row>
    <row r="1986">
      <c r="A1986" s="59" t="s">
        <v>4661</v>
      </c>
      <c r="B1986" s="88"/>
      <c r="G1986" s="7" t="s">
        <v>51</v>
      </c>
    </row>
    <row r="1987">
      <c r="A1987" s="59" t="s">
        <v>4662</v>
      </c>
      <c r="B1987" s="88"/>
      <c r="G1987" s="7" t="s">
        <v>56</v>
      </c>
    </row>
    <row r="1988">
      <c r="A1988" s="59" t="s">
        <v>4663</v>
      </c>
      <c r="B1988" s="88"/>
      <c r="G1988" s="7" t="s">
        <v>35</v>
      </c>
    </row>
    <row r="1989">
      <c r="A1989" s="59" t="s">
        <v>4664</v>
      </c>
      <c r="B1989" s="88"/>
      <c r="G1989" s="7" t="s">
        <v>45</v>
      </c>
    </row>
    <row r="1990">
      <c r="A1990" s="59" t="s">
        <v>4665</v>
      </c>
      <c r="B1990" s="88"/>
      <c r="G1990" s="7" t="s">
        <v>51</v>
      </c>
    </row>
    <row r="1991">
      <c r="A1991" s="59" t="s">
        <v>4666</v>
      </c>
      <c r="B1991" s="88"/>
      <c r="G1991" s="7" t="s">
        <v>56</v>
      </c>
    </row>
    <row r="1992">
      <c r="A1992" s="59" t="s">
        <v>4667</v>
      </c>
      <c r="B1992" s="88"/>
      <c r="G1992" s="7" t="s">
        <v>35</v>
      </c>
    </row>
    <row r="1993">
      <c r="A1993" s="59" t="s">
        <v>4668</v>
      </c>
      <c r="B1993" s="88"/>
      <c r="G1993" s="7" t="s">
        <v>45</v>
      </c>
    </row>
    <row r="1994">
      <c r="A1994" s="59" t="s">
        <v>4669</v>
      </c>
      <c r="B1994" s="88"/>
      <c r="G1994" s="7" t="s">
        <v>51</v>
      </c>
    </row>
    <row r="1995">
      <c r="A1995" s="59" t="s">
        <v>4670</v>
      </c>
      <c r="B1995" s="88"/>
      <c r="G1995" s="7" t="s">
        <v>56</v>
      </c>
    </row>
    <row r="1996">
      <c r="A1996" s="59" t="s">
        <v>4671</v>
      </c>
      <c r="B1996" s="88"/>
      <c r="G1996" s="7" t="s">
        <v>35</v>
      </c>
    </row>
    <row r="1997">
      <c r="A1997" s="59" t="s">
        <v>4672</v>
      </c>
      <c r="B1997" s="88"/>
      <c r="G1997" s="7" t="s">
        <v>45</v>
      </c>
    </row>
    <row r="1998">
      <c r="A1998" s="59" t="s">
        <v>4673</v>
      </c>
      <c r="B1998" s="88"/>
      <c r="G1998" s="7" t="s">
        <v>51</v>
      </c>
    </row>
    <row r="1999">
      <c r="A1999" s="59" t="s">
        <v>4674</v>
      </c>
      <c r="B1999" s="88"/>
      <c r="G1999" s="7" t="s">
        <v>56</v>
      </c>
    </row>
    <row r="2000">
      <c r="A2000" s="59" t="s">
        <v>4675</v>
      </c>
      <c r="B2000" s="88"/>
      <c r="G2000" s="7" t="s">
        <v>35</v>
      </c>
    </row>
    <row r="2001">
      <c r="A2001" s="59" t="s">
        <v>4676</v>
      </c>
      <c r="B2001" s="88"/>
      <c r="G2001" s="7" t="s">
        <v>45</v>
      </c>
    </row>
    <row r="2002">
      <c r="A2002" s="59" t="s">
        <v>4677</v>
      </c>
      <c r="B2002" s="88"/>
      <c r="G2002" s="7" t="s">
        <v>51</v>
      </c>
    </row>
    <row r="2003">
      <c r="A2003" s="59" t="s">
        <v>4678</v>
      </c>
      <c r="B2003" s="88"/>
      <c r="G2003" s="7" t="s">
        <v>56</v>
      </c>
    </row>
    <row r="2004">
      <c r="A2004" s="59" t="s">
        <v>4679</v>
      </c>
      <c r="B2004" s="88"/>
      <c r="G2004" s="7" t="s">
        <v>35</v>
      </c>
    </row>
    <row r="2005">
      <c r="A2005" s="59" t="s">
        <v>4680</v>
      </c>
      <c r="B2005" s="88"/>
      <c r="G2005" s="7" t="s">
        <v>45</v>
      </c>
    </row>
    <row r="2006">
      <c r="A2006" s="59" t="s">
        <v>4681</v>
      </c>
      <c r="B2006" s="88"/>
      <c r="G2006" s="7" t="s">
        <v>51</v>
      </c>
    </row>
    <row r="2007">
      <c r="A2007" s="59" t="s">
        <v>4682</v>
      </c>
      <c r="B2007" s="88"/>
      <c r="G2007" s="7" t="s">
        <v>56</v>
      </c>
    </row>
    <row r="2008">
      <c r="A2008" s="59" t="s">
        <v>4683</v>
      </c>
      <c r="B2008" s="88"/>
      <c r="G2008" s="7" t="s">
        <v>35</v>
      </c>
    </row>
    <row r="2009">
      <c r="A2009" s="59" t="s">
        <v>4684</v>
      </c>
      <c r="B2009" s="88"/>
      <c r="G2009" s="7" t="s">
        <v>45</v>
      </c>
    </row>
    <row r="2010">
      <c r="A2010" s="59" t="s">
        <v>4685</v>
      </c>
      <c r="B2010" s="88"/>
      <c r="G2010" s="7" t="s">
        <v>51</v>
      </c>
    </row>
    <row r="2011">
      <c r="A2011" s="59" t="s">
        <v>4686</v>
      </c>
      <c r="B2011" s="88"/>
      <c r="G2011" s="7" t="s">
        <v>56</v>
      </c>
    </row>
    <row r="2012">
      <c r="A2012" s="59" t="s">
        <v>4687</v>
      </c>
      <c r="B2012" s="88"/>
      <c r="G2012" s="7" t="s">
        <v>35</v>
      </c>
    </row>
    <row r="2013">
      <c r="A2013" s="59" t="s">
        <v>4688</v>
      </c>
      <c r="B2013" s="88"/>
      <c r="G2013" s="7" t="s">
        <v>45</v>
      </c>
    </row>
    <row r="2014">
      <c r="A2014" s="59" t="s">
        <v>4689</v>
      </c>
      <c r="B2014" s="88"/>
      <c r="G2014" s="7" t="s">
        <v>51</v>
      </c>
    </row>
    <row r="2015">
      <c r="A2015" s="59" t="s">
        <v>4690</v>
      </c>
      <c r="B2015" s="88"/>
      <c r="G2015" s="7" t="s">
        <v>56</v>
      </c>
    </row>
    <row r="2016">
      <c r="A2016" s="59" t="s">
        <v>4691</v>
      </c>
      <c r="B2016" s="88"/>
      <c r="G2016" s="7" t="s">
        <v>35</v>
      </c>
    </row>
    <row r="2017">
      <c r="A2017" s="59" t="s">
        <v>4692</v>
      </c>
      <c r="B2017" s="88"/>
      <c r="G2017" s="7" t="s">
        <v>45</v>
      </c>
    </row>
    <row r="2018">
      <c r="A2018" s="59" t="s">
        <v>4693</v>
      </c>
      <c r="B2018" s="88"/>
      <c r="G2018" s="7" t="s">
        <v>51</v>
      </c>
    </row>
    <row r="2019">
      <c r="A2019" s="59" t="s">
        <v>4694</v>
      </c>
      <c r="B2019" s="88"/>
      <c r="G2019" s="7" t="s">
        <v>56</v>
      </c>
    </row>
    <row r="2020">
      <c r="A2020" s="59" t="s">
        <v>4695</v>
      </c>
      <c r="B2020" s="88"/>
      <c r="G2020" s="7" t="s">
        <v>35</v>
      </c>
    </row>
    <row r="2021">
      <c r="A2021" s="59" t="s">
        <v>4696</v>
      </c>
      <c r="B2021" s="88"/>
      <c r="G2021" s="7" t="s">
        <v>45</v>
      </c>
    </row>
    <row r="2022">
      <c r="A2022" s="59" t="s">
        <v>4697</v>
      </c>
      <c r="B2022" s="88"/>
      <c r="G2022" s="7" t="s">
        <v>51</v>
      </c>
    </row>
    <row r="2023">
      <c r="A2023" s="59" t="s">
        <v>4698</v>
      </c>
      <c r="B2023" s="88"/>
      <c r="G2023" s="7" t="s">
        <v>56</v>
      </c>
    </row>
    <row r="2024">
      <c r="A2024" s="59" t="s">
        <v>4699</v>
      </c>
      <c r="B2024" s="88"/>
      <c r="G2024" s="7" t="s">
        <v>35</v>
      </c>
    </row>
    <row r="2025">
      <c r="A2025" s="59" t="s">
        <v>4700</v>
      </c>
      <c r="B2025" s="88"/>
      <c r="G2025" s="7" t="s">
        <v>45</v>
      </c>
    </row>
    <row r="2026">
      <c r="A2026" s="59" t="s">
        <v>4701</v>
      </c>
      <c r="B2026" s="88"/>
      <c r="G2026" s="7" t="s">
        <v>51</v>
      </c>
    </row>
    <row r="2027">
      <c r="A2027" s="59" t="s">
        <v>4702</v>
      </c>
      <c r="B2027" s="88"/>
      <c r="G2027" s="7" t="s">
        <v>56</v>
      </c>
    </row>
    <row r="2028">
      <c r="A2028" s="59" t="s">
        <v>4703</v>
      </c>
      <c r="B2028" s="88"/>
      <c r="G2028" s="7" t="s">
        <v>35</v>
      </c>
    </row>
    <row r="2029">
      <c r="A2029" s="59" t="s">
        <v>4704</v>
      </c>
      <c r="B2029" s="88"/>
      <c r="G2029" s="7" t="s">
        <v>45</v>
      </c>
    </row>
    <row r="2030">
      <c r="A2030" s="59" t="s">
        <v>4705</v>
      </c>
      <c r="B2030" s="88"/>
      <c r="G2030" s="7" t="s">
        <v>51</v>
      </c>
    </row>
    <row r="2031">
      <c r="A2031" s="59" t="s">
        <v>4706</v>
      </c>
      <c r="B2031" s="88"/>
      <c r="G2031" s="7" t="s">
        <v>56</v>
      </c>
    </row>
    <row r="2032">
      <c r="A2032" s="59" t="s">
        <v>4707</v>
      </c>
      <c r="B2032" s="88"/>
      <c r="G2032" s="7" t="s">
        <v>35</v>
      </c>
    </row>
    <row r="2033">
      <c r="A2033" s="59" t="s">
        <v>4708</v>
      </c>
      <c r="B2033" s="88"/>
      <c r="G2033" s="7" t="s">
        <v>45</v>
      </c>
    </row>
    <row r="2034">
      <c r="A2034" s="59" t="s">
        <v>4709</v>
      </c>
      <c r="B2034" s="88"/>
      <c r="G2034" s="7" t="s">
        <v>51</v>
      </c>
    </row>
    <row r="2035">
      <c r="A2035" s="59" t="s">
        <v>4710</v>
      </c>
      <c r="B2035" s="88"/>
      <c r="G2035" s="7" t="s">
        <v>56</v>
      </c>
    </row>
    <row r="2036">
      <c r="A2036" s="59" t="s">
        <v>4711</v>
      </c>
      <c r="B2036" s="88"/>
      <c r="G2036" s="7" t="s">
        <v>35</v>
      </c>
    </row>
    <row r="2037">
      <c r="A2037" s="59" t="s">
        <v>4712</v>
      </c>
      <c r="B2037" s="88"/>
      <c r="G2037" s="7" t="s">
        <v>45</v>
      </c>
    </row>
    <row r="2038">
      <c r="A2038" s="59" t="s">
        <v>4713</v>
      </c>
      <c r="B2038" s="88"/>
      <c r="G2038" s="7" t="s">
        <v>51</v>
      </c>
    </row>
    <row r="2039">
      <c r="A2039" s="59" t="s">
        <v>4714</v>
      </c>
      <c r="B2039" s="88"/>
      <c r="G2039" s="7" t="s">
        <v>56</v>
      </c>
    </row>
    <row r="2040">
      <c r="A2040" s="59" t="s">
        <v>4715</v>
      </c>
      <c r="B2040" s="88"/>
      <c r="G2040" s="7" t="s">
        <v>35</v>
      </c>
    </row>
    <row r="2041">
      <c r="A2041" s="59" t="s">
        <v>4716</v>
      </c>
      <c r="B2041" s="88"/>
      <c r="G2041" s="7" t="s">
        <v>45</v>
      </c>
    </row>
    <row r="2042">
      <c r="A2042" s="59" t="s">
        <v>4717</v>
      </c>
      <c r="B2042" s="88"/>
      <c r="G2042" s="7" t="s">
        <v>51</v>
      </c>
    </row>
    <row r="2043">
      <c r="A2043" s="59" t="s">
        <v>4718</v>
      </c>
      <c r="B2043" s="88"/>
      <c r="G2043" s="7" t="s">
        <v>56</v>
      </c>
    </row>
    <row r="2044">
      <c r="A2044" s="59" t="s">
        <v>4719</v>
      </c>
      <c r="B2044" s="88"/>
      <c r="G2044" s="7" t="s">
        <v>35</v>
      </c>
    </row>
    <row r="2045">
      <c r="A2045" s="59" t="s">
        <v>4720</v>
      </c>
      <c r="B2045" s="88"/>
      <c r="G2045" s="7" t="s">
        <v>45</v>
      </c>
    </row>
    <row r="2046">
      <c r="A2046" s="59" t="s">
        <v>4721</v>
      </c>
      <c r="B2046" s="88"/>
      <c r="G2046" s="7" t="s">
        <v>51</v>
      </c>
    </row>
    <row r="2047">
      <c r="A2047" s="59" t="s">
        <v>4722</v>
      </c>
      <c r="B2047" s="88"/>
      <c r="G2047" s="7" t="s">
        <v>56</v>
      </c>
    </row>
    <row r="2048">
      <c r="A2048" s="59" t="s">
        <v>4723</v>
      </c>
      <c r="B2048" s="88"/>
      <c r="G2048" s="7" t="s">
        <v>35</v>
      </c>
    </row>
    <row r="2049">
      <c r="A2049" s="59" t="s">
        <v>4724</v>
      </c>
      <c r="B2049" s="88"/>
      <c r="G2049" s="7" t="s">
        <v>45</v>
      </c>
    </row>
    <row r="2050">
      <c r="A2050" s="59" t="s">
        <v>4725</v>
      </c>
      <c r="B2050" s="88"/>
      <c r="G2050" s="7" t="s">
        <v>51</v>
      </c>
    </row>
    <row r="2051">
      <c r="A2051" s="59" t="s">
        <v>4726</v>
      </c>
      <c r="B2051" s="88"/>
      <c r="G2051" s="7" t="s">
        <v>56</v>
      </c>
    </row>
    <row r="2052">
      <c r="A2052" s="59" t="s">
        <v>4727</v>
      </c>
      <c r="B2052" s="88"/>
      <c r="G2052" s="7" t="s">
        <v>35</v>
      </c>
    </row>
    <row r="2053">
      <c r="A2053" s="59" t="s">
        <v>4728</v>
      </c>
      <c r="B2053" s="88"/>
      <c r="G2053" s="7" t="s">
        <v>45</v>
      </c>
    </row>
    <row r="2054">
      <c r="A2054" s="59" t="s">
        <v>4729</v>
      </c>
      <c r="B2054" s="88"/>
      <c r="G2054" s="7" t="s">
        <v>51</v>
      </c>
    </row>
    <row r="2055">
      <c r="A2055" s="59" t="s">
        <v>4730</v>
      </c>
      <c r="B2055" s="88"/>
      <c r="G2055" s="7" t="s">
        <v>56</v>
      </c>
    </row>
    <row r="2056">
      <c r="A2056" s="59" t="s">
        <v>4731</v>
      </c>
      <c r="B2056" s="88"/>
      <c r="G2056" s="7" t="s">
        <v>35</v>
      </c>
    </row>
    <row r="2057">
      <c r="A2057" s="59" t="s">
        <v>4732</v>
      </c>
      <c r="B2057" s="88"/>
      <c r="G2057" s="7" t="s">
        <v>45</v>
      </c>
    </row>
    <row r="2058">
      <c r="A2058" s="59" t="s">
        <v>4733</v>
      </c>
      <c r="B2058" s="88"/>
      <c r="G2058" s="7" t="s">
        <v>51</v>
      </c>
    </row>
    <row r="2059">
      <c r="A2059" s="59" t="s">
        <v>4734</v>
      </c>
      <c r="B2059" s="88"/>
      <c r="G2059" s="7" t="s">
        <v>56</v>
      </c>
    </row>
    <row r="2060">
      <c r="A2060" s="59" t="s">
        <v>4735</v>
      </c>
      <c r="B2060" s="88"/>
      <c r="G2060" s="7" t="s">
        <v>35</v>
      </c>
    </row>
    <row r="2061">
      <c r="A2061" s="59" t="s">
        <v>4736</v>
      </c>
      <c r="B2061" s="88"/>
      <c r="G2061" s="7" t="s">
        <v>45</v>
      </c>
    </row>
    <row r="2062">
      <c r="A2062" s="59" t="s">
        <v>4737</v>
      </c>
      <c r="B2062" s="88"/>
      <c r="G2062" s="7" t="s">
        <v>51</v>
      </c>
    </row>
    <row r="2063">
      <c r="A2063" s="59" t="s">
        <v>4738</v>
      </c>
      <c r="B2063" s="88"/>
      <c r="G2063" s="7" t="s">
        <v>56</v>
      </c>
    </row>
    <row r="2064">
      <c r="A2064" s="59" t="s">
        <v>4739</v>
      </c>
      <c r="B2064" s="88"/>
      <c r="G2064" s="7" t="s">
        <v>35</v>
      </c>
    </row>
    <row r="2065">
      <c r="A2065" s="59" t="s">
        <v>4740</v>
      </c>
      <c r="B2065" s="88"/>
      <c r="G2065" s="7" t="s">
        <v>45</v>
      </c>
    </row>
    <row r="2066">
      <c r="A2066" s="59" t="s">
        <v>4741</v>
      </c>
      <c r="B2066" s="88"/>
      <c r="G2066" s="7" t="s">
        <v>51</v>
      </c>
    </row>
    <row r="2067">
      <c r="A2067" s="59" t="s">
        <v>4742</v>
      </c>
      <c r="B2067" s="88"/>
      <c r="G2067" s="7" t="s">
        <v>56</v>
      </c>
    </row>
    <row r="2068">
      <c r="A2068" s="59" t="s">
        <v>4743</v>
      </c>
      <c r="B2068" s="88"/>
      <c r="G2068" s="7" t="s">
        <v>35</v>
      </c>
    </row>
    <row r="2069">
      <c r="A2069" s="59" t="s">
        <v>4744</v>
      </c>
      <c r="B2069" s="88"/>
      <c r="G2069" s="7" t="s">
        <v>45</v>
      </c>
    </row>
    <row r="2070">
      <c r="A2070" s="59" t="s">
        <v>4745</v>
      </c>
      <c r="B2070" s="88"/>
      <c r="G2070" s="7" t="s">
        <v>51</v>
      </c>
    </row>
    <row r="2071">
      <c r="A2071" s="59" t="s">
        <v>4746</v>
      </c>
      <c r="B2071" s="88"/>
      <c r="G2071" s="7" t="s">
        <v>56</v>
      </c>
    </row>
    <row r="2072">
      <c r="A2072" s="59" t="s">
        <v>4747</v>
      </c>
      <c r="B2072" s="88"/>
      <c r="G2072" s="7" t="s">
        <v>35</v>
      </c>
    </row>
    <row r="2073">
      <c r="A2073" s="59" t="s">
        <v>4748</v>
      </c>
      <c r="B2073" s="88"/>
      <c r="G2073" s="7" t="s">
        <v>45</v>
      </c>
    </row>
    <row r="2074">
      <c r="A2074" s="59" t="s">
        <v>4749</v>
      </c>
      <c r="B2074" s="88"/>
      <c r="G2074" s="7" t="s">
        <v>51</v>
      </c>
    </row>
    <row r="2075">
      <c r="A2075" s="59" t="s">
        <v>4750</v>
      </c>
      <c r="B2075" s="88"/>
      <c r="G2075" s="7" t="s">
        <v>56</v>
      </c>
    </row>
    <row r="2076">
      <c r="A2076" s="59" t="s">
        <v>4751</v>
      </c>
      <c r="B2076" s="88"/>
      <c r="G2076" s="7" t="s">
        <v>35</v>
      </c>
    </row>
    <row r="2077">
      <c r="A2077" s="59" t="s">
        <v>4752</v>
      </c>
      <c r="B2077" s="88"/>
      <c r="G2077" s="7" t="s">
        <v>45</v>
      </c>
    </row>
    <row r="2078">
      <c r="A2078" s="59" t="s">
        <v>4753</v>
      </c>
      <c r="B2078" s="88"/>
      <c r="G2078" s="7" t="s">
        <v>51</v>
      </c>
    </row>
    <row r="2079">
      <c r="A2079" s="59" t="s">
        <v>4754</v>
      </c>
      <c r="B2079" s="88"/>
      <c r="G2079" s="7" t="s">
        <v>56</v>
      </c>
    </row>
    <row r="2080">
      <c r="A2080" s="59" t="s">
        <v>4755</v>
      </c>
      <c r="B2080" s="88"/>
      <c r="G2080" s="7" t="s">
        <v>35</v>
      </c>
    </row>
    <row r="2081">
      <c r="A2081" s="59" t="s">
        <v>4756</v>
      </c>
      <c r="B2081" s="88"/>
      <c r="G2081" s="7" t="s">
        <v>45</v>
      </c>
    </row>
    <row r="2082">
      <c r="A2082" s="59" t="s">
        <v>4757</v>
      </c>
      <c r="B2082" s="88"/>
      <c r="G2082" s="7" t="s">
        <v>51</v>
      </c>
    </row>
    <row r="2083">
      <c r="A2083" s="59" t="s">
        <v>4758</v>
      </c>
      <c r="B2083" s="88"/>
      <c r="G2083" s="7" t="s">
        <v>56</v>
      </c>
    </row>
    <row r="2084">
      <c r="A2084" s="59" t="s">
        <v>4759</v>
      </c>
      <c r="B2084" s="88"/>
      <c r="G2084" s="7" t="s">
        <v>35</v>
      </c>
    </row>
    <row r="2085">
      <c r="A2085" s="59" t="s">
        <v>4760</v>
      </c>
      <c r="B2085" s="88"/>
      <c r="G2085" s="7" t="s">
        <v>45</v>
      </c>
    </row>
    <row r="2086">
      <c r="A2086" s="59" t="s">
        <v>4761</v>
      </c>
      <c r="B2086" s="88"/>
      <c r="G2086" s="7" t="s">
        <v>51</v>
      </c>
    </row>
    <row r="2087">
      <c r="A2087" s="59" t="s">
        <v>4762</v>
      </c>
      <c r="B2087" s="88"/>
      <c r="G2087" s="7" t="s">
        <v>56</v>
      </c>
    </row>
    <row r="2088">
      <c r="A2088" s="59" t="s">
        <v>4763</v>
      </c>
      <c r="B2088" s="88"/>
      <c r="G2088" s="7" t="s">
        <v>35</v>
      </c>
    </row>
    <row r="2089">
      <c r="A2089" s="59" t="s">
        <v>4764</v>
      </c>
      <c r="B2089" s="88"/>
      <c r="G2089" s="7" t="s">
        <v>45</v>
      </c>
    </row>
    <row r="2090">
      <c r="A2090" s="59" t="s">
        <v>4765</v>
      </c>
      <c r="B2090" s="88"/>
      <c r="G2090" s="7" t="s">
        <v>51</v>
      </c>
    </row>
    <row r="2091">
      <c r="A2091" s="59" t="s">
        <v>4766</v>
      </c>
      <c r="B2091" s="88"/>
      <c r="G2091" s="7" t="s">
        <v>56</v>
      </c>
    </row>
    <row r="2092">
      <c r="A2092" s="59" t="s">
        <v>4767</v>
      </c>
      <c r="B2092" s="88"/>
      <c r="G2092" s="7" t="s">
        <v>35</v>
      </c>
    </row>
    <row r="2093">
      <c r="A2093" s="59" t="s">
        <v>4768</v>
      </c>
      <c r="B2093" s="88"/>
      <c r="G2093" s="7" t="s">
        <v>45</v>
      </c>
    </row>
    <row r="2094">
      <c r="A2094" s="59" t="s">
        <v>4769</v>
      </c>
      <c r="B2094" s="88"/>
      <c r="G2094" s="7" t="s">
        <v>51</v>
      </c>
    </row>
    <row r="2095">
      <c r="A2095" s="59" t="s">
        <v>4770</v>
      </c>
      <c r="B2095" s="88"/>
      <c r="G2095" s="7" t="s">
        <v>56</v>
      </c>
    </row>
    <row r="2096">
      <c r="A2096" s="59" t="s">
        <v>4771</v>
      </c>
      <c r="B2096" s="91" t="s">
        <v>2185</v>
      </c>
      <c r="G2096" s="7" t="s">
        <v>35</v>
      </c>
    </row>
    <row r="2097">
      <c r="A2097" s="59" t="s">
        <v>4772</v>
      </c>
      <c r="B2097" s="91" t="s">
        <v>2187</v>
      </c>
      <c r="G2097" s="7" t="s">
        <v>45</v>
      </c>
    </row>
    <row r="2098">
      <c r="A2098" s="59" t="s">
        <v>4773</v>
      </c>
      <c r="B2098" s="91" t="s">
        <v>2189</v>
      </c>
      <c r="G2098" s="7" t="s">
        <v>45</v>
      </c>
    </row>
    <row r="2099">
      <c r="A2099" s="59" t="s">
        <v>4774</v>
      </c>
      <c r="B2099" s="91" t="s">
        <v>2191</v>
      </c>
      <c r="G2099" s="7" t="s">
        <v>51</v>
      </c>
    </row>
    <row r="2100">
      <c r="A2100" s="59" t="s">
        <v>4775</v>
      </c>
      <c r="B2100" s="91" t="s">
        <v>2193</v>
      </c>
      <c r="G2100" s="7" t="s">
        <v>51</v>
      </c>
    </row>
    <row r="2101">
      <c r="A2101" s="59" t="s">
        <v>4776</v>
      </c>
      <c r="B2101" s="91" t="s">
        <v>2195</v>
      </c>
      <c r="G2101" s="7" t="s">
        <v>56</v>
      </c>
    </row>
    <row r="2102">
      <c r="A2102" s="59" t="s">
        <v>4777</v>
      </c>
      <c r="B2102" s="91" t="s">
        <v>2197</v>
      </c>
      <c r="G2102" s="7" t="s">
        <v>56</v>
      </c>
    </row>
    <row r="2103">
      <c r="A2103" s="59" t="s">
        <v>4778</v>
      </c>
      <c r="B2103" s="91" t="s">
        <v>2199</v>
      </c>
      <c r="G2103" s="7" t="s">
        <v>64</v>
      </c>
      <c r="H2103" s="7" t="s">
        <v>63</v>
      </c>
    </row>
    <row r="2104">
      <c r="A2104" s="59" t="s">
        <v>4779</v>
      </c>
      <c r="B2104" s="92" t="s">
        <v>4780</v>
      </c>
      <c r="C2104" s="7" t="s">
        <v>48</v>
      </c>
      <c r="D2104" s="7" t="s">
        <v>34</v>
      </c>
      <c r="E2104" s="7" t="s">
        <v>30</v>
      </c>
      <c r="F2104" s="7" t="s">
        <v>140</v>
      </c>
      <c r="G2104" s="7" t="s">
        <v>35</v>
      </c>
    </row>
    <row r="2105">
      <c r="A2105" s="59" t="s">
        <v>4781</v>
      </c>
      <c r="B2105" s="93" t="s">
        <v>4782</v>
      </c>
      <c r="C2105" s="7" t="s">
        <v>48</v>
      </c>
      <c r="D2105" s="7" t="s">
        <v>34</v>
      </c>
      <c r="E2105" s="7" t="s">
        <v>30</v>
      </c>
      <c r="F2105" s="7" t="s">
        <v>140</v>
      </c>
      <c r="G2105" s="7" t="s">
        <v>45</v>
      </c>
      <c r="H2105" s="7" t="s">
        <v>722</v>
      </c>
    </row>
    <row r="2106">
      <c r="A2106" s="59" t="s">
        <v>4783</v>
      </c>
      <c r="B2106" s="93" t="s">
        <v>4784</v>
      </c>
      <c r="C2106" s="7" t="s">
        <v>48</v>
      </c>
      <c r="D2106" s="7" t="s">
        <v>34</v>
      </c>
      <c r="E2106" s="7" t="s">
        <v>30</v>
      </c>
      <c r="F2106" s="7" t="s">
        <v>140</v>
      </c>
      <c r="G2106" s="7" t="s">
        <v>51</v>
      </c>
    </row>
    <row r="2107">
      <c r="A2107" s="59" t="s">
        <v>4785</v>
      </c>
      <c r="B2107" s="93" t="s">
        <v>4786</v>
      </c>
      <c r="C2107" s="7" t="s">
        <v>48</v>
      </c>
      <c r="D2107" s="7" t="s">
        <v>34</v>
      </c>
      <c r="E2107" s="7" t="s">
        <v>30</v>
      </c>
      <c r="F2107" s="7" t="s">
        <v>140</v>
      </c>
      <c r="G2107" s="7" t="s">
        <v>56</v>
      </c>
    </row>
    <row r="2108">
      <c r="A2108" s="59" t="s">
        <v>4787</v>
      </c>
      <c r="B2108" s="94" t="s">
        <v>810</v>
      </c>
      <c r="C2108" s="7" t="s">
        <v>92</v>
      </c>
      <c r="D2108" s="7" t="s">
        <v>34</v>
      </c>
      <c r="E2108" s="7" t="s">
        <v>75</v>
      </c>
      <c r="F2108" s="7" t="s">
        <v>33</v>
      </c>
      <c r="G2108" s="7" t="s">
        <v>35</v>
      </c>
      <c r="H2108" s="7" t="s">
        <v>812</v>
      </c>
    </row>
    <row r="2109">
      <c r="A2109" s="59" t="s">
        <v>4788</v>
      </c>
      <c r="B2109" s="95" t="s">
        <v>815</v>
      </c>
      <c r="C2109" s="7" t="s">
        <v>92</v>
      </c>
      <c r="D2109" s="7" t="s">
        <v>34</v>
      </c>
      <c r="E2109" s="7" t="s">
        <v>75</v>
      </c>
      <c r="F2109" s="7" t="s">
        <v>33</v>
      </c>
      <c r="G2109" s="7" t="s">
        <v>45</v>
      </c>
    </row>
    <row r="2110">
      <c r="A2110" s="59" t="s">
        <v>4789</v>
      </c>
      <c r="B2110" s="93" t="s">
        <v>818</v>
      </c>
      <c r="C2110" s="7" t="s">
        <v>92</v>
      </c>
      <c r="D2110" s="7" t="s">
        <v>34</v>
      </c>
      <c r="E2110" s="7" t="s">
        <v>75</v>
      </c>
      <c r="F2110" s="7" t="s">
        <v>33</v>
      </c>
      <c r="G2110" s="7" t="s">
        <v>51</v>
      </c>
    </row>
    <row r="2111">
      <c r="A2111" s="59" t="s">
        <v>4790</v>
      </c>
      <c r="B2111" s="93" t="s">
        <v>821</v>
      </c>
      <c r="C2111" s="7" t="s">
        <v>92</v>
      </c>
      <c r="D2111" s="7" t="s">
        <v>34</v>
      </c>
      <c r="E2111" s="7" t="s">
        <v>75</v>
      </c>
      <c r="F2111" s="7" t="s">
        <v>33</v>
      </c>
      <c r="G2111" s="7" t="s">
        <v>56</v>
      </c>
    </row>
    <row r="2112">
      <c r="A2112" s="59" t="s">
        <v>4791</v>
      </c>
      <c r="B2112" s="92" t="s">
        <v>1179</v>
      </c>
      <c r="C2112" s="7" t="s">
        <v>92</v>
      </c>
      <c r="D2112" s="7" t="s">
        <v>41</v>
      </c>
      <c r="E2112" s="7" t="s">
        <v>34</v>
      </c>
      <c r="F2112" s="7" t="s">
        <v>31</v>
      </c>
      <c r="G2112" s="7" t="s">
        <v>35</v>
      </c>
      <c r="H2112" s="7" t="s">
        <v>1045</v>
      </c>
    </row>
    <row r="2113">
      <c r="A2113" s="59" t="s">
        <v>4792</v>
      </c>
      <c r="B2113" s="95" t="s">
        <v>1184</v>
      </c>
      <c r="C2113" s="7" t="s">
        <v>92</v>
      </c>
      <c r="D2113" s="7" t="s">
        <v>41</v>
      </c>
      <c r="E2113" s="7" t="s">
        <v>34</v>
      </c>
      <c r="F2113" s="7" t="s">
        <v>31</v>
      </c>
      <c r="G2113" s="7" t="s">
        <v>45</v>
      </c>
    </row>
    <row r="2114">
      <c r="A2114" s="59" t="s">
        <v>4793</v>
      </c>
      <c r="B2114" s="93" t="s">
        <v>1187</v>
      </c>
      <c r="C2114" s="7" t="s">
        <v>92</v>
      </c>
      <c r="D2114" s="7" t="s">
        <v>41</v>
      </c>
      <c r="E2114" s="7" t="s">
        <v>34</v>
      </c>
      <c r="F2114" s="7" t="s">
        <v>31</v>
      </c>
      <c r="G2114" s="7" t="s">
        <v>51</v>
      </c>
    </row>
    <row r="2115">
      <c r="A2115" s="59" t="s">
        <v>4794</v>
      </c>
      <c r="B2115" s="93" t="s">
        <v>1193</v>
      </c>
      <c r="C2115" s="7" t="s">
        <v>92</v>
      </c>
      <c r="D2115" s="7" t="s">
        <v>41</v>
      </c>
      <c r="E2115" s="7" t="s">
        <v>34</v>
      </c>
      <c r="F2115" s="7" t="s">
        <v>31</v>
      </c>
      <c r="G2115" s="7" t="s">
        <v>56</v>
      </c>
    </row>
    <row r="2116">
      <c r="A2116" s="59" t="s">
        <v>4795</v>
      </c>
      <c r="B2116" s="94" t="s">
        <v>1982</v>
      </c>
      <c r="C2116" s="7" t="s">
        <v>48</v>
      </c>
      <c r="D2116" s="7" t="s">
        <v>34</v>
      </c>
      <c r="E2116" s="7" t="s">
        <v>75</v>
      </c>
      <c r="F2116" s="7" t="s">
        <v>33</v>
      </c>
      <c r="G2116" s="7" t="s">
        <v>35</v>
      </c>
      <c r="H2116" s="7" t="s">
        <v>4796</v>
      </c>
    </row>
    <row r="2117">
      <c r="A2117" s="59" t="s">
        <v>4797</v>
      </c>
      <c r="B2117" s="95" t="s">
        <v>1984</v>
      </c>
      <c r="C2117" s="7" t="s">
        <v>48</v>
      </c>
      <c r="D2117" s="7" t="s">
        <v>34</v>
      </c>
      <c r="E2117" s="7" t="s">
        <v>75</v>
      </c>
      <c r="F2117" s="7" t="s">
        <v>33</v>
      </c>
      <c r="G2117" s="7" t="s">
        <v>45</v>
      </c>
    </row>
    <row r="2118">
      <c r="A2118" s="59" t="s">
        <v>4798</v>
      </c>
      <c r="B2118" s="93" t="s">
        <v>1986</v>
      </c>
      <c r="C2118" s="7" t="s">
        <v>48</v>
      </c>
      <c r="D2118" s="7" t="s">
        <v>34</v>
      </c>
      <c r="E2118" s="7" t="s">
        <v>75</v>
      </c>
      <c r="F2118" s="7" t="s">
        <v>33</v>
      </c>
      <c r="G2118" s="7" t="s">
        <v>51</v>
      </c>
    </row>
    <row r="2119">
      <c r="A2119" s="59" t="s">
        <v>4799</v>
      </c>
      <c r="B2119" s="93" t="s">
        <v>1988</v>
      </c>
      <c r="C2119" s="7" t="s">
        <v>48</v>
      </c>
      <c r="D2119" s="7" t="s">
        <v>34</v>
      </c>
      <c r="E2119" s="7" t="s">
        <v>75</v>
      </c>
      <c r="F2119" s="7" t="s">
        <v>33</v>
      </c>
      <c r="G2119" s="7" t="s">
        <v>56</v>
      </c>
    </row>
    <row r="2120">
      <c r="A2120" s="59" t="s">
        <v>4800</v>
      </c>
      <c r="B2120" s="92"/>
      <c r="G2120" s="7" t="s">
        <v>35</v>
      </c>
    </row>
    <row r="2121">
      <c r="A2121" s="59" t="s">
        <v>4801</v>
      </c>
      <c r="B2121" s="92"/>
      <c r="G2121" s="7" t="s">
        <v>45</v>
      </c>
    </row>
    <row r="2122">
      <c r="A2122" s="59" t="s">
        <v>4802</v>
      </c>
      <c r="B2122" s="92"/>
      <c r="G2122" s="7" t="s">
        <v>51</v>
      </c>
    </row>
    <row r="2123">
      <c r="A2123" s="59" t="s">
        <v>4803</v>
      </c>
      <c r="B2123" s="92"/>
      <c r="G2123" s="7" t="s">
        <v>56</v>
      </c>
    </row>
    <row r="2124">
      <c r="A2124" s="59" t="s">
        <v>4804</v>
      </c>
      <c r="B2124" s="92"/>
      <c r="G2124" s="7" t="s">
        <v>35</v>
      </c>
    </row>
    <row r="2125">
      <c r="A2125" s="59" t="s">
        <v>4805</v>
      </c>
      <c r="B2125" s="92"/>
      <c r="G2125" s="7" t="s">
        <v>45</v>
      </c>
    </row>
    <row r="2126">
      <c r="A2126" s="59" t="s">
        <v>4806</v>
      </c>
      <c r="B2126" s="92"/>
      <c r="G2126" s="7" t="s">
        <v>51</v>
      </c>
    </row>
    <row r="2127">
      <c r="A2127" s="59" t="s">
        <v>4807</v>
      </c>
      <c r="B2127" s="92"/>
      <c r="G2127" s="7" t="s">
        <v>56</v>
      </c>
    </row>
    <row r="2128">
      <c r="A2128" s="59" t="s">
        <v>4808</v>
      </c>
      <c r="B2128" s="92"/>
      <c r="G2128" s="7" t="s">
        <v>35</v>
      </c>
    </row>
    <row r="2129">
      <c r="A2129" s="59" t="s">
        <v>4809</v>
      </c>
      <c r="B2129" s="92"/>
      <c r="G2129" s="7" t="s">
        <v>45</v>
      </c>
    </row>
    <row r="2130">
      <c r="A2130" s="59" t="s">
        <v>4810</v>
      </c>
      <c r="B2130" s="92"/>
      <c r="G2130" s="7" t="s">
        <v>51</v>
      </c>
    </row>
    <row r="2131">
      <c r="A2131" s="59" t="s">
        <v>4811</v>
      </c>
      <c r="B2131" s="92"/>
      <c r="G2131" s="7" t="s">
        <v>56</v>
      </c>
    </row>
    <row r="2132">
      <c r="A2132" s="59" t="s">
        <v>4812</v>
      </c>
      <c r="B2132" s="92"/>
      <c r="G2132" s="7" t="s">
        <v>35</v>
      </c>
    </row>
    <row r="2133">
      <c r="A2133" s="59" t="s">
        <v>4813</v>
      </c>
      <c r="B2133" s="92"/>
      <c r="G2133" s="7" t="s">
        <v>45</v>
      </c>
    </row>
    <row r="2134">
      <c r="A2134" s="59" t="s">
        <v>4814</v>
      </c>
      <c r="B2134" s="92"/>
      <c r="G2134" s="7" t="s">
        <v>51</v>
      </c>
    </row>
    <row r="2135">
      <c r="A2135" s="59" t="s">
        <v>4815</v>
      </c>
      <c r="B2135" s="92"/>
      <c r="G2135" s="7" t="s">
        <v>56</v>
      </c>
    </row>
    <row r="2136">
      <c r="A2136" s="59" t="s">
        <v>4816</v>
      </c>
      <c r="B2136" s="92"/>
      <c r="G2136" s="7" t="s">
        <v>35</v>
      </c>
    </row>
    <row r="2137">
      <c r="A2137" s="59" t="s">
        <v>4817</v>
      </c>
      <c r="B2137" s="92"/>
      <c r="G2137" s="7" t="s">
        <v>45</v>
      </c>
    </row>
    <row r="2138">
      <c r="A2138" s="59" t="s">
        <v>4818</v>
      </c>
      <c r="B2138" s="92"/>
      <c r="G2138" s="7" t="s">
        <v>51</v>
      </c>
    </row>
    <row r="2139">
      <c r="A2139" s="59" t="s">
        <v>4819</v>
      </c>
      <c r="B2139" s="92"/>
      <c r="G2139" s="7" t="s">
        <v>56</v>
      </c>
    </row>
    <row r="2140">
      <c r="A2140" s="59" t="s">
        <v>4820</v>
      </c>
      <c r="B2140" s="92"/>
      <c r="G2140" s="7" t="s">
        <v>35</v>
      </c>
    </row>
    <row r="2141">
      <c r="A2141" s="59" t="s">
        <v>4821</v>
      </c>
      <c r="B2141" s="92"/>
      <c r="G2141" s="7" t="s">
        <v>45</v>
      </c>
    </row>
    <row r="2142">
      <c r="A2142" s="59" t="s">
        <v>4822</v>
      </c>
      <c r="B2142" s="92"/>
      <c r="G2142" s="7" t="s">
        <v>51</v>
      </c>
    </row>
    <row r="2143">
      <c r="A2143" s="59" t="s">
        <v>4823</v>
      </c>
      <c r="B2143" s="92"/>
      <c r="G2143" s="7" t="s">
        <v>56</v>
      </c>
    </row>
    <row r="2144">
      <c r="A2144" s="59" t="s">
        <v>4824</v>
      </c>
      <c r="B2144" s="92"/>
      <c r="G2144" s="7" t="s">
        <v>35</v>
      </c>
    </row>
    <row r="2145">
      <c r="A2145" s="59" t="s">
        <v>4825</v>
      </c>
      <c r="B2145" s="92"/>
      <c r="G2145" s="7" t="s">
        <v>45</v>
      </c>
    </row>
    <row r="2146">
      <c r="A2146" s="59" t="s">
        <v>4826</v>
      </c>
      <c r="B2146" s="92"/>
      <c r="G2146" s="7" t="s">
        <v>51</v>
      </c>
    </row>
    <row r="2147">
      <c r="A2147" s="59" t="s">
        <v>4827</v>
      </c>
      <c r="B2147" s="92"/>
      <c r="G2147" s="7" t="s">
        <v>56</v>
      </c>
    </row>
    <row r="2148">
      <c r="A2148" s="59" t="s">
        <v>4828</v>
      </c>
      <c r="B2148" s="92"/>
      <c r="G2148" s="7" t="s">
        <v>35</v>
      </c>
    </row>
    <row r="2149">
      <c r="A2149" s="59" t="s">
        <v>4829</v>
      </c>
      <c r="B2149" s="92"/>
      <c r="G2149" s="7" t="s">
        <v>45</v>
      </c>
    </row>
    <row r="2150">
      <c r="A2150" s="59" t="s">
        <v>4830</v>
      </c>
      <c r="B2150" s="92"/>
      <c r="G2150" s="7" t="s">
        <v>51</v>
      </c>
    </row>
    <row r="2151">
      <c r="A2151" s="59" t="s">
        <v>4831</v>
      </c>
      <c r="B2151" s="92"/>
      <c r="G2151" s="7" t="s">
        <v>56</v>
      </c>
    </row>
    <row r="2152">
      <c r="A2152" s="59" t="s">
        <v>4832</v>
      </c>
      <c r="B2152" s="92"/>
      <c r="G2152" s="7" t="s">
        <v>35</v>
      </c>
    </row>
    <row r="2153">
      <c r="A2153" s="59" t="s">
        <v>4833</v>
      </c>
      <c r="B2153" s="92"/>
      <c r="G2153" s="7" t="s">
        <v>45</v>
      </c>
    </row>
    <row r="2154">
      <c r="A2154" s="59" t="s">
        <v>4834</v>
      </c>
      <c r="B2154" s="92"/>
      <c r="G2154" s="7" t="s">
        <v>51</v>
      </c>
    </row>
    <row r="2155">
      <c r="A2155" s="59" t="s">
        <v>4835</v>
      </c>
      <c r="B2155" s="92"/>
      <c r="G2155" s="7" t="s">
        <v>56</v>
      </c>
    </row>
    <row r="2156">
      <c r="A2156" s="59" t="s">
        <v>4836</v>
      </c>
      <c r="B2156" s="92"/>
      <c r="G2156" s="7" t="s">
        <v>35</v>
      </c>
    </row>
    <row r="2157">
      <c r="A2157" s="59" t="s">
        <v>4837</v>
      </c>
      <c r="B2157" s="92"/>
      <c r="G2157" s="7" t="s">
        <v>45</v>
      </c>
    </row>
    <row r="2158">
      <c r="A2158" s="59" t="s">
        <v>4838</v>
      </c>
      <c r="B2158" s="92"/>
      <c r="G2158" s="7" t="s">
        <v>51</v>
      </c>
    </row>
    <row r="2159">
      <c r="A2159" s="59" t="s">
        <v>4839</v>
      </c>
      <c r="B2159" s="92"/>
      <c r="G2159" s="7" t="s">
        <v>56</v>
      </c>
    </row>
    <row r="2160">
      <c r="A2160" s="59" t="s">
        <v>4840</v>
      </c>
      <c r="B2160" s="92"/>
      <c r="G2160" s="7" t="s">
        <v>35</v>
      </c>
    </row>
    <row r="2161">
      <c r="A2161" s="59" t="s">
        <v>4841</v>
      </c>
      <c r="B2161" s="92"/>
      <c r="G2161" s="7" t="s">
        <v>45</v>
      </c>
    </row>
    <row r="2162">
      <c r="A2162" s="59" t="s">
        <v>4842</v>
      </c>
      <c r="B2162" s="92"/>
      <c r="G2162" s="7" t="s">
        <v>51</v>
      </c>
    </row>
    <row r="2163">
      <c r="A2163" s="59" t="s">
        <v>4843</v>
      </c>
      <c r="B2163" s="92"/>
      <c r="G2163" s="7" t="s">
        <v>56</v>
      </c>
    </row>
    <row r="2164">
      <c r="A2164" s="59" t="s">
        <v>4844</v>
      </c>
      <c r="B2164" s="92"/>
      <c r="G2164" s="7" t="s">
        <v>35</v>
      </c>
    </row>
    <row r="2165">
      <c r="A2165" s="59" t="s">
        <v>4845</v>
      </c>
      <c r="B2165" s="92"/>
      <c r="G2165" s="7" t="s">
        <v>45</v>
      </c>
    </row>
    <row r="2166">
      <c r="A2166" s="59" t="s">
        <v>4846</v>
      </c>
      <c r="B2166" s="92"/>
      <c r="G2166" s="7" t="s">
        <v>51</v>
      </c>
    </row>
    <row r="2167">
      <c r="A2167" s="59" t="s">
        <v>4847</v>
      </c>
      <c r="B2167" s="92"/>
      <c r="G2167" s="7" t="s">
        <v>56</v>
      </c>
    </row>
    <row r="2168">
      <c r="A2168" s="59" t="s">
        <v>4848</v>
      </c>
      <c r="B2168" s="92"/>
      <c r="G2168" s="7" t="s">
        <v>35</v>
      </c>
    </row>
    <row r="2169">
      <c r="A2169" s="59" t="s">
        <v>4849</v>
      </c>
      <c r="B2169" s="92"/>
      <c r="G2169" s="7" t="s">
        <v>45</v>
      </c>
    </row>
    <row r="2170">
      <c r="A2170" s="59" t="s">
        <v>4850</v>
      </c>
      <c r="B2170" s="92"/>
      <c r="G2170" s="7" t="s">
        <v>51</v>
      </c>
    </row>
    <row r="2171">
      <c r="A2171" s="59" t="s">
        <v>4851</v>
      </c>
      <c r="B2171" s="92"/>
      <c r="G2171" s="7" t="s">
        <v>56</v>
      </c>
    </row>
    <row r="2172">
      <c r="A2172" s="59" t="s">
        <v>4852</v>
      </c>
      <c r="B2172" s="92"/>
      <c r="G2172" s="7" t="s">
        <v>35</v>
      </c>
    </row>
    <row r="2173">
      <c r="A2173" s="59" t="s">
        <v>4853</v>
      </c>
      <c r="B2173" s="92"/>
      <c r="G2173" s="7" t="s">
        <v>45</v>
      </c>
    </row>
    <row r="2174">
      <c r="A2174" s="59" t="s">
        <v>4854</v>
      </c>
      <c r="B2174" s="92"/>
      <c r="G2174" s="7" t="s">
        <v>51</v>
      </c>
    </row>
    <row r="2175">
      <c r="A2175" s="59" t="s">
        <v>4855</v>
      </c>
      <c r="B2175" s="92"/>
      <c r="G2175" s="7" t="s">
        <v>56</v>
      </c>
    </row>
    <row r="2176">
      <c r="A2176" s="59" t="s">
        <v>4856</v>
      </c>
      <c r="B2176" s="92"/>
      <c r="G2176" s="7" t="s">
        <v>35</v>
      </c>
    </row>
    <row r="2177">
      <c r="A2177" s="59" t="s">
        <v>4857</v>
      </c>
      <c r="B2177" s="92"/>
      <c r="G2177" s="7" t="s">
        <v>45</v>
      </c>
    </row>
    <row r="2178">
      <c r="A2178" s="59" t="s">
        <v>4858</v>
      </c>
      <c r="B2178" s="92"/>
      <c r="G2178" s="7" t="s">
        <v>51</v>
      </c>
    </row>
    <row r="2179">
      <c r="A2179" s="59" t="s">
        <v>4859</v>
      </c>
      <c r="B2179" s="92"/>
      <c r="G2179" s="7" t="s">
        <v>56</v>
      </c>
    </row>
    <row r="2180">
      <c r="A2180" s="59" t="s">
        <v>4860</v>
      </c>
      <c r="B2180" s="92"/>
      <c r="G2180" s="7" t="s">
        <v>35</v>
      </c>
    </row>
    <row r="2181">
      <c r="A2181" s="59" t="s">
        <v>4861</v>
      </c>
      <c r="B2181" s="92"/>
      <c r="G2181" s="7" t="s">
        <v>45</v>
      </c>
    </row>
    <row r="2182">
      <c r="A2182" s="59" t="s">
        <v>4862</v>
      </c>
      <c r="B2182" s="92"/>
      <c r="G2182" s="7" t="s">
        <v>51</v>
      </c>
    </row>
    <row r="2183">
      <c r="A2183" s="59" t="s">
        <v>4863</v>
      </c>
      <c r="B2183" s="92"/>
      <c r="G2183" s="7" t="s">
        <v>56</v>
      </c>
    </row>
    <row r="2184">
      <c r="A2184" s="59" t="s">
        <v>4864</v>
      </c>
      <c r="B2184" s="92"/>
      <c r="G2184" s="7" t="s">
        <v>35</v>
      </c>
    </row>
    <row r="2185">
      <c r="A2185" s="59" t="s">
        <v>4865</v>
      </c>
      <c r="B2185" s="92"/>
      <c r="G2185" s="7" t="s">
        <v>45</v>
      </c>
    </row>
    <row r="2186">
      <c r="A2186" s="59" t="s">
        <v>4866</v>
      </c>
      <c r="B2186" s="92"/>
      <c r="G2186" s="7" t="s">
        <v>51</v>
      </c>
    </row>
    <row r="2187">
      <c r="A2187" s="59" t="s">
        <v>4867</v>
      </c>
      <c r="B2187" s="92"/>
      <c r="G2187" s="7" t="s">
        <v>56</v>
      </c>
    </row>
    <row r="2188">
      <c r="A2188" s="59" t="s">
        <v>4868</v>
      </c>
      <c r="B2188" s="92"/>
      <c r="G2188" s="7" t="s">
        <v>35</v>
      </c>
    </row>
    <row r="2189">
      <c r="A2189" s="59" t="s">
        <v>4869</v>
      </c>
      <c r="B2189" s="92"/>
      <c r="G2189" s="7" t="s">
        <v>45</v>
      </c>
    </row>
    <row r="2190">
      <c r="A2190" s="59" t="s">
        <v>4870</v>
      </c>
      <c r="B2190" s="92"/>
      <c r="G2190" s="7" t="s">
        <v>51</v>
      </c>
    </row>
    <row r="2191">
      <c r="A2191" s="59" t="s">
        <v>4871</v>
      </c>
      <c r="B2191" s="92"/>
      <c r="G2191" s="7" t="s">
        <v>56</v>
      </c>
    </row>
    <row r="2192">
      <c r="A2192" s="59" t="s">
        <v>4872</v>
      </c>
      <c r="B2192" s="92"/>
      <c r="G2192" s="7" t="s">
        <v>35</v>
      </c>
    </row>
    <row r="2193">
      <c r="A2193" s="59" t="s">
        <v>4873</v>
      </c>
      <c r="B2193" s="92"/>
      <c r="G2193" s="7" t="s">
        <v>45</v>
      </c>
    </row>
    <row r="2194">
      <c r="A2194" s="59" t="s">
        <v>4874</v>
      </c>
      <c r="B2194" s="92"/>
      <c r="G2194" s="7" t="s">
        <v>51</v>
      </c>
    </row>
    <row r="2195">
      <c r="A2195" s="59" t="s">
        <v>4875</v>
      </c>
      <c r="B2195" s="92"/>
      <c r="G2195" s="7" t="s">
        <v>56</v>
      </c>
    </row>
    <row r="2196">
      <c r="A2196" s="59" t="s">
        <v>4876</v>
      </c>
      <c r="B2196" s="92"/>
      <c r="G2196" s="7" t="s">
        <v>35</v>
      </c>
    </row>
    <row r="2197">
      <c r="A2197" s="59" t="s">
        <v>4877</v>
      </c>
      <c r="B2197" s="92"/>
      <c r="G2197" s="7" t="s">
        <v>45</v>
      </c>
    </row>
    <row r="2198">
      <c r="A2198" s="59" t="s">
        <v>4878</v>
      </c>
      <c r="B2198" s="92"/>
      <c r="G2198" s="7" t="s">
        <v>51</v>
      </c>
    </row>
    <row r="2199">
      <c r="A2199" s="59" t="s">
        <v>4879</v>
      </c>
      <c r="B2199" s="92"/>
      <c r="G2199" s="7" t="s">
        <v>56</v>
      </c>
    </row>
    <row r="2200">
      <c r="A2200" s="59" t="s">
        <v>4880</v>
      </c>
      <c r="B2200" s="92"/>
      <c r="G2200" s="7" t="s">
        <v>35</v>
      </c>
    </row>
    <row r="2201">
      <c r="A2201" s="59" t="s">
        <v>4881</v>
      </c>
      <c r="B2201" s="92"/>
      <c r="G2201" s="7" t="s">
        <v>45</v>
      </c>
    </row>
    <row r="2202">
      <c r="A2202" s="59" t="s">
        <v>4882</v>
      </c>
      <c r="B2202" s="92"/>
      <c r="G2202" s="7" t="s">
        <v>51</v>
      </c>
    </row>
    <row r="2203">
      <c r="A2203" s="59" t="s">
        <v>4883</v>
      </c>
      <c r="B2203" s="92"/>
      <c r="G2203" s="7" t="s">
        <v>56</v>
      </c>
    </row>
    <row r="2204">
      <c r="A2204" s="59" t="s">
        <v>4884</v>
      </c>
      <c r="B2204" s="92"/>
      <c r="G2204" s="7" t="s">
        <v>35</v>
      </c>
    </row>
    <row r="2205">
      <c r="A2205" s="59" t="s">
        <v>4885</v>
      </c>
      <c r="B2205" s="92"/>
      <c r="G2205" s="7" t="s">
        <v>45</v>
      </c>
    </row>
    <row r="2206">
      <c r="A2206" s="59" t="s">
        <v>4886</v>
      </c>
      <c r="B2206" s="92"/>
      <c r="G2206" s="7" t="s">
        <v>51</v>
      </c>
    </row>
    <row r="2207">
      <c r="A2207" s="59" t="s">
        <v>4887</v>
      </c>
      <c r="B2207" s="92"/>
      <c r="G2207" s="7" t="s">
        <v>56</v>
      </c>
    </row>
    <row r="2208">
      <c r="A2208" s="59" t="s">
        <v>4888</v>
      </c>
      <c r="B2208" s="92"/>
      <c r="G2208" s="7" t="s">
        <v>35</v>
      </c>
    </row>
    <row r="2209">
      <c r="A2209" s="59" t="s">
        <v>4889</v>
      </c>
      <c r="B2209" s="92"/>
      <c r="G2209" s="7" t="s">
        <v>45</v>
      </c>
    </row>
    <row r="2210">
      <c r="A2210" s="59" t="s">
        <v>4890</v>
      </c>
      <c r="B2210" s="92"/>
      <c r="G2210" s="7" t="s">
        <v>51</v>
      </c>
    </row>
    <row r="2211">
      <c r="A2211" s="59" t="s">
        <v>4891</v>
      </c>
      <c r="B2211" s="92"/>
      <c r="G2211" s="7" t="s">
        <v>56</v>
      </c>
    </row>
    <row r="2212">
      <c r="A2212" s="59" t="s">
        <v>4892</v>
      </c>
      <c r="B2212" s="92"/>
      <c r="G2212" s="7" t="s">
        <v>35</v>
      </c>
    </row>
    <row r="2213">
      <c r="A2213" s="59" t="s">
        <v>4893</v>
      </c>
      <c r="B2213" s="92"/>
      <c r="G2213" s="7" t="s">
        <v>45</v>
      </c>
    </row>
    <row r="2214">
      <c r="A2214" s="59" t="s">
        <v>4894</v>
      </c>
      <c r="B2214" s="92"/>
      <c r="G2214" s="7" t="s">
        <v>51</v>
      </c>
    </row>
    <row r="2215">
      <c r="A2215" s="59" t="s">
        <v>4895</v>
      </c>
      <c r="B2215" s="92"/>
      <c r="G2215" s="7" t="s">
        <v>56</v>
      </c>
    </row>
    <row r="2216">
      <c r="A2216" s="59" t="s">
        <v>4896</v>
      </c>
      <c r="B2216" s="92"/>
      <c r="G2216" s="7" t="s">
        <v>35</v>
      </c>
    </row>
    <row r="2217">
      <c r="A2217" s="59" t="s">
        <v>4897</v>
      </c>
      <c r="B2217" s="92"/>
      <c r="G2217" s="7" t="s">
        <v>45</v>
      </c>
    </row>
    <row r="2218">
      <c r="A2218" s="59" t="s">
        <v>4898</v>
      </c>
      <c r="B2218" s="92"/>
      <c r="G2218" s="7" t="s">
        <v>51</v>
      </c>
    </row>
    <row r="2219">
      <c r="A2219" s="59" t="s">
        <v>4899</v>
      </c>
      <c r="B2219" s="92"/>
      <c r="G2219" s="7" t="s">
        <v>56</v>
      </c>
    </row>
    <row r="2220">
      <c r="A2220" s="59" t="s">
        <v>4900</v>
      </c>
      <c r="B2220" s="92"/>
      <c r="G2220" s="7" t="s">
        <v>35</v>
      </c>
    </row>
    <row r="2221">
      <c r="A2221" s="59" t="s">
        <v>4901</v>
      </c>
      <c r="B2221" s="92"/>
      <c r="G2221" s="7" t="s">
        <v>45</v>
      </c>
    </row>
    <row r="2222">
      <c r="A2222" s="59" t="s">
        <v>4902</v>
      </c>
      <c r="B2222" s="92"/>
      <c r="G2222" s="7" t="s">
        <v>51</v>
      </c>
    </row>
    <row r="2223">
      <c r="A2223" s="59" t="s">
        <v>4903</v>
      </c>
      <c r="B2223" s="92"/>
      <c r="G2223" s="7" t="s">
        <v>56</v>
      </c>
    </row>
    <row r="2224">
      <c r="A2224" s="59" t="s">
        <v>4904</v>
      </c>
      <c r="B2224" s="92"/>
      <c r="G2224" s="7" t="s">
        <v>35</v>
      </c>
    </row>
    <row r="2225">
      <c r="A2225" s="59" t="s">
        <v>4905</v>
      </c>
      <c r="B2225" s="92"/>
      <c r="G2225" s="7" t="s">
        <v>45</v>
      </c>
    </row>
    <row r="2226">
      <c r="A2226" s="59" t="s">
        <v>4906</v>
      </c>
      <c r="B2226" s="92"/>
      <c r="G2226" s="7" t="s">
        <v>51</v>
      </c>
    </row>
    <row r="2227">
      <c r="A2227" s="59" t="s">
        <v>4907</v>
      </c>
      <c r="B2227" s="92"/>
      <c r="G2227" s="7" t="s">
        <v>56</v>
      </c>
    </row>
    <row r="2228">
      <c r="A2228" s="59" t="s">
        <v>4908</v>
      </c>
      <c r="B2228" s="92"/>
      <c r="G2228" s="7" t="s">
        <v>35</v>
      </c>
    </row>
    <row r="2229">
      <c r="A2229" s="59" t="s">
        <v>4909</v>
      </c>
      <c r="B2229" s="92"/>
      <c r="G2229" s="7" t="s">
        <v>45</v>
      </c>
    </row>
    <row r="2230">
      <c r="A2230" s="59" t="s">
        <v>4910</v>
      </c>
      <c r="B2230" s="92"/>
      <c r="G2230" s="7" t="s">
        <v>51</v>
      </c>
    </row>
    <row r="2231">
      <c r="A2231" s="59" t="s">
        <v>4911</v>
      </c>
      <c r="B2231" s="92"/>
      <c r="G2231" s="7" t="s">
        <v>56</v>
      </c>
    </row>
    <row r="2232">
      <c r="A2232" s="59" t="s">
        <v>4912</v>
      </c>
      <c r="B2232" s="92"/>
      <c r="G2232" s="7" t="s">
        <v>35</v>
      </c>
    </row>
    <row r="2233">
      <c r="A2233" s="59" t="s">
        <v>4913</v>
      </c>
      <c r="B2233" s="92"/>
      <c r="G2233" s="7" t="s">
        <v>45</v>
      </c>
    </row>
    <row r="2234">
      <c r="A2234" s="59" t="s">
        <v>4914</v>
      </c>
      <c r="B2234" s="92"/>
      <c r="G2234" s="7" t="s">
        <v>51</v>
      </c>
    </row>
    <row r="2235">
      <c r="A2235" s="59" t="s">
        <v>4915</v>
      </c>
      <c r="B2235" s="92"/>
      <c r="G2235" s="7" t="s">
        <v>56</v>
      </c>
    </row>
    <row r="2236">
      <c r="A2236" s="59" t="s">
        <v>4916</v>
      </c>
      <c r="B2236" s="92"/>
      <c r="G2236" s="7" t="s">
        <v>35</v>
      </c>
    </row>
    <row r="2237">
      <c r="A2237" s="59" t="s">
        <v>4917</v>
      </c>
      <c r="B2237" s="92"/>
      <c r="G2237" s="7" t="s">
        <v>45</v>
      </c>
    </row>
    <row r="2238">
      <c r="A2238" s="59" t="s">
        <v>4918</v>
      </c>
      <c r="B2238" s="92"/>
      <c r="G2238" s="7" t="s">
        <v>51</v>
      </c>
    </row>
    <row r="2239">
      <c r="A2239" s="59" t="s">
        <v>4919</v>
      </c>
      <c r="B2239" s="92"/>
      <c r="G2239" s="7" t="s">
        <v>56</v>
      </c>
    </row>
    <row r="2240">
      <c r="A2240" s="59" t="s">
        <v>4920</v>
      </c>
      <c r="B2240" s="92"/>
      <c r="G2240" s="7" t="s">
        <v>35</v>
      </c>
    </row>
    <row r="2241">
      <c r="A2241" s="59" t="s">
        <v>4921</v>
      </c>
      <c r="B2241" s="92"/>
      <c r="G2241" s="7" t="s">
        <v>45</v>
      </c>
    </row>
    <row r="2242">
      <c r="A2242" s="59" t="s">
        <v>4922</v>
      </c>
      <c r="B2242" s="92"/>
      <c r="G2242" s="7" t="s">
        <v>51</v>
      </c>
    </row>
    <row r="2243">
      <c r="A2243" s="59" t="s">
        <v>4923</v>
      </c>
      <c r="B2243" s="92"/>
      <c r="G2243" s="7" t="s">
        <v>56</v>
      </c>
    </row>
    <row r="2244">
      <c r="A2244" s="59" t="s">
        <v>4924</v>
      </c>
      <c r="B2244" s="92"/>
      <c r="G2244" s="7" t="s">
        <v>35</v>
      </c>
    </row>
    <row r="2245">
      <c r="A2245" s="59" t="s">
        <v>4925</v>
      </c>
      <c r="B2245" s="92"/>
      <c r="G2245" s="7" t="s">
        <v>45</v>
      </c>
    </row>
    <row r="2246">
      <c r="A2246" s="59" t="s">
        <v>4926</v>
      </c>
      <c r="B2246" s="92"/>
      <c r="G2246" s="7" t="s">
        <v>51</v>
      </c>
    </row>
    <row r="2247">
      <c r="A2247" s="59" t="s">
        <v>4927</v>
      </c>
      <c r="B2247" s="92"/>
      <c r="G2247" s="7" t="s">
        <v>56</v>
      </c>
    </row>
    <row r="2248">
      <c r="A2248" s="59" t="s">
        <v>4928</v>
      </c>
      <c r="B2248" s="92"/>
      <c r="G2248" s="7" t="s">
        <v>35</v>
      </c>
    </row>
    <row r="2249">
      <c r="A2249" s="59" t="s">
        <v>4929</v>
      </c>
      <c r="B2249" s="92"/>
      <c r="G2249" s="7" t="s">
        <v>45</v>
      </c>
    </row>
    <row r="2250">
      <c r="A2250" s="59" t="s">
        <v>4930</v>
      </c>
      <c r="B2250" s="92"/>
      <c r="G2250" s="7" t="s">
        <v>51</v>
      </c>
    </row>
    <row r="2251">
      <c r="A2251" s="59" t="s">
        <v>4931</v>
      </c>
      <c r="B2251" s="92"/>
      <c r="G2251" s="7" t="s">
        <v>56</v>
      </c>
    </row>
    <row r="2252">
      <c r="A2252" s="59" t="s">
        <v>4932</v>
      </c>
      <c r="B2252" s="92"/>
      <c r="G2252" s="7" t="s">
        <v>35</v>
      </c>
    </row>
    <row r="2253">
      <c r="A2253" s="59" t="s">
        <v>4933</v>
      </c>
      <c r="B2253" s="92"/>
      <c r="G2253" s="7" t="s">
        <v>45</v>
      </c>
    </row>
    <row r="2254">
      <c r="A2254" s="59" t="s">
        <v>4934</v>
      </c>
      <c r="B2254" s="92"/>
      <c r="G2254" s="7" t="s">
        <v>51</v>
      </c>
    </row>
    <row r="2255">
      <c r="A2255" s="59" t="s">
        <v>4935</v>
      </c>
      <c r="B2255" s="92"/>
      <c r="G2255" s="7" t="s">
        <v>56</v>
      </c>
    </row>
    <row r="2256">
      <c r="A2256" s="59" t="s">
        <v>4936</v>
      </c>
      <c r="B2256" s="92"/>
      <c r="G2256" s="7" t="s">
        <v>35</v>
      </c>
    </row>
    <row r="2257">
      <c r="A2257" s="59" t="s">
        <v>4937</v>
      </c>
      <c r="B2257" s="92"/>
      <c r="G2257" s="7" t="s">
        <v>45</v>
      </c>
    </row>
    <row r="2258">
      <c r="A2258" s="59" t="s">
        <v>4938</v>
      </c>
      <c r="B2258" s="92"/>
      <c r="G2258" s="7" t="s">
        <v>51</v>
      </c>
    </row>
    <row r="2259">
      <c r="A2259" s="59" t="s">
        <v>4939</v>
      </c>
      <c r="B2259" s="92"/>
      <c r="G2259" s="7" t="s">
        <v>56</v>
      </c>
    </row>
    <row r="2260">
      <c r="A2260" s="59" t="s">
        <v>4940</v>
      </c>
      <c r="B2260" s="92"/>
      <c r="G2260" s="7" t="s">
        <v>35</v>
      </c>
    </row>
    <row r="2261">
      <c r="A2261" s="59" t="s">
        <v>4941</v>
      </c>
      <c r="B2261" s="92"/>
      <c r="G2261" s="7" t="s">
        <v>45</v>
      </c>
    </row>
    <row r="2262">
      <c r="A2262" s="59" t="s">
        <v>4942</v>
      </c>
      <c r="B2262" s="92"/>
      <c r="G2262" s="7" t="s">
        <v>51</v>
      </c>
    </row>
    <row r="2263">
      <c r="A2263" s="59" t="s">
        <v>4943</v>
      </c>
      <c r="B2263" s="92"/>
      <c r="G2263" s="7" t="s">
        <v>56</v>
      </c>
    </row>
    <row r="2264">
      <c r="A2264" s="59" t="s">
        <v>4944</v>
      </c>
      <c r="B2264" s="92"/>
      <c r="G2264" s="7" t="s">
        <v>35</v>
      </c>
    </row>
    <row r="2265">
      <c r="A2265" s="59" t="s">
        <v>4945</v>
      </c>
      <c r="B2265" s="92"/>
      <c r="G2265" s="7" t="s">
        <v>45</v>
      </c>
    </row>
    <row r="2266">
      <c r="A2266" s="59" t="s">
        <v>4946</v>
      </c>
      <c r="B2266" s="92"/>
      <c r="G2266" s="7" t="s">
        <v>51</v>
      </c>
    </row>
    <row r="2267">
      <c r="A2267" s="59" t="s">
        <v>4947</v>
      </c>
      <c r="B2267" s="92"/>
      <c r="G2267" s="7" t="s">
        <v>56</v>
      </c>
    </row>
    <row r="2268">
      <c r="A2268" s="59" t="s">
        <v>4948</v>
      </c>
      <c r="B2268" s="92"/>
      <c r="G2268" s="7" t="s">
        <v>35</v>
      </c>
    </row>
    <row r="2269">
      <c r="A2269" s="59" t="s">
        <v>4949</v>
      </c>
      <c r="B2269" s="92"/>
      <c r="G2269" s="7" t="s">
        <v>45</v>
      </c>
    </row>
    <row r="2270">
      <c r="A2270" s="59" t="s">
        <v>4950</v>
      </c>
      <c r="B2270" s="92"/>
      <c r="G2270" s="7" t="s">
        <v>51</v>
      </c>
    </row>
    <row r="2271">
      <c r="A2271" s="59" t="s">
        <v>4951</v>
      </c>
      <c r="B2271" s="92"/>
      <c r="G2271" s="7" t="s">
        <v>56</v>
      </c>
    </row>
    <row r="2272">
      <c r="A2272" s="59" t="s">
        <v>4952</v>
      </c>
      <c r="B2272" s="92"/>
      <c r="G2272" s="7" t="s">
        <v>35</v>
      </c>
    </row>
    <row r="2273">
      <c r="A2273" s="59" t="s">
        <v>4953</v>
      </c>
      <c r="B2273" s="92"/>
      <c r="G2273" s="7" t="s">
        <v>45</v>
      </c>
    </row>
    <row r="2274">
      <c r="A2274" s="59" t="s">
        <v>4954</v>
      </c>
      <c r="B2274" s="92"/>
      <c r="G2274" s="7" t="s">
        <v>51</v>
      </c>
    </row>
    <row r="2275">
      <c r="A2275" s="59" t="s">
        <v>4955</v>
      </c>
      <c r="B2275" s="92"/>
      <c r="G2275" s="7" t="s">
        <v>56</v>
      </c>
    </row>
    <row r="2276">
      <c r="A2276" s="59" t="s">
        <v>4956</v>
      </c>
      <c r="B2276" s="92"/>
      <c r="G2276" s="7" t="s">
        <v>35</v>
      </c>
    </row>
    <row r="2277">
      <c r="A2277" s="59" t="s">
        <v>4957</v>
      </c>
      <c r="B2277" s="92"/>
      <c r="G2277" s="7" t="s">
        <v>45</v>
      </c>
    </row>
    <row r="2278">
      <c r="A2278" s="59" t="s">
        <v>4958</v>
      </c>
      <c r="B2278" s="92"/>
      <c r="G2278" s="7" t="s">
        <v>51</v>
      </c>
    </row>
    <row r="2279">
      <c r="A2279" s="59" t="s">
        <v>4959</v>
      </c>
      <c r="B2279" s="92"/>
      <c r="G2279" s="7" t="s">
        <v>56</v>
      </c>
    </row>
    <row r="2280">
      <c r="A2280" s="59" t="s">
        <v>4960</v>
      </c>
      <c r="B2280" s="92"/>
      <c r="G2280" s="7" t="s">
        <v>35</v>
      </c>
    </row>
    <row r="2281">
      <c r="A2281" s="59" t="s">
        <v>4961</v>
      </c>
      <c r="B2281" s="92"/>
      <c r="G2281" s="7" t="s">
        <v>45</v>
      </c>
    </row>
    <row r="2282">
      <c r="A2282" s="59" t="s">
        <v>4962</v>
      </c>
      <c r="B2282" s="92"/>
      <c r="G2282" s="7" t="s">
        <v>51</v>
      </c>
    </row>
    <row r="2283">
      <c r="A2283" s="59" t="s">
        <v>4963</v>
      </c>
      <c r="B2283" s="92"/>
      <c r="G2283" s="7" t="s">
        <v>56</v>
      </c>
    </row>
    <row r="2284">
      <c r="A2284" s="59" t="s">
        <v>4964</v>
      </c>
      <c r="B2284" s="92"/>
      <c r="G2284" s="7" t="s">
        <v>35</v>
      </c>
    </row>
    <row r="2285">
      <c r="A2285" s="59" t="s">
        <v>4965</v>
      </c>
      <c r="B2285" s="92"/>
      <c r="G2285" s="7" t="s">
        <v>45</v>
      </c>
    </row>
    <row r="2286">
      <c r="A2286" s="59" t="s">
        <v>4966</v>
      </c>
      <c r="B2286" s="92"/>
      <c r="G2286" s="7" t="s">
        <v>51</v>
      </c>
    </row>
    <row r="2287">
      <c r="A2287" s="59" t="s">
        <v>4967</v>
      </c>
      <c r="B2287" s="92"/>
      <c r="G2287" s="7" t="s">
        <v>56</v>
      </c>
    </row>
    <row r="2288">
      <c r="A2288" s="59" t="s">
        <v>4968</v>
      </c>
      <c r="B2288" s="92"/>
      <c r="G2288" s="7" t="s">
        <v>35</v>
      </c>
    </row>
    <row r="2289">
      <c r="A2289" s="59" t="s">
        <v>4969</v>
      </c>
      <c r="B2289" s="92"/>
      <c r="G2289" s="7" t="s">
        <v>45</v>
      </c>
    </row>
    <row r="2290">
      <c r="A2290" s="59" t="s">
        <v>4970</v>
      </c>
      <c r="B2290" s="92"/>
      <c r="G2290" s="7" t="s">
        <v>51</v>
      </c>
    </row>
    <row r="2291">
      <c r="A2291" s="59" t="s">
        <v>4971</v>
      </c>
      <c r="B2291" s="92"/>
      <c r="G2291" s="7" t="s">
        <v>56</v>
      </c>
    </row>
    <row r="2292">
      <c r="A2292" s="59" t="s">
        <v>4972</v>
      </c>
      <c r="B2292" s="92"/>
      <c r="G2292" s="7" t="s">
        <v>35</v>
      </c>
    </row>
    <row r="2293">
      <c r="A2293" s="59" t="s">
        <v>4973</v>
      </c>
      <c r="B2293" s="92"/>
      <c r="G2293" s="7" t="s">
        <v>45</v>
      </c>
    </row>
    <row r="2294">
      <c r="A2294" s="59" t="s">
        <v>4974</v>
      </c>
      <c r="B2294" s="92"/>
      <c r="G2294" s="7" t="s">
        <v>51</v>
      </c>
    </row>
    <row r="2295">
      <c r="A2295" s="59" t="s">
        <v>4975</v>
      </c>
      <c r="B2295" s="92"/>
      <c r="G2295" s="7" t="s">
        <v>56</v>
      </c>
    </row>
    <row r="2296">
      <c r="A2296" s="59" t="s">
        <v>4976</v>
      </c>
      <c r="B2296" s="92"/>
      <c r="G2296" s="7" t="s">
        <v>35</v>
      </c>
    </row>
    <row r="2297">
      <c r="A2297" s="59" t="s">
        <v>4977</v>
      </c>
      <c r="B2297" s="92"/>
      <c r="G2297" s="7" t="s">
        <v>45</v>
      </c>
    </row>
    <row r="2298">
      <c r="A2298" s="59" t="s">
        <v>4978</v>
      </c>
      <c r="B2298" s="92"/>
      <c r="G2298" s="7" t="s">
        <v>51</v>
      </c>
    </row>
    <row r="2299">
      <c r="A2299" s="59" t="s">
        <v>4979</v>
      </c>
      <c r="B2299" s="92"/>
      <c r="G2299" s="7" t="s">
        <v>56</v>
      </c>
    </row>
    <row r="2300">
      <c r="A2300" s="59" t="s">
        <v>4980</v>
      </c>
      <c r="B2300" s="92"/>
      <c r="G2300" s="7" t="s">
        <v>35</v>
      </c>
    </row>
    <row r="2301">
      <c r="A2301" s="59" t="s">
        <v>4981</v>
      </c>
      <c r="B2301" s="92"/>
      <c r="G2301" s="7" t="s">
        <v>45</v>
      </c>
    </row>
    <row r="2302">
      <c r="A2302" s="59" t="s">
        <v>4982</v>
      </c>
      <c r="B2302" s="92"/>
      <c r="G2302" s="7" t="s">
        <v>51</v>
      </c>
    </row>
    <row r="2303">
      <c r="A2303" s="59" t="s">
        <v>4983</v>
      </c>
      <c r="B2303" s="92"/>
      <c r="G2303" s="7" t="s">
        <v>56</v>
      </c>
    </row>
    <row r="2304">
      <c r="A2304" s="59" t="s">
        <v>4984</v>
      </c>
      <c r="B2304" s="39" t="s">
        <v>784</v>
      </c>
      <c r="C2304" s="7" t="s">
        <v>74</v>
      </c>
      <c r="D2304" s="7" t="s">
        <v>144</v>
      </c>
      <c r="E2304" s="7" t="s">
        <v>30</v>
      </c>
      <c r="F2304" s="7" t="s">
        <v>100</v>
      </c>
      <c r="G2304" s="7" t="s">
        <v>35</v>
      </c>
      <c r="H2304" s="7" t="s">
        <v>786</v>
      </c>
    </row>
    <row r="2305">
      <c r="A2305" s="59" t="s">
        <v>4985</v>
      </c>
      <c r="B2305" s="30" t="s">
        <v>789</v>
      </c>
      <c r="C2305" s="7" t="s">
        <v>74</v>
      </c>
      <c r="D2305" s="7" t="s">
        <v>144</v>
      </c>
      <c r="E2305" s="7" t="s">
        <v>30</v>
      </c>
      <c r="F2305" s="7" t="s">
        <v>100</v>
      </c>
      <c r="G2305" s="7" t="s">
        <v>45</v>
      </c>
    </row>
    <row r="2306">
      <c r="A2306" s="59" t="s">
        <v>4986</v>
      </c>
      <c r="B2306" s="13" t="s">
        <v>792</v>
      </c>
      <c r="C2306" s="7" t="s">
        <v>74</v>
      </c>
      <c r="D2306" s="7" t="s">
        <v>144</v>
      </c>
      <c r="E2306" s="7" t="s">
        <v>30</v>
      </c>
      <c r="F2306" s="7" t="s">
        <v>100</v>
      </c>
      <c r="G2306" s="7" t="s">
        <v>51</v>
      </c>
    </row>
    <row r="2307">
      <c r="A2307" s="59" t="s">
        <v>4987</v>
      </c>
      <c r="B2307" s="13" t="s">
        <v>794</v>
      </c>
      <c r="C2307" s="7" t="s">
        <v>74</v>
      </c>
      <c r="D2307" s="7" t="s">
        <v>144</v>
      </c>
      <c r="E2307" s="7" t="s">
        <v>30</v>
      </c>
      <c r="F2307" s="7" t="s">
        <v>100</v>
      </c>
      <c r="G2307" s="7" t="s">
        <v>56</v>
      </c>
    </row>
    <row r="2308">
      <c r="A2308" s="59" t="s">
        <v>4988</v>
      </c>
      <c r="B2308" s="29" t="s">
        <v>887</v>
      </c>
      <c r="C2308" s="7" t="s">
        <v>74</v>
      </c>
      <c r="D2308" s="7" t="s">
        <v>144</v>
      </c>
      <c r="E2308" s="7" t="s">
        <v>140</v>
      </c>
      <c r="F2308" s="7" t="s">
        <v>30</v>
      </c>
      <c r="G2308" s="7" t="s">
        <v>35</v>
      </c>
      <c r="H2308" s="7" t="s">
        <v>889</v>
      </c>
    </row>
    <row r="2309">
      <c r="A2309" s="59" t="s">
        <v>4989</v>
      </c>
      <c r="B2309" s="30" t="s">
        <v>892</v>
      </c>
      <c r="C2309" s="7" t="s">
        <v>74</v>
      </c>
      <c r="D2309" s="7" t="s">
        <v>144</v>
      </c>
      <c r="E2309" s="7" t="s">
        <v>140</v>
      </c>
      <c r="F2309" s="7" t="s">
        <v>30</v>
      </c>
      <c r="G2309" s="7" t="s">
        <v>45</v>
      </c>
    </row>
    <row r="2310">
      <c r="A2310" s="59" t="s">
        <v>4990</v>
      </c>
      <c r="B2310" s="29" t="s">
        <v>896</v>
      </c>
      <c r="C2310" s="7" t="s">
        <v>74</v>
      </c>
      <c r="D2310" s="7" t="s">
        <v>144</v>
      </c>
      <c r="E2310" s="7" t="s">
        <v>140</v>
      </c>
      <c r="F2310" s="7" t="s">
        <v>30</v>
      </c>
      <c r="G2310" s="7" t="s">
        <v>51</v>
      </c>
    </row>
    <row r="2311">
      <c r="A2311" s="59" t="s">
        <v>4991</v>
      </c>
      <c r="B2311" s="30" t="s">
        <v>899</v>
      </c>
      <c r="C2311" s="7" t="s">
        <v>74</v>
      </c>
      <c r="D2311" s="7" t="s">
        <v>144</v>
      </c>
      <c r="E2311" s="7" t="s">
        <v>140</v>
      </c>
      <c r="F2311" s="7" t="s">
        <v>30</v>
      </c>
      <c r="G2311" s="7" t="s">
        <v>56</v>
      </c>
    </row>
    <row r="2312">
      <c r="A2312" s="59" t="s">
        <v>4992</v>
      </c>
      <c r="B2312" s="29" t="s">
        <v>937</v>
      </c>
      <c r="C2312" s="7" t="s">
        <v>74</v>
      </c>
      <c r="D2312" s="7" t="s">
        <v>61</v>
      </c>
      <c r="E2312" s="7" t="s">
        <v>121</v>
      </c>
      <c r="F2312" s="7" t="s">
        <v>101</v>
      </c>
      <c r="G2312" s="7" t="s">
        <v>35</v>
      </c>
      <c r="H2312" s="7" t="s">
        <v>939</v>
      </c>
    </row>
    <row r="2313">
      <c r="A2313" s="59" t="s">
        <v>4993</v>
      </c>
      <c r="B2313" s="13" t="s">
        <v>945</v>
      </c>
      <c r="C2313" s="7" t="s">
        <v>74</v>
      </c>
      <c r="D2313" s="7" t="s">
        <v>61</v>
      </c>
      <c r="E2313" s="7" t="s">
        <v>121</v>
      </c>
      <c r="F2313" s="7" t="s">
        <v>101</v>
      </c>
      <c r="G2313" s="7" t="s">
        <v>45</v>
      </c>
    </row>
    <row r="2314">
      <c r="A2314" s="59" t="s">
        <v>4994</v>
      </c>
      <c r="B2314" s="13" t="s">
        <v>947</v>
      </c>
      <c r="C2314" s="7" t="s">
        <v>74</v>
      </c>
      <c r="D2314" s="7" t="s">
        <v>61</v>
      </c>
      <c r="E2314" s="7" t="s">
        <v>121</v>
      </c>
      <c r="F2314" s="7" t="s">
        <v>101</v>
      </c>
      <c r="G2314" s="7" t="s">
        <v>51</v>
      </c>
    </row>
    <row r="2315">
      <c r="A2315" s="59" t="s">
        <v>4995</v>
      </c>
      <c r="B2315" s="13" t="s">
        <v>949</v>
      </c>
      <c r="C2315" s="7" t="s">
        <v>74</v>
      </c>
      <c r="D2315" s="7" t="s">
        <v>61</v>
      </c>
      <c r="E2315" s="7" t="s">
        <v>121</v>
      </c>
      <c r="F2315" s="7" t="s">
        <v>101</v>
      </c>
      <c r="G2315" s="7" t="s">
        <v>56</v>
      </c>
    </row>
    <row r="2316">
      <c r="A2316" s="59" t="s">
        <v>4996</v>
      </c>
      <c r="B2316" s="29" t="s">
        <v>1078</v>
      </c>
      <c r="C2316" s="7" t="s">
        <v>74</v>
      </c>
      <c r="D2316" s="7" t="s">
        <v>48</v>
      </c>
      <c r="E2316" s="7" t="s">
        <v>31</v>
      </c>
      <c r="F2316" s="7" t="s">
        <v>30</v>
      </c>
      <c r="G2316" s="7" t="s">
        <v>35</v>
      </c>
      <c r="H2316" s="7" t="s">
        <v>1021</v>
      </c>
    </row>
    <row r="2317">
      <c r="A2317" s="59" t="s">
        <v>4997</v>
      </c>
      <c r="B2317" s="30" t="s">
        <v>1083</v>
      </c>
      <c r="C2317" s="7" t="s">
        <v>74</v>
      </c>
      <c r="D2317" s="7" t="s">
        <v>48</v>
      </c>
      <c r="E2317" s="7" t="s">
        <v>31</v>
      </c>
      <c r="F2317" s="7" t="s">
        <v>30</v>
      </c>
      <c r="G2317" s="7" t="s">
        <v>45</v>
      </c>
    </row>
    <row r="2318">
      <c r="A2318" s="59" t="s">
        <v>4998</v>
      </c>
      <c r="B2318" s="13" t="s">
        <v>1085</v>
      </c>
      <c r="C2318" s="7" t="s">
        <v>74</v>
      </c>
      <c r="D2318" s="7" t="s">
        <v>48</v>
      </c>
      <c r="E2318" s="7" t="s">
        <v>31</v>
      </c>
      <c r="F2318" s="7" t="s">
        <v>30</v>
      </c>
      <c r="G2318" s="7" t="s">
        <v>51</v>
      </c>
    </row>
    <row r="2319">
      <c r="A2319" s="59" t="s">
        <v>4999</v>
      </c>
      <c r="B2319" s="29" t="s">
        <v>1088</v>
      </c>
      <c r="C2319" s="7" t="s">
        <v>74</v>
      </c>
      <c r="D2319" s="7" t="s">
        <v>48</v>
      </c>
      <c r="E2319" s="7" t="s">
        <v>31</v>
      </c>
      <c r="F2319" s="7" t="s">
        <v>30</v>
      </c>
      <c r="G2319" s="7" t="s">
        <v>56</v>
      </c>
    </row>
    <row r="2320">
      <c r="A2320" s="59" t="s">
        <v>5000</v>
      </c>
      <c r="B2320" s="39" t="s">
        <v>1091</v>
      </c>
      <c r="C2320" s="7" t="s">
        <v>74</v>
      </c>
      <c r="D2320" s="7" t="s">
        <v>41</v>
      </c>
      <c r="E2320" s="7" t="s">
        <v>75</v>
      </c>
      <c r="F2320" s="7" t="s">
        <v>32</v>
      </c>
      <c r="G2320" s="7" t="s">
        <v>35</v>
      </c>
      <c r="H2320" s="7" t="s">
        <v>1024</v>
      </c>
    </row>
    <row r="2321">
      <c r="A2321" s="59" t="s">
        <v>5001</v>
      </c>
      <c r="B2321" s="30" t="s">
        <v>1097</v>
      </c>
      <c r="C2321" s="7" t="s">
        <v>74</v>
      </c>
      <c r="D2321" s="7" t="s">
        <v>41</v>
      </c>
      <c r="E2321" s="7" t="s">
        <v>75</v>
      </c>
      <c r="F2321" s="7" t="s">
        <v>32</v>
      </c>
      <c r="G2321" s="7" t="s">
        <v>45</v>
      </c>
    </row>
    <row r="2322">
      <c r="A2322" s="59" t="s">
        <v>5002</v>
      </c>
      <c r="B2322" s="13" t="s">
        <v>1103</v>
      </c>
      <c r="C2322" s="7" t="s">
        <v>74</v>
      </c>
      <c r="D2322" s="7" t="s">
        <v>41</v>
      </c>
      <c r="E2322" s="7" t="s">
        <v>75</v>
      </c>
      <c r="F2322" s="7" t="s">
        <v>32</v>
      </c>
      <c r="G2322" s="7" t="s">
        <v>51</v>
      </c>
    </row>
    <row r="2323">
      <c r="A2323" s="59" t="s">
        <v>5003</v>
      </c>
      <c r="B2323" s="13" t="s">
        <v>1106</v>
      </c>
      <c r="C2323" s="7" t="s">
        <v>74</v>
      </c>
      <c r="D2323" s="7" t="s">
        <v>41</v>
      </c>
      <c r="E2323" s="7" t="s">
        <v>75</v>
      </c>
      <c r="F2323" s="7" t="s">
        <v>32</v>
      </c>
      <c r="G2323" s="7" t="s">
        <v>56</v>
      </c>
    </row>
    <row r="2324">
      <c r="A2324" s="59" t="s">
        <v>5004</v>
      </c>
      <c r="B2324" s="29" t="s">
        <v>1110</v>
      </c>
      <c r="C2324" s="7" t="s">
        <v>74</v>
      </c>
      <c r="D2324" s="7" t="s">
        <v>69</v>
      </c>
      <c r="E2324" s="7" t="s">
        <v>73</v>
      </c>
      <c r="F2324" s="7" t="s">
        <v>101</v>
      </c>
      <c r="G2324" s="7" t="s">
        <v>35</v>
      </c>
      <c r="H2324" s="7" t="s">
        <v>1112</v>
      </c>
    </row>
    <row r="2325">
      <c r="A2325" s="59" t="s">
        <v>5005</v>
      </c>
      <c r="B2325" s="30" t="s">
        <v>1117</v>
      </c>
      <c r="C2325" s="7" t="s">
        <v>74</v>
      </c>
      <c r="D2325" s="7" t="s">
        <v>69</v>
      </c>
      <c r="E2325" s="7" t="s">
        <v>73</v>
      </c>
      <c r="F2325" s="7" t="s">
        <v>101</v>
      </c>
      <c r="G2325" s="7" t="s">
        <v>45</v>
      </c>
    </row>
    <row r="2326">
      <c r="A2326" s="59" t="s">
        <v>5006</v>
      </c>
      <c r="B2326" s="13" t="s">
        <v>1120</v>
      </c>
      <c r="C2326" s="7" t="s">
        <v>74</v>
      </c>
      <c r="D2326" s="7" t="s">
        <v>69</v>
      </c>
      <c r="E2326" s="7" t="s">
        <v>73</v>
      </c>
      <c r="F2326" s="7" t="s">
        <v>101</v>
      </c>
      <c r="G2326" s="7" t="s">
        <v>51</v>
      </c>
    </row>
    <row r="2327">
      <c r="A2327" s="59" t="s">
        <v>5007</v>
      </c>
      <c r="B2327" s="29"/>
      <c r="C2327" s="7" t="s">
        <v>74</v>
      </c>
      <c r="D2327" s="7" t="s">
        <v>69</v>
      </c>
      <c r="E2327" s="7" t="s">
        <v>73</v>
      </c>
      <c r="F2327" s="7" t="s">
        <v>101</v>
      </c>
      <c r="G2327" s="7" t="s">
        <v>56</v>
      </c>
    </row>
    <row r="2328">
      <c r="A2328" s="59" t="s">
        <v>5008</v>
      </c>
      <c r="B2328" s="13" t="s">
        <v>1514</v>
      </c>
      <c r="C2328" s="7" t="s">
        <v>48</v>
      </c>
      <c r="D2328" s="7" t="s">
        <v>74</v>
      </c>
      <c r="E2328" s="7" t="s">
        <v>139</v>
      </c>
      <c r="F2328" s="7" t="s">
        <v>144</v>
      </c>
      <c r="G2328" s="7" t="s">
        <v>35</v>
      </c>
      <c r="H2328" s="7" t="s">
        <v>1104</v>
      </c>
    </row>
    <row r="2329">
      <c r="A2329" s="59" t="s">
        <v>5009</v>
      </c>
      <c r="B2329" s="13" t="s">
        <v>1518</v>
      </c>
      <c r="C2329" s="7" t="s">
        <v>48</v>
      </c>
      <c r="D2329" s="7" t="s">
        <v>74</v>
      </c>
      <c r="E2329" s="7" t="s">
        <v>139</v>
      </c>
      <c r="F2329" s="7" t="s">
        <v>144</v>
      </c>
      <c r="G2329" s="7" t="s">
        <v>45</v>
      </c>
    </row>
    <row r="2330">
      <c r="A2330" s="59" t="s">
        <v>5010</v>
      </c>
      <c r="B2330" s="13" t="s">
        <v>1520</v>
      </c>
      <c r="C2330" s="7" t="s">
        <v>48</v>
      </c>
      <c r="D2330" s="7" t="s">
        <v>74</v>
      </c>
      <c r="E2330" s="7" t="s">
        <v>139</v>
      </c>
      <c r="F2330" s="7" t="s">
        <v>144</v>
      </c>
      <c r="G2330" s="7" t="s">
        <v>51</v>
      </c>
    </row>
    <row r="2331">
      <c r="A2331" s="59" t="s">
        <v>5011</v>
      </c>
      <c r="B2331" s="13" t="s">
        <v>1522</v>
      </c>
      <c r="C2331" s="7" t="s">
        <v>48</v>
      </c>
      <c r="D2331" s="7" t="s">
        <v>74</v>
      </c>
      <c r="E2331" s="7" t="s">
        <v>139</v>
      </c>
      <c r="F2331" s="7" t="s">
        <v>144</v>
      </c>
      <c r="G2331" s="7" t="s">
        <v>56</v>
      </c>
    </row>
    <row r="2332">
      <c r="A2332" s="59" t="s">
        <v>5012</v>
      </c>
      <c r="B2332" s="29" t="s">
        <v>1761</v>
      </c>
      <c r="C2332" s="7" t="s">
        <v>74</v>
      </c>
      <c r="D2332" s="7" t="s">
        <v>144</v>
      </c>
      <c r="E2332" s="7" t="s">
        <v>100</v>
      </c>
      <c r="F2332" s="7" t="s">
        <v>30</v>
      </c>
      <c r="G2332" s="7" t="s">
        <v>35</v>
      </c>
      <c r="H2332" s="7" t="s">
        <v>1177</v>
      </c>
    </row>
    <row r="2333">
      <c r="A2333" s="59" t="s">
        <v>5013</v>
      </c>
      <c r="B2333" s="13" t="s">
        <v>1765</v>
      </c>
      <c r="C2333" s="7" t="s">
        <v>74</v>
      </c>
      <c r="D2333" s="7" t="s">
        <v>144</v>
      </c>
      <c r="E2333" s="7" t="s">
        <v>100</v>
      </c>
      <c r="F2333" s="7" t="s">
        <v>30</v>
      </c>
      <c r="G2333" s="7" t="s">
        <v>45</v>
      </c>
    </row>
    <row r="2334">
      <c r="A2334" s="59" t="s">
        <v>5014</v>
      </c>
      <c r="B2334" s="13" t="s">
        <v>1769</v>
      </c>
      <c r="C2334" s="7" t="s">
        <v>74</v>
      </c>
      <c r="D2334" s="7" t="s">
        <v>144</v>
      </c>
      <c r="E2334" s="7" t="s">
        <v>100</v>
      </c>
      <c r="F2334" s="7" t="s">
        <v>30</v>
      </c>
      <c r="G2334" s="7" t="s">
        <v>51</v>
      </c>
    </row>
    <row r="2335">
      <c r="A2335" s="59" t="s">
        <v>5015</v>
      </c>
      <c r="B2335" s="13" t="s">
        <v>1773</v>
      </c>
      <c r="C2335" s="7" t="s">
        <v>74</v>
      </c>
      <c r="D2335" s="7" t="s">
        <v>144</v>
      </c>
      <c r="E2335" s="7" t="s">
        <v>100</v>
      </c>
      <c r="F2335" s="7" t="s">
        <v>30</v>
      </c>
      <c r="G2335" s="7" t="s">
        <v>56</v>
      </c>
    </row>
    <row r="2336">
      <c r="A2336" s="59" t="s">
        <v>5016</v>
      </c>
      <c r="B2336" s="13" t="s">
        <v>1903</v>
      </c>
      <c r="C2336" s="7" t="s">
        <v>74</v>
      </c>
      <c r="D2336" s="7" t="s">
        <v>32</v>
      </c>
      <c r="E2336" s="7" t="s">
        <v>31</v>
      </c>
      <c r="F2336" s="7" t="s">
        <v>100</v>
      </c>
      <c r="G2336" s="7" t="s">
        <v>35</v>
      </c>
      <c r="H2336" s="7" t="s">
        <v>1222</v>
      </c>
    </row>
    <row r="2337">
      <c r="A2337" s="59" t="s">
        <v>5017</v>
      </c>
      <c r="B2337" s="13" t="s">
        <v>1905</v>
      </c>
      <c r="C2337" s="7" t="s">
        <v>74</v>
      </c>
      <c r="D2337" s="7" t="s">
        <v>32</v>
      </c>
      <c r="E2337" s="7" t="s">
        <v>31</v>
      </c>
      <c r="F2337" s="7" t="s">
        <v>100</v>
      </c>
      <c r="G2337" s="7" t="s">
        <v>45</v>
      </c>
    </row>
    <row r="2338">
      <c r="A2338" s="59" t="s">
        <v>5018</v>
      </c>
      <c r="B2338" s="13" t="s">
        <v>1907</v>
      </c>
      <c r="C2338" s="7" t="s">
        <v>74</v>
      </c>
      <c r="D2338" s="7" t="s">
        <v>32</v>
      </c>
      <c r="E2338" s="7" t="s">
        <v>31</v>
      </c>
      <c r="F2338" s="7" t="s">
        <v>100</v>
      </c>
      <c r="G2338" s="7" t="s">
        <v>51</v>
      </c>
    </row>
    <row r="2339">
      <c r="A2339" s="59" t="s">
        <v>5019</v>
      </c>
      <c r="B2339" s="13" t="s">
        <v>1912</v>
      </c>
      <c r="C2339" s="7" t="s">
        <v>74</v>
      </c>
      <c r="D2339" s="7" t="s">
        <v>32</v>
      </c>
      <c r="E2339" s="7" t="s">
        <v>31</v>
      </c>
      <c r="F2339" s="7" t="s">
        <v>100</v>
      </c>
      <c r="G2339" s="7" t="s">
        <v>56</v>
      </c>
    </row>
    <row r="2340">
      <c r="A2340" s="59" t="s">
        <v>5020</v>
      </c>
      <c r="B2340" s="29" t="s">
        <v>1956</v>
      </c>
      <c r="C2340" s="7" t="s">
        <v>74</v>
      </c>
      <c r="D2340" s="7" t="s">
        <v>144</v>
      </c>
      <c r="E2340" s="7" t="s">
        <v>69</v>
      </c>
      <c r="F2340" s="7" t="s">
        <v>32</v>
      </c>
      <c r="G2340" s="7" t="s">
        <v>35</v>
      </c>
      <c r="H2340" s="7" t="s">
        <v>1239</v>
      </c>
    </row>
    <row r="2341">
      <c r="A2341" s="59" t="s">
        <v>5021</v>
      </c>
      <c r="B2341" s="30" t="s">
        <v>1961</v>
      </c>
      <c r="C2341" s="7" t="s">
        <v>74</v>
      </c>
      <c r="D2341" s="7" t="s">
        <v>144</v>
      </c>
      <c r="E2341" s="7" t="s">
        <v>69</v>
      </c>
      <c r="F2341" s="7" t="s">
        <v>32</v>
      </c>
      <c r="G2341" s="7" t="s">
        <v>45</v>
      </c>
    </row>
    <row r="2342">
      <c r="A2342" s="59" t="s">
        <v>5022</v>
      </c>
      <c r="B2342" s="13" t="s">
        <v>1963</v>
      </c>
      <c r="C2342" s="7" t="s">
        <v>74</v>
      </c>
      <c r="D2342" s="7" t="s">
        <v>144</v>
      </c>
      <c r="E2342" s="7" t="s">
        <v>69</v>
      </c>
      <c r="F2342" s="7" t="s">
        <v>32</v>
      </c>
      <c r="G2342" s="7" t="s">
        <v>51</v>
      </c>
    </row>
    <row r="2343">
      <c r="A2343" s="59" t="s">
        <v>5023</v>
      </c>
      <c r="B2343" s="13" t="s">
        <v>1967</v>
      </c>
      <c r="C2343" s="7" t="s">
        <v>74</v>
      </c>
      <c r="D2343" s="7" t="s">
        <v>144</v>
      </c>
      <c r="E2343" s="7" t="s">
        <v>69</v>
      </c>
      <c r="F2343" s="7" t="s">
        <v>32</v>
      </c>
      <c r="G2343" s="7" t="s">
        <v>56</v>
      </c>
    </row>
    <row r="2344">
      <c r="A2344" s="59" t="s">
        <v>5024</v>
      </c>
      <c r="B2344" s="29" t="s">
        <v>1972</v>
      </c>
      <c r="C2344" s="7" t="s">
        <v>74</v>
      </c>
      <c r="D2344" s="7" t="s">
        <v>73</v>
      </c>
      <c r="E2344" s="7" t="s">
        <v>75</v>
      </c>
      <c r="F2344" s="7" t="s">
        <v>141</v>
      </c>
      <c r="G2344" s="7" t="s">
        <v>35</v>
      </c>
      <c r="H2344" s="7" t="s">
        <v>1242</v>
      </c>
    </row>
    <row r="2345">
      <c r="A2345" s="59" t="s">
        <v>5025</v>
      </c>
      <c r="B2345" s="39" t="s">
        <v>1974</v>
      </c>
      <c r="C2345" s="7" t="s">
        <v>74</v>
      </c>
      <c r="D2345" s="7" t="s">
        <v>73</v>
      </c>
      <c r="E2345" s="7" t="s">
        <v>75</v>
      </c>
      <c r="F2345" s="7" t="s">
        <v>141</v>
      </c>
      <c r="G2345" s="7" t="s">
        <v>45</v>
      </c>
    </row>
    <row r="2346">
      <c r="A2346" s="59" t="s">
        <v>5026</v>
      </c>
      <c r="B2346" s="39" t="s">
        <v>1976</v>
      </c>
      <c r="C2346" s="7" t="s">
        <v>74</v>
      </c>
      <c r="D2346" s="7" t="s">
        <v>73</v>
      </c>
      <c r="E2346" s="7" t="s">
        <v>75</v>
      </c>
      <c r="F2346" s="7" t="s">
        <v>141</v>
      </c>
      <c r="G2346" s="7" t="s">
        <v>51</v>
      </c>
    </row>
    <row r="2347">
      <c r="A2347" s="59" t="s">
        <v>5027</v>
      </c>
      <c r="B2347" s="39" t="s">
        <v>1978</v>
      </c>
      <c r="C2347" s="7" t="s">
        <v>74</v>
      </c>
      <c r="D2347" s="7" t="s">
        <v>73</v>
      </c>
      <c r="E2347" s="7" t="s">
        <v>75</v>
      </c>
      <c r="F2347" s="7" t="s">
        <v>141</v>
      </c>
      <c r="G2347" s="7" t="s">
        <v>56</v>
      </c>
    </row>
    <row r="2348">
      <c r="A2348" s="59" t="s">
        <v>5028</v>
      </c>
      <c r="B2348" s="13" t="s">
        <v>5029</v>
      </c>
      <c r="C2348" s="7" t="s">
        <v>74</v>
      </c>
      <c r="D2348" s="7" t="s">
        <v>139</v>
      </c>
      <c r="E2348" s="7" t="s">
        <v>121</v>
      </c>
      <c r="F2348" s="7" t="s">
        <v>100</v>
      </c>
      <c r="G2348" s="7" t="s">
        <v>35</v>
      </c>
      <c r="H2348" s="7" t="s">
        <v>5030</v>
      </c>
    </row>
    <row r="2349">
      <c r="A2349" s="59" t="s">
        <v>5031</v>
      </c>
      <c r="B2349" s="13" t="s">
        <v>5032</v>
      </c>
      <c r="C2349" s="7" t="s">
        <v>74</v>
      </c>
      <c r="D2349" s="7" t="s">
        <v>139</v>
      </c>
      <c r="E2349" s="7" t="s">
        <v>121</v>
      </c>
      <c r="F2349" s="7" t="s">
        <v>100</v>
      </c>
      <c r="G2349" s="7" t="s">
        <v>45</v>
      </c>
    </row>
    <row r="2350">
      <c r="A2350" s="59" t="s">
        <v>5033</v>
      </c>
      <c r="B2350" s="13" t="s">
        <v>5034</v>
      </c>
      <c r="C2350" s="7" t="s">
        <v>74</v>
      </c>
      <c r="D2350" s="7" t="s">
        <v>139</v>
      </c>
      <c r="E2350" s="7" t="s">
        <v>121</v>
      </c>
      <c r="F2350" s="7" t="s">
        <v>100</v>
      </c>
      <c r="G2350" s="7" t="s">
        <v>51</v>
      </c>
    </row>
    <row r="2351">
      <c r="A2351" s="59" t="s">
        <v>5035</v>
      </c>
      <c r="B2351" s="13" t="s">
        <v>5036</v>
      </c>
      <c r="C2351" s="7" t="s">
        <v>74</v>
      </c>
      <c r="D2351" s="7" t="s">
        <v>139</v>
      </c>
      <c r="E2351" s="7" t="s">
        <v>121</v>
      </c>
      <c r="F2351" s="7" t="s">
        <v>100</v>
      </c>
      <c r="G2351" s="7" t="s">
        <v>56</v>
      </c>
    </row>
    <row r="2352">
      <c r="A2352" s="59" t="s">
        <v>5037</v>
      </c>
      <c r="B2352" s="13" t="s">
        <v>5038</v>
      </c>
      <c r="C2352" s="7" t="s">
        <v>74</v>
      </c>
      <c r="D2352" s="7" t="s">
        <v>34</v>
      </c>
      <c r="E2352" s="7" t="s">
        <v>140</v>
      </c>
      <c r="F2352" s="7" t="s">
        <v>121</v>
      </c>
      <c r="G2352" s="7" t="s">
        <v>35</v>
      </c>
      <c r="H2352" s="7" t="s">
        <v>5039</v>
      </c>
    </row>
    <row r="2353">
      <c r="A2353" s="59" t="s">
        <v>5040</v>
      </c>
      <c r="B2353" s="13" t="s">
        <v>5041</v>
      </c>
      <c r="C2353" s="7" t="s">
        <v>74</v>
      </c>
      <c r="D2353" s="7" t="s">
        <v>34</v>
      </c>
      <c r="E2353" s="7" t="s">
        <v>140</v>
      </c>
      <c r="F2353" s="7" t="s">
        <v>121</v>
      </c>
      <c r="G2353" s="7" t="s">
        <v>45</v>
      </c>
    </row>
    <row r="2354">
      <c r="A2354" s="59" t="s">
        <v>5042</v>
      </c>
      <c r="B2354" s="13" t="s">
        <v>5043</v>
      </c>
      <c r="C2354" s="7" t="s">
        <v>74</v>
      </c>
      <c r="D2354" s="7" t="s">
        <v>34</v>
      </c>
      <c r="E2354" s="7" t="s">
        <v>140</v>
      </c>
      <c r="F2354" s="7" t="s">
        <v>121</v>
      </c>
      <c r="G2354" s="7" t="s">
        <v>51</v>
      </c>
    </row>
    <row r="2355">
      <c r="A2355" s="59" t="s">
        <v>5044</v>
      </c>
      <c r="B2355" s="13" t="s">
        <v>5045</v>
      </c>
      <c r="C2355" s="7" t="s">
        <v>74</v>
      </c>
      <c r="D2355" s="7" t="s">
        <v>34</v>
      </c>
      <c r="E2355" s="7" t="s">
        <v>140</v>
      </c>
      <c r="F2355" s="7" t="s">
        <v>121</v>
      </c>
      <c r="G2355" s="7" t="s">
        <v>56</v>
      </c>
    </row>
    <row r="2356">
      <c r="A2356" s="59" t="s">
        <v>5046</v>
      </c>
      <c r="B2356" s="39" t="s">
        <v>2064</v>
      </c>
      <c r="C2356" s="7" t="s">
        <v>74</v>
      </c>
      <c r="D2356" s="7" t="s">
        <v>75</v>
      </c>
      <c r="E2356" s="7" t="s">
        <v>41</v>
      </c>
      <c r="F2356" s="7" t="s">
        <v>33</v>
      </c>
      <c r="G2356" s="7" t="s">
        <v>35</v>
      </c>
      <c r="H2356" s="7" t="s">
        <v>1275</v>
      </c>
    </row>
    <row r="2357">
      <c r="A2357" s="59" t="s">
        <v>5047</v>
      </c>
      <c r="B2357" s="13" t="s">
        <v>2066</v>
      </c>
      <c r="C2357" s="7" t="s">
        <v>74</v>
      </c>
      <c r="D2357" s="7" t="s">
        <v>75</v>
      </c>
      <c r="E2357" s="7" t="s">
        <v>41</v>
      </c>
      <c r="F2357" s="7" t="s">
        <v>33</v>
      </c>
      <c r="G2357" s="7" t="s">
        <v>45</v>
      </c>
    </row>
    <row r="2358">
      <c r="A2358" s="59" t="s">
        <v>5048</v>
      </c>
      <c r="B2358" s="13" t="s">
        <v>2068</v>
      </c>
      <c r="C2358" s="7" t="s">
        <v>74</v>
      </c>
      <c r="D2358" s="7" t="s">
        <v>75</v>
      </c>
      <c r="E2358" s="7" t="s">
        <v>41</v>
      </c>
      <c r="F2358" s="7" t="s">
        <v>33</v>
      </c>
      <c r="G2358" s="7" t="s">
        <v>51</v>
      </c>
    </row>
    <row r="2359">
      <c r="A2359" s="59" t="s">
        <v>5049</v>
      </c>
      <c r="B2359" s="13" t="s">
        <v>2070</v>
      </c>
      <c r="C2359" s="7" t="s">
        <v>74</v>
      </c>
      <c r="D2359" s="7" t="s">
        <v>75</v>
      </c>
      <c r="E2359" s="7" t="s">
        <v>41</v>
      </c>
      <c r="F2359" s="7" t="s">
        <v>33</v>
      </c>
      <c r="G2359" s="7" t="s">
        <v>56</v>
      </c>
    </row>
    <row r="2360">
      <c r="A2360" s="59" t="s">
        <v>5050</v>
      </c>
      <c r="B2360" s="39" t="s">
        <v>2132</v>
      </c>
      <c r="C2360" s="7" t="s">
        <v>74</v>
      </c>
      <c r="D2360" s="7" t="s">
        <v>33</v>
      </c>
      <c r="E2360" s="7" t="s">
        <v>101</v>
      </c>
      <c r="F2360" s="7" t="s">
        <v>73</v>
      </c>
      <c r="G2360" s="7" t="s">
        <v>35</v>
      </c>
      <c r="H2360" s="7" t="s">
        <v>1303</v>
      </c>
    </row>
    <row r="2361">
      <c r="A2361" s="59" t="s">
        <v>5051</v>
      </c>
      <c r="B2361" s="13" t="s">
        <v>2134</v>
      </c>
      <c r="C2361" s="7" t="s">
        <v>74</v>
      </c>
      <c r="D2361" s="7" t="s">
        <v>33</v>
      </c>
      <c r="E2361" s="7" t="s">
        <v>101</v>
      </c>
      <c r="F2361" s="7" t="s">
        <v>73</v>
      </c>
      <c r="G2361" s="7" t="s">
        <v>45</v>
      </c>
    </row>
    <row r="2362">
      <c r="A2362" s="59" t="s">
        <v>5052</v>
      </c>
      <c r="B2362" s="13" t="s">
        <v>2138</v>
      </c>
      <c r="C2362" s="7" t="s">
        <v>74</v>
      </c>
      <c r="D2362" s="7" t="s">
        <v>33</v>
      </c>
      <c r="E2362" s="7" t="s">
        <v>101</v>
      </c>
      <c r="F2362" s="7" t="s">
        <v>73</v>
      </c>
      <c r="G2362" s="7" t="s">
        <v>51</v>
      </c>
    </row>
    <row r="2363">
      <c r="A2363" s="59" t="s">
        <v>5053</v>
      </c>
      <c r="B2363" s="13" t="s">
        <v>2140</v>
      </c>
      <c r="C2363" s="7" t="s">
        <v>74</v>
      </c>
      <c r="D2363" s="7" t="s">
        <v>33</v>
      </c>
      <c r="E2363" s="7" t="s">
        <v>101</v>
      </c>
      <c r="F2363" s="7" t="s">
        <v>73</v>
      </c>
      <c r="G2363" s="7" t="s">
        <v>56</v>
      </c>
    </row>
    <row r="2364">
      <c r="A2364" s="59" t="s">
        <v>5054</v>
      </c>
      <c r="B2364" s="39" t="s">
        <v>2151</v>
      </c>
      <c r="C2364" s="7" t="s">
        <v>74</v>
      </c>
      <c r="D2364" s="7" t="s">
        <v>69</v>
      </c>
      <c r="E2364" s="7" t="s">
        <v>30</v>
      </c>
      <c r="F2364" s="7" t="s">
        <v>100</v>
      </c>
      <c r="G2364" s="7" t="s">
        <v>35</v>
      </c>
      <c r="H2364" s="7" t="s">
        <v>1309</v>
      </c>
    </row>
    <row r="2365">
      <c r="A2365" s="59" t="s">
        <v>5055</v>
      </c>
      <c r="B2365" s="13" t="s">
        <v>2153</v>
      </c>
      <c r="C2365" s="7" t="s">
        <v>74</v>
      </c>
      <c r="D2365" s="7" t="s">
        <v>69</v>
      </c>
      <c r="E2365" s="7" t="s">
        <v>30</v>
      </c>
      <c r="F2365" s="7" t="s">
        <v>100</v>
      </c>
      <c r="G2365" s="7" t="s">
        <v>45</v>
      </c>
    </row>
    <row r="2366">
      <c r="A2366" s="59" t="s">
        <v>5056</v>
      </c>
      <c r="B2366" s="13" t="s">
        <v>2155</v>
      </c>
      <c r="C2366" s="7" t="s">
        <v>74</v>
      </c>
      <c r="D2366" s="7" t="s">
        <v>69</v>
      </c>
      <c r="E2366" s="7" t="s">
        <v>30</v>
      </c>
      <c r="F2366" s="7" t="s">
        <v>100</v>
      </c>
      <c r="G2366" s="7" t="s">
        <v>51</v>
      </c>
    </row>
    <row r="2367">
      <c r="A2367" s="59" t="s">
        <v>5057</v>
      </c>
      <c r="B2367" s="13" t="s">
        <v>2157</v>
      </c>
      <c r="C2367" s="7" t="s">
        <v>74</v>
      </c>
      <c r="D2367" s="7" t="s">
        <v>69</v>
      </c>
      <c r="E2367" s="7" t="s">
        <v>30</v>
      </c>
      <c r="F2367" s="7" t="s">
        <v>100</v>
      </c>
      <c r="G2367" s="7" t="s">
        <v>56</v>
      </c>
    </row>
    <row r="2368">
      <c r="A2368" s="59" t="s">
        <v>5058</v>
      </c>
      <c r="B2368" s="39"/>
      <c r="G2368" s="7" t="s">
        <v>35</v>
      </c>
    </row>
    <row r="2369">
      <c r="A2369" s="59" t="s">
        <v>5059</v>
      </c>
      <c r="B2369" s="39"/>
      <c r="G2369" s="7" t="s">
        <v>45</v>
      </c>
    </row>
    <row r="2370">
      <c r="A2370" s="59" t="s">
        <v>5060</v>
      </c>
      <c r="B2370" s="39"/>
      <c r="G2370" s="7" t="s">
        <v>51</v>
      </c>
    </row>
    <row r="2371">
      <c r="A2371" s="59" t="s">
        <v>5061</v>
      </c>
      <c r="B2371" s="39"/>
      <c r="G2371" s="7" t="s">
        <v>56</v>
      </c>
    </row>
    <row r="2372">
      <c r="A2372" s="59" t="s">
        <v>5062</v>
      </c>
      <c r="B2372" s="39"/>
      <c r="G2372" s="7" t="s">
        <v>35</v>
      </c>
    </row>
    <row r="2373">
      <c r="A2373" s="59" t="s">
        <v>5063</v>
      </c>
      <c r="B2373" s="39"/>
      <c r="G2373" s="7" t="s">
        <v>45</v>
      </c>
    </row>
    <row r="2374">
      <c r="A2374" s="59" t="s">
        <v>5064</v>
      </c>
      <c r="B2374" s="39"/>
      <c r="G2374" s="7" t="s">
        <v>51</v>
      </c>
    </row>
    <row r="2375">
      <c r="A2375" s="59" t="s">
        <v>5065</v>
      </c>
      <c r="B2375" s="39"/>
      <c r="G2375" s="7" t="s">
        <v>56</v>
      </c>
    </row>
    <row r="2376">
      <c r="A2376" s="59" t="s">
        <v>5066</v>
      </c>
      <c r="B2376" s="39"/>
      <c r="G2376" s="7" t="s">
        <v>35</v>
      </c>
    </row>
    <row r="2377">
      <c r="A2377" s="59" t="s">
        <v>5067</v>
      </c>
      <c r="B2377" s="39"/>
      <c r="G2377" s="7" t="s">
        <v>45</v>
      </c>
    </row>
    <row r="2378">
      <c r="A2378" s="59" t="s">
        <v>5068</v>
      </c>
      <c r="B2378" s="39"/>
      <c r="G2378" s="7" t="s">
        <v>51</v>
      </c>
    </row>
    <row r="2379">
      <c r="A2379" s="59" t="s">
        <v>5069</v>
      </c>
      <c r="B2379" s="39"/>
      <c r="G2379" s="7" t="s">
        <v>56</v>
      </c>
    </row>
    <row r="2380">
      <c r="A2380" s="59" t="s">
        <v>5070</v>
      </c>
      <c r="B2380" s="39"/>
      <c r="G2380" s="7" t="s">
        <v>35</v>
      </c>
    </row>
    <row r="2381">
      <c r="A2381" s="59" t="s">
        <v>5071</v>
      </c>
      <c r="B2381" s="39"/>
      <c r="G2381" s="7" t="s">
        <v>45</v>
      </c>
    </row>
    <row r="2382">
      <c r="A2382" s="59" t="s">
        <v>5072</v>
      </c>
      <c r="B2382" s="39"/>
      <c r="G2382" s="7" t="s">
        <v>51</v>
      </c>
    </row>
    <row r="2383">
      <c r="A2383" s="59" t="s">
        <v>5073</v>
      </c>
      <c r="B2383" s="39"/>
      <c r="G2383" s="7" t="s">
        <v>56</v>
      </c>
    </row>
    <row r="2384">
      <c r="A2384" s="59" t="s">
        <v>5074</v>
      </c>
      <c r="B2384" s="39"/>
      <c r="G2384" s="7" t="s">
        <v>35</v>
      </c>
    </row>
    <row r="2385">
      <c r="A2385" s="59" t="s">
        <v>5075</v>
      </c>
      <c r="B2385" s="39"/>
      <c r="G2385" s="7" t="s">
        <v>45</v>
      </c>
    </row>
    <row r="2386">
      <c r="A2386" s="59" t="s">
        <v>5076</v>
      </c>
      <c r="B2386" s="39"/>
      <c r="G2386" s="7" t="s">
        <v>51</v>
      </c>
    </row>
    <row r="2387">
      <c r="A2387" s="59" t="s">
        <v>5077</v>
      </c>
      <c r="B2387" s="39"/>
      <c r="G2387" s="7" t="s">
        <v>56</v>
      </c>
    </row>
    <row r="2388">
      <c r="A2388" s="59" t="s">
        <v>5078</v>
      </c>
      <c r="B2388" s="39"/>
      <c r="G2388" s="7" t="s">
        <v>35</v>
      </c>
    </row>
    <row r="2389">
      <c r="A2389" s="59" t="s">
        <v>5079</v>
      </c>
      <c r="B2389" s="39"/>
      <c r="G2389" s="7" t="s">
        <v>45</v>
      </c>
    </row>
    <row r="2390">
      <c r="A2390" s="59" t="s">
        <v>5080</v>
      </c>
      <c r="B2390" s="39"/>
      <c r="G2390" s="7" t="s">
        <v>51</v>
      </c>
    </row>
    <row r="2391">
      <c r="A2391" s="59" t="s">
        <v>5081</v>
      </c>
      <c r="B2391" s="39"/>
      <c r="G2391" s="7" t="s">
        <v>56</v>
      </c>
    </row>
    <row r="2392">
      <c r="A2392" s="59" t="s">
        <v>5082</v>
      </c>
      <c r="B2392" s="39"/>
      <c r="G2392" s="7" t="s">
        <v>35</v>
      </c>
    </row>
    <row r="2393">
      <c r="A2393" s="59" t="s">
        <v>5083</v>
      </c>
      <c r="B2393" s="39"/>
      <c r="G2393" s="7" t="s">
        <v>45</v>
      </c>
    </row>
    <row r="2394">
      <c r="A2394" s="59" t="s">
        <v>5084</v>
      </c>
      <c r="B2394" s="39"/>
      <c r="G2394" s="7" t="s">
        <v>51</v>
      </c>
    </row>
    <row r="2395">
      <c r="A2395" s="59" t="s">
        <v>5085</v>
      </c>
      <c r="B2395" s="39"/>
      <c r="G2395" s="7" t="s">
        <v>56</v>
      </c>
    </row>
    <row r="2396">
      <c r="A2396" s="59" t="s">
        <v>5086</v>
      </c>
      <c r="B2396" s="39"/>
      <c r="G2396" s="7" t="s">
        <v>35</v>
      </c>
    </row>
    <row r="2397">
      <c r="A2397" s="59" t="s">
        <v>5087</v>
      </c>
      <c r="B2397" s="39"/>
      <c r="G2397" s="7" t="s">
        <v>45</v>
      </c>
    </row>
    <row r="2398">
      <c r="A2398" s="59" t="s">
        <v>5088</v>
      </c>
      <c r="B2398" s="39"/>
      <c r="G2398" s="7" t="s">
        <v>51</v>
      </c>
    </row>
    <row r="2399">
      <c r="A2399" s="59" t="s">
        <v>5089</v>
      </c>
      <c r="B2399" s="39"/>
      <c r="G2399" s="7" t="s">
        <v>56</v>
      </c>
    </row>
    <row r="2400">
      <c r="A2400" s="59" t="s">
        <v>5090</v>
      </c>
      <c r="B2400" s="39"/>
      <c r="G2400" s="7" t="s">
        <v>35</v>
      </c>
    </row>
    <row r="2401">
      <c r="A2401" s="59" t="s">
        <v>5091</v>
      </c>
      <c r="B2401" s="39"/>
      <c r="G2401" s="7" t="s">
        <v>45</v>
      </c>
    </row>
    <row r="2402">
      <c r="A2402" s="59" t="s">
        <v>5092</v>
      </c>
      <c r="B2402" s="39"/>
      <c r="G2402" s="7" t="s">
        <v>51</v>
      </c>
    </row>
    <row r="2403">
      <c r="A2403" s="59" t="s">
        <v>5093</v>
      </c>
      <c r="B2403" s="39"/>
      <c r="G2403" s="7" t="s">
        <v>56</v>
      </c>
    </row>
    <row r="2404">
      <c r="A2404" s="59" t="s">
        <v>5094</v>
      </c>
      <c r="B2404" s="39"/>
      <c r="G2404" s="7" t="s">
        <v>35</v>
      </c>
    </row>
    <row r="2405">
      <c r="A2405" s="59" t="s">
        <v>5095</v>
      </c>
      <c r="B2405" s="39"/>
      <c r="G2405" s="7" t="s">
        <v>45</v>
      </c>
    </row>
    <row r="2406">
      <c r="A2406" s="59" t="s">
        <v>5096</v>
      </c>
      <c r="B2406" s="39"/>
      <c r="G2406" s="7" t="s">
        <v>51</v>
      </c>
    </row>
    <row r="2407">
      <c r="A2407" s="59" t="s">
        <v>5097</v>
      </c>
      <c r="B2407" s="39"/>
      <c r="G2407" s="7" t="s">
        <v>56</v>
      </c>
    </row>
    <row r="2408">
      <c r="A2408" s="59" t="s">
        <v>5098</v>
      </c>
      <c r="B2408" s="39"/>
      <c r="G2408" s="7" t="s">
        <v>35</v>
      </c>
    </row>
    <row r="2409">
      <c r="A2409" s="59" t="s">
        <v>5099</v>
      </c>
      <c r="B2409" s="39"/>
      <c r="G2409" s="7" t="s">
        <v>45</v>
      </c>
    </row>
    <row r="2410">
      <c r="A2410" s="59" t="s">
        <v>5100</v>
      </c>
      <c r="B2410" s="39"/>
      <c r="G2410" s="7" t="s">
        <v>51</v>
      </c>
    </row>
    <row r="2411">
      <c r="A2411" s="59" t="s">
        <v>5101</v>
      </c>
      <c r="B2411" s="39"/>
      <c r="G2411" s="7" t="s">
        <v>56</v>
      </c>
    </row>
    <row r="2412">
      <c r="A2412" s="59" t="s">
        <v>5102</v>
      </c>
      <c r="B2412" s="39"/>
      <c r="G2412" s="7" t="s">
        <v>35</v>
      </c>
    </row>
    <row r="2413">
      <c r="A2413" s="59" t="s">
        <v>5103</v>
      </c>
      <c r="B2413" s="39"/>
      <c r="G2413" s="7" t="s">
        <v>45</v>
      </c>
    </row>
    <row r="2414">
      <c r="A2414" s="59" t="s">
        <v>5104</v>
      </c>
      <c r="B2414" s="39"/>
      <c r="G2414" s="7" t="s">
        <v>51</v>
      </c>
    </row>
    <row r="2415">
      <c r="A2415" s="59" t="s">
        <v>5105</v>
      </c>
      <c r="B2415" s="39"/>
      <c r="G2415" s="7" t="s">
        <v>56</v>
      </c>
    </row>
    <row r="2416">
      <c r="A2416" s="59" t="s">
        <v>5106</v>
      </c>
      <c r="B2416" s="39"/>
      <c r="G2416" s="7" t="s">
        <v>35</v>
      </c>
    </row>
    <row r="2417">
      <c r="A2417" s="59" t="s">
        <v>5107</v>
      </c>
      <c r="B2417" s="39"/>
      <c r="G2417" s="7" t="s">
        <v>45</v>
      </c>
    </row>
    <row r="2418">
      <c r="A2418" s="59" t="s">
        <v>5108</v>
      </c>
      <c r="B2418" s="39"/>
      <c r="G2418" s="7" t="s">
        <v>51</v>
      </c>
    </row>
    <row r="2419">
      <c r="A2419" s="59" t="s">
        <v>5109</v>
      </c>
      <c r="B2419" s="39"/>
      <c r="G2419" s="7" t="s">
        <v>56</v>
      </c>
    </row>
    <row r="2420">
      <c r="A2420" s="59" t="s">
        <v>5110</v>
      </c>
      <c r="B2420" s="39"/>
      <c r="G2420" s="7" t="s">
        <v>35</v>
      </c>
    </row>
    <row r="2421">
      <c r="A2421" s="59" t="s">
        <v>5111</v>
      </c>
      <c r="B2421" s="39"/>
      <c r="G2421" s="7" t="s">
        <v>45</v>
      </c>
    </row>
    <row r="2422">
      <c r="A2422" s="59" t="s">
        <v>5112</v>
      </c>
      <c r="B2422" s="39"/>
      <c r="G2422" s="7" t="s">
        <v>51</v>
      </c>
    </row>
    <row r="2423">
      <c r="A2423" s="59" t="s">
        <v>5113</v>
      </c>
      <c r="B2423" s="39"/>
      <c r="G2423" s="7" t="s">
        <v>56</v>
      </c>
    </row>
    <row r="2424">
      <c r="A2424" s="59" t="s">
        <v>5114</v>
      </c>
      <c r="B2424" s="39"/>
      <c r="G2424" s="7" t="s">
        <v>35</v>
      </c>
    </row>
    <row r="2425">
      <c r="A2425" s="59" t="s">
        <v>5115</v>
      </c>
      <c r="B2425" s="39"/>
      <c r="G2425" s="7" t="s">
        <v>45</v>
      </c>
    </row>
    <row r="2426">
      <c r="A2426" s="59" t="s">
        <v>5116</v>
      </c>
      <c r="B2426" s="39"/>
      <c r="G2426" s="7" t="s">
        <v>51</v>
      </c>
    </row>
    <row r="2427">
      <c r="A2427" s="59" t="s">
        <v>5117</v>
      </c>
      <c r="B2427" s="39"/>
      <c r="G2427" s="7" t="s">
        <v>56</v>
      </c>
    </row>
    <row r="2428">
      <c r="A2428" s="59" t="s">
        <v>5118</v>
      </c>
      <c r="B2428" s="39"/>
      <c r="G2428" s="7" t="s">
        <v>35</v>
      </c>
    </row>
    <row r="2429">
      <c r="A2429" s="59" t="s">
        <v>5119</v>
      </c>
      <c r="B2429" s="39"/>
      <c r="G2429" s="7" t="s">
        <v>45</v>
      </c>
    </row>
    <row r="2430">
      <c r="A2430" s="59" t="s">
        <v>5120</v>
      </c>
      <c r="B2430" s="39"/>
      <c r="G2430" s="7" t="s">
        <v>51</v>
      </c>
    </row>
    <row r="2431">
      <c r="A2431" s="59" t="s">
        <v>5121</v>
      </c>
      <c r="B2431" s="39"/>
      <c r="G2431" s="7" t="s">
        <v>56</v>
      </c>
    </row>
    <row r="2432">
      <c r="A2432" s="59" t="s">
        <v>5122</v>
      </c>
      <c r="B2432" s="39"/>
      <c r="G2432" s="7" t="s">
        <v>35</v>
      </c>
    </row>
    <row r="2433">
      <c r="A2433" s="59" t="s">
        <v>5123</v>
      </c>
      <c r="B2433" s="39"/>
      <c r="G2433" s="7" t="s">
        <v>45</v>
      </c>
    </row>
    <row r="2434">
      <c r="A2434" s="59" t="s">
        <v>5124</v>
      </c>
      <c r="B2434" s="39"/>
      <c r="G2434" s="7" t="s">
        <v>51</v>
      </c>
    </row>
    <row r="2435">
      <c r="A2435" s="59" t="s">
        <v>5125</v>
      </c>
      <c r="B2435" s="39"/>
      <c r="G2435" s="7" t="s">
        <v>56</v>
      </c>
    </row>
    <row r="2436">
      <c r="A2436" s="59" t="s">
        <v>5126</v>
      </c>
      <c r="B2436" s="39"/>
      <c r="G2436" s="7" t="s">
        <v>35</v>
      </c>
    </row>
    <row r="2437">
      <c r="A2437" s="59" t="s">
        <v>5127</v>
      </c>
      <c r="B2437" s="39"/>
      <c r="G2437" s="7" t="s">
        <v>45</v>
      </c>
    </row>
    <row r="2438">
      <c r="A2438" s="59" t="s">
        <v>5128</v>
      </c>
      <c r="B2438" s="39"/>
      <c r="G2438" s="7" t="s">
        <v>51</v>
      </c>
    </row>
    <row r="2439">
      <c r="A2439" s="59" t="s">
        <v>5129</v>
      </c>
      <c r="B2439" s="39"/>
      <c r="G2439" s="7" t="s">
        <v>56</v>
      </c>
    </row>
    <row r="2440">
      <c r="A2440" s="59" t="s">
        <v>5130</v>
      </c>
      <c r="B2440" s="39"/>
      <c r="G2440" s="7" t="s">
        <v>35</v>
      </c>
    </row>
    <row r="2441">
      <c r="A2441" s="59" t="s">
        <v>5131</v>
      </c>
      <c r="B2441" s="39"/>
      <c r="G2441" s="7" t="s">
        <v>45</v>
      </c>
    </row>
    <row r="2442">
      <c r="A2442" s="59" t="s">
        <v>5132</v>
      </c>
      <c r="B2442" s="39"/>
      <c r="G2442" s="7" t="s">
        <v>51</v>
      </c>
    </row>
    <row r="2443">
      <c r="A2443" s="59" t="s">
        <v>5133</v>
      </c>
      <c r="B2443" s="39"/>
      <c r="G2443" s="7" t="s">
        <v>56</v>
      </c>
    </row>
    <row r="2444">
      <c r="A2444" s="59" t="s">
        <v>5134</v>
      </c>
      <c r="B2444" s="39"/>
      <c r="G2444" s="7" t="s">
        <v>35</v>
      </c>
    </row>
    <row r="2445">
      <c r="A2445" s="59" t="s">
        <v>5135</v>
      </c>
      <c r="B2445" s="39"/>
      <c r="G2445" s="7" t="s">
        <v>45</v>
      </c>
    </row>
    <row r="2446">
      <c r="A2446" s="59" t="s">
        <v>5136</v>
      </c>
      <c r="B2446" s="39"/>
      <c r="G2446" s="7" t="s">
        <v>51</v>
      </c>
    </row>
    <row r="2447">
      <c r="A2447" s="59" t="s">
        <v>5137</v>
      </c>
      <c r="B2447" s="39"/>
      <c r="G2447" s="7" t="s">
        <v>56</v>
      </c>
    </row>
    <row r="2448">
      <c r="A2448" s="59" t="s">
        <v>5138</v>
      </c>
      <c r="B2448" s="39"/>
      <c r="G2448" s="7" t="s">
        <v>35</v>
      </c>
    </row>
    <row r="2449">
      <c r="A2449" s="59" t="s">
        <v>5139</v>
      </c>
      <c r="B2449" s="39"/>
      <c r="G2449" s="7" t="s">
        <v>45</v>
      </c>
    </row>
    <row r="2450">
      <c r="A2450" s="59" t="s">
        <v>5140</v>
      </c>
      <c r="B2450" s="39"/>
      <c r="G2450" s="7" t="s">
        <v>51</v>
      </c>
    </row>
    <row r="2451">
      <c r="A2451" s="59" t="s">
        <v>5141</v>
      </c>
      <c r="B2451" s="39"/>
      <c r="G2451" s="7" t="s">
        <v>56</v>
      </c>
    </row>
    <row r="2452">
      <c r="A2452" s="59" t="s">
        <v>5142</v>
      </c>
      <c r="B2452" s="39"/>
      <c r="G2452" s="7" t="s">
        <v>35</v>
      </c>
    </row>
    <row r="2453">
      <c r="A2453" s="59" t="s">
        <v>5143</v>
      </c>
      <c r="B2453" s="39"/>
      <c r="G2453" s="7" t="s">
        <v>45</v>
      </c>
    </row>
    <row r="2454">
      <c r="A2454" s="59" t="s">
        <v>5144</v>
      </c>
      <c r="B2454" s="39"/>
      <c r="G2454" s="7" t="s">
        <v>51</v>
      </c>
    </row>
    <row r="2455">
      <c r="A2455" s="59" t="s">
        <v>5145</v>
      </c>
      <c r="B2455" s="39"/>
      <c r="G2455" s="7" t="s">
        <v>56</v>
      </c>
    </row>
    <row r="2456">
      <c r="A2456" s="59" t="s">
        <v>5146</v>
      </c>
      <c r="B2456" s="39"/>
      <c r="G2456" s="7" t="s">
        <v>35</v>
      </c>
    </row>
    <row r="2457">
      <c r="A2457" s="59" t="s">
        <v>5147</v>
      </c>
      <c r="B2457" s="39"/>
      <c r="G2457" s="7" t="s">
        <v>45</v>
      </c>
    </row>
    <row r="2458">
      <c r="A2458" s="59" t="s">
        <v>5148</v>
      </c>
      <c r="B2458" s="39"/>
      <c r="G2458" s="7" t="s">
        <v>51</v>
      </c>
    </row>
    <row r="2459">
      <c r="A2459" s="59" t="s">
        <v>5149</v>
      </c>
      <c r="B2459" s="39"/>
      <c r="G2459" s="7" t="s">
        <v>56</v>
      </c>
    </row>
    <row r="2460">
      <c r="A2460" s="59" t="s">
        <v>5150</v>
      </c>
      <c r="B2460" s="39"/>
      <c r="G2460" s="7" t="s">
        <v>35</v>
      </c>
    </row>
    <row r="2461">
      <c r="A2461" s="59" t="s">
        <v>5151</v>
      </c>
      <c r="B2461" s="39"/>
      <c r="G2461" s="7" t="s">
        <v>45</v>
      </c>
    </row>
    <row r="2462">
      <c r="A2462" s="59" t="s">
        <v>5152</v>
      </c>
      <c r="B2462" s="39"/>
      <c r="G2462" s="7" t="s">
        <v>51</v>
      </c>
    </row>
    <row r="2463">
      <c r="A2463" s="59" t="s">
        <v>5153</v>
      </c>
      <c r="B2463" s="39"/>
      <c r="G2463" s="7" t="s">
        <v>56</v>
      </c>
    </row>
    <row r="2464">
      <c r="A2464" s="59" t="s">
        <v>5154</v>
      </c>
      <c r="B2464" s="39"/>
      <c r="G2464" s="7" t="s">
        <v>35</v>
      </c>
    </row>
    <row r="2465">
      <c r="A2465" s="59" t="s">
        <v>5155</v>
      </c>
      <c r="B2465" s="39"/>
      <c r="G2465" s="7" t="s">
        <v>45</v>
      </c>
    </row>
    <row r="2466">
      <c r="A2466" s="59" t="s">
        <v>5156</v>
      </c>
      <c r="B2466" s="39"/>
      <c r="G2466" s="7" t="s">
        <v>51</v>
      </c>
    </row>
    <row r="2467">
      <c r="A2467" s="59" t="s">
        <v>5157</v>
      </c>
      <c r="B2467" s="39"/>
      <c r="G2467" s="7" t="s">
        <v>56</v>
      </c>
    </row>
    <row r="2468">
      <c r="A2468" s="59" t="s">
        <v>5158</v>
      </c>
      <c r="B2468" s="39"/>
      <c r="G2468" s="7" t="s">
        <v>35</v>
      </c>
    </row>
    <row r="2469">
      <c r="A2469" s="59" t="s">
        <v>5159</v>
      </c>
      <c r="B2469" s="39"/>
      <c r="G2469" s="7" t="s">
        <v>45</v>
      </c>
    </row>
    <row r="2470">
      <c r="A2470" s="59" t="s">
        <v>5160</v>
      </c>
      <c r="B2470" s="39"/>
      <c r="G2470" s="7" t="s">
        <v>51</v>
      </c>
    </row>
    <row r="2471">
      <c r="A2471" s="59" t="s">
        <v>5161</v>
      </c>
      <c r="B2471" s="39"/>
      <c r="G2471" s="7" t="s">
        <v>56</v>
      </c>
    </row>
    <row r="2472">
      <c r="A2472" s="59" t="s">
        <v>5162</v>
      </c>
      <c r="B2472" s="39"/>
      <c r="G2472" s="7" t="s">
        <v>35</v>
      </c>
    </row>
    <row r="2473">
      <c r="A2473" s="59" t="s">
        <v>5163</v>
      </c>
      <c r="B2473" s="39"/>
      <c r="G2473" s="7" t="s">
        <v>45</v>
      </c>
    </row>
    <row r="2474">
      <c r="A2474" s="59" t="s">
        <v>5164</v>
      </c>
      <c r="B2474" s="39"/>
      <c r="G2474" s="7" t="s">
        <v>51</v>
      </c>
    </row>
    <row r="2475">
      <c r="A2475" s="59" t="s">
        <v>5165</v>
      </c>
      <c r="B2475" s="39"/>
      <c r="G2475" s="7" t="s">
        <v>56</v>
      </c>
    </row>
    <row r="2476">
      <c r="A2476" s="59" t="s">
        <v>5166</v>
      </c>
      <c r="B2476" s="39"/>
      <c r="G2476" s="7" t="s">
        <v>35</v>
      </c>
    </row>
    <row r="2477">
      <c r="A2477" s="59" t="s">
        <v>5167</v>
      </c>
      <c r="B2477" s="39"/>
      <c r="G2477" s="7" t="s">
        <v>45</v>
      </c>
    </row>
    <row r="2478">
      <c r="A2478" s="59" t="s">
        <v>5168</v>
      </c>
      <c r="B2478" s="39"/>
      <c r="G2478" s="7" t="s">
        <v>51</v>
      </c>
    </row>
    <row r="2479">
      <c r="A2479" s="59" t="s">
        <v>5169</v>
      </c>
      <c r="B2479" s="39"/>
      <c r="G2479" s="7" t="s">
        <v>56</v>
      </c>
    </row>
    <row r="2480">
      <c r="A2480" s="59" t="s">
        <v>5170</v>
      </c>
      <c r="B2480" s="39"/>
      <c r="G2480" s="7" t="s">
        <v>35</v>
      </c>
    </row>
    <row r="2481">
      <c r="A2481" s="59" t="s">
        <v>5171</v>
      </c>
      <c r="B2481" s="39"/>
      <c r="G2481" s="7" t="s">
        <v>45</v>
      </c>
    </row>
    <row r="2482">
      <c r="A2482" s="59" t="s">
        <v>5172</v>
      </c>
      <c r="B2482" s="39"/>
      <c r="G2482" s="7" t="s">
        <v>51</v>
      </c>
    </row>
    <row r="2483">
      <c r="A2483" s="59" t="s">
        <v>5173</v>
      </c>
      <c r="B2483" s="39"/>
      <c r="G2483" s="7" t="s">
        <v>56</v>
      </c>
    </row>
    <row r="2484">
      <c r="A2484" s="59" t="s">
        <v>5174</v>
      </c>
      <c r="B2484" s="39"/>
      <c r="G2484" s="7" t="s">
        <v>35</v>
      </c>
    </row>
    <row r="2485">
      <c r="A2485" s="59" t="s">
        <v>5175</v>
      </c>
      <c r="B2485" s="39"/>
      <c r="G2485" s="7" t="s">
        <v>45</v>
      </c>
    </row>
    <row r="2486">
      <c r="A2486" s="59" t="s">
        <v>5176</v>
      </c>
      <c r="B2486" s="39"/>
      <c r="G2486" s="7" t="s">
        <v>51</v>
      </c>
    </row>
    <row r="2487">
      <c r="A2487" s="59" t="s">
        <v>5177</v>
      </c>
      <c r="B2487" s="39"/>
      <c r="G2487" s="7" t="s">
        <v>56</v>
      </c>
    </row>
    <row r="2488">
      <c r="A2488" s="59" t="s">
        <v>5178</v>
      </c>
      <c r="B2488" s="39"/>
      <c r="G2488" s="7" t="s">
        <v>35</v>
      </c>
    </row>
    <row r="2489">
      <c r="A2489" s="59" t="s">
        <v>5179</v>
      </c>
      <c r="B2489" s="39"/>
      <c r="G2489" s="7" t="s">
        <v>45</v>
      </c>
    </row>
    <row r="2490">
      <c r="A2490" s="59" t="s">
        <v>5180</v>
      </c>
      <c r="B2490" s="39"/>
      <c r="G2490" s="7" t="s">
        <v>51</v>
      </c>
    </row>
    <row r="2491">
      <c r="A2491" s="59" t="s">
        <v>5181</v>
      </c>
      <c r="B2491" s="39"/>
      <c r="G2491" s="7" t="s">
        <v>56</v>
      </c>
    </row>
    <row r="2492">
      <c r="A2492" s="59" t="s">
        <v>5182</v>
      </c>
      <c r="B2492" s="39"/>
      <c r="G2492" s="7" t="s">
        <v>35</v>
      </c>
    </row>
    <row r="2493">
      <c r="A2493" s="59" t="s">
        <v>5183</v>
      </c>
      <c r="B2493" s="39"/>
      <c r="G2493" s="7" t="s">
        <v>45</v>
      </c>
    </row>
    <row r="2494">
      <c r="A2494" s="59" t="s">
        <v>5184</v>
      </c>
      <c r="B2494" s="39"/>
      <c r="G2494" s="7" t="s">
        <v>51</v>
      </c>
    </row>
    <row r="2495">
      <c r="A2495" s="59" t="s">
        <v>5185</v>
      </c>
      <c r="B2495" s="39"/>
      <c r="G2495" s="7" t="s">
        <v>56</v>
      </c>
    </row>
    <row r="2496">
      <c r="A2496" s="59" t="s">
        <v>5186</v>
      </c>
      <c r="B2496" s="39"/>
      <c r="G2496" s="7" t="s">
        <v>35</v>
      </c>
    </row>
    <row r="2497">
      <c r="A2497" s="59" t="s">
        <v>5187</v>
      </c>
      <c r="B2497" s="39"/>
      <c r="G2497" s="7" t="s">
        <v>45</v>
      </c>
    </row>
    <row r="2498">
      <c r="A2498" s="59" t="s">
        <v>5188</v>
      </c>
      <c r="B2498" s="39"/>
      <c r="G2498" s="7" t="s">
        <v>51</v>
      </c>
    </row>
    <row r="2499">
      <c r="A2499" s="59" t="s">
        <v>5189</v>
      </c>
      <c r="B2499" s="39"/>
      <c r="G2499" s="7" t="s">
        <v>56</v>
      </c>
    </row>
    <row r="2500">
      <c r="A2500" s="59" t="s">
        <v>5190</v>
      </c>
      <c r="B2500" s="39"/>
      <c r="G2500" s="7" t="s">
        <v>35</v>
      </c>
    </row>
    <row r="2501">
      <c r="A2501" s="59" t="s">
        <v>5191</v>
      </c>
      <c r="B2501" s="39"/>
      <c r="G2501" s="7" t="s">
        <v>45</v>
      </c>
    </row>
    <row r="2502">
      <c r="A2502" s="59" t="s">
        <v>5192</v>
      </c>
      <c r="B2502" s="39"/>
      <c r="G2502" s="7" t="s">
        <v>51</v>
      </c>
    </row>
    <row r="2503">
      <c r="A2503" s="59" t="s">
        <v>5193</v>
      </c>
      <c r="B2503" s="39"/>
      <c r="G2503" s="7" t="s">
        <v>56</v>
      </c>
    </row>
    <row r="2504">
      <c r="A2504" s="59" t="s">
        <v>5194</v>
      </c>
      <c r="B2504" s="96" t="s">
        <v>952</v>
      </c>
      <c r="C2504" s="7" t="s">
        <v>92</v>
      </c>
      <c r="D2504" s="7" t="s">
        <v>101</v>
      </c>
      <c r="E2504" s="7" t="s">
        <v>30</v>
      </c>
      <c r="F2504" s="7" t="s">
        <v>144</v>
      </c>
      <c r="G2504" s="7" t="s">
        <v>35</v>
      </c>
      <c r="H2504" s="7" t="s">
        <v>5195</v>
      </c>
    </row>
    <row r="2505">
      <c r="A2505" s="59" t="s">
        <v>5196</v>
      </c>
      <c r="B2505" s="97" t="s">
        <v>957</v>
      </c>
      <c r="C2505" s="7" t="s">
        <v>92</v>
      </c>
      <c r="D2505" s="7" t="s">
        <v>101</v>
      </c>
      <c r="E2505" s="7" t="s">
        <v>30</v>
      </c>
      <c r="F2505" s="7" t="s">
        <v>144</v>
      </c>
      <c r="G2505" s="7" t="s">
        <v>45</v>
      </c>
    </row>
    <row r="2506">
      <c r="A2506" s="59" t="s">
        <v>5197</v>
      </c>
      <c r="B2506" s="97" t="s">
        <v>962</v>
      </c>
      <c r="C2506" s="7" t="s">
        <v>92</v>
      </c>
      <c r="D2506" s="7" t="s">
        <v>101</v>
      </c>
      <c r="E2506" s="7" t="s">
        <v>30</v>
      </c>
      <c r="F2506" s="7" t="s">
        <v>144</v>
      </c>
      <c r="G2506" s="7" t="s">
        <v>51</v>
      </c>
    </row>
    <row r="2507">
      <c r="A2507" s="59" t="s">
        <v>5198</v>
      </c>
      <c r="B2507" s="97" t="s">
        <v>967</v>
      </c>
      <c r="C2507" s="7" t="s">
        <v>92</v>
      </c>
      <c r="D2507" s="7" t="s">
        <v>101</v>
      </c>
      <c r="E2507" s="7" t="s">
        <v>30</v>
      </c>
      <c r="F2507" s="7" t="s">
        <v>144</v>
      </c>
      <c r="G2507" s="7" t="s">
        <v>56</v>
      </c>
    </row>
    <row r="2508">
      <c r="A2508" s="59" t="s">
        <v>5199</v>
      </c>
      <c r="B2508" s="96" t="s">
        <v>969</v>
      </c>
      <c r="C2508" s="7" t="s">
        <v>48</v>
      </c>
      <c r="D2508" s="7" t="s">
        <v>101</v>
      </c>
      <c r="E2508" s="7" t="s">
        <v>33</v>
      </c>
      <c r="F2508" s="7" t="s">
        <v>121</v>
      </c>
      <c r="G2508" s="7" t="s">
        <v>35</v>
      </c>
      <c r="H2508" s="7" t="s">
        <v>971</v>
      </c>
    </row>
    <row r="2509">
      <c r="A2509" s="59" t="s">
        <v>5200</v>
      </c>
      <c r="B2509" s="97" t="s">
        <v>974</v>
      </c>
      <c r="C2509" s="7" t="s">
        <v>48</v>
      </c>
      <c r="D2509" s="7" t="s">
        <v>101</v>
      </c>
      <c r="E2509" s="7" t="s">
        <v>33</v>
      </c>
      <c r="F2509" s="7" t="s">
        <v>121</v>
      </c>
      <c r="G2509" s="7" t="s">
        <v>45</v>
      </c>
    </row>
    <row r="2510">
      <c r="A2510" s="59" t="s">
        <v>5201</v>
      </c>
      <c r="B2510" s="97" t="s">
        <v>979</v>
      </c>
      <c r="C2510" s="7" t="s">
        <v>48</v>
      </c>
      <c r="D2510" s="7" t="s">
        <v>101</v>
      </c>
      <c r="E2510" s="7" t="s">
        <v>33</v>
      </c>
      <c r="F2510" s="7" t="s">
        <v>121</v>
      </c>
      <c r="G2510" s="7" t="s">
        <v>51</v>
      </c>
    </row>
    <row r="2511">
      <c r="A2511" s="59" t="s">
        <v>5202</v>
      </c>
      <c r="B2511" s="97" t="s">
        <v>984</v>
      </c>
      <c r="C2511" s="7" t="s">
        <v>48</v>
      </c>
      <c r="D2511" s="7" t="s">
        <v>101</v>
      </c>
      <c r="E2511" s="7" t="s">
        <v>33</v>
      </c>
      <c r="F2511" s="7" t="s">
        <v>121</v>
      </c>
      <c r="G2511" s="7" t="s">
        <v>56</v>
      </c>
    </row>
    <row r="2512">
      <c r="A2512" s="59" t="s">
        <v>5203</v>
      </c>
      <c r="B2512" s="98" t="s">
        <v>1348</v>
      </c>
      <c r="C2512" s="7" t="s">
        <v>29</v>
      </c>
      <c r="D2512" s="7" t="s">
        <v>101</v>
      </c>
      <c r="E2512" s="7" t="s">
        <v>75</v>
      </c>
      <c r="F2512" s="7" t="s">
        <v>30</v>
      </c>
      <c r="G2512" s="7" t="s">
        <v>35</v>
      </c>
      <c r="H2512" s="7" t="s">
        <v>1070</v>
      </c>
    </row>
    <row r="2513">
      <c r="A2513" s="59" t="s">
        <v>5204</v>
      </c>
      <c r="B2513" s="99" t="s">
        <v>1352</v>
      </c>
      <c r="C2513" s="7" t="s">
        <v>29</v>
      </c>
      <c r="D2513" s="7" t="s">
        <v>101</v>
      </c>
      <c r="E2513" s="7" t="s">
        <v>75</v>
      </c>
      <c r="F2513" s="7" t="s">
        <v>30</v>
      </c>
      <c r="G2513" s="7" t="s">
        <v>45</v>
      </c>
    </row>
    <row r="2514">
      <c r="A2514" s="59" t="s">
        <v>5205</v>
      </c>
      <c r="B2514" s="97" t="s">
        <v>1356</v>
      </c>
      <c r="C2514" s="7" t="s">
        <v>29</v>
      </c>
      <c r="D2514" s="7" t="s">
        <v>101</v>
      </c>
      <c r="E2514" s="7" t="s">
        <v>75</v>
      </c>
      <c r="F2514" s="7" t="s">
        <v>30</v>
      </c>
      <c r="G2514" s="7" t="s">
        <v>51</v>
      </c>
    </row>
    <row r="2515">
      <c r="A2515" s="59" t="s">
        <v>5206</v>
      </c>
      <c r="B2515" s="97" t="s">
        <v>1359</v>
      </c>
      <c r="C2515" s="7" t="s">
        <v>29</v>
      </c>
      <c r="D2515" s="7" t="s">
        <v>101</v>
      </c>
      <c r="E2515" s="7" t="s">
        <v>75</v>
      </c>
      <c r="F2515" s="7" t="s">
        <v>30</v>
      </c>
      <c r="G2515" s="7" t="s">
        <v>56</v>
      </c>
    </row>
    <row r="2516">
      <c r="A2516" s="59" t="s">
        <v>5207</v>
      </c>
      <c r="B2516" s="96" t="s">
        <v>2019</v>
      </c>
      <c r="C2516" s="7" t="s">
        <v>92</v>
      </c>
      <c r="D2516" s="7" t="s">
        <v>140</v>
      </c>
      <c r="E2516" s="7" t="s">
        <v>33</v>
      </c>
      <c r="F2516" s="7" t="s">
        <v>30</v>
      </c>
      <c r="G2516" s="7" t="s">
        <v>35</v>
      </c>
      <c r="H2516" s="7" t="s">
        <v>1256</v>
      </c>
    </row>
    <row r="2517">
      <c r="A2517" s="59" t="s">
        <v>5208</v>
      </c>
      <c r="B2517" s="99" t="s">
        <v>2021</v>
      </c>
      <c r="C2517" s="7" t="s">
        <v>92</v>
      </c>
      <c r="D2517" s="7" t="s">
        <v>140</v>
      </c>
      <c r="E2517" s="7" t="s">
        <v>33</v>
      </c>
      <c r="F2517" s="7" t="s">
        <v>30</v>
      </c>
      <c r="G2517" s="7" t="s">
        <v>45</v>
      </c>
    </row>
    <row r="2518">
      <c r="A2518" s="59" t="s">
        <v>5209</v>
      </c>
      <c r="B2518" s="97" t="s">
        <v>2023</v>
      </c>
      <c r="C2518" s="7" t="s">
        <v>92</v>
      </c>
      <c r="D2518" s="7" t="s">
        <v>140</v>
      </c>
      <c r="E2518" s="7" t="s">
        <v>33</v>
      </c>
      <c r="F2518" s="7" t="s">
        <v>30</v>
      </c>
      <c r="G2518" s="7" t="s">
        <v>51</v>
      </c>
    </row>
    <row r="2519">
      <c r="A2519" s="59" t="s">
        <v>5210</v>
      </c>
      <c r="B2519" s="96" t="s">
        <v>2025</v>
      </c>
      <c r="C2519" s="7" t="s">
        <v>92</v>
      </c>
      <c r="D2519" s="7" t="s">
        <v>140</v>
      </c>
      <c r="E2519" s="7" t="s">
        <v>33</v>
      </c>
      <c r="F2519" s="7" t="s">
        <v>30</v>
      </c>
      <c r="G2519" s="7" t="s">
        <v>56</v>
      </c>
    </row>
    <row r="2520">
      <c r="A2520" s="59" t="s">
        <v>5211</v>
      </c>
      <c r="B2520" s="98"/>
      <c r="G2520" s="7" t="s">
        <v>35</v>
      </c>
    </row>
    <row r="2521">
      <c r="A2521" s="59" t="s">
        <v>5212</v>
      </c>
      <c r="B2521" s="98"/>
      <c r="G2521" s="7" t="s">
        <v>45</v>
      </c>
    </row>
    <row r="2522">
      <c r="A2522" s="59" t="s">
        <v>5213</v>
      </c>
      <c r="B2522" s="98"/>
      <c r="G2522" s="7" t="s">
        <v>51</v>
      </c>
    </row>
    <row r="2523">
      <c r="A2523" s="59" t="s">
        <v>5214</v>
      </c>
      <c r="B2523" s="98"/>
      <c r="G2523" s="7" t="s">
        <v>56</v>
      </c>
    </row>
    <row r="2524">
      <c r="A2524" s="59" t="s">
        <v>5215</v>
      </c>
      <c r="B2524" s="98"/>
      <c r="G2524" s="7" t="s">
        <v>35</v>
      </c>
    </row>
    <row r="2525">
      <c r="A2525" s="59" t="s">
        <v>5216</v>
      </c>
      <c r="B2525" s="98"/>
      <c r="G2525" s="7" t="s">
        <v>45</v>
      </c>
    </row>
    <row r="2526">
      <c r="A2526" s="59" t="s">
        <v>5217</v>
      </c>
      <c r="B2526" s="98"/>
      <c r="G2526" s="7" t="s">
        <v>51</v>
      </c>
    </row>
    <row r="2527">
      <c r="A2527" s="59" t="s">
        <v>5218</v>
      </c>
      <c r="B2527" s="98"/>
      <c r="G2527" s="7" t="s">
        <v>56</v>
      </c>
    </row>
    <row r="2528">
      <c r="A2528" s="59" t="s">
        <v>5219</v>
      </c>
      <c r="B2528" s="98"/>
      <c r="G2528" s="7" t="s">
        <v>35</v>
      </c>
    </row>
    <row r="2529">
      <c r="A2529" s="59" t="s">
        <v>5220</v>
      </c>
      <c r="B2529" s="98"/>
      <c r="G2529" s="7" t="s">
        <v>45</v>
      </c>
    </row>
    <row r="2530">
      <c r="A2530" s="59" t="s">
        <v>5221</v>
      </c>
      <c r="B2530" s="98"/>
      <c r="G2530" s="7" t="s">
        <v>51</v>
      </c>
    </row>
    <row r="2531">
      <c r="A2531" s="59" t="s">
        <v>5222</v>
      </c>
      <c r="B2531" s="98"/>
      <c r="G2531" s="7" t="s">
        <v>56</v>
      </c>
    </row>
    <row r="2532">
      <c r="A2532" s="59" t="s">
        <v>5223</v>
      </c>
      <c r="B2532" s="98"/>
      <c r="G2532" s="7" t="s">
        <v>35</v>
      </c>
    </row>
    <row r="2533">
      <c r="A2533" s="59" t="s">
        <v>5224</v>
      </c>
      <c r="B2533" s="98"/>
      <c r="G2533" s="7" t="s">
        <v>45</v>
      </c>
    </row>
    <row r="2534">
      <c r="A2534" s="59" t="s">
        <v>5225</v>
      </c>
      <c r="B2534" s="98"/>
      <c r="G2534" s="7" t="s">
        <v>51</v>
      </c>
    </row>
    <row r="2535">
      <c r="A2535" s="59" t="s">
        <v>5226</v>
      </c>
      <c r="B2535" s="98"/>
      <c r="G2535" s="7" t="s">
        <v>56</v>
      </c>
    </row>
    <row r="2536">
      <c r="A2536" s="59" t="s">
        <v>5227</v>
      </c>
      <c r="B2536" s="98"/>
      <c r="G2536" s="7" t="s">
        <v>35</v>
      </c>
    </row>
    <row r="2537">
      <c r="A2537" s="59" t="s">
        <v>5228</v>
      </c>
      <c r="B2537" s="98"/>
      <c r="G2537" s="7" t="s">
        <v>45</v>
      </c>
    </row>
    <row r="2538">
      <c r="A2538" s="59" t="s">
        <v>5229</v>
      </c>
      <c r="B2538" s="98"/>
      <c r="G2538" s="7" t="s">
        <v>51</v>
      </c>
    </row>
    <row r="2539">
      <c r="A2539" s="59" t="s">
        <v>5230</v>
      </c>
      <c r="B2539" s="98"/>
      <c r="G2539" s="7" t="s">
        <v>56</v>
      </c>
    </row>
    <row r="2540">
      <c r="A2540" s="59" t="s">
        <v>5231</v>
      </c>
      <c r="B2540" s="98"/>
      <c r="G2540" s="7" t="s">
        <v>35</v>
      </c>
    </row>
    <row r="2541">
      <c r="A2541" s="59" t="s">
        <v>5232</v>
      </c>
      <c r="B2541" s="98"/>
      <c r="G2541" s="7" t="s">
        <v>45</v>
      </c>
    </row>
    <row r="2542">
      <c r="A2542" s="59" t="s">
        <v>5233</v>
      </c>
      <c r="B2542" s="98"/>
      <c r="G2542" s="7" t="s">
        <v>51</v>
      </c>
    </row>
    <row r="2543">
      <c r="A2543" s="59" t="s">
        <v>5234</v>
      </c>
      <c r="B2543" s="98"/>
      <c r="G2543" s="7" t="s">
        <v>56</v>
      </c>
    </row>
    <row r="2544">
      <c r="A2544" s="59" t="s">
        <v>5235</v>
      </c>
      <c r="B2544" s="98"/>
      <c r="G2544" s="7" t="s">
        <v>35</v>
      </c>
    </row>
    <row r="2545">
      <c r="A2545" s="59" t="s">
        <v>5236</v>
      </c>
      <c r="B2545" s="98"/>
      <c r="G2545" s="7" t="s">
        <v>45</v>
      </c>
    </row>
    <row r="2546">
      <c r="A2546" s="59" t="s">
        <v>5237</v>
      </c>
      <c r="B2546" s="98"/>
      <c r="G2546" s="7" t="s">
        <v>51</v>
      </c>
    </row>
    <row r="2547">
      <c r="A2547" s="59" t="s">
        <v>5238</v>
      </c>
      <c r="B2547" s="98"/>
      <c r="G2547" s="7" t="s">
        <v>56</v>
      </c>
    </row>
    <row r="2548">
      <c r="A2548" s="59" t="s">
        <v>5239</v>
      </c>
      <c r="B2548" s="98"/>
      <c r="G2548" s="7" t="s">
        <v>35</v>
      </c>
    </row>
    <row r="2549">
      <c r="A2549" s="59" t="s">
        <v>5240</v>
      </c>
      <c r="B2549" s="98"/>
      <c r="G2549" s="7" t="s">
        <v>45</v>
      </c>
    </row>
    <row r="2550">
      <c r="A2550" s="59" t="s">
        <v>5241</v>
      </c>
      <c r="B2550" s="98"/>
      <c r="G2550" s="7" t="s">
        <v>51</v>
      </c>
    </row>
    <row r="2551">
      <c r="A2551" s="59" t="s">
        <v>5242</v>
      </c>
      <c r="B2551" s="98"/>
      <c r="G2551" s="7" t="s">
        <v>56</v>
      </c>
    </row>
    <row r="2552">
      <c r="A2552" s="59" t="s">
        <v>5243</v>
      </c>
      <c r="B2552" s="98"/>
      <c r="G2552" s="7" t="s">
        <v>35</v>
      </c>
    </row>
    <row r="2553">
      <c r="A2553" s="59" t="s">
        <v>5244</v>
      </c>
      <c r="B2553" s="98"/>
      <c r="G2553" s="7" t="s">
        <v>45</v>
      </c>
    </row>
    <row r="2554">
      <c r="A2554" s="59" t="s">
        <v>5245</v>
      </c>
      <c r="B2554" s="98"/>
      <c r="G2554" s="7" t="s">
        <v>51</v>
      </c>
    </row>
    <row r="2555">
      <c r="A2555" s="59" t="s">
        <v>5246</v>
      </c>
      <c r="B2555" s="98"/>
      <c r="G2555" s="7" t="s">
        <v>56</v>
      </c>
    </row>
    <row r="2556">
      <c r="A2556" s="59" t="s">
        <v>5247</v>
      </c>
      <c r="B2556" s="98"/>
      <c r="G2556" s="7" t="s">
        <v>35</v>
      </c>
    </row>
    <row r="2557">
      <c r="A2557" s="59" t="s">
        <v>5248</v>
      </c>
      <c r="B2557" s="98"/>
      <c r="G2557" s="7" t="s">
        <v>45</v>
      </c>
    </row>
    <row r="2558">
      <c r="A2558" s="59" t="s">
        <v>5249</v>
      </c>
      <c r="B2558" s="98"/>
      <c r="G2558" s="7" t="s">
        <v>51</v>
      </c>
    </row>
    <row r="2559">
      <c r="A2559" s="59" t="s">
        <v>5250</v>
      </c>
      <c r="B2559" s="98"/>
      <c r="G2559" s="7" t="s">
        <v>56</v>
      </c>
    </row>
    <row r="2560">
      <c r="A2560" s="59" t="s">
        <v>5251</v>
      </c>
      <c r="B2560" s="98"/>
      <c r="G2560" s="7" t="s">
        <v>35</v>
      </c>
    </row>
    <row r="2561">
      <c r="A2561" s="59" t="s">
        <v>5252</v>
      </c>
      <c r="B2561" s="98"/>
      <c r="G2561" s="7" t="s">
        <v>45</v>
      </c>
    </row>
    <row r="2562">
      <c r="A2562" s="59" t="s">
        <v>5253</v>
      </c>
      <c r="B2562" s="98"/>
      <c r="G2562" s="7" t="s">
        <v>51</v>
      </c>
    </row>
    <row r="2563">
      <c r="A2563" s="59" t="s">
        <v>5254</v>
      </c>
      <c r="B2563" s="98"/>
      <c r="G2563" s="7" t="s">
        <v>56</v>
      </c>
    </row>
    <row r="2564">
      <c r="A2564" s="59" t="s">
        <v>5255</v>
      </c>
      <c r="B2564" s="98"/>
      <c r="G2564" s="7" t="s">
        <v>35</v>
      </c>
    </row>
    <row r="2565">
      <c r="A2565" s="59" t="s">
        <v>5256</v>
      </c>
      <c r="B2565" s="98"/>
      <c r="G2565" s="7" t="s">
        <v>45</v>
      </c>
    </row>
    <row r="2566">
      <c r="A2566" s="59" t="s">
        <v>5257</v>
      </c>
      <c r="B2566" s="98"/>
      <c r="G2566" s="7" t="s">
        <v>51</v>
      </c>
    </row>
    <row r="2567">
      <c r="A2567" s="59" t="s">
        <v>5258</v>
      </c>
      <c r="B2567" s="98"/>
      <c r="G2567" s="7" t="s">
        <v>56</v>
      </c>
    </row>
    <row r="2568">
      <c r="A2568" s="59" t="s">
        <v>5259</v>
      </c>
      <c r="B2568" s="98"/>
      <c r="G2568" s="7" t="s">
        <v>35</v>
      </c>
    </row>
    <row r="2569">
      <c r="A2569" s="59" t="s">
        <v>5260</v>
      </c>
      <c r="B2569" s="98"/>
      <c r="G2569" s="7" t="s">
        <v>45</v>
      </c>
    </row>
    <row r="2570">
      <c r="A2570" s="59" t="s">
        <v>5261</v>
      </c>
      <c r="B2570" s="98"/>
      <c r="G2570" s="7" t="s">
        <v>51</v>
      </c>
    </row>
    <row r="2571">
      <c r="A2571" s="59" t="s">
        <v>5262</v>
      </c>
      <c r="B2571" s="98"/>
      <c r="G2571" s="7" t="s">
        <v>56</v>
      </c>
    </row>
    <row r="2572">
      <c r="A2572" s="59" t="s">
        <v>5263</v>
      </c>
      <c r="B2572" s="98"/>
      <c r="G2572" s="7" t="s">
        <v>35</v>
      </c>
    </row>
    <row r="2573">
      <c r="A2573" s="59" t="s">
        <v>5264</v>
      </c>
      <c r="B2573" s="98"/>
      <c r="G2573" s="7" t="s">
        <v>45</v>
      </c>
    </row>
    <row r="2574">
      <c r="A2574" s="59" t="s">
        <v>5265</v>
      </c>
      <c r="B2574" s="98"/>
      <c r="G2574" s="7" t="s">
        <v>51</v>
      </c>
    </row>
    <row r="2575">
      <c r="A2575" s="59" t="s">
        <v>5266</v>
      </c>
      <c r="B2575" s="98"/>
      <c r="G2575" s="7" t="s">
        <v>56</v>
      </c>
    </row>
    <row r="2576">
      <c r="A2576" s="59" t="s">
        <v>5267</v>
      </c>
      <c r="B2576" s="98"/>
      <c r="G2576" s="7" t="s">
        <v>35</v>
      </c>
    </row>
    <row r="2577">
      <c r="A2577" s="59" t="s">
        <v>5268</v>
      </c>
      <c r="B2577" s="98"/>
      <c r="G2577" s="7" t="s">
        <v>45</v>
      </c>
    </row>
    <row r="2578">
      <c r="A2578" s="59" t="s">
        <v>5269</v>
      </c>
      <c r="B2578" s="98"/>
      <c r="G2578" s="7" t="s">
        <v>51</v>
      </c>
    </row>
    <row r="2579">
      <c r="A2579" s="59" t="s">
        <v>5270</v>
      </c>
      <c r="B2579" s="98"/>
      <c r="G2579" s="7" t="s">
        <v>56</v>
      </c>
    </row>
    <row r="2580">
      <c r="A2580" s="59" t="s">
        <v>5271</v>
      </c>
      <c r="B2580" s="98"/>
      <c r="G2580" s="7" t="s">
        <v>35</v>
      </c>
    </row>
    <row r="2581">
      <c r="A2581" s="59" t="s">
        <v>5272</v>
      </c>
      <c r="B2581" s="98"/>
      <c r="G2581" s="7" t="s">
        <v>45</v>
      </c>
    </row>
    <row r="2582">
      <c r="A2582" s="59" t="s">
        <v>5273</v>
      </c>
      <c r="B2582" s="98"/>
      <c r="G2582" s="7" t="s">
        <v>51</v>
      </c>
    </row>
    <row r="2583">
      <c r="A2583" s="59" t="s">
        <v>5274</v>
      </c>
      <c r="B2583" s="98"/>
      <c r="G2583" s="7" t="s">
        <v>56</v>
      </c>
    </row>
    <row r="2584">
      <c r="A2584" s="59" t="s">
        <v>5275</v>
      </c>
      <c r="B2584" s="98"/>
      <c r="G2584" s="7" t="s">
        <v>35</v>
      </c>
    </row>
    <row r="2585">
      <c r="A2585" s="59" t="s">
        <v>5276</v>
      </c>
      <c r="B2585" s="98"/>
      <c r="G2585" s="7" t="s">
        <v>45</v>
      </c>
    </row>
    <row r="2586">
      <c r="A2586" s="59" t="s">
        <v>5277</v>
      </c>
      <c r="B2586" s="98"/>
      <c r="G2586" s="7" t="s">
        <v>51</v>
      </c>
    </row>
    <row r="2587">
      <c r="A2587" s="59" t="s">
        <v>5278</v>
      </c>
      <c r="B2587" s="98"/>
      <c r="G2587" s="7" t="s">
        <v>56</v>
      </c>
    </row>
    <row r="2588">
      <c r="A2588" s="59" t="s">
        <v>5279</v>
      </c>
      <c r="B2588" s="98"/>
      <c r="G2588" s="7" t="s">
        <v>35</v>
      </c>
    </row>
    <row r="2589">
      <c r="A2589" s="59" t="s">
        <v>5280</v>
      </c>
      <c r="B2589" s="98"/>
      <c r="G2589" s="7" t="s">
        <v>45</v>
      </c>
    </row>
    <row r="2590">
      <c r="A2590" s="59" t="s">
        <v>5281</v>
      </c>
      <c r="B2590" s="98"/>
      <c r="G2590" s="7" t="s">
        <v>51</v>
      </c>
    </row>
    <row r="2591">
      <c r="A2591" s="59" t="s">
        <v>5282</v>
      </c>
      <c r="B2591" s="98"/>
      <c r="G2591" s="7" t="s">
        <v>56</v>
      </c>
    </row>
    <row r="2592">
      <c r="A2592" s="59" t="s">
        <v>5283</v>
      </c>
      <c r="B2592" s="98"/>
      <c r="G2592" s="7" t="s">
        <v>35</v>
      </c>
    </row>
    <row r="2593">
      <c r="A2593" s="59" t="s">
        <v>5284</v>
      </c>
      <c r="B2593" s="98"/>
      <c r="G2593" s="7" t="s">
        <v>45</v>
      </c>
    </row>
    <row r="2594">
      <c r="A2594" s="59" t="s">
        <v>5285</v>
      </c>
      <c r="B2594" s="98"/>
      <c r="G2594" s="7" t="s">
        <v>51</v>
      </c>
    </row>
    <row r="2595">
      <c r="A2595" s="59" t="s">
        <v>5286</v>
      </c>
      <c r="B2595" s="98"/>
      <c r="G2595" s="7" t="s">
        <v>56</v>
      </c>
    </row>
    <row r="2596">
      <c r="A2596" s="59" t="s">
        <v>5287</v>
      </c>
      <c r="B2596" s="98"/>
      <c r="G2596" s="7" t="s">
        <v>35</v>
      </c>
    </row>
    <row r="2597">
      <c r="A2597" s="59" t="s">
        <v>5288</v>
      </c>
      <c r="B2597" s="98"/>
      <c r="G2597" s="7" t="s">
        <v>45</v>
      </c>
    </row>
    <row r="2598">
      <c r="A2598" s="59" t="s">
        <v>5289</v>
      </c>
      <c r="B2598" s="98"/>
      <c r="G2598" s="7" t="s">
        <v>51</v>
      </c>
    </row>
    <row r="2599">
      <c r="A2599" s="59" t="s">
        <v>5290</v>
      </c>
      <c r="B2599" s="98"/>
      <c r="G2599" s="7" t="s">
        <v>56</v>
      </c>
    </row>
    <row r="2600">
      <c r="A2600" s="59" t="s">
        <v>5291</v>
      </c>
      <c r="B2600" s="98"/>
      <c r="G2600" s="7" t="s">
        <v>35</v>
      </c>
    </row>
    <row r="2601">
      <c r="A2601" s="59" t="s">
        <v>5292</v>
      </c>
      <c r="B2601" s="98"/>
      <c r="G2601" s="7" t="s">
        <v>45</v>
      </c>
    </row>
    <row r="2602">
      <c r="A2602" s="59" t="s">
        <v>5293</v>
      </c>
      <c r="B2602" s="98"/>
      <c r="G2602" s="7" t="s">
        <v>51</v>
      </c>
    </row>
    <row r="2603">
      <c r="A2603" s="59" t="s">
        <v>5294</v>
      </c>
      <c r="B2603" s="98"/>
      <c r="G2603" s="7" t="s">
        <v>56</v>
      </c>
    </row>
    <row r="2604">
      <c r="A2604" s="59" t="s">
        <v>5295</v>
      </c>
      <c r="B2604" s="98"/>
      <c r="G2604" s="7" t="s">
        <v>35</v>
      </c>
    </row>
    <row r="2605">
      <c r="A2605" s="59" t="s">
        <v>5296</v>
      </c>
      <c r="B2605" s="98"/>
      <c r="G2605" s="7" t="s">
        <v>45</v>
      </c>
    </row>
    <row r="2606">
      <c r="A2606" s="59" t="s">
        <v>5297</v>
      </c>
      <c r="B2606" s="98"/>
      <c r="G2606" s="7" t="s">
        <v>51</v>
      </c>
    </row>
    <row r="2607">
      <c r="A2607" s="59" t="s">
        <v>5298</v>
      </c>
      <c r="B2607" s="98"/>
      <c r="G2607" s="7" t="s">
        <v>56</v>
      </c>
    </row>
    <row r="2608">
      <c r="A2608" s="59" t="s">
        <v>5299</v>
      </c>
      <c r="B2608" s="98"/>
      <c r="G2608" s="7" t="s">
        <v>35</v>
      </c>
    </row>
    <row r="2609">
      <c r="A2609" s="59" t="s">
        <v>5300</v>
      </c>
      <c r="B2609" s="98"/>
      <c r="G2609" s="7" t="s">
        <v>45</v>
      </c>
    </row>
    <row r="2610">
      <c r="A2610" s="59" t="s">
        <v>5301</v>
      </c>
      <c r="B2610" s="98"/>
      <c r="G2610" s="7" t="s">
        <v>51</v>
      </c>
    </row>
    <row r="2611">
      <c r="A2611" s="59" t="s">
        <v>5302</v>
      </c>
      <c r="B2611" s="98"/>
      <c r="G2611" s="7" t="s">
        <v>56</v>
      </c>
    </row>
    <row r="2612">
      <c r="A2612" s="59" t="s">
        <v>5303</v>
      </c>
      <c r="B2612" s="98"/>
      <c r="G2612" s="7" t="s">
        <v>35</v>
      </c>
    </row>
    <row r="2613">
      <c r="A2613" s="59" t="s">
        <v>5304</v>
      </c>
      <c r="B2613" s="98"/>
      <c r="G2613" s="7" t="s">
        <v>45</v>
      </c>
    </row>
    <row r="2614">
      <c r="A2614" s="59" t="s">
        <v>5305</v>
      </c>
      <c r="B2614" s="98"/>
      <c r="G2614" s="7" t="s">
        <v>51</v>
      </c>
    </row>
    <row r="2615">
      <c r="A2615" s="59" t="s">
        <v>5306</v>
      </c>
      <c r="B2615" s="98"/>
      <c r="G2615" s="7" t="s">
        <v>56</v>
      </c>
    </row>
    <row r="2616">
      <c r="A2616" s="59" t="s">
        <v>5307</v>
      </c>
      <c r="B2616" s="98"/>
      <c r="G2616" s="7" t="s">
        <v>35</v>
      </c>
    </row>
    <row r="2617">
      <c r="A2617" s="59" t="s">
        <v>5308</v>
      </c>
      <c r="B2617" s="98"/>
      <c r="G2617" s="7" t="s">
        <v>45</v>
      </c>
    </row>
    <row r="2618">
      <c r="A2618" s="59" t="s">
        <v>5309</v>
      </c>
      <c r="B2618" s="98"/>
      <c r="G2618" s="7" t="s">
        <v>51</v>
      </c>
    </row>
    <row r="2619">
      <c r="A2619" s="59" t="s">
        <v>5310</v>
      </c>
      <c r="B2619" s="98"/>
      <c r="G2619" s="7" t="s">
        <v>56</v>
      </c>
    </row>
    <row r="2620">
      <c r="A2620" s="59" t="s">
        <v>5311</v>
      </c>
      <c r="B2620" s="98"/>
      <c r="G2620" s="7" t="s">
        <v>35</v>
      </c>
    </row>
    <row r="2621">
      <c r="A2621" s="59" t="s">
        <v>5312</v>
      </c>
      <c r="B2621" s="98"/>
      <c r="G2621" s="7" t="s">
        <v>45</v>
      </c>
    </row>
    <row r="2622">
      <c r="A2622" s="59" t="s">
        <v>5313</v>
      </c>
      <c r="B2622" s="98"/>
      <c r="G2622" s="7" t="s">
        <v>51</v>
      </c>
    </row>
    <row r="2623">
      <c r="A2623" s="59" t="s">
        <v>5314</v>
      </c>
      <c r="B2623" s="98"/>
      <c r="G2623" s="7" t="s">
        <v>56</v>
      </c>
    </row>
    <row r="2624">
      <c r="A2624" s="59" t="s">
        <v>5315</v>
      </c>
      <c r="B2624" s="98"/>
      <c r="G2624" s="7" t="s">
        <v>35</v>
      </c>
    </row>
    <row r="2625">
      <c r="A2625" s="59" t="s">
        <v>5316</v>
      </c>
      <c r="B2625" s="98"/>
      <c r="G2625" s="7" t="s">
        <v>45</v>
      </c>
    </row>
    <row r="2626">
      <c r="A2626" s="59" t="s">
        <v>5317</v>
      </c>
      <c r="B2626" s="98"/>
      <c r="G2626" s="7" t="s">
        <v>51</v>
      </c>
    </row>
    <row r="2627">
      <c r="A2627" s="59" t="s">
        <v>5318</v>
      </c>
      <c r="B2627" s="98"/>
      <c r="G2627" s="7" t="s">
        <v>56</v>
      </c>
    </row>
    <row r="2628">
      <c r="A2628" s="59" t="s">
        <v>5319</v>
      </c>
      <c r="B2628" s="98"/>
      <c r="G2628" s="7" t="s">
        <v>35</v>
      </c>
    </row>
    <row r="2629">
      <c r="A2629" s="59" t="s">
        <v>5320</v>
      </c>
      <c r="B2629" s="98"/>
      <c r="G2629" s="7" t="s">
        <v>45</v>
      </c>
    </row>
    <row r="2630">
      <c r="A2630" s="59" t="s">
        <v>5321</v>
      </c>
      <c r="B2630" s="98"/>
      <c r="G2630" s="7" t="s">
        <v>51</v>
      </c>
    </row>
    <row r="2631">
      <c r="A2631" s="59" t="s">
        <v>5322</v>
      </c>
      <c r="B2631" s="98"/>
      <c r="G2631" s="7" t="s">
        <v>56</v>
      </c>
    </row>
    <row r="2632">
      <c r="A2632" s="59" t="s">
        <v>5323</v>
      </c>
      <c r="B2632" s="98"/>
      <c r="G2632" s="7" t="s">
        <v>35</v>
      </c>
    </row>
    <row r="2633">
      <c r="A2633" s="59" t="s">
        <v>5324</v>
      </c>
      <c r="B2633" s="98"/>
      <c r="G2633" s="7" t="s">
        <v>45</v>
      </c>
    </row>
    <row r="2634">
      <c r="A2634" s="59" t="s">
        <v>5325</v>
      </c>
      <c r="B2634" s="98"/>
      <c r="G2634" s="7" t="s">
        <v>51</v>
      </c>
    </row>
    <row r="2635">
      <c r="A2635" s="59" t="s">
        <v>5326</v>
      </c>
      <c r="B2635" s="98"/>
      <c r="G2635" s="7" t="s">
        <v>56</v>
      </c>
    </row>
    <row r="2636">
      <c r="A2636" s="59" t="s">
        <v>5327</v>
      </c>
      <c r="B2636" s="98"/>
      <c r="G2636" s="7" t="s">
        <v>35</v>
      </c>
    </row>
    <row r="2637">
      <c r="A2637" s="59" t="s">
        <v>5328</v>
      </c>
      <c r="B2637" s="98"/>
      <c r="G2637" s="7" t="s">
        <v>45</v>
      </c>
    </row>
    <row r="2638">
      <c r="A2638" s="59" t="s">
        <v>5329</v>
      </c>
      <c r="B2638" s="98"/>
      <c r="G2638" s="7" t="s">
        <v>51</v>
      </c>
    </row>
    <row r="2639">
      <c r="A2639" s="59" t="s">
        <v>5330</v>
      </c>
      <c r="B2639" s="98"/>
      <c r="G2639" s="7" t="s">
        <v>56</v>
      </c>
    </row>
    <row r="2640">
      <c r="A2640" s="59" t="s">
        <v>5331</v>
      </c>
      <c r="B2640" s="98"/>
      <c r="G2640" s="7" t="s">
        <v>35</v>
      </c>
    </row>
    <row r="2641">
      <c r="A2641" s="59" t="s">
        <v>5332</v>
      </c>
      <c r="B2641" s="98"/>
      <c r="G2641" s="7" t="s">
        <v>45</v>
      </c>
    </row>
    <row r="2642">
      <c r="A2642" s="59" t="s">
        <v>5333</v>
      </c>
      <c r="B2642" s="98"/>
      <c r="G2642" s="7" t="s">
        <v>51</v>
      </c>
    </row>
    <row r="2643">
      <c r="A2643" s="59" t="s">
        <v>5334</v>
      </c>
      <c r="B2643" s="98"/>
      <c r="G2643" s="7" t="s">
        <v>56</v>
      </c>
    </row>
    <row r="2644">
      <c r="A2644" s="59" t="s">
        <v>5335</v>
      </c>
      <c r="B2644" s="98"/>
      <c r="G2644" s="7" t="s">
        <v>35</v>
      </c>
    </row>
    <row r="2645">
      <c r="A2645" s="59" t="s">
        <v>5336</v>
      </c>
      <c r="B2645" s="98"/>
      <c r="G2645" s="7" t="s">
        <v>45</v>
      </c>
    </row>
    <row r="2646">
      <c r="A2646" s="59" t="s">
        <v>5337</v>
      </c>
      <c r="B2646" s="98"/>
      <c r="G2646" s="7" t="s">
        <v>51</v>
      </c>
    </row>
    <row r="2647">
      <c r="A2647" s="59" t="s">
        <v>5338</v>
      </c>
      <c r="B2647" s="98"/>
      <c r="G2647" s="7" t="s">
        <v>56</v>
      </c>
    </row>
    <row r="2648">
      <c r="A2648" s="59" t="s">
        <v>5339</v>
      </c>
      <c r="B2648" s="98"/>
      <c r="G2648" s="7" t="s">
        <v>35</v>
      </c>
    </row>
    <row r="2649">
      <c r="A2649" s="59" t="s">
        <v>5340</v>
      </c>
      <c r="B2649" s="98"/>
      <c r="G2649" s="7" t="s">
        <v>45</v>
      </c>
    </row>
    <row r="2650">
      <c r="A2650" s="59" t="s">
        <v>5341</v>
      </c>
      <c r="B2650" s="98"/>
      <c r="G2650" s="7" t="s">
        <v>51</v>
      </c>
    </row>
    <row r="2651">
      <c r="A2651" s="59" t="s">
        <v>5342</v>
      </c>
      <c r="B2651" s="98"/>
      <c r="G2651" s="7" t="s">
        <v>56</v>
      </c>
    </row>
    <row r="2652">
      <c r="A2652" s="59" t="s">
        <v>5343</v>
      </c>
      <c r="B2652" s="98"/>
      <c r="G2652" s="7" t="s">
        <v>35</v>
      </c>
    </row>
    <row r="2653">
      <c r="A2653" s="59" t="s">
        <v>5344</v>
      </c>
      <c r="B2653" s="98"/>
      <c r="G2653" s="7" t="s">
        <v>45</v>
      </c>
    </row>
    <row r="2654">
      <c r="A2654" s="59" t="s">
        <v>5345</v>
      </c>
      <c r="B2654" s="98"/>
      <c r="G2654" s="7" t="s">
        <v>51</v>
      </c>
    </row>
    <row r="2655">
      <c r="A2655" s="59" t="s">
        <v>5346</v>
      </c>
      <c r="B2655" s="98"/>
      <c r="G2655" s="7" t="s">
        <v>56</v>
      </c>
    </row>
    <row r="2656">
      <c r="A2656" s="59" t="s">
        <v>5347</v>
      </c>
      <c r="B2656" s="98"/>
      <c r="G2656" s="7" t="s">
        <v>35</v>
      </c>
    </row>
    <row r="2657">
      <c r="A2657" s="59" t="s">
        <v>5348</v>
      </c>
      <c r="B2657" s="98"/>
      <c r="G2657" s="7" t="s">
        <v>45</v>
      </c>
    </row>
    <row r="2658">
      <c r="A2658" s="59" t="s">
        <v>5349</v>
      </c>
      <c r="B2658" s="98"/>
      <c r="G2658" s="7" t="s">
        <v>51</v>
      </c>
    </row>
    <row r="2659">
      <c r="A2659" s="59" t="s">
        <v>5350</v>
      </c>
      <c r="B2659" s="98"/>
      <c r="G2659" s="7" t="s">
        <v>56</v>
      </c>
    </row>
    <row r="2660">
      <c r="A2660" s="59" t="s">
        <v>5351</v>
      </c>
      <c r="B2660" s="98"/>
      <c r="G2660" s="7" t="s">
        <v>35</v>
      </c>
    </row>
    <row r="2661">
      <c r="A2661" s="59" t="s">
        <v>5352</v>
      </c>
      <c r="B2661" s="98"/>
      <c r="G2661" s="7" t="s">
        <v>45</v>
      </c>
    </row>
    <row r="2662">
      <c r="A2662" s="59" t="s">
        <v>5353</v>
      </c>
      <c r="B2662" s="98"/>
      <c r="G2662" s="7" t="s">
        <v>51</v>
      </c>
    </row>
    <row r="2663">
      <c r="A2663" s="59" t="s">
        <v>5354</v>
      </c>
      <c r="B2663" s="98"/>
      <c r="G2663" s="7" t="s">
        <v>56</v>
      </c>
    </row>
    <row r="2664">
      <c r="A2664" s="59" t="s">
        <v>5355</v>
      </c>
      <c r="B2664" s="98"/>
      <c r="G2664" s="7" t="s">
        <v>35</v>
      </c>
    </row>
    <row r="2665">
      <c r="A2665" s="59" t="s">
        <v>5356</v>
      </c>
      <c r="B2665" s="98"/>
      <c r="G2665" s="7" t="s">
        <v>45</v>
      </c>
    </row>
    <row r="2666">
      <c r="A2666" s="59" t="s">
        <v>5357</v>
      </c>
      <c r="B2666" s="98"/>
      <c r="G2666" s="7" t="s">
        <v>51</v>
      </c>
    </row>
    <row r="2667">
      <c r="A2667" s="59" t="s">
        <v>5358</v>
      </c>
      <c r="B2667" s="98"/>
      <c r="G2667" s="7" t="s">
        <v>56</v>
      </c>
    </row>
    <row r="2668">
      <c r="A2668" s="59" t="s">
        <v>5359</v>
      </c>
      <c r="B2668" s="98"/>
      <c r="G2668" s="7" t="s">
        <v>35</v>
      </c>
    </row>
    <row r="2669">
      <c r="A2669" s="59" t="s">
        <v>5360</v>
      </c>
      <c r="B2669" s="98"/>
      <c r="G2669" s="7" t="s">
        <v>45</v>
      </c>
    </row>
    <row r="2670">
      <c r="A2670" s="59" t="s">
        <v>5361</v>
      </c>
      <c r="B2670" s="98"/>
      <c r="G2670" s="7" t="s">
        <v>51</v>
      </c>
    </row>
    <row r="2671">
      <c r="A2671" s="59" t="s">
        <v>5362</v>
      </c>
      <c r="B2671" s="98"/>
      <c r="G2671" s="7" t="s">
        <v>56</v>
      </c>
    </row>
    <row r="2672">
      <c r="A2672" s="59" t="s">
        <v>5363</v>
      </c>
      <c r="B2672" s="98"/>
      <c r="G2672" s="7" t="s">
        <v>35</v>
      </c>
    </row>
    <row r="2673">
      <c r="A2673" s="59" t="s">
        <v>5364</v>
      </c>
      <c r="B2673" s="98"/>
      <c r="G2673" s="7" t="s">
        <v>45</v>
      </c>
    </row>
    <row r="2674">
      <c r="A2674" s="59" t="s">
        <v>5365</v>
      </c>
      <c r="B2674" s="98"/>
      <c r="G2674" s="7" t="s">
        <v>51</v>
      </c>
    </row>
    <row r="2675">
      <c r="A2675" s="59" t="s">
        <v>5366</v>
      </c>
      <c r="B2675" s="98"/>
      <c r="G2675" s="7" t="s">
        <v>56</v>
      </c>
    </row>
    <row r="2676">
      <c r="A2676" s="59" t="s">
        <v>5367</v>
      </c>
      <c r="B2676" s="98"/>
      <c r="G2676" s="7" t="s">
        <v>35</v>
      </c>
    </row>
    <row r="2677">
      <c r="A2677" s="59" t="s">
        <v>5368</v>
      </c>
      <c r="B2677" s="98"/>
      <c r="G2677" s="7" t="s">
        <v>45</v>
      </c>
    </row>
    <row r="2678">
      <c r="A2678" s="59" t="s">
        <v>5369</v>
      </c>
      <c r="B2678" s="98"/>
      <c r="G2678" s="7" t="s">
        <v>51</v>
      </c>
    </row>
    <row r="2679">
      <c r="A2679" s="59" t="s">
        <v>5370</v>
      </c>
      <c r="B2679" s="98"/>
      <c r="G2679" s="7" t="s">
        <v>56</v>
      </c>
    </row>
    <row r="2680">
      <c r="A2680" s="59" t="s">
        <v>5371</v>
      </c>
      <c r="B2680" s="98"/>
      <c r="G2680" s="7" t="s">
        <v>35</v>
      </c>
    </row>
    <row r="2681">
      <c r="A2681" s="59" t="s">
        <v>5372</v>
      </c>
      <c r="B2681" s="98"/>
      <c r="G2681" s="7" t="s">
        <v>45</v>
      </c>
    </row>
    <row r="2682">
      <c r="A2682" s="59" t="s">
        <v>5373</v>
      </c>
      <c r="B2682" s="98"/>
      <c r="G2682" s="7" t="s">
        <v>51</v>
      </c>
    </row>
    <row r="2683">
      <c r="A2683" s="59" t="s">
        <v>5374</v>
      </c>
      <c r="B2683" s="98"/>
      <c r="G2683" s="7" t="s">
        <v>56</v>
      </c>
    </row>
    <row r="2684">
      <c r="A2684" s="59" t="s">
        <v>5375</v>
      </c>
      <c r="B2684" s="98"/>
      <c r="G2684" s="7" t="s">
        <v>35</v>
      </c>
    </row>
    <row r="2685">
      <c r="A2685" s="59" t="s">
        <v>5376</v>
      </c>
      <c r="B2685" s="98"/>
      <c r="G2685" s="7" t="s">
        <v>45</v>
      </c>
    </row>
    <row r="2686">
      <c r="A2686" s="59" t="s">
        <v>5377</v>
      </c>
      <c r="B2686" s="98"/>
      <c r="G2686" s="7" t="s">
        <v>51</v>
      </c>
    </row>
    <row r="2687">
      <c r="A2687" s="59" t="s">
        <v>5378</v>
      </c>
      <c r="B2687" s="98"/>
      <c r="G2687" s="7" t="s">
        <v>56</v>
      </c>
    </row>
    <row r="2688">
      <c r="A2688" s="59" t="s">
        <v>5379</v>
      </c>
      <c r="B2688" s="98"/>
      <c r="G2688" s="7" t="s">
        <v>35</v>
      </c>
    </row>
    <row r="2689">
      <c r="A2689" s="59" t="s">
        <v>5380</v>
      </c>
      <c r="B2689" s="98"/>
      <c r="G2689" s="7" t="s">
        <v>45</v>
      </c>
    </row>
    <row r="2690">
      <c r="A2690" s="59" t="s">
        <v>5381</v>
      </c>
      <c r="B2690" s="98"/>
      <c r="G2690" s="7" t="s">
        <v>51</v>
      </c>
    </row>
    <row r="2691">
      <c r="A2691" s="59" t="s">
        <v>5382</v>
      </c>
      <c r="B2691" s="98"/>
      <c r="G2691" s="7" t="s">
        <v>56</v>
      </c>
    </row>
    <row r="2692">
      <c r="A2692" s="59" t="s">
        <v>5383</v>
      </c>
      <c r="B2692" s="98"/>
      <c r="G2692" s="7" t="s">
        <v>35</v>
      </c>
    </row>
    <row r="2693">
      <c r="A2693" s="59" t="s">
        <v>5384</v>
      </c>
      <c r="B2693" s="98"/>
      <c r="G2693" s="7" t="s">
        <v>45</v>
      </c>
    </row>
    <row r="2694">
      <c r="A2694" s="59" t="s">
        <v>5385</v>
      </c>
      <c r="B2694" s="98"/>
      <c r="G2694" s="7" t="s">
        <v>51</v>
      </c>
    </row>
    <row r="2695">
      <c r="A2695" s="59" t="s">
        <v>5386</v>
      </c>
      <c r="B2695" s="98"/>
      <c r="G2695" s="7" t="s">
        <v>56</v>
      </c>
    </row>
    <row r="2696">
      <c r="A2696" s="59" t="s">
        <v>5387</v>
      </c>
      <c r="B2696" s="98"/>
      <c r="G2696" s="7" t="s">
        <v>35</v>
      </c>
    </row>
    <row r="2697">
      <c r="A2697" s="59" t="s">
        <v>5388</v>
      </c>
      <c r="B2697" s="98"/>
      <c r="G2697" s="7" t="s">
        <v>45</v>
      </c>
    </row>
    <row r="2698">
      <c r="A2698" s="59" t="s">
        <v>5389</v>
      </c>
      <c r="B2698" s="98"/>
      <c r="G2698" s="7" t="s">
        <v>51</v>
      </c>
    </row>
    <row r="2699">
      <c r="A2699" s="59" t="s">
        <v>5390</v>
      </c>
      <c r="B2699" s="98"/>
      <c r="G2699" s="7" t="s">
        <v>56</v>
      </c>
    </row>
    <row r="2700">
      <c r="A2700" s="59" t="s">
        <v>5391</v>
      </c>
      <c r="B2700" s="98"/>
      <c r="G2700" s="7" t="s">
        <v>64</v>
      </c>
    </row>
    <row r="2701">
      <c r="A2701" s="59" t="s">
        <v>5392</v>
      </c>
      <c r="B2701" s="98"/>
      <c r="G2701" s="7" t="s">
        <v>64</v>
      </c>
    </row>
    <row r="2702">
      <c r="A2702" s="59" t="s">
        <v>5393</v>
      </c>
      <c r="B2702" s="97" t="s">
        <v>2130</v>
      </c>
      <c r="C2702" s="7" t="s">
        <v>41</v>
      </c>
      <c r="D2702" s="7" t="s">
        <v>170</v>
      </c>
      <c r="G2702" s="7" t="s">
        <v>64</v>
      </c>
    </row>
    <row r="2703">
      <c r="A2703" s="59" t="s">
        <v>5394</v>
      </c>
      <c r="B2703" s="97" t="s">
        <v>2053</v>
      </c>
      <c r="C2703" s="7" t="s">
        <v>92</v>
      </c>
      <c r="D2703" s="7" t="s">
        <v>61</v>
      </c>
      <c r="E2703" s="7" t="s">
        <v>69</v>
      </c>
      <c r="F2703" s="7" t="s">
        <v>101</v>
      </c>
      <c r="G2703" s="7" t="s">
        <v>64</v>
      </c>
      <c r="H2703" s="7" t="s">
        <v>2054</v>
      </c>
    </row>
    <row r="2704">
      <c r="A2704" s="59" t="s">
        <v>5395</v>
      </c>
      <c r="B2704" s="7" t="s">
        <v>5396</v>
      </c>
      <c r="D2704" s="7" t="s">
        <v>170</v>
      </c>
      <c r="G2704" s="7" t="s">
        <v>64</v>
      </c>
    </row>
    <row r="2705">
      <c r="A2705" s="59" t="s">
        <v>5397</v>
      </c>
      <c r="B2705" s="47" t="s">
        <v>1209</v>
      </c>
      <c r="D2705" s="7" t="s">
        <v>170</v>
      </c>
      <c r="G2705" s="7" t="s">
        <v>35</v>
      </c>
    </row>
    <row r="2706">
      <c r="A2706" s="59" t="s">
        <v>5398</v>
      </c>
      <c r="B2706" t="s">
        <v>1212</v>
      </c>
      <c r="C2706" s="7" t="s">
        <v>48</v>
      </c>
      <c r="D2706" s="7" t="s">
        <v>92</v>
      </c>
      <c r="E2706" s="7" t="s">
        <v>121</v>
      </c>
      <c r="G2706" s="7" t="s">
        <v>45</v>
      </c>
    </row>
    <row r="2707">
      <c r="A2707" s="59" t="s">
        <v>5399</v>
      </c>
      <c r="B2707" t="s">
        <v>1215</v>
      </c>
      <c r="C2707" s="7" t="s">
        <v>48</v>
      </c>
      <c r="D2707" s="7" t="s">
        <v>92</v>
      </c>
      <c r="E2707" s="7" t="s">
        <v>121</v>
      </c>
      <c r="G2707" s="7" t="s">
        <v>51</v>
      </c>
    </row>
    <row r="2708">
      <c r="A2708" s="59" t="s">
        <v>5400</v>
      </c>
      <c r="B2708" s="7" t="s">
        <v>1218</v>
      </c>
      <c r="C2708" s="7" t="s">
        <v>48</v>
      </c>
      <c r="D2708" s="7" t="s">
        <v>92</v>
      </c>
      <c r="E2708" s="7" t="s">
        <v>121</v>
      </c>
      <c r="G2708" s="7" t="s">
        <v>56</v>
      </c>
    </row>
    <row r="2709">
      <c r="A2709" s="59" t="s">
        <v>5401</v>
      </c>
      <c r="B2709" s="7" t="s">
        <v>1221</v>
      </c>
      <c r="C2709" s="7" t="s">
        <v>92</v>
      </c>
      <c r="D2709" s="7" t="s">
        <v>31</v>
      </c>
      <c r="E2709" s="7" t="s">
        <v>75</v>
      </c>
      <c r="G2709" s="7" t="s">
        <v>45</v>
      </c>
    </row>
    <row r="2710">
      <c r="A2710" s="59" t="s">
        <v>5402</v>
      </c>
      <c r="B2710" s="7" t="s">
        <v>1224</v>
      </c>
      <c r="C2710" s="7" t="s">
        <v>92</v>
      </c>
      <c r="D2710" s="7" t="s">
        <v>31</v>
      </c>
      <c r="E2710" s="7" t="s">
        <v>75</v>
      </c>
      <c r="G2710" s="7" t="s">
        <v>51</v>
      </c>
    </row>
    <row r="2711">
      <c r="A2711" s="59" t="s">
        <v>5403</v>
      </c>
      <c r="B2711" s="7" t="s">
        <v>1227</v>
      </c>
      <c r="C2711" s="7" t="s">
        <v>92</v>
      </c>
      <c r="D2711" s="7" t="s">
        <v>31</v>
      </c>
      <c r="E2711" s="7" t="s">
        <v>75</v>
      </c>
      <c r="G2711" s="7" t="s">
        <v>56</v>
      </c>
    </row>
    <row r="2712">
      <c r="A2712" s="59" t="s">
        <v>5404</v>
      </c>
      <c r="B2712" s="7" t="s">
        <v>1229</v>
      </c>
      <c r="C2712" s="7" t="s">
        <v>72</v>
      </c>
      <c r="D2712" s="7" t="s">
        <v>101</v>
      </c>
      <c r="E2712" s="7" t="s">
        <v>144</v>
      </c>
      <c r="G2712" s="7" t="s">
        <v>45</v>
      </c>
    </row>
    <row r="2713">
      <c r="A2713" s="59" t="s">
        <v>5405</v>
      </c>
      <c r="B2713" s="7" t="s">
        <v>1232</v>
      </c>
      <c r="C2713" s="7" t="s">
        <v>72</v>
      </c>
      <c r="D2713" s="7" t="s">
        <v>101</v>
      </c>
      <c r="E2713" s="7" t="s">
        <v>144</v>
      </c>
      <c r="G2713" s="7" t="s">
        <v>51</v>
      </c>
    </row>
    <row r="2714">
      <c r="A2714" s="59" t="s">
        <v>5406</v>
      </c>
      <c r="B2714" s="7" t="s">
        <v>1235</v>
      </c>
      <c r="C2714" s="7" t="s">
        <v>72</v>
      </c>
      <c r="D2714" s="7" t="s">
        <v>101</v>
      </c>
      <c r="E2714" s="7" t="s">
        <v>144</v>
      </c>
      <c r="G2714" s="7" t="s">
        <v>56</v>
      </c>
    </row>
    <row r="2715">
      <c r="A2715" s="59" t="s">
        <v>5407</v>
      </c>
      <c r="B2715" s="7" t="s">
        <v>1238</v>
      </c>
      <c r="C2715" s="7" t="s">
        <v>29</v>
      </c>
      <c r="D2715" s="7" t="s">
        <v>30</v>
      </c>
      <c r="E2715" s="7" t="s">
        <v>139</v>
      </c>
      <c r="G2715" s="7" t="s">
        <v>45</v>
      </c>
    </row>
    <row r="2716">
      <c r="A2716" s="59" t="s">
        <v>5408</v>
      </c>
      <c r="B2716" s="7" t="s">
        <v>1241</v>
      </c>
      <c r="C2716" s="7" t="s">
        <v>29</v>
      </c>
      <c r="D2716" s="7" t="s">
        <v>30</v>
      </c>
      <c r="E2716" s="7" t="s">
        <v>139</v>
      </c>
      <c r="G2716" s="7" t="s">
        <v>51</v>
      </c>
    </row>
    <row r="2717">
      <c r="A2717" s="59" t="s">
        <v>5409</v>
      </c>
      <c r="B2717" s="7" t="s">
        <v>1244</v>
      </c>
      <c r="C2717" s="7" t="s">
        <v>29</v>
      </c>
      <c r="D2717" s="7" t="s">
        <v>30</v>
      </c>
      <c r="E2717" s="7" t="s">
        <v>139</v>
      </c>
      <c r="G2717" s="7" t="s">
        <v>56</v>
      </c>
    </row>
    <row r="2718">
      <c r="A2718" s="59" t="s">
        <v>5410</v>
      </c>
      <c r="B2718" s="7" t="s">
        <v>1246</v>
      </c>
      <c r="C2718" s="7" t="s">
        <v>41</v>
      </c>
      <c r="D2718" s="7" t="s">
        <v>34</v>
      </c>
      <c r="E2718" s="7" t="s">
        <v>141</v>
      </c>
      <c r="G2718" s="7" t="s">
        <v>45</v>
      </c>
    </row>
    <row r="2719">
      <c r="A2719" s="59" t="s">
        <v>5411</v>
      </c>
      <c r="B2719" s="7" t="s">
        <v>1249</v>
      </c>
      <c r="C2719" s="7" t="s">
        <v>41</v>
      </c>
      <c r="D2719" s="7" t="s">
        <v>34</v>
      </c>
      <c r="E2719" s="7" t="s">
        <v>141</v>
      </c>
      <c r="G2719" s="7" t="s">
        <v>51</v>
      </c>
    </row>
    <row r="2720">
      <c r="A2720" s="59" t="s">
        <v>5412</v>
      </c>
      <c r="B2720" s="7" t="s">
        <v>1252</v>
      </c>
      <c r="C2720" s="7" t="s">
        <v>41</v>
      </c>
      <c r="D2720" s="7" t="s">
        <v>34</v>
      </c>
      <c r="E2720" s="7" t="s">
        <v>141</v>
      </c>
      <c r="G2720" s="7" t="s">
        <v>56</v>
      </c>
    </row>
    <row r="2721">
      <c r="A2721" s="59" t="s">
        <v>5413</v>
      </c>
      <c r="B2721" s="31" t="s">
        <v>1254</v>
      </c>
      <c r="C2721" s="7" t="s">
        <v>74</v>
      </c>
      <c r="D2721" s="7" t="s">
        <v>32</v>
      </c>
      <c r="E2721" s="7" t="s">
        <v>100</v>
      </c>
      <c r="G2721" s="7" t="s">
        <v>45</v>
      </c>
    </row>
    <row r="2722">
      <c r="A2722" s="59" t="s">
        <v>5414</v>
      </c>
      <c r="B2722" s="7" t="s">
        <v>1258</v>
      </c>
      <c r="C2722" s="7" t="s">
        <v>74</v>
      </c>
      <c r="D2722" s="7" t="s">
        <v>32</v>
      </c>
      <c r="E2722" s="7" t="s">
        <v>100</v>
      </c>
      <c r="G2722" s="7" t="s">
        <v>51</v>
      </c>
    </row>
    <row r="2723">
      <c r="A2723" s="59" t="s">
        <v>5415</v>
      </c>
      <c r="B2723" s="7" t="s">
        <v>1261</v>
      </c>
      <c r="C2723" s="7" t="s">
        <v>74</v>
      </c>
      <c r="D2723" s="7" t="s">
        <v>32</v>
      </c>
      <c r="E2723" s="7" t="s">
        <v>100</v>
      </c>
      <c r="G2723" s="7" t="s">
        <v>56</v>
      </c>
    </row>
    <row r="2724">
      <c r="A2724" s="59" t="s">
        <v>5416</v>
      </c>
      <c r="B2724" s="7" t="s">
        <v>1265</v>
      </c>
      <c r="C2724" s="7" t="s">
        <v>61</v>
      </c>
      <c r="D2724" s="7" t="s">
        <v>73</v>
      </c>
      <c r="E2724" s="7" t="s">
        <v>33</v>
      </c>
      <c r="G2724" s="7" t="s">
        <v>45</v>
      </c>
    </row>
    <row r="2725">
      <c r="A2725" s="59" t="s">
        <v>5417</v>
      </c>
      <c r="B2725" s="7" t="s">
        <v>1269</v>
      </c>
      <c r="C2725" s="7" t="s">
        <v>61</v>
      </c>
      <c r="D2725" s="7" t="s">
        <v>73</v>
      </c>
      <c r="E2725" s="7" t="s">
        <v>33</v>
      </c>
      <c r="G2725" s="7" t="s">
        <v>51</v>
      </c>
    </row>
    <row r="2726">
      <c r="A2726" s="59" t="s">
        <v>5418</v>
      </c>
      <c r="B2726" s="7" t="s">
        <v>1273</v>
      </c>
      <c r="C2726" s="7" t="s">
        <v>61</v>
      </c>
      <c r="D2726" s="7" t="s">
        <v>73</v>
      </c>
      <c r="E2726" s="7" t="s">
        <v>33</v>
      </c>
      <c r="G2726" s="7" t="s">
        <v>56</v>
      </c>
    </row>
    <row r="2727">
      <c r="A2727" s="59" t="s">
        <v>5419</v>
      </c>
      <c r="B2727" s="7" t="s">
        <v>1277</v>
      </c>
      <c r="C2727" s="7" t="s">
        <v>69</v>
      </c>
      <c r="D2727" s="7" t="s">
        <v>140</v>
      </c>
      <c r="G2727" s="7" t="s">
        <v>45</v>
      </c>
    </row>
    <row r="2728">
      <c r="A2728" s="59" t="s">
        <v>5420</v>
      </c>
      <c r="B2728" s="7" t="s">
        <v>1281</v>
      </c>
      <c r="C2728" s="7" t="s">
        <v>69</v>
      </c>
      <c r="D2728" s="7" t="s">
        <v>140</v>
      </c>
      <c r="G2728" s="7" t="s">
        <v>51</v>
      </c>
    </row>
    <row r="2729">
      <c r="A2729" s="59" t="s">
        <v>5421</v>
      </c>
      <c r="B2729" s="7" t="s">
        <v>1285</v>
      </c>
      <c r="C2729" s="7" t="s">
        <v>69</v>
      </c>
      <c r="D2729" s="7" t="s">
        <v>140</v>
      </c>
      <c r="G2729" s="7" t="s">
        <v>56</v>
      </c>
    </row>
    <row r="2730">
      <c r="A2730" s="59" t="s">
        <v>5422</v>
      </c>
      <c r="B2730" s="47" t="s">
        <v>1289</v>
      </c>
      <c r="D2730" s="7" t="s">
        <v>170</v>
      </c>
      <c r="G2730" s="7" t="s">
        <v>64</v>
      </c>
    </row>
    <row r="2731">
      <c r="A2731" s="59" t="s">
        <v>5423</v>
      </c>
      <c r="B2731" s="47" t="s">
        <v>1362</v>
      </c>
      <c r="C2731" s="7"/>
      <c r="D2731" s="7" t="s">
        <v>170</v>
      </c>
      <c r="G2731" s="7" t="s">
        <v>35</v>
      </c>
    </row>
    <row r="2732">
      <c r="A2732" s="59" t="s">
        <v>5424</v>
      </c>
      <c r="B2732" s="31" t="s">
        <v>1366</v>
      </c>
      <c r="C2732" s="7" t="s">
        <v>29</v>
      </c>
      <c r="D2732" s="7" t="s">
        <v>41</v>
      </c>
      <c r="E2732" s="7" t="s">
        <v>100</v>
      </c>
      <c r="G2732" s="7" t="s">
        <v>45</v>
      </c>
    </row>
    <row r="2733">
      <c r="A2733" s="59" t="s">
        <v>5425</v>
      </c>
      <c r="B2733" s="7" t="s">
        <v>1370</v>
      </c>
      <c r="C2733" s="7" t="s">
        <v>29</v>
      </c>
      <c r="D2733" s="7" t="s">
        <v>41</v>
      </c>
      <c r="E2733" s="7" t="s">
        <v>100</v>
      </c>
      <c r="G2733" s="7" t="s">
        <v>51</v>
      </c>
    </row>
    <row r="2734">
      <c r="A2734" s="59" t="s">
        <v>5426</v>
      </c>
      <c r="B2734" s="7" t="s">
        <v>1374</v>
      </c>
      <c r="C2734" s="7" t="s">
        <v>29</v>
      </c>
      <c r="D2734" s="7" t="s">
        <v>41</v>
      </c>
      <c r="E2734" s="7" t="s">
        <v>100</v>
      </c>
      <c r="G2734" s="7" t="s">
        <v>56</v>
      </c>
    </row>
    <row r="2735">
      <c r="A2735" s="59" t="s">
        <v>5427</v>
      </c>
      <c r="B2735" s="7" t="s">
        <v>1378</v>
      </c>
      <c r="C2735" s="7" t="s">
        <v>29</v>
      </c>
      <c r="D2735" s="7" t="s">
        <v>48</v>
      </c>
      <c r="E2735" s="7" t="s">
        <v>141</v>
      </c>
      <c r="G2735" s="7" t="s">
        <v>45</v>
      </c>
    </row>
    <row r="2736">
      <c r="A2736" s="59" t="s">
        <v>5428</v>
      </c>
      <c r="B2736" s="7" t="s">
        <v>1381</v>
      </c>
      <c r="C2736" s="7" t="s">
        <v>29</v>
      </c>
      <c r="D2736" s="7" t="s">
        <v>48</v>
      </c>
      <c r="E2736" s="7" t="s">
        <v>141</v>
      </c>
      <c r="G2736" s="7" t="s">
        <v>51</v>
      </c>
    </row>
    <row r="2737">
      <c r="A2737" s="59" t="s">
        <v>5429</v>
      </c>
      <c r="B2737" s="7" t="s">
        <v>1384</v>
      </c>
      <c r="C2737" s="7" t="s">
        <v>29</v>
      </c>
      <c r="D2737" s="7" t="s">
        <v>48</v>
      </c>
      <c r="E2737" s="7" t="s">
        <v>141</v>
      </c>
      <c r="G2737" s="7" t="s">
        <v>56</v>
      </c>
    </row>
    <row r="2738">
      <c r="A2738" s="59" t="s">
        <v>5430</v>
      </c>
      <c r="B2738" s="7" t="s">
        <v>1387</v>
      </c>
      <c r="C2738" s="7" t="s">
        <v>29</v>
      </c>
      <c r="D2738" s="7" t="s">
        <v>61</v>
      </c>
      <c r="E2738" s="7" t="s">
        <v>140</v>
      </c>
      <c r="G2738" s="7" t="s">
        <v>45</v>
      </c>
    </row>
    <row r="2739">
      <c r="A2739" s="59" t="s">
        <v>5431</v>
      </c>
      <c r="B2739" s="7" t="s">
        <v>1390</v>
      </c>
      <c r="C2739" s="7" t="s">
        <v>29</v>
      </c>
      <c r="D2739" s="7" t="s">
        <v>61</v>
      </c>
      <c r="E2739" s="7" t="s">
        <v>140</v>
      </c>
      <c r="G2739" s="7" t="s">
        <v>51</v>
      </c>
    </row>
    <row r="2740">
      <c r="A2740" s="59" t="s">
        <v>5432</v>
      </c>
      <c r="B2740" s="7" t="s">
        <v>1393</v>
      </c>
      <c r="C2740" s="7" t="s">
        <v>29</v>
      </c>
      <c r="D2740" s="7" t="s">
        <v>61</v>
      </c>
      <c r="E2740" s="7" t="s">
        <v>140</v>
      </c>
      <c r="G2740" s="7" t="s">
        <v>56</v>
      </c>
    </row>
    <row r="2741">
      <c r="A2741" s="59" t="s">
        <v>5433</v>
      </c>
      <c r="B2741" s="7" t="s">
        <v>1396</v>
      </c>
      <c r="C2741" s="7" t="s">
        <v>29</v>
      </c>
      <c r="D2741" s="7" t="s">
        <v>69</v>
      </c>
      <c r="E2741" s="7" t="s">
        <v>139</v>
      </c>
      <c r="G2741" s="7" t="s">
        <v>45</v>
      </c>
    </row>
    <row r="2742">
      <c r="A2742" s="59" t="s">
        <v>5434</v>
      </c>
      <c r="B2742" s="7" t="s">
        <v>1399</v>
      </c>
      <c r="C2742" s="7" t="s">
        <v>29</v>
      </c>
      <c r="D2742" s="7" t="s">
        <v>69</v>
      </c>
      <c r="E2742" s="7" t="s">
        <v>139</v>
      </c>
      <c r="G2742" s="7" t="s">
        <v>51</v>
      </c>
    </row>
    <row r="2743">
      <c r="A2743" s="59" t="s">
        <v>5435</v>
      </c>
      <c r="B2743" s="7" t="s">
        <v>1402</v>
      </c>
      <c r="C2743" s="7" t="s">
        <v>29</v>
      </c>
      <c r="D2743" s="7" t="s">
        <v>69</v>
      </c>
      <c r="E2743" s="7" t="s">
        <v>139</v>
      </c>
      <c r="G2743" s="7" t="s">
        <v>56</v>
      </c>
    </row>
    <row r="2744">
      <c r="A2744" s="59" t="s">
        <v>5436</v>
      </c>
      <c r="B2744" s="7" t="s">
        <v>1405</v>
      </c>
      <c r="C2744" s="7" t="s">
        <v>29</v>
      </c>
      <c r="D2744" s="7" t="s">
        <v>74</v>
      </c>
      <c r="E2744" s="7" t="s">
        <v>32</v>
      </c>
      <c r="G2744" s="7" t="s">
        <v>45</v>
      </c>
    </row>
    <row r="2745">
      <c r="A2745" s="59" t="s">
        <v>5437</v>
      </c>
      <c r="B2745" s="7" t="s">
        <v>1408</v>
      </c>
      <c r="C2745" s="7" t="s">
        <v>29</v>
      </c>
      <c r="D2745" s="7" t="s">
        <v>74</v>
      </c>
      <c r="E2745" s="7" t="s">
        <v>32</v>
      </c>
      <c r="G2745" s="7" t="s">
        <v>51</v>
      </c>
    </row>
    <row r="2746">
      <c r="A2746" s="59" t="s">
        <v>5438</v>
      </c>
      <c r="B2746" s="7" t="s">
        <v>1411</v>
      </c>
      <c r="C2746" s="7" t="s">
        <v>29</v>
      </c>
      <c r="D2746" s="7" t="s">
        <v>74</v>
      </c>
      <c r="E2746" s="7" t="s">
        <v>32</v>
      </c>
      <c r="G2746" s="7" t="s">
        <v>56</v>
      </c>
    </row>
    <row r="2747">
      <c r="A2747" s="59" t="s">
        <v>5439</v>
      </c>
      <c r="B2747" s="7" t="s">
        <v>1414</v>
      </c>
      <c r="C2747" s="7" t="s">
        <v>29</v>
      </c>
      <c r="D2747" s="7" t="s">
        <v>72</v>
      </c>
      <c r="E2747" s="7" t="s">
        <v>144</v>
      </c>
      <c r="G2747" s="7" t="s">
        <v>45</v>
      </c>
    </row>
    <row r="2748">
      <c r="A2748" s="59" t="s">
        <v>5440</v>
      </c>
      <c r="B2748" s="47" t="s">
        <v>1417</v>
      </c>
      <c r="C2748" s="7" t="s">
        <v>29</v>
      </c>
      <c r="D2748" s="7" t="s">
        <v>72</v>
      </c>
      <c r="E2748" s="7" t="s">
        <v>144</v>
      </c>
      <c r="G2748" s="7" t="s">
        <v>51</v>
      </c>
    </row>
    <row r="2749">
      <c r="A2749" s="59" t="s">
        <v>5441</v>
      </c>
      <c r="B2749" s="31" t="s">
        <v>1420</v>
      </c>
      <c r="C2749" s="7" t="s">
        <v>29</v>
      </c>
      <c r="D2749" s="7" t="s">
        <v>72</v>
      </c>
      <c r="E2749" s="7" t="s">
        <v>144</v>
      </c>
      <c r="G2749" s="7" t="s">
        <v>56</v>
      </c>
    </row>
    <row r="2750">
      <c r="A2750" s="59" t="s">
        <v>5442</v>
      </c>
      <c r="B2750" s="7" t="s">
        <v>1424</v>
      </c>
      <c r="C2750" s="7" t="s">
        <v>29</v>
      </c>
      <c r="D2750" s="7" t="s">
        <v>92</v>
      </c>
      <c r="E2750" s="7" t="s">
        <v>30</v>
      </c>
      <c r="G2750" s="7" t="s">
        <v>45</v>
      </c>
    </row>
    <row r="2751">
      <c r="A2751" s="59" t="s">
        <v>5443</v>
      </c>
      <c r="B2751" s="7" t="s">
        <v>1427</v>
      </c>
      <c r="C2751" s="7" t="s">
        <v>29</v>
      </c>
      <c r="D2751" s="7" t="s">
        <v>92</v>
      </c>
      <c r="E2751" s="7" t="s">
        <v>30</v>
      </c>
      <c r="G2751" s="7" t="s">
        <v>51</v>
      </c>
    </row>
    <row r="2752">
      <c r="A2752" s="59" t="s">
        <v>5444</v>
      </c>
      <c r="B2752" s="7" t="s">
        <v>1430</v>
      </c>
      <c r="C2752" s="7" t="s">
        <v>29</v>
      </c>
      <c r="D2752" s="7" t="s">
        <v>92</v>
      </c>
      <c r="E2752" s="7" t="s">
        <v>30</v>
      </c>
      <c r="G2752" s="7" t="s">
        <v>56</v>
      </c>
    </row>
    <row r="2753">
      <c r="A2753" s="59" t="s">
        <v>5445</v>
      </c>
      <c r="B2753" s="7" t="s">
        <v>1433</v>
      </c>
      <c r="G2753" s="7" t="s">
        <v>64</v>
      </c>
    </row>
    <row r="2754">
      <c r="A2754" s="35"/>
    </row>
    <row r="2755">
      <c r="A2755" s="35"/>
    </row>
    <row r="2756">
      <c r="A2756" s="35"/>
    </row>
    <row r="2757">
      <c r="A2757" s="35"/>
    </row>
    <row r="2758">
      <c r="A2758" s="35"/>
    </row>
    <row r="2759">
      <c r="A2759" s="35"/>
    </row>
    <row r="2760">
      <c r="A2760" s="35"/>
    </row>
    <row r="2761">
      <c r="A2761" s="35"/>
    </row>
    <row r="2762">
      <c r="A2762" s="35"/>
    </row>
    <row r="2763">
      <c r="A2763" s="35"/>
    </row>
    <row r="2764">
      <c r="A2764" s="35"/>
    </row>
    <row r="2765">
      <c r="A2765" s="35"/>
    </row>
    <row r="2766">
      <c r="A2766" s="35"/>
    </row>
    <row r="2767">
      <c r="A2767" s="35"/>
    </row>
    <row r="2768">
      <c r="A2768" s="35"/>
    </row>
    <row r="2769">
      <c r="A2769" s="35"/>
    </row>
    <row r="2770">
      <c r="A2770" s="35"/>
    </row>
    <row r="2771">
      <c r="A2771" s="35"/>
    </row>
    <row r="2772">
      <c r="A2772" s="35"/>
    </row>
    <row r="2773">
      <c r="A2773" s="35"/>
    </row>
    <row r="2774">
      <c r="A2774" s="35"/>
    </row>
    <row r="2775">
      <c r="A2775" s="35"/>
    </row>
    <row r="2776">
      <c r="A2776" s="35"/>
    </row>
    <row r="2777">
      <c r="A2777" s="35"/>
    </row>
    <row r="2778">
      <c r="A2778" s="35"/>
    </row>
    <row r="2779">
      <c r="A2779" s="35"/>
    </row>
    <row r="2780">
      <c r="A2780" s="35"/>
    </row>
    <row r="2781">
      <c r="A2781" s="35"/>
    </row>
    <row r="2782">
      <c r="A2782" s="35"/>
    </row>
    <row r="2783">
      <c r="A2783" s="35"/>
    </row>
    <row r="2784">
      <c r="A2784" s="35"/>
    </row>
    <row r="2785">
      <c r="A2785" s="35"/>
    </row>
    <row r="2786">
      <c r="A2786" s="35"/>
    </row>
    <row r="2787">
      <c r="A2787" s="35"/>
    </row>
    <row r="2788">
      <c r="A2788" s="35"/>
    </row>
    <row r="2789">
      <c r="A2789" s="35"/>
    </row>
    <row r="2790">
      <c r="A2790" s="35"/>
    </row>
    <row r="2791">
      <c r="A2791" s="35"/>
    </row>
    <row r="2792">
      <c r="A2792" s="35"/>
    </row>
    <row r="2793">
      <c r="A2793" s="35"/>
    </row>
    <row r="2794">
      <c r="A2794" s="35"/>
    </row>
    <row r="2795">
      <c r="A2795" s="35"/>
    </row>
    <row r="2796">
      <c r="A2796" s="35"/>
    </row>
    <row r="2797">
      <c r="A2797" s="35"/>
    </row>
    <row r="2798">
      <c r="A2798" s="35"/>
    </row>
    <row r="2799">
      <c r="A2799" s="35"/>
    </row>
    <row r="2800">
      <c r="A2800" s="35"/>
    </row>
    <row r="2801">
      <c r="A2801" s="35"/>
    </row>
    <row r="2802">
      <c r="A2802" s="35"/>
    </row>
    <row r="2803">
      <c r="A2803" s="35"/>
    </row>
    <row r="2804">
      <c r="A2804" s="35"/>
    </row>
    <row r="2805">
      <c r="A2805" s="35"/>
    </row>
    <row r="2806">
      <c r="A2806" s="35"/>
    </row>
    <row r="2807">
      <c r="A2807" s="35"/>
    </row>
    <row r="2808">
      <c r="A2808" s="35"/>
    </row>
    <row r="2809">
      <c r="A2809" s="35"/>
    </row>
    <row r="2810">
      <c r="A2810" s="35"/>
    </row>
    <row r="2811">
      <c r="A2811" s="35"/>
    </row>
    <row r="2812">
      <c r="A2812" s="35"/>
    </row>
    <row r="2813">
      <c r="A2813" s="35"/>
    </row>
    <row r="2814">
      <c r="A2814" s="35"/>
    </row>
    <row r="2815">
      <c r="A2815" s="35"/>
    </row>
    <row r="2816">
      <c r="A2816" s="35"/>
    </row>
    <row r="2817">
      <c r="A2817" s="35"/>
    </row>
    <row r="2818">
      <c r="A2818" s="35"/>
    </row>
    <row r="2819">
      <c r="A2819" s="35"/>
    </row>
    <row r="2820">
      <c r="A2820" s="35"/>
    </row>
    <row r="2821">
      <c r="A2821" s="35"/>
    </row>
    <row r="2822">
      <c r="A2822" s="35"/>
    </row>
    <row r="2823">
      <c r="A2823" s="35"/>
    </row>
    <row r="2824">
      <c r="A2824" s="35"/>
    </row>
    <row r="2825">
      <c r="A2825" s="35"/>
    </row>
    <row r="2826">
      <c r="A2826" s="35"/>
    </row>
    <row r="2827">
      <c r="A2827" s="35"/>
    </row>
    <row r="2828">
      <c r="A2828" s="35"/>
    </row>
    <row r="2829">
      <c r="A2829" s="35"/>
    </row>
    <row r="2830">
      <c r="A2830" s="35"/>
    </row>
    <row r="2831">
      <c r="A2831" s="35"/>
    </row>
    <row r="2832">
      <c r="A2832" s="35"/>
    </row>
    <row r="2833">
      <c r="A2833" s="35"/>
    </row>
    <row r="2834">
      <c r="A2834" s="35"/>
    </row>
    <row r="2835">
      <c r="A2835" s="35"/>
    </row>
    <row r="2836">
      <c r="A2836" s="35"/>
    </row>
    <row r="2837">
      <c r="A2837" s="35"/>
    </row>
    <row r="2838">
      <c r="A2838" s="35"/>
    </row>
    <row r="2839">
      <c r="A2839" s="35"/>
    </row>
    <row r="2840">
      <c r="A2840" s="35"/>
    </row>
    <row r="2841">
      <c r="A2841" s="35"/>
    </row>
    <row r="2842">
      <c r="A2842" s="35"/>
    </row>
    <row r="2843">
      <c r="A2843" s="35"/>
    </row>
    <row r="2844">
      <c r="A2844" s="35"/>
    </row>
    <row r="2845">
      <c r="A2845" s="35"/>
    </row>
    <row r="2846">
      <c r="A2846" s="35"/>
    </row>
    <row r="2847">
      <c r="A2847" s="35"/>
    </row>
    <row r="2848">
      <c r="A2848" s="35"/>
    </row>
    <row r="2849">
      <c r="A2849" s="35"/>
    </row>
    <row r="2850">
      <c r="A2850" s="35"/>
    </row>
    <row r="2851">
      <c r="A2851" s="35"/>
    </row>
    <row r="2852">
      <c r="A2852" s="35"/>
    </row>
    <row r="2853">
      <c r="A2853" s="35"/>
    </row>
    <row r="2854">
      <c r="A2854" s="35"/>
    </row>
    <row r="2855">
      <c r="A2855" s="35"/>
    </row>
    <row r="2856">
      <c r="A2856" s="35"/>
    </row>
    <row r="2857">
      <c r="A2857" s="35"/>
    </row>
    <row r="2858">
      <c r="A2858" s="35"/>
    </row>
    <row r="2859">
      <c r="A2859" s="35"/>
    </row>
    <row r="2860">
      <c r="A2860" s="35"/>
    </row>
    <row r="2861">
      <c r="A2861" s="35"/>
    </row>
    <row r="2862">
      <c r="A2862" s="35"/>
    </row>
    <row r="2863">
      <c r="A2863" s="35"/>
    </row>
    <row r="2864">
      <c r="A2864" s="35"/>
    </row>
    <row r="2865">
      <c r="A2865" s="35"/>
    </row>
    <row r="2866">
      <c r="A2866" s="35"/>
    </row>
    <row r="2867">
      <c r="A2867" s="35"/>
    </row>
    <row r="2868">
      <c r="A2868" s="35"/>
    </row>
    <row r="2869">
      <c r="A2869" s="35"/>
    </row>
    <row r="2870">
      <c r="A2870" s="35"/>
    </row>
    <row r="2871">
      <c r="A2871" s="35"/>
    </row>
    <row r="2872">
      <c r="A2872" s="35"/>
    </row>
    <row r="2873">
      <c r="A2873" s="35"/>
    </row>
    <row r="2874">
      <c r="A2874" s="35"/>
    </row>
    <row r="2875">
      <c r="A2875" s="35"/>
    </row>
    <row r="2876">
      <c r="A2876" s="35"/>
    </row>
    <row r="2877">
      <c r="A2877" s="35"/>
    </row>
    <row r="2878">
      <c r="A2878" s="35"/>
    </row>
    <row r="2879">
      <c r="A2879" s="35"/>
    </row>
    <row r="2880">
      <c r="A2880" s="35"/>
    </row>
    <row r="2881">
      <c r="A2881" s="35"/>
    </row>
    <row r="2882">
      <c r="A2882" s="35"/>
    </row>
    <row r="2883">
      <c r="A2883" s="35"/>
    </row>
    <row r="2884">
      <c r="A2884" s="35"/>
    </row>
    <row r="2885">
      <c r="A2885" s="35"/>
    </row>
    <row r="2886">
      <c r="A2886" s="35"/>
    </row>
    <row r="2887">
      <c r="A2887" s="35"/>
    </row>
    <row r="2888">
      <c r="A2888" s="35"/>
    </row>
    <row r="2889">
      <c r="A2889" s="35"/>
    </row>
    <row r="2890">
      <c r="A2890" s="35"/>
    </row>
    <row r="2891">
      <c r="A2891" s="35"/>
    </row>
    <row r="2892">
      <c r="A2892" s="35"/>
    </row>
    <row r="2893">
      <c r="A2893" s="35"/>
    </row>
    <row r="2894">
      <c r="A2894" s="35"/>
    </row>
    <row r="2895">
      <c r="A2895" s="35"/>
    </row>
    <row r="2896">
      <c r="A2896" s="35"/>
    </row>
    <row r="2897">
      <c r="A2897" s="35"/>
    </row>
    <row r="2898">
      <c r="A2898" s="35"/>
    </row>
    <row r="2899">
      <c r="A2899" s="35"/>
    </row>
    <row r="2900">
      <c r="A2900" s="35"/>
    </row>
    <row r="2901">
      <c r="A2901" s="35"/>
    </row>
    <row r="2902">
      <c r="A2902" s="35"/>
    </row>
    <row r="2903">
      <c r="A2903" s="35"/>
    </row>
    <row r="2904">
      <c r="A2904" s="35"/>
    </row>
    <row r="2905">
      <c r="A2905" s="35"/>
    </row>
    <row r="2906">
      <c r="A2906" s="35"/>
    </row>
    <row r="2907">
      <c r="A2907" s="35"/>
    </row>
    <row r="2908">
      <c r="A2908" s="35"/>
    </row>
    <row r="2909">
      <c r="A2909" s="35"/>
    </row>
    <row r="2910">
      <c r="A2910" s="35"/>
    </row>
    <row r="2911">
      <c r="A2911" s="35"/>
    </row>
    <row r="2912">
      <c r="A2912" s="35"/>
    </row>
    <row r="2913">
      <c r="A2913" s="35"/>
    </row>
    <row r="2914">
      <c r="A2914" s="35"/>
    </row>
    <row r="2915">
      <c r="A2915" s="35"/>
    </row>
    <row r="2916">
      <c r="A2916" s="35"/>
    </row>
    <row r="2917">
      <c r="A2917" s="35"/>
    </row>
    <row r="2918">
      <c r="A2918" s="35"/>
    </row>
    <row r="2919">
      <c r="A2919" s="35"/>
    </row>
    <row r="2920">
      <c r="A2920" s="35"/>
    </row>
    <row r="2921">
      <c r="A2921" s="35"/>
    </row>
    <row r="2922">
      <c r="A2922" s="35"/>
    </row>
    <row r="2923">
      <c r="A2923" s="35"/>
    </row>
    <row r="2924">
      <c r="A2924" s="35"/>
    </row>
    <row r="2925">
      <c r="A2925" s="35"/>
    </row>
    <row r="2926">
      <c r="A2926" s="35"/>
    </row>
    <row r="2927">
      <c r="A2927" s="35"/>
    </row>
    <row r="2928">
      <c r="A2928" s="35"/>
    </row>
    <row r="2929">
      <c r="A2929" s="35"/>
    </row>
    <row r="2930">
      <c r="A2930" s="35"/>
    </row>
    <row r="2931">
      <c r="A2931" s="35"/>
    </row>
    <row r="2932">
      <c r="A2932" s="35"/>
    </row>
    <row r="2933">
      <c r="A2933" s="35"/>
    </row>
    <row r="2934">
      <c r="A2934" s="35"/>
    </row>
    <row r="2935">
      <c r="A2935" s="35"/>
    </row>
    <row r="2936">
      <c r="A2936" s="35"/>
    </row>
    <row r="2937">
      <c r="A2937" s="35"/>
    </row>
    <row r="2938">
      <c r="A2938" s="35"/>
    </row>
    <row r="2939">
      <c r="A2939" s="35"/>
    </row>
    <row r="2940">
      <c r="A2940" s="35"/>
    </row>
    <row r="2941">
      <c r="A2941" s="35"/>
    </row>
    <row r="2942">
      <c r="A2942" s="35"/>
    </row>
    <row r="2943">
      <c r="A2943" s="35"/>
    </row>
    <row r="2944">
      <c r="A2944" s="35"/>
    </row>
    <row r="2945">
      <c r="A2945" s="35"/>
    </row>
    <row r="2946">
      <c r="A2946" s="35"/>
    </row>
    <row r="2947">
      <c r="A2947" s="35"/>
    </row>
    <row r="2948">
      <c r="A2948" s="35"/>
    </row>
    <row r="2949">
      <c r="A2949" s="35"/>
    </row>
    <row r="2950">
      <c r="A2950" s="35"/>
    </row>
    <row r="2951">
      <c r="A2951" s="35"/>
    </row>
    <row r="2952">
      <c r="A2952" s="35"/>
    </row>
    <row r="2953">
      <c r="A2953" s="35"/>
    </row>
    <row r="2954">
      <c r="A2954" s="35"/>
    </row>
    <row r="2955">
      <c r="A2955" s="35"/>
    </row>
    <row r="2956">
      <c r="A2956" s="35"/>
    </row>
    <row r="2957">
      <c r="A2957" s="35"/>
    </row>
    <row r="2958">
      <c r="A2958" s="35"/>
    </row>
    <row r="2959">
      <c r="A2959" s="35"/>
    </row>
    <row r="2960">
      <c r="A2960" s="35"/>
    </row>
    <row r="2961">
      <c r="A2961" s="35"/>
    </row>
    <row r="2962">
      <c r="A2962" s="35"/>
    </row>
    <row r="2963">
      <c r="A2963" s="35"/>
    </row>
    <row r="2964">
      <c r="A2964" s="35"/>
    </row>
    <row r="2965">
      <c r="A2965" s="35"/>
    </row>
    <row r="2966">
      <c r="A2966" s="35"/>
    </row>
    <row r="2967">
      <c r="A2967" s="35"/>
    </row>
    <row r="2968">
      <c r="A2968" s="35"/>
    </row>
    <row r="2969">
      <c r="A2969" s="35"/>
    </row>
    <row r="2970">
      <c r="A2970" s="35"/>
    </row>
    <row r="2971">
      <c r="A2971" s="35"/>
    </row>
    <row r="2972">
      <c r="A2972" s="35"/>
    </row>
    <row r="2973">
      <c r="A2973" s="35"/>
    </row>
    <row r="2974">
      <c r="A2974" s="35"/>
    </row>
    <row r="2975">
      <c r="A2975" s="35"/>
    </row>
    <row r="2976">
      <c r="A2976" s="35"/>
    </row>
    <row r="2977">
      <c r="A2977" s="35"/>
    </row>
    <row r="2978">
      <c r="A2978" s="35"/>
    </row>
    <row r="2979">
      <c r="A2979" s="35"/>
    </row>
    <row r="2980">
      <c r="A2980" s="35"/>
    </row>
    <row r="2981">
      <c r="A2981" s="35"/>
    </row>
    <row r="2982">
      <c r="A2982" s="35"/>
    </row>
    <row r="2983">
      <c r="A2983" s="35"/>
    </row>
    <row r="2984">
      <c r="A2984" s="35"/>
    </row>
    <row r="2985">
      <c r="A2985" s="35"/>
    </row>
    <row r="2986">
      <c r="A2986" s="35"/>
    </row>
    <row r="2987">
      <c r="A2987" s="35"/>
    </row>
    <row r="2988">
      <c r="A2988" s="35"/>
    </row>
    <row r="2989">
      <c r="A2989" s="35"/>
    </row>
    <row r="2990">
      <c r="A2990" s="35"/>
    </row>
    <row r="2991">
      <c r="A2991" s="35"/>
    </row>
    <row r="2992">
      <c r="A2992" s="35"/>
    </row>
    <row r="2993">
      <c r="A2993" s="35"/>
    </row>
    <row r="2994">
      <c r="A2994" s="35"/>
    </row>
    <row r="2995">
      <c r="A2995" s="35"/>
    </row>
    <row r="2996">
      <c r="A2996" s="35"/>
    </row>
    <row r="2997">
      <c r="A2997" s="35"/>
    </row>
    <row r="2998">
      <c r="A2998" s="35"/>
    </row>
    <row r="2999">
      <c r="A2999" s="35"/>
    </row>
    <row r="3000">
      <c r="A3000" s="35"/>
    </row>
    <row r="3001">
      <c r="A3001" s="35"/>
    </row>
  </sheetData>
  <autoFilter ref="$H$1:$H$3001"/>
  <mergeCells count="1">
    <mergeCell ref="W1:Z1"/>
  </mergeCells>
  <dataValidations>
    <dataValidation type="list" allowBlank="1" showErrorMessage="1" sqref="G2:G2753">
      <formula1>'2024'!$X$3:$X$9</formula1>
    </dataValidation>
    <dataValidation type="list" allowBlank="1" showErrorMessage="1" sqref="C2:C2327 C2328:D2331 C2332:C2753">
      <formula1>'2024'!$W$3:$W$11</formula1>
    </dataValidation>
    <dataValidation type="list" allowBlank="1" showErrorMessage="1" sqref="O2:S2000">
      <formula1>'2024'!$W$28:$W$32</formula1>
    </dataValidation>
    <dataValidation type="list" allowBlank="1" showErrorMessage="1" sqref="D2:F2327 E2328:F2331 D2332:F2753">
      <formula1>'2024'!$W$3:$W$26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outlinePr summaryBelow="0" summaryRight="0"/>
  </sheetPr>
  <sheetViews>
    <sheetView workbookViewId="0"/>
  </sheetViews>
  <sheetFormatPr customHeight="1" defaultColWidth="15.13" defaultRowHeight="15.0"/>
  <cols>
    <col customWidth="1" min="1" max="1" width="2.88"/>
    <col customWidth="1" min="2" max="2" width="12.63"/>
    <col customWidth="1" min="3" max="3" width="2.88"/>
    <col customWidth="1" min="4" max="4" width="23.38"/>
    <col customWidth="1" min="5" max="5" width="7.0"/>
    <col customWidth="1" min="6" max="6" width="19.88"/>
    <col customWidth="1" min="7" max="8" width="7.63"/>
    <col customWidth="1" min="9" max="9" width="15.0"/>
    <col customWidth="1" min="10" max="10" width="14.88"/>
    <col customWidth="1" min="11" max="11" width="15.5"/>
    <col customWidth="1" min="12" max="12" width="7.63"/>
    <col customWidth="1" min="13" max="13" width="19.25"/>
    <col customWidth="1" min="14" max="14" width="19.63"/>
    <col customWidth="1" min="15" max="26" width="7.63"/>
  </cols>
  <sheetData>
    <row r="1" ht="12.75" customHeight="1">
      <c r="A1" s="100" t="s">
        <v>5446</v>
      </c>
      <c r="B1" s="101"/>
      <c r="C1" s="101"/>
      <c r="D1" s="101"/>
      <c r="E1" s="101"/>
      <c r="F1" s="102"/>
    </row>
    <row r="2" ht="12.75" customHeight="1">
      <c r="A2" s="103" t="s">
        <v>5447</v>
      </c>
      <c r="B2" s="102"/>
      <c r="C2" s="104" t="s">
        <v>5448</v>
      </c>
      <c r="D2" s="102"/>
      <c r="E2" s="105" t="s">
        <v>5449</v>
      </c>
      <c r="F2" s="102"/>
      <c r="I2" s="7" t="s">
        <v>5450</v>
      </c>
      <c r="J2" s="7" t="s">
        <v>5451</v>
      </c>
      <c r="K2" s="7" t="s">
        <v>5452</v>
      </c>
    </row>
    <row r="3" ht="12.75" customHeight="1">
      <c r="A3" s="106" t="s">
        <v>5453</v>
      </c>
      <c r="B3" s="107" t="s">
        <v>5454</v>
      </c>
      <c r="C3" s="108" t="s">
        <v>5455</v>
      </c>
      <c r="D3" s="109" t="s">
        <v>3750</v>
      </c>
      <c r="E3" s="110" t="s">
        <v>5456</v>
      </c>
      <c r="F3" s="111" t="s">
        <v>5457</v>
      </c>
      <c r="I3" s="47" t="s">
        <v>5458</v>
      </c>
      <c r="J3" s="7" t="s">
        <v>5459</v>
      </c>
      <c r="K3" s="7" t="s">
        <v>5460</v>
      </c>
      <c r="M3" s="7" t="s">
        <v>5461</v>
      </c>
    </row>
    <row r="4" ht="12.75" customHeight="1">
      <c r="A4" s="112"/>
      <c r="B4" s="107" t="s">
        <v>5462</v>
      </c>
      <c r="C4" s="112"/>
      <c r="D4" s="109" t="s">
        <v>3752</v>
      </c>
      <c r="E4" s="113"/>
      <c r="F4" s="111" t="s">
        <v>5463</v>
      </c>
      <c r="I4" s="7" t="s">
        <v>5464</v>
      </c>
      <c r="J4" s="114" t="s">
        <v>5465</v>
      </c>
      <c r="K4" s="115" t="s">
        <v>5466</v>
      </c>
      <c r="M4" s="23" t="s">
        <v>92</v>
      </c>
      <c r="N4" s="7" t="s">
        <v>5467</v>
      </c>
    </row>
    <row r="5" ht="12.75" customHeight="1">
      <c r="A5" s="112"/>
      <c r="B5" s="107" t="s">
        <v>5468</v>
      </c>
      <c r="C5" s="112"/>
      <c r="D5" s="116" t="s">
        <v>3754</v>
      </c>
      <c r="E5" s="117" t="s">
        <v>5466</v>
      </c>
      <c r="F5" s="111" t="s">
        <v>5469</v>
      </c>
      <c r="I5" t="s">
        <v>5470</v>
      </c>
      <c r="M5" s="23" t="s">
        <v>48</v>
      </c>
      <c r="N5" s="7" t="s">
        <v>5471</v>
      </c>
    </row>
    <row r="6" ht="12.75" customHeight="1">
      <c r="A6" s="112"/>
      <c r="B6" s="107" t="s">
        <v>5472</v>
      </c>
      <c r="C6" s="112"/>
      <c r="D6" s="116" t="s">
        <v>3756</v>
      </c>
      <c r="E6" s="112"/>
      <c r="F6" s="111" t="s">
        <v>5473</v>
      </c>
      <c r="I6" t="s">
        <v>5474</v>
      </c>
      <c r="M6" s="23" t="s">
        <v>141</v>
      </c>
      <c r="N6" s="7" t="s">
        <v>5475</v>
      </c>
    </row>
    <row r="7" ht="12.75" customHeight="1">
      <c r="A7" s="112"/>
      <c r="B7" s="107" t="s">
        <v>5476</v>
      </c>
      <c r="C7" s="112"/>
      <c r="D7" s="116" t="s">
        <v>3758</v>
      </c>
      <c r="E7" s="112"/>
      <c r="F7" s="111" t="s">
        <v>5477</v>
      </c>
      <c r="I7" t="s">
        <v>5478</v>
      </c>
      <c r="J7" s="115" t="s">
        <v>5479</v>
      </c>
      <c r="K7" s="115" t="s">
        <v>5480</v>
      </c>
      <c r="M7" s="23" t="s">
        <v>121</v>
      </c>
      <c r="N7" s="7" t="s">
        <v>5481</v>
      </c>
    </row>
    <row r="8" ht="12.75" customHeight="1">
      <c r="A8" s="112"/>
      <c r="B8" s="107" t="s">
        <v>5482</v>
      </c>
      <c r="C8" s="112"/>
      <c r="D8" s="109" t="s">
        <v>3760</v>
      </c>
      <c r="E8" s="112"/>
      <c r="F8" s="118" t="s">
        <v>5483</v>
      </c>
      <c r="I8" t="s">
        <v>5484</v>
      </c>
      <c r="M8" s="23" t="s">
        <v>41</v>
      </c>
      <c r="N8" s="7" t="s">
        <v>95</v>
      </c>
    </row>
    <row r="9" ht="12.75" customHeight="1">
      <c r="A9" s="112"/>
      <c r="B9" s="107" t="s">
        <v>5485</v>
      </c>
      <c r="C9" s="112"/>
      <c r="D9" s="116" t="s">
        <v>3762</v>
      </c>
      <c r="E9" s="112"/>
      <c r="F9" s="111" t="s">
        <v>5486</v>
      </c>
      <c r="I9" s="7" t="s">
        <v>5487</v>
      </c>
      <c r="M9" s="23" t="s">
        <v>61</v>
      </c>
    </row>
    <row r="10" ht="12.75" customHeight="1">
      <c r="A10" s="112"/>
      <c r="B10" s="107" t="s">
        <v>5488</v>
      </c>
      <c r="C10" s="112"/>
      <c r="D10" s="116" t="s">
        <v>3764</v>
      </c>
      <c r="E10" s="112"/>
      <c r="F10" s="111" t="s">
        <v>5489</v>
      </c>
      <c r="I10" s="7" t="s">
        <v>5490</v>
      </c>
      <c r="J10" s="115" t="s">
        <v>5491</v>
      </c>
      <c r="K10" s="115" t="s">
        <v>5492</v>
      </c>
      <c r="M10" s="23" t="s">
        <v>101</v>
      </c>
      <c r="N10" s="7" t="s">
        <v>178</v>
      </c>
    </row>
    <row r="11" ht="12.75" customHeight="1">
      <c r="A11" s="112"/>
      <c r="B11" s="107" t="s">
        <v>5493</v>
      </c>
      <c r="C11" s="112"/>
      <c r="D11" s="109" t="s">
        <v>3766</v>
      </c>
      <c r="E11" s="112"/>
      <c r="F11" s="111" t="s">
        <v>5494</v>
      </c>
      <c r="I11" s="7" t="s">
        <v>5495</v>
      </c>
      <c r="M11" s="23" t="s">
        <v>5496</v>
      </c>
      <c r="N11" s="7" t="s">
        <v>5497</v>
      </c>
    </row>
    <row r="12" ht="12.75" customHeight="1">
      <c r="A12" s="112"/>
      <c r="B12" s="107" t="s">
        <v>5498</v>
      </c>
      <c r="C12" s="112"/>
      <c r="D12" s="109" t="s">
        <v>3768</v>
      </c>
      <c r="E12" s="112"/>
      <c r="F12" s="111" t="s">
        <v>5499</v>
      </c>
      <c r="I12" s="7" t="s">
        <v>5500</v>
      </c>
      <c r="J12" s="115" t="s">
        <v>5501</v>
      </c>
      <c r="K12" s="115" t="s">
        <v>5455</v>
      </c>
      <c r="M12" s="23" t="s">
        <v>72</v>
      </c>
      <c r="N12" s="7" t="s">
        <v>5502</v>
      </c>
    </row>
    <row r="13" ht="12.75" customHeight="1">
      <c r="A13" s="112"/>
      <c r="B13" s="107" t="s">
        <v>5503</v>
      </c>
      <c r="C13" s="112"/>
      <c r="D13" s="109" t="s">
        <v>3770</v>
      </c>
      <c r="E13" s="112"/>
      <c r="F13" s="111" t="s">
        <v>5504</v>
      </c>
      <c r="I13" s="7" t="s">
        <v>5505</v>
      </c>
      <c r="J13" s="115" t="s">
        <v>5506</v>
      </c>
      <c r="K13" s="115" t="s">
        <v>5507</v>
      </c>
      <c r="M13" s="23" t="s">
        <v>29</v>
      </c>
      <c r="N13" s="7" t="s">
        <v>5508</v>
      </c>
    </row>
    <row r="14" ht="12.75" customHeight="1">
      <c r="A14" s="113"/>
      <c r="B14" s="119" t="s">
        <v>5509</v>
      </c>
      <c r="C14" s="112"/>
      <c r="D14" s="109" t="s">
        <v>5510</v>
      </c>
      <c r="E14" s="112"/>
      <c r="F14" s="118" t="s">
        <v>5511</v>
      </c>
      <c r="I14" s="7" t="s">
        <v>5512</v>
      </c>
      <c r="M14" s="11" t="s">
        <v>75</v>
      </c>
      <c r="N14" s="7" t="s">
        <v>5513</v>
      </c>
    </row>
    <row r="15" ht="12.75" customHeight="1">
      <c r="A15" s="120" t="s">
        <v>5506</v>
      </c>
      <c r="B15" s="121" t="s">
        <v>5514</v>
      </c>
      <c r="C15" s="113"/>
      <c r="D15" s="116" t="s">
        <v>3774</v>
      </c>
      <c r="E15" s="112"/>
      <c r="F15" s="111" t="s">
        <v>5515</v>
      </c>
      <c r="I15" s="7" t="s">
        <v>5516</v>
      </c>
      <c r="J15" s="115" t="s">
        <v>5517</v>
      </c>
      <c r="K15" s="115" t="s">
        <v>5518</v>
      </c>
      <c r="M15" s="7" t="s">
        <v>100</v>
      </c>
    </row>
    <row r="16" ht="12.75" customHeight="1">
      <c r="A16" s="112"/>
      <c r="B16" s="121" t="s">
        <v>5519</v>
      </c>
      <c r="C16" s="122" t="s">
        <v>5520</v>
      </c>
      <c r="D16" s="109" t="s">
        <v>5521</v>
      </c>
      <c r="E16" s="112"/>
      <c r="F16" s="111" t="s">
        <v>5522</v>
      </c>
      <c r="I16" s="7" t="s">
        <v>5523</v>
      </c>
      <c r="M16" s="11" t="s">
        <v>74</v>
      </c>
      <c r="N16" s="7" t="s">
        <v>5524</v>
      </c>
    </row>
    <row r="17" ht="12.75" customHeight="1">
      <c r="A17" s="112"/>
      <c r="B17" s="121" t="s">
        <v>5525</v>
      </c>
      <c r="C17" s="112"/>
      <c r="D17" s="109" t="s">
        <v>5526</v>
      </c>
      <c r="E17" s="113"/>
      <c r="F17" s="111" t="s">
        <v>5527</v>
      </c>
      <c r="I17" s="7" t="s">
        <v>5528</v>
      </c>
      <c r="M17" s="23" t="s">
        <v>139</v>
      </c>
      <c r="N17" s="7" t="s">
        <v>5529</v>
      </c>
    </row>
    <row r="18" ht="12.75" customHeight="1">
      <c r="A18" s="112"/>
      <c r="B18" s="121" t="s">
        <v>5530</v>
      </c>
      <c r="C18" s="112"/>
      <c r="D18" s="109" t="s">
        <v>5531</v>
      </c>
      <c r="E18" s="117" t="s">
        <v>5460</v>
      </c>
      <c r="F18" s="111" t="s">
        <v>5532</v>
      </c>
      <c r="I18" s="7" t="s">
        <v>5533</v>
      </c>
      <c r="J18" s="115" t="s">
        <v>5534</v>
      </c>
      <c r="K18" s="115" t="s">
        <v>5535</v>
      </c>
      <c r="M18" s="23" t="s">
        <v>5536</v>
      </c>
      <c r="N18" s="7" t="s">
        <v>242</v>
      </c>
    </row>
    <row r="19" ht="12.75" customHeight="1">
      <c r="A19" s="113"/>
      <c r="B19" s="121" t="s">
        <v>5537</v>
      </c>
      <c r="C19" s="112"/>
      <c r="D19" s="109" t="s">
        <v>5538</v>
      </c>
      <c r="E19" s="112"/>
      <c r="F19" s="118" t="s">
        <v>5539</v>
      </c>
      <c r="I19" s="7" t="s">
        <v>5540</v>
      </c>
      <c r="M19" s="23" t="s">
        <v>32</v>
      </c>
    </row>
    <row r="20" ht="12.75" customHeight="1">
      <c r="A20" s="123" t="s">
        <v>5479</v>
      </c>
      <c r="B20" s="121" t="s">
        <v>5541</v>
      </c>
      <c r="C20" s="112"/>
      <c r="D20" s="109" t="s">
        <v>5542</v>
      </c>
      <c r="E20" s="112"/>
      <c r="F20" s="111" t="s">
        <v>5543</v>
      </c>
      <c r="I20" s="7" t="s">
        <v>5544</v>
      </c>
      <c r="M20" s="23" t="s">
        <v>73</v>
      </c>
      <c r="N20" s="7" t="s">
        <v>5545</v>
      </c>
    </row>
    <row r="21" ht="12.75" customHeight="1">
      <c r="A21" s="112"/>
      <c r="B21" s="121" t="s">
        <v>5546</v>
      </c>
      <c r="C21" s="113"/>
      <c r="D21" s="109" t="s">
        <v>5547</v>
      </c>
      <c r="E21" s="112"/>
      <c r="F21" s="111" t="s">
        <v>5548</v>
      </c>
      <c r="I21" s="7"/>
      <c r="M21" s="23" t="s">
        <v>33</v>
      </c>
      <c r="N21" s="7" t="s">
        <v>5549</v>
      </c>
    </row>
    <row r="22" ht="12.75" customHeight="1">
      <c r="A22" s="112"/>
      <c r="B22" s="121" t="s">
        <v>5550</v>
      </c>
      <c r="C22" s="108" t="s">
        <v>5551</v>
      </c>
      <c r="D22" s="109" t="s">
        <v>5552</v>
      </c>
      <c r="E22" s="112"/>
      <c r="F22" s="111" t="s">
        <v>5553</v>
      </c>
      <c r="I22" s="7"/>
      <c r="M22" s="23" t="s">
        <v>140</v>
      </c>
      <c r="N22" s="7" t="s">
        <v>1421</v>
      </c>
    </row>
    <row r="23" ht="12.75" customHeight="1">
      <c r="A23" s="112"/>
      <c r="B23" s="121" t="s">
        <v>5554</v>
      </c>
      <c r="C23" s="112"/>
      <c r="D23" s="109" t="s">
        <v>5555</v>
      </c>
      <c r="E23" s="112"/>
      <c r="F23" s="111" t="s">
        <v>5556</v>
      </c>
      <c r="M23" s="23" t="s">
        <v>144</v>
      </c>
      <c r="N23" s="7" t="s">
        <v>5557</v>
      </c>
    </row>
    <row r="24" ht="12.75" customHeight="1">
      <c r="A24" s="112"/>
      <c r="B24" s="121" t="s">
        <v>5558</v>
      </c>
      <c r="C24" s="112"/>
      <c r="D24" s="109" t="s">
        <v>5559</v>
      </c>
      <c r="E24" s="112"/>
      <c r="F24" s="111" t="s">
        <v>5560</v>
      </c>
      <c r="M24" s="7" t="s">
        <v>5561</v>
      </c>
      <c r="N24" s="7" t="s">
        <v>5562</v>
      </c>
    </row>
    <row r="25" ht="12.75" customHeight="1">
      <c r="A25" s="113"/>
      <c r="B25" s="121" t="s">
        <v>5563</v>
      </c>
      <c r="C25" s="112"/>
      <c r="D25" s="109" t="s">
        <v>5564</v>
      </c>
      <c r="E25" s="112"/>
      <c r="F25" s="111" t="s">
        <v>5565</v>
      </c>
      <c r="I25" s="7" t="s">
        <v>5566</v>
      </c>
      <c r="M25" s="7" t="s">
        <v>34</v>
      </c>
    </row>
    <row r="26" ht="12.75" customHeight="1">
      <c r="A26" s="124" t="s">
        <v>5567</v>
      </c>
      <c r="B26" s="121" t="s">
        <v>5568</v>
      </c>
      <c r="C26" s="112"/>
      <c r="D26" s="109" t="s">
        <v>5569</v>
      </c>
      <c r="E26" s="113"/>
      <c r="F26" s="111" t="s">
        <v>5570</v>
      </c>
      <c r="I26" s="7" t="s">
        <v>5571</v>
      </c>
      <c r="M26" s="7" t="s">
        <v>170</v>
      </c>
      <c r="N26" s="44" t="s">
        <v>5572</v>
      </c>
    </row>
    <row r="27" ht="12.75" customHeight="1">
      <c r="A27" s="112"/>
      <c r="B27" s="121" t="s">
        <v>5573</v>
      </c>
      <c r="C27" s="112"/>
      <c r="D27" s="109" t="s">
        <v>5574</v>
      </c>
      <c r="E27" s="117" t="s">
        <v>5575</v>
      </c>
      <c r="F27" s="111" t="s">
        <v>5576</v>
      </c>
      <c r="I27" s="7" t="s">
        <v>5577</v>
      </c>
    </row>
    <row r="28" ht="12.75" customHeight="1">
      <c r="A28" s="112"/>
      <c r="B28" s="121" t="s">
        <v>5578</v>
      </c>
      <c r="C28" s="112"/>
      <c r="D28" s="109" t="s">
        <v>5579</v>
      </c>
      <c r="E28" s="112"/>
      <c r="F28" s="111" t="s">
        <v>5580</v>
      </c>
      <c r="I28" s="7" t="s">
        <v>5581</v>
      </c>
    </row>
    <row r="29" ht="12.75" customHeight="1">
      <c r="A29" s="112"/>
      <c r="B29" s="121" t="s">
        <v>5582</v>
      </c>
      <c r="C29" s="112"/>
      <c r="D29" s="109" t="s">
        <v>5583</v>
      </c>
      <c r="E29" s="112"/>
      <c r="F29" s="111" t="s">
        <v>5584</v>
      </c>
      <c r="I29" s="7" t="s">
        <v>5585</v>
      </c>
    </row>
    <row r="30" ht="12.75" customHeight="1">
      <c r="A30" s="113"/>
      <c r="B30" s="121" t="s">
        <v>5586</v>
      </c>
      <c r="C30" s="112"/>
      <c r="D30" s="109" t="s">
        <v>5587</v>
      </c>
      <c r="E30" s="112"/>
      <c r="F30" s="111" t="s">
        <v>5588</v>
      </c>
    </row>
    <row r="31" ht="12.75" customHeight="1">
      <c r="A31" s="120" t="s">
        <v>5589</v>
      </c>
      <c r="B31" s="121" t="s">
        <v>5590</v>
      </c>
      <c r="C31" s="112"/>
      <c r="D31" s="109" t="s">
        <v>5591</v>
      </c>
      <c r="E31" s="112"/>
      <c r="F31" s="111" t="s">
        <v>5592</v>
      </c>
      <c r="M31" s="125" t="s">
        <v>5593</v>
      </c>
    </row>
    <row r="32" ht="12.75" customHeight="1">
      <c r="A32" s="112"/>
      <c r="B32" s="121" t="s">
        <v>5594</v>
      </c>
      <c r="C32" s="112"/>
      <c r="D32" s="109" t="s">
        <v>5595</v>
      </c>
      <c r="E32" s="112"/>
      <c r="F32" s="111" t="s">
        <v>5596</v>
      </c>
      <c r="I32" s="7" t="s">
        <v>5597</v>
      </c>
      <c r="M32" s="9" t="s">
        <v>5598</v>
      </c>
      <c r="N32" s="9" t="s">
        <v>5599</v>
      </c>
    </row>
    <row r="33" ht="12.75" customHeight="1">
      <c r="A33" s="112"/>
      <c r="B33" s="121" t="s">
        <v>5600</v>
      </c>
      <c r="C33" s="113"/>
      <c r="D33" s="109" t="s">
        <v>5601</v>
      </c>
      <c r="E33" s="112"/>
      <c r="F33" s="111" t="s">
        <v>5602</v>
      </c>
      <c r="H33" s="7" t="s">
        <v>5603</v>
      </c>
      <c r="I33" s="7" t="s">
        <v>5509</v>
      </c>
      <c r="J33" s="7" t="s">
        <v>5604</v>
      </c>
      <c r="M33" s="7" t="s">
        <v>5605</v>
      </c>
      <c r="N33" s="114" t="s">
        <v>5606</v>
      </c>
    </row>
    <row r="34" ht="12.75" customHeight="1">
      <c r="A34" s="112"/>
      <c r="B34" s="121" t="s">
        <v>5607</v>
      </c>
      <c r="C34" s="108" t="s">
        <v>5517</v>
      </c>
      <c r="D34" s="109" t="s">
        <v>5608</v>
      </c>
      <c r="E34" s="112"/>
      <c r="F34" s="111" t="s">
        <v>5609</v>
      </c>
      <c r="H34" s="7" t="s">
        <v>5610</v>
      </c>
      <c r="I34" s="7" t="s">
        <v>5454</v>
      </c>
      <c r="J34" s="7" t="s">
        <v>5611</v>
      </c>
      <c r="M34" s="7" t="s">
        <v>5605</v>
      </c>
    </row>
    <row r="35" ht="12.75" customHeight="1">
      <c r="A35" s="112"/>
      <c r="B35" s="121" t="s">
        <v>5612</v>
      </c>
      <c r="C35" s="112"/>
      <c r="D35" s="109" t="s">
        <v>5613</v>
      </c>
      <c r="E35" s="112"/>
      <c r="F35" s="111" t="s">
        <v>5614</v>
      </c>
      <c r="H35" s="7" t="s">
        <v>5615</v>
      </c>
      <c r="I35" s="7" t="s">
        <v>5462</v>
      </c>
      <c r="J35" s="7" t="s">
        <v>5616</v>
      </c>
      <c r="M35" s="7" t="s">
        <v>5605</v>
      </c>
    </row>
    <row r="36" ht="12.75" customHeight="1">
      <c r="A36" s="112"/>
      <c r="B36" s="121"/>
      <c r="C36" s="112"/>
      <c r="D36" s="109" t="s">
        <v>5617</v>
      </c>
      <c r="E36" s="112"/>
      <c r="F36" s="111" t="s">
        <v>5618</v>
      </c>
      <c r="H36" s="7" t="s">
        <v>5619</v>
      </c>
      <c r="I36" s="7" t="s">
        <v>5468</v>
      </c>
      <c r="J36" s="7" t="s">
        <v>5620</v>
      </c>
      <c r="M36" s="7" t="s">
        <v>5605</v>
      </c>
    </row>
    <row r="37" ht="12.75" customHeight="1">
      <c r="A37" s="113"/>
      <c r="B37" s="121"/>
      <c r="C37" s="112"/>
      <c r="D37" s="109" t="s">
        <v>5621</v>
      </c>
      <c r="E37" s="112"/>
      <c r="F37" s="111" t="s">
        <v>5622</v>
      </c>
      <c r="H37" s="7" t="s">
        <v>5623</v>
      </c>
      <c r="I37" s="7" t="s">
        <v>5472</v>
      </c>
      <c r="J37" s="7" t="s">
        <v>5624</v>
      </c>
      <c r="M37" s="7" t="s">
        <v>5605</v>
      </c>
    </row>
    <row r="38" ht="12.75" customHeight="1">
      <c r="A38" s="120" t="s">
        <v>5534</v>
      </c>
      <c r="B38" s="121" t="s">
        <v>5625</v>
      </c>
      <c r="C38" s="112"/>
      <c r="D38" s="109" t="s">
        <v>5626</v>
      </c>
      <c r="E38" s="113"/>
      <c r="F38" s="111" t="s">
        <v>5627</v>
      </c>
      <c r="H38" s="7" t="s">
        <v>5628</v>
      </c>
      <c r="I38" s="7" t="s">
        <v>5476</v>
      </c>
      <c r="J38" s="7" t="s">
        <v>5629</v>
      </c>
      <c r="M38" s="7" t="s">
        <v>5605</v>
      </c>
    </row>
    <row r="39" ht="12.75" customHeight="1">
      <c r="A39" s="112"/>
      <c r="B39" s="121" t="s">
        <v>5630</v>
      </c>
      <c r="C39" s="112"/>
      <c r="D39" s="116" t="s">
        <v>5631</v>
      </c>
      <c r="E39" s="117" t="s">
        <v>5632</v>
      </c>
      <c r="F39" s="111" t="s">
        <v>5633</v>
      </c>
      <c r="H39" s="7" t="s">
        <v>5634</v>
      </c>
      <c r="I39" s="7" t="s">
        <v>5482</v>
      </c>
      <c r="J39" s="7" t="s">
        <v>5635</v>
      </c>
      <c r="M39" s="7" t="s">
        <v>5605</v>
      </c>
    </row>
    <row r="40" ht="12.75" customHeight="1">
      <c r="A40" s="112"/>
      <c r="B40" s="121"/>
      <c r="C40" s="112"/>
      <c r="D40" s="116" t="s">
        <v>5636</v>
      </c>
      <c r="E40" s="112"/>
      <c r="F40" s="111" t="s">
        <v>5637</v>
      </c>
      <c r="H40" s="7" t="s">
        <v>5638</v>
      </c>
      <c r="I40" s="7" t="s">
        <v>5485</v>
      </c>
      <c r="J40" s="7" t="s">
        <v>5639</v>
      </c>
      <c r="M40" s="7" t="s">
        <v>5605</v>
      </c>
    </row>
    <row r="41" ht="12.75" customHeight="1">
      <c r="A41" s="112"/>
      <c r="B41" s="121"/>
      <c r="C41" s="113"/>
      <c r="D41" s="109" t="s">
        <v>5640</v>
      </c>
      <c r="E41" s="112"/>
      <c r="F41" s="118" t="s">
        <v>5641</v>
      </c>
      <c r="H41" s="7" t="s">
        <v>5642</v>
      </c>
      <c r="I41" s="7" t="s">
        <v>5488</v>
      </c>
      <c r="J41" s="7" t="s">
        <v>5643</v>
      </c>
      <c r="M41" s="7" t="s">
        <v>5644</v>
      </c>
    </row>
    <row r="42" ht="12.75" customHeight="1">
      <c r="A42" s="112"/>
      <c r="B42" s="121"/>
      <c r="C42" s="108" t="s">
        <v>5518</v>
      </c>
      <c r="D42" s="109" t="s">
        <v>5645</v>
      </c>
      <c r="E42" s="112"/>
      <c r="F42" s="118" t="s">
        <v>5646</v>
      </c>
      <c r="H42" s="7" t="s">
        <v>5647</v>
      </c>
      <c r="I42" s="7" t="s">
        <v>5493</v>
      </c>
      <c r="J42" s="7" t="s">
        <v>5648</v>
      </c>
      <c r="M42" s="7" t="s">
        <v>5644</v>
      </c>
    </row>
    <row r="43" ht="12.75" customHeight="1">
      <c r="A43" s="112"/>
      <c r="B43" s="121"/>
      <c r="C43" s="112"/>
      <c r="D43" s="109" t="s">
        <v>5649</v>
      </c>
      <c r="E43" s="112"/>
      <c r="F43" s="111" t="s">
        <v>5650</v>
      </c>
      <c r="H43" s="7" t="s">
        <v>5651</v>
      </c>
      <c r="I43" s="7" t="s">
        <v>5498</v>
      </c>
      <c r="J43" s="7" t="s">
        <v>5652</v>
      </c>
      <c r="M43" s="7" t="s">
        <v>5644</v>
      </c>
    </row>
    <row r="44" ht="12.75" customHeight="1">
      <c r="A44" s="112"/>
      <c r="B44" s="121"/>
      <c r="C44" s="112"/>
      <c r="D44" s="109" t="s">
        <v>5653</v>
      </c>
      <c r="E44" s="112"/>
      <c r="F44" s="111" t="s">
        <v>5654</v>
      </c>
      <c r="H44" s="7" t="s">
        <v>5655</v>
      </c>
      <c r="I44" s="7" t="s">
        <v>5503</v>
      </c>
      <c r="J44" s="7" t="s">
        <v>5656</v>
      </c>
      <c r="M44" s="7" t="s">
        <v>5644</v>
      </c>
    </row>
    <row r="45" ht="12.75" customHeight="1">
      <c r="A45" s="113"/>
      <c r="B45" s="121"/>
      <c r="C45" s="112"/>
      <c r="D45" s="109" t="s">
        <v>5657</v>
      </c>
      <c r="E45" s="112"/>
      <c r="F45" s="118" t="s">
        <v>5658</v>
      </c>
      <c r="H45" s="7" t="s">
        <v>5659</v>
      </c>
      <c r="I45" s="7" t="s">
        <v>5660</v>
      </c>
      <c r="J45" s="7" t="s">
        <v>5661</v>
      </c>
      <c r="M45" s="7" t="s">
        <v>5644</v>
      </c>
    </row>
    <row r="46" ht="12.75" customHeight="1">
      <c r="A46" s="120" t="s">
        <v>5459</v>
      </c>
      <c r="B46" s="121" t="s">
        <v>5662</v>
      </c>
      <c r="C46" s="112"/>
      <c r="D46" s="109" t="s">
        <v>5663</v>
      </c>
      <c r="E46" s="112"/>
      <c r="F46" s="118" t="s">
        <v>5664</v>
      </c>
      <c r="H46" s="7" t="s">
        <v>5665</v>
      </c>
      <c r="I46" s="7" t="s">
        <v>5666</v>
      </c>
      <c r="J46" s="7" t="s">
        <v>5667</v>
      </c>
      <c r="M46" s="7" t="s">
        <v>5644</v>
      </c>
    </row>
    <row r="47" ht="12.75" customHeight="1">
      <c r="A47" s="112"/>
      <c r="B47" s="121"/>
      <c r="C47" s="113"/>
      <c r="D47" s="109" t="s">
        <v>5668</v>
      </c>
      <c r="E47" s="112"/>
      <c r="F47" s="118" t="s">
        <v>5669</v>
      </c>
      <c r="H47" s="7" t="s">
        <v>5670</v>
      </c>
      <c r="I47" s="7" t="s">
        <v>5671</v>
      </c>
      <c r="J47" s="7" t="s">
        <v>5672</v>
      </c>
      <c r="M47" s="7" t="s">
        <v>5644</v>
      </c>
    </row>
    <row r="48" ht="12.75" customHeight="1">
      <c r="A48" s="112"/>
      <c r="B48" s="121"/>
      <c r="C48" s="126" t="s">
        <v>5673</v>
      </c>
      <c r="D48" s="127"/>
      <c r="E48" s="112"/>
      <c r="F48" s="111" t="s">
        <v>5674</v>
      </c>
      <c r="H48" s="7" t="s">
        <v>82</v>
      </c>
      <c r="I48" s="7" t="s">
        <v>5675</v>
      </c>
      <c r="J48" s="7" t="s">
        <v>5676</v>
      </c>
      <c r="M48" s="7" t="s">
        <v>5677</v>
      </c>
    </row>
    <row r="49" ht="12.75" customHeight="1">
      <c r="A49" s="112"/>
      <c r="B49" s="121"/>
      <c r="C49" s="112"/>
      <c r="D49" s="127"/>
      <c r="E49" s="112"/>
      <c r="F49" s="118" t="s">
        <v>5678</v>
      </c>
      <c r="H49" s="7" t="s">
        <v>5679</v>
      </c>
      <c r="I49" s="7" t="s">
        <v>5680</v>
      </c>
      <c r="J49" s="7" t="s">
        <v>5681</v>
      </c>
      <c r="M49" s="7" t="s">
        <v>5677</v>
      </c>
    </row>
    <row r="50" ht="12.75" customHeight="1">
      <c r="A50" s="112"/>
      <c r="B50" s="121"/>
      <c r="C50" s="112"/>
      <c r="D50" s="127"/>
      <c r="E50" s="112"/>
      <c r="F50" s="111" t="s">
        <v>5682</v>
      </c>
      <c r="H50" s="7" t="s">
        <v>5683</v>
      </c>
      <c r="I50" s="7" t="s">
        <v>5684</v>
      </c>
      <c r="J50" s="7" t="s">
        <v>5685</v>
      </c>
      <c r="M50" s="7" t="s">
        <v>5677</v>
      </c>
    </row>
    <row r="51" ht="12.75" customHeight="1">
      <c r="A51" s="112"/>
      <c r="B51" s="121"/>
      <c r="C51" s="112"/>
      <c r="D51" s="127"/>
      <c r="E51" s="112"/>
      <c r="F51" s="111" t="s">
        <v>5686</v>
      </c>
      <c r="H51" s="7" t="s">
        <v>5687</v>
      </c>
      <c r="I51" s="7" t="s">
        <v>5688</v>
      </c>
      <c r="J51" s="7" t="s">
        <v>506</v>
      </c>
      <c r="M51" s="7" t="s">
        <v>5677</v>
      </c>
    </row>
    <row r="52" ht="12.75" customHeight="1">
      <c r="A52" s="112"/>
      <c r="B52" s="121"/>
      <c r="C52" s="113"/>
      <c r="D52" s="127"/>
      <c r="E52" s="112"/>
      <c r="F52" s="118" t="s">
        <v>5689</v>
      </c>
      <c r="H52" s="7" t="s">
        <v>5690</v>
      </c>
      <c r="I52" s="7" t="s">
        <v>5691</v>
      </c>
      <c r="J52" s="7" t="s">
        <v>5692</v>
      </c>
      <c r="M52" s="7" t="s">
        <v>5677</v>
      </c>
    </row>
    <row r="53" ht="12.75" customHeight="1">
      <c r="A53" s="112"/>
      <c r="B53" s="121"/>
      <c r="C53" s="127"/>
      <c r="D53" s="127"/>
      <c r="E53" s="112"/>
      <c r="F53" s="111" t="s">
        <v>5693</v>
      </c>
      <c r="H53" s="7" t="s">
        <v>5694</v>
      </c>
      <c r="I53" s="7" t="s">
        <v>5695</v>
      </c>
      <c r="J53" s="7" t="s">
        <v>5696</v>
      </c>
    </row>
    <row r="54" ht="12.75" customHeight="1">
      <c r="A54" s="112"/>
      <c r="B54" s="121"/>
      <c r="C54" s="127"/>
      <c r="D54" s="127"/>
      <c r="E54" s="112"/>
      <c r="F54" s="118" t="s">
        <v>5697</v>
      </c>
      <c r="H54" s="7" t="s">
        <v>5698</v>
      </c>
      <c r="I54" s="7" t="s">
        <v>5699</v>
      </c>
      <c r="J54" s="7" t="s">
        <v>5700</v>
      </c>
    </row>
    <row r="55" ht="12.75" customHeight="1">
      <c r="A55" s="112"/>
      <c r="B55" s="121"/>
      <c r="C55" s="127"/>
      <c r="D55" s="127"/>
      <c r="E55" s="112"/>
      <c r="F55" s="111" t="s">
        <v>5701</v>
      </c>
      <c r="H55" s="7" t="s">
        <v>144</v>
      </c>
      <c r="I55" s="7" t="s">
        <v>5702</v>
      </c>
      <c r="J55" s="7" t="s">
        <v>5703</v>
      </c>
    </row>
    <row r="56" ht="12.75" customHeight="1">
      <c r="A56" s="112"/>
      <c r="B56" s="121"/>
      <c r="C56" s="127"/>
      <c r="D56" s="127"/>
      <c r="E56" s="112"/>
      <c r="F56" s="111" t="s">
        <v>5704</v>
      </c>
    </row>
    <row r="57" ht="12.75" customHeight="1">
      <c r="A57" s="112"/>
      <c r="B57" s="121"/>
      <c r="C57" s="127"/>
      <c r="D57" s="127"/>
      <c r="E57" s="112"/>
      <c r="F57" s="111" t="s">
        <v>5705</v>
      </c>
    </row>
    <row r="58" ht="12.75" customHeight="1">
      <c r="A58" s="112"/>
      <c r="B58" s="121"/>
      <c r="C58" s="127"/>
      <c r="D58" s="127"/>
      <c r="E58" s="113"/>
      <c r="F58" s="118" t="s">
        <v>5706</v>
      </c>
    </row>
    <row r="59" ht="12.75" customHeight="1">
      <c r="A59" s="112"/>
      <c r="B59" s="121"/>
      <c r="C59" s="127"/>
      <c r="D59" s="128"/>
      <c r="E59" s="117" t="s">
        <v>5492</v>
      </c>
      <c r="F59" s="118" t="s">
        <v>5707</v>
      </c>
    </row>
    <row r="60" ht="12.75" customHeight="1">
      <c r="A60" s="112"/>
      <c r="B60" s="121"/>
      <c r="C60" s="127"/>
      <c r="D60" s="128"/>
      <c r="E60" s="112"/>
      <c r="F60" s="118" t="s">
        <v>5708</v>
      </c>
    </row>
    <row r="61" ht="12.75" customHeight="1">
      <c r="A61" s="112"/>
      <c r="B61" s="121"/>
      <c r="C61" s="127"/>
      <c r="D61" s="128"/>
      <c r="E61" s="112"/>
      <c r="F61" s="118" t="s">
        <v>5709</v>
      </c>
    </row>
    <row r="62" ht="12.75" customHeight="1">
      <c r="A62" s="112"/>
      <c r="B62" s="121"/>
      <c r="C62" s="127"/>
      <c r="D62" s="128"/>
      <c r="E62" s="112"/>
      <c r="F62" s="118" t="s">
        <v>5710</v>
      </c>
    </row>
    <row r="63" ht="12.75" customHeight="1">
      <c r="A63" s="113"/>
      <c r="B63" s="121"/>
      <c r="C63" s="127"/>
      <c r="D63" s="128"/>
      <c r="E63" s="112"/>
      <c r="F63" s="118" t="s">
        <v>5711</v>
      </c>
    </row>
    <row r="64" ht="12.75" customHeight="1">
      <c r="A64" s="11"/>
      <c r="B64" s="11"/>
      <c r="C64" s="11"/>
      <c r="D64" s="11"/>
      <c r="E64" s="112"/>
      <c r="F64" s="118" t="s">
        <v>5712</v>
      </c>
    </row>
    <row r="65" ht="12.75" customHeight="1">
      <c r="A65" s="11"/>
      <c r="B65" s="11"/>
      <c r="C65" s="11"/>
      <c r="D65" s="11"/>
      <c r="E65" s="113"/>
      <c r="F65" s="118" t="s">
        <v>5713</v>
      </c>
    </row>
    <row r="66" ht="12.75" customHeight="1">
      <c r="A66" s="11"/>
      <c r="B66" s="11"/>
      <c r="C66" s="11"/>
      <c r="D66" s="11"/>
      <c r="E66" s="117" t="s">
        <v>5535</v>
      </c>
      <c r="F66" s="111" t="s">
        <v>5714</v>
      </c>
    </row>
    <row r="67" ht="12.75" customHeight="1">
      <c r="A67" s="11"/>
      <c r="B67" s="11"/>
      <c r="C67" s="11"/>
      <c r="D67" s="11"/>
      <c r="E67" s="112"/>
      <c r="F67" s="111" t="s">
        <v>5715</v>
      </c>
    </row>
    <row r="68" ht="12.75" customHeight="1">
      <c r="A68" s="11"/>
      <c r="B68" s="11"/>
      <c r="C68" s="11"/>
      <c r="D68" s="11"/>
      <c r="E68" s="112"/>
      <c r="F68" s="111" t="s">
        <v>5716</v>
      </c>
    </row>
    <row r="69" ht="12.75" customHeight="1">
      <c r="A69" s="11"/>
      <c r="B69" s="11"/>
      <c r="C69" s="11"/>
      <c r="D69" s="11"/>
      <c r="E69" s="112"/>
      <c r="F69" s="111" t="s">
        <v>5717</v>
      </c>
    </row>
    <row r="70" ht="12.75" customHeight="1">
      <c r="A70" s="11"/>
      <c r="B70" s="11"/>
      <c r="C70" s="11"/>
      <c r="D70" s="11"/>
      <c r="E70" s="112"/>
      <c r="F70" s="111" t="s">
        <v>5718</v>
      </c>
    </row>
    <row r="71" ht="12.75" customHeight="1">
      <c r="A71" s="11"/>
      <c r="B71" s="11"/>
      <c r="C71" s="11"/>
      <c r="D71" s="11"/>
      <c r="E71" s="112"/>
      <c r="F71" s="111" t="s">
        <v>5719</v>
      </c>
    </row>
    <row r="72" ht="12.75" customHeight="1">
      <c r="A72" s="11"/>
      <c r="B72" s="11"/>
      <c r="C72" s="11"/>
      <c r="D72" s="11"/>
      <c r="E72" s="112"/>
      <c r="F72" s="111" t="s">
        <v>5720</v>
      </c>
    </row>
    <row r="73" ht="12.75" customHeight="1">
      <c r="A73" s="11"/>
      <c r="B73" s="11"/>
      <c r="C73" s="11"/>
      <c r="D73" s="11"/>
      <c r="E73" s="112"/>
      <c r="F73" s="111" t="s">
        <v>5721</v>
      </c>
    </row>
    <row r="74" ht="12.75" customHeight="1">
      <c r="A74" s="11"/>
      <c r="B74" s="11"/>
      <c r="C74" s="11"/>
      <c r="D74" s="11"/>
      <c r="E74" s="112"/>
      <c r="F74" s="111" t="s">
        <v>5722</v>
      </c>
    </row>
    <row r="75" ht="12.75" customHeight="1">
      <c r="A75" s="11"/>
      <c r="B75" s="11"/>
      <c r="C75" s="11"/>
      <c r="D75" s="11"/>
      <c r="E75" s="112"/>
      <c r="F75" s="111" t="s">
        <v>5723</v>
      </c>
    </row>
    <row r="76" ht="12.75" customHeight="1">
      <c r="A76" s="11"/>
      <c r="B76" s="11"/>
      <c r="C76" s="11"/>
      <c r="D76" s="11"/>
      <c r="E76" s="112"/>
      <c r="F76" s="111" t="s">
        <v>5724</v>
      </c>
    </row>
    <row r="77" ht="12.75" customHeight="1">
      <c r="A77" s="11"/>
      <c r="B77" s="11"/>
      <c r="C77" s="11"/>
      <c r="D77" s="11"/>
      <c r="E77" s="112"/>
      <c r="F77" s="111" t="s">
        <v>5725</v>
      </c>
    </row>
    <row r="78" ht="12.75" customHeight="1">
      <c r="A78" s="11"/>
      <c r="B78" s="11"/>
      <c r="C78" s="11"/>
      <c r="D78" s="11"/>
      <c r="E78" s="112"/>
      <c r="F78" s="111" t="s">
        <v>5726</v>
      </c>
    </row>
    <row r="79" ht="12.75" customHeight="1">
      <c r="A79" s="11"/>
      <c r="B79" s="11"/>
      <c r="C79" s="11"/>
      <c r="D79" s="11"/>
      <c r="E79" s="112"/>
      <c r="F79" s="111" t="s">
        <v>5727</v>
      </c>
    </row>
    <row r="80" ht="12.75" customHeight="1">
      <c r="A80" s="11"/>
      <c r="B80" s="11"/>
      <c r="C80" s="11"/>
      <c r="D80" s="11"/>
      <c r="E80" s="112"/>
      <c r="F80" s="111" t="s">
        <v>5728</v>
      </c>
    </row>
    <row r="81" ht="12.75" customHeight="1">
      <c r="A81" s="11"/>
      <c r="B81" s="11"/>
      <c r="C81" s="11"/>
      <c r="D81" s="11"/>
      <c r="E81" s="112"/>
      <c r="F81" s="111" t="s">
        <v>5729</v>
      </c>
    </row>
    <row r="82" ht="12.75" customHeight="1">
      <c r="A82" s="11"/>
      <c r="B82" s="11"/>
      <c r="C82" s="11"/>
      <c r="D82" s="11"/>
      <c r="E82" s="112"/>
      <c r="F82" s="118" t="s">
        <v>5730</v>
      </c>
    </row>
    <row r="83" ht="12.75" customHeight="1">
      <c r="A83" s="11"/>
      <c r="B83" s="11"/>
      <c r="C83" s="11"/>
      <c r="D83" s="11"/>
      <c r="E83" s="113"/>
      <c r="F83" s="111" t="s">
        <v>5731</v>
      </c>
    </row>
    <row r="84" ht="12.75" customHeight="1">
      <c r="A84" s="11"/>
      <c r="B84" s="11"/>
      <c r="C84" s="11"/>
      <c r="D84" s="11"/>
      <c r="E84" s="129"/>
      <c r="F84" s="130"/>
    </row>
    <row r="85" ht="12.75" customHeight="1">
      <c r="A85" s="11"/>
      <c r="B85" s="11"/>
      <c r="C85" s="11"/>
      <c r="D85" s="11"/>
      <c r="E85" s="129"/>
      <c r="F85" s="130"/>
    </row>
    <row r="86" ht="12.75" customHeight="1">
      <c r="A86" s="11"/>
      <c r="B86" s="11"/>
      <c r="C86" s="11"/>
      <c r="D86" s="11"/>
      <c r="E86" s="129"/>
      <c r="F86" s="130"/>
    </row>
    <row r="87" ht="12.75" customHeight="1">
      <c r="A87" s="11"/>
      <c r="B87" s="11"/>
      <c r="C87" s="11"/>
      <c r="D87" s="11"/>
      <c r="E87" s="129"/>
      <c r="F87" s="130"/>
    </row>
    <row r="88" ht="12.75" customHeight="1">
      <c r="A88" s="11"/>
      <c r="B88" s="11"/>
      <c r="C88" s="11"/>
      <c r="D88" s="11"/>
      <c r="E88" s="129"/>
      <c r="F88" s="130"/>
    </row>
    <row r="89" ht="12.75" customHeight="1">
      <c r="A89" s="11"/>
      <c r="B89" s="11"/>
      <c r="C89" s="11"/>
      <c r="D89" s="11"/>
      <c r="E89" s="129"/>
      <c r="F89" s="130"/>
    </row>
    <row r="90" ht="12.75" customHeight="1">
      <c r="A90" s="11"/>
      <c r="B90" s="11"/>
      <c r="C90" s="11"/>
      <c r="D90" s="11"/>
      <c r="E90" s="11"/>
      <c r="F90" s="11"/>
    </row>
    <row r="91" ht="12.75" customHeight="1">
      <c r="A91" s="11"/>
      <c r="B91" s="11"/>
      <c r="C91" s="11"/>
      <c r="D91" s="11"/>
      <c r="E91" s="11"/>
      <c r="F91" s="11"/>
    </row>
    <row r="92" ht="12.75" customHeight="1">
      <c r="A92" s="11"/>
      <c r="B92" s="131" t="s">
        <v>24</v>
      </c>
      <c r="C92" s="101"/>
      <c r="D92" s="101"/>
      <c r="E92" s="101"/>
      <c r="F92" s="102"/>
    </row>
    <row r="93" ht="12.75" customHeight="1">
      <c r="A93" s="11"/>
      <c r="B93" s="132" t="s">
        <v>5732</v>
      </c>
      <c r="C93" s="133"/>
    </row>
    <row r="94" ht="12.75" customHeight="1">
      <c r="A94" s="11"/>
      <c r="B94" s="132" t="s">
        <v>5733</v>
      </c>
      <c r="C94" s="133"/>
    </row>
    <row r="95" ht="12.75" customHeight="1">
      <c r="A95" s="11"/>
      <c r="B95" s="132" t="s">
        <v>5734</v>
      </c>
      <c r="C95" s="133"/>
    </row>
    <row r="96" ht="12.75" customHeight="1">
      <c r="A96" s="11"/>
      <c r="B96" s="132" t="s">
        <v>5735</v>
      </c>
      <c r="C96" s="133"/>
    </row>
    <row r="97" ht="12.75" customHeight="1">
      <c r="A97" s="11"/>
      <c r="B97" s="132" t="s">
        <v>5736</v>
      </c>
      <c r="C97" s="133"/>
    </row>
    <row r="98" ht="12.75" customHeight="1">
      <c r="A98" s="11"/>
      <c r="B98" s="132" t="s">
        <v>5737</v>
      </c>
      <c r="C98" s="133"/>
    </row>
    <row r="99" ht="12.75" customHeight="1">
      <c r="A99" s="11"/>
      <c r="B99" s="132" t="s">
        <v>5738</v>
      </c>
      <c r="C99" s="133"/>
    </row>
    <row r="100" ht="12.75" customHeight="1">
      <c r="A100" s="11"/>
      <c r="B100" s="132" t="s">
        <v>5739</v>
      </c>
      <c r="C100" s="133"/>
    </row>
    <row r="101" ht="12.75" customHeight="1">
      <c r="A101" s="11"/>
      <c r="B101" s="132" t="s">
        <v>5740</v>
      </c>
      <c r="C101" s="133"/>
    </row>
    <row r="102" ht="12.75" customHeight="1">
      <c r="A102" s="11"/>
      <c r="B102" s="132" t="s">
        <v>5741</v>
      </c>
      <c r="C102" s="133"/>
    </row>
    <row r="103" ht="12.75" customHeight="1">
      <c r="A103" s="11"/>
      <c r="B103" s="132" t="s">
        <v>5742</v>
      </c>
      <c r="C103" s="133"/>
    </row>
    <row r="104" ht="12.75" customHeight="1">
      <c r="A104" s="11"/>
      <c r="B104" s="132" t="s">
        <v>5743</v>
      </c>
      <c r="C104" s="133"/>
    </row>
    <row r="105" ht="12.75" customHeight="1">
      <c r="A105" s="11"/>
      <c r="B105" s="132"/>
      <c r="C105" s="133"/>
    </row>
    <row r="106" ht="12.75" customHeight="1">
      <c r="A106" s="11"/>
      <c r="B106" s="11"/>
      <c r="C106" s="11"/>
      <c r="D106" s="11"/>
      <c r="E106" s="11"/>
      <c r="F106" s="11"/>
    </row>
    <row r="107" ht="12.75" customHeight="1">
      <c r="A107" s="11"/>
      <c r="B107" s="11"/>
      <c r="C107" s="11"/>
      <c r="D107" s="11"/>
      <c r="E107" s="11"/>
      <c r="F107" s="11"/>
    </row>
    <row r="108" ht="12.75" customHeight="1">
      <c r="A108" s="11"/>
      <c r="B108" s="11"/>
      <c r="C108" s="11"/>
      <c r="D108" s="11"/>
      <c r="E108" s="11"/>
      <c r="F108" s="11"/>
    </row>
    <row r="109" ht="12.75" customHeight="1">
      <c r="A109" s="11"/>
      <c r="B109" s="11"/>
      <c r="C109" s="11"/>
      <c r="D109" s="11"/>
      <c r="E109" s="11"/>
      <c r="F109" s="11"/>
    </row>
    <row r="110" ht="12.75" customHeight="1">
      <c r="A110" s="11"/>
      <c r="B110" s="11"/>
      <c r="C110" s="11"/>
      <c r="D110" s="11"/>
      <c r="E110" s="11"/>
      <c r="F110" s="11"/>
    </row>
    <row r="111" ht="12.75" customHeight="1">
      <c r="A111" s="11"/>
      <c r="B111" s="11"/>
      <c r="C111" s="11"/>
      <c r="D111" s="11"/>
      <c r="E111" s="11"/>
      <c r="F111" s="11"/>
    </row>
    <row r="112" ht="12.75" customHeight="1">
      <c r="A112" s="11"/>
      <c r="B112" s="11"/>
      <c r="C112" s="11"/>
      <c r="D112" s="11"/>
      <c r="E112" s="11"/>
      <c r="F112" s="11"/>
    </row>
    <row r="113" ht="12.75" customHeight="1">
      <c r="A113" s="11"/>
      <c r="B113" s="11"/>
      <c r="C113" s="11"/>
      <c r="D113" s="11"/>
      <c r="E113" s="11"/>
      <c r="F113" s="11"/>
    </row>
    <row r="114" ht="12.75" customHeight="1">
      <c r="A114" s="11"/>
      <c r="B114" s="11"/>
      <c r="C114" s="11"/>
      <c r="D114" s="11"/>
      <c r="E114" s="11"/>
      <c r="F114" s="11"/>
    </row>
    <row r="115" ht="12.75" customHeight="1">
      <c r="A115" s="11"/>
      <c r="B115" s="11"/>
      <c r="C115" s="11"/>
      <c r="D115" s="11"/>
      <c r="E115" s="11"/>
      <c r="F115" s="11"/>
    </row>
    <row r="116" ht="12.75" customHeight="1">
      <c r="A116" s="11"/>
      <c r="B116" s="11"/>
      <c r="C116" s="11"/>
      <c r="D116" s="11"/>
      <c r="E116" s="11"/>
      <c r="F116" s="11"/>
    </row>
    <row r="117" ht="12.75" customHeight="1">
      <c r="A117" s="11"/>
      <c r="B117" s="11"/>
      <c r="C117" s="11"/>
      <c r="D117" s="11"/>
      <c r="E117" s="11"/>
      <c r="F117" s="11"/>
    </row>
    <row r="118" ht="12.75" customHeight="1">
      <c r="A118" s="11"/>
      <c r="B118" s="11"/>
      <c r="C118" s="11"/>
      <c r="D118" s="11"/>
      <c r="E118" s="11"/>
      <c r="F118" s="11"/>
    </row>
    <row r="119" ht="12.75" customHeight="1">
      <c r="A119" s="11"/>
      <c r="B119" s="11"/>
      <c r="C119" s="11"/>
      <c r="D119" s="11"/>
      <c r="E119" s="11"/>
      <c r="F119" s="11"/>
    </row>
    <row r="120" ht="12.75" customHeight="1">
      <c r="A120" s="11"/>
      <c r="B120" s="11"/>
      <c r="C120" s="11"/>
      <c r="D120" s="11"/>
      <c r="E120" s="11"/>
      <c r="F120" s="11"/>
    </row>
    <row r="121" ht="12.75" customHeight="1">
      <c r="A121" s="11"/>
      <c r="B121" s="11"/>
      <c r="C121" s="11"/>
      <c r="D121" s="11"/>
      <c r="E121" s="11"/>
      <c r="F121" s="11"/>
    </row>
    <row r="122" ht="12.75" customHeight="1">
      <c r="A122" s="11"/>
      <c r="B122" s="11"/>
      <c r="C122" s="11"/>
      <c r="D122" s="11"/>
      <c r="E122" s="11"/>
      <c r="F122" s="11"/>
    </row>
    <row r="123" ht="12.75" customHeight="1">
      <c r="A123" s="11"/>
      <c r="B123" s="11"/>
      <c r="C123" s="11"/>
      <c r="D123" s="11"/>
      <c r="E123" s="11"/>
      <c r="F123" s="11"/>
    </row>
    <row r="124" ht="12.75" customHeight="1">
      <c r="A124" s="11"/>
      <c r="B124" s="11"/>
      <c r="C124" s="11"/>
      <c r="D124" s="11"/>
      <c r="E124" s="11"/>
      <c r="F124" s="11"/>
    </row>
    <row r="125" ht="12.75" customHeight="1">
      <c r="A125" s="11"/>
      <c r="B125" s="11"/>
      <c r="C125" s="11"/>
      <c r="D125" s="11"/>
      <c r="E125" s="11"/>
      <c r="F125" s="11"/>
    </row>
    <row r="126" ht="12.75" customHeight="1">
      <c r="A126" s="11"/>
      <c r="B126" s="11"/>
      <c r="C126" s="11"/>
      <c r="D126" s="11"/>
      <c r="E126" s="11"/>
      <c r="F126" s="11"/>
    </row>
    <row r="127" ht="12.75" customHeight="1">
      <c r="A127" s="11"/>
      <c r="B127" s="11"/>
      <c r="C127" s="11"/>
      <c r="D127" s="11"/>
      <c r="E127" s="11"/>
      <c r="F127" s="11"/>
    </row>
    <row r="128" ht="12.75" customHeight="1">
      <c r="A128" s="11"/>
      <c r="B128" s="11"/>
      <c r="C128" s="11"/>
      <c r="D128" s="11"/>
      <c r="E128" s="11"/>
      <c r="F128" s="11"/>
    </row>
    <row r="129" ht="12.75" customHeight="1">
      <c r="A129" s="11"/>
      <c r="B129" s="11"/>
      <c r="C129" s="11"/>
      <c r="D129" s="11"/>
      <c r="E129" s="11"/>
      <c r="F129" s="11"/>
    </row>
    <row r="130" ht="12.75" customHeight="1">
      <c r="A130" s="11"/>
      <c r="B130" s="11"/>
      <c r="C130" s="11"/>
      <c r="D130" s="11"/>
      <c r="E130" s="11"/>
      <c r="F130" s="11"/>
    </row>
    <row r="131" ht="12.75" customHeight="1">
      <c r="A131" s="11"/>
      <c r="B131" s="11"/>
      <c r="C131" s="11"/>
      <c r="D131" s="11"/>
      <c r="E131" s="11"/>
      <c r="F131" s="11"/>
    </row>
    <row r="132" ht="12.75" customHeight="1">
      <c r="A132" s="11"/>
      <c r="B132" s="11"/>
      <c r="C132" s="11"/>
      <c r="D132" s="11"/>
      <c r="E132" s="11"/>
      <c r="F132" s="11"/>
    </row>
    <row r="133" ht="12.75" customHeight="1">
      <c r="A133" s="11"/>
      <c r="B133" s="11"/>
      <c r="C133" s="11"/>
      <c r="D133" s="11"/>
      <c r="E133" s="11"/>
      <c r="F133" s="11"/>
    </row>
    <row r="134" ht="12.75" customHeight="1">
      <c r="A134" s="11"/>
      <c r="B134" s="11"/>
      <c r="C134" s="11"/>
      <c r="D134" s="11"/>
      <c r="E134" s="11"/>
      <c r="F134" s="11"/>
    </row>
    <row r="135" ht="12.75" customHeight="1">
      <c r="A135" s="11"/>
      <c r="B135" s="11"/>
      <c r="C135" s="11"/>
      <c r="D135" s="11"/>
      <c r="E135" s="11"/>
      <c r="F135" s="11"/>
    </row>
    <row r="136" ht="12.75" customHeight="1">
      <c r="A136" s="11"/>
      <c r="B136" s="11"/>
      <c r="C136" s="11"/>
      <c r="D136" s="11"/>
      <c r="E136" s="11"/>
      <c r="F136" s="11"/>
    </row>
    <row r="137" ht="12.75" customHeight="1">
      <c r="A137" s="11"/>
      <c r="B137" s="11"/>
      <c r="C137" s="11"/>
      <c r="D137" s="11"/>
      <c r="E137" s="11"/>
      <c r="F137" s="11"/>
    </row>
    <row r="138" ht="12.75" customHeight="1">
      <c r="A138" s="11"/>
      <c r="B138" s="11"/>
      <c r="C138" s="11"/>
      <c r="D138" s="11"/>
      <c r="E138" s="11"/>
      <c r="F138" s="11"/>
    </row>
    <row r="139" ht="12.75" customHeight="1">
      <c r="A139" s="11"/>
      <c r="B139" s="11"/>
      <c r="C139" s="11"/>
      <c r="D139" s="11"/>
      <c r="E139" s="11"/>
      <c r="F139" s="11"/>
    </row>
    <row r="140" ht="12.75" customHeight="1">
      <c r="A140" s="11"/>
      <c r="B140" s="11"/>
      <c r="C140" s="11"/>
      <c r="D140" s="11"/>
      <c r="E140" s="11"/>
      <c r="F140" s="11"/>
    </row>
    <row r="141" ht="12.75" customHeight="1">
      <c r="A141" s="11"/>
      <c r="B141" s="11"/>
      <c r="C141" s="11"/>
      <c r="D141" s="11"/>
      <c r="E141" s="11"/>
      <c r="F141" s="11"/>
    </row>
    <row r="142" ht="12.75" customHeight="1">
      <c r="A142" s="11"/>
      <c r="B142" s="11"/>
      <c r="C142" s="11"/>
      <c r="D142" s="11"/>
      <c r="E142" s="11"/>
      <c r="F142" s="11"/>
    </row>
    <row r="143" ht="12.75" customHeight="1">
      <c r="A143" s="11"/>
      <c r="B143" s="11"/>
      <c r="C143" s="11"/>
      <c r="D143" s="11"/>
      <c r="E143" s="11"/>
      <c r="F143" s="11"/>
    </row>
    <row r="144" ht="12.75" customHeight="1">
      <c r="A144" s="11"/>
      <c r="B144" s="11"/>
      <c r="C144" s="11"/>
      <c r="D144" s="11"/>
      <c r="E144" s="11"/>
      <c r="F144" s="11"/>
      <c r="I144" t="s">
        <v>5523</v>
      </c>
    </row>
    <row r="145" ht="12.75" customHeight="1">
      <c r="A145" s="11"/>
      <c r="B145" s="11"/>
      <c r="C145" s="11"/>
      <c r="D145" s="11"/>
      <c r="E145" s="11"/>
      <c r="F145" s="11"/>
    </row>
    <row r="146" ht="12.75" customHeight="1">
      <c r="A146" s="11"/>
      <c r="B146" s="11"/>
      <c r="C146" s="11"/>
      <c r="D146" s="11"/>
      <c r="E146" s="11"/>
      <c r="F146" s="11"/>
    </row>
    <row r="147" ht="12.75" customHeight="1">
      <c r="A147" s="11"/>
      <c r="B147" s="11"/>
      <c r="C147" s="11"/>
      <c r="D147" s="11"/>
      <c r="E147" s="11"/>
      <c r="F147" s="11"/>
    </row>
    <row r="148" ht="12.75" customHeight="1">
      <c r="A148" s="11"/>
      <c r="B148" s="11"/>
      <c r="C148" s="11"/>
      <c r="D148" s="11"/>
      <c r="E148" s="11"/>
      <c r="F148" s="11"/>
    </row>
    <row r="149" ht="12.75" customHeight="1">
      <c r="A149" s="11"/>
      <c r="B149" s="11"/>
      <c r="C149" s="11"/>
      <c r="D149" s="11"/>
      <c r="E149" s="11"/>
      <c r="F149" s="11"/>
    </row>
    <row r="150" ht="12.75" customHeight="1">
      <c r="A150" s="11"/>
      <c r="B150" s="11"/>
      <c r="C150" s="11"/>
      <c r="D150" s="11"/>
      <c r="E150" s="11"/>
      <c r="F150" s="11"/>
    </row>
    <row r="151" ht="12.75" customHeight="1">
      <c r="A151" s="11"/>
      <c r="B151" s="11"/>
      <c r="C151" s="11"/>
      <c r="D151" s="11"/>
      <c r="E151" s="11"/>
      <c r="F151" s="11"/>
    </row>
    <row r="152" ht="12.75" customHeight="1">
      <c r="A152" s="11"/>
      <c r="B152" s="11"/>
      <c r="C152" s="11"/>
      <c r="D152" s="11"/>
      <c r="E152" s="11"/>
      <c r="F152" s="11"/>
    </row>
    <row r="153" ht="12.75" customHeight="1">
      <c r="A153" s="11"/>
      <c r="B153" s="11"/>
      <c r="C153" s="11"/>
      <c r="D153" s="11"/>
      <c r="E153" s="11"/>
      <c r="F153" s="11"/>
    </row>
    <row r="154" ht="12.75" customHeight="1">
      <c r="A154" s="11"/>
      <c r="B154" s="11"/>
      <c r="C154" s="11"/>
      <c r="D154" s="11"/>
      <c r="E154" s="11"/>
      <c r="F154" s="11"/>
    </row>
    <row r="155" ht="12.75" customHeight="1">
      <c r="A155" s="11"/>
      <c r="B155" s="11"/>
      <c r="C155" s="11"/>
      <c r="D155" s="11"/>
      <c r="E155" s="11"/>
      <c r="F155" s="11"/>
    </row>
    <row r="156" ht="12.75" customHeight="1">
      <c r="A156" s="11"/>
      <c r="B156" s="11"/>
      <c r="C156" s="11"/>
      <c r="D156" s="11"/>
      <c r="E156" s="11"/>
      <c r="F156" s="11"/>
    </row>
    <row r="157" ht="12.75" customHeight="1">
      <c r="A157" s="11"/>
      <c r="B157" s="11"/>
      <c r="C157" s="11"/>
      <c r="D157" s="11"/>
      <c r="E157" s="11"/>
      <c r="F157" s="11"/>
    </row>
    <row r="158" ht="12.75" customHeight="1">
      <c r="A158" s="11"/>
      <c r="B158" s="11"/>
      <c r="C158" s="11"/>
      <c r="D158" s="11"/>
      <c r="E158" s="11"/>
      <c r="F158" s="11"/>
      <c r="I158" t="s">
        <v>5744</v>
      </c>
    </row>
    <row r="159" ht="12.75" customHeight="1">
      <c r="A159" s="11"/>
      <c r="B159" s="11"/>
      <c r="C159" s="11"/>
      <c r="D159" s="11"/>
      <c r="E159" s="11"/>
      <c r="F159" s="11"/>
    </row>
    <row r="160" ht="12.75" customHeight="1">
      <c r="A160" s="11"/>
      <c r="B160" s="11"/>
      <c r="C160" s="11"/>
      <c r="D160" s="11"/>
      <c r="E160" s="11"/>
      <c r="F160" s="11"/>
    </row>
    <row r="161" ht="12.75" customHeight="1">
      <c r="A161" s="11"/>
      <c r="B161" s="11"/>
      <c r="C161" s="11"/>
      <c r="D161" s="11"/>
      <c r="E161" s="11"/>
      <c r="F161" s="11"/>
    </row>
    <row r="162" ht="12.75" customHeight="1">
      <c r="A162" s="11"/>
      <c r="B162" s="11"/>
      <c r="C162" s="11"/>
      <c r="D162" s="11"/>
      <c r="E162" s="11"/>
      <c r="F162" s="11"/>
    </row>
    <row r="163" ht="12.75" customHeight="1">
      <c r="A163" s="11"/>
      <c r="B163" s="11"/>
      <c r="C163" s="11"/>
      <c r="D163" s="11"/>
      <c r="E163" s="11"/>
      <c r="F163" s="11"/>
    </row>
    <row r="164" ht="12.75" customHeight="1">
      <c r="A164" s="11"/>
      <c r="B164" s="11"/>
      <c r="C164" s="11"/>
      <c r="D164" s="11"/>
      <c r="E164" s="11"/>
      <c r="F164" s="11"/>
    </row>
    <row r="165" ht="12.75" customHeight="1">
      <c r="A165" s="11"/>
      <c r="B165" s="11"/>
      <c r="C165" s="11"/>
      <c r="D165" s="11"/>
      <c r="E165" s="11"/>
      <c r="F165" s="11"/>
    </row>
    <row r="166" ht="12.75" customHeight="1">
      <c r="A166" s="11"/>
      <c r="B166" s="11"/>
      <c r="C166" s="11"/>
      <c r="D166" s="11"/>
      <c r="E166" s="11"/>
      <c r="F166" s="11"/>
    </row>
    <row r="167" ht="12.75" customHeight="1">
      <c r="A167" s="11"/>
      <c r="B167" s="11"/>
      <c r="C167" s="11"/>
      <c r="D167" s="11"/>
      <c r="E167" s="11"/>
      <c r="F167" s="11"/>
    </row>
    <row r="168" ht="12.75" customHeight="1">
      <c r="A168" s="11"/>
      <c r="B168" s="11"/>
      <c r="C168" s="11"/>
      <c r="D168" s="11"/>
      <c r="E168" s="11"/>
      <c r="F168" s="11"/>
    </row>
    <row r="169" ht="12.75" customHeight="1">
      <c r="A169" s="11"/>
      <c r="B169" s="11"/>
      <c r="C169" s="11"/>
      <c r="D169" s="11"/>
      <c r="E169" s="11"/>
      <c r="F169" s="11"/>
    </row>
    <row r="170" ht="12.75" customHeight="1">
      <c r="A170" s="11"/>
      <c r="B170" s="11"/>
      <c r="C170" s="11"/>
      <c r="D170" s="11"/>
      <c r="E170" s="11"/>
      <c r="F170" s="11"/>
    </row>
    <row r="171" ht="12.75" customHeight="1">
      <c r="A171" s="11"/>
      <c r="B171" s="11"/>
      <c r="C171" s="11"/>
      <c r="D171" s="11"/>
      <c r="E171" s="11"/>
      <c r="F171" s="11"/>
    </row>
    <row r="172" ht="12.75" customHeight="1">
      <c r="A172" s="11"/>
      <c r="B172" s="11"/>
      <c r="C172" s="11"/>
      <c r="D172" s="11"/>
      <c r="E172" s="11"/>
      <c r="F172" s="11"/>
      <c r="I172" t="s">
        <v>5533</v>
      </c>
    </row>
    <row r="173" ht="12.75" customHeight="1">
      <c r="A173" s="11"/>
      <c r="B173" s="11"/>
      <c r="C173" s="11"/>
      <c r="D173" s="11"/>
      <c r="E173" s="11"/>
      <c r="F173" s="11"/>
    </row>
    <row r="174" ht="12.75" customHeight="1">
      <c r="A174" s="11"/>
      <c r="B174" s="11"/>
      <c r="C174" s="11"/>
      <c r="D174" s="11"/>
      <c r="E174" s="11"/>
      <c r="F174" s="11"/>
    </row>
    <row r="175" ht="12.75" customHeight="1">
      <c r="A175" s="11"/>
      <c r="B175" s="11"/>
      <c r="C175" s="11"/>
      <c r="D175" s="11"/>
      <c r="E175" s="11"/>
      <c r="F175" s="11"/>
    </row>
    <row r="176" ht="12.75" customHeight="1">
      <c r="A176" s="11"/>
      <c r="B176" s="11"/>
      <c r="C176" s="11"/>
      <c r="D176" s="11"/>
      <c r="E176" s="11"/>
      <c r="F176" s="11"/>
    </row>
    <row r="177" ht="12.75" customHeight="1">
      <c r="A177" s="11"/>
      <c r="B177" s="11"/>
      <c r="C177" s="11"/>
      <c r="D177" s="11"/>
      <c r="E177" s="11"/>
      <c r="F177" s="11"/>
    </row>
    <row r="178" ht="12.75" customHeight="1">
      <c r="A178" s="11"/>
      <c r="B178" s="11"/>
      <c r="C178" s="11"/>
      <c r="D178" s="11"/>
      <c r="E178" s="11"/>
      <c r="F178" s="11"/>
    </row>
    <row r="179" ht="12.75" customHeight="1">
      <c r="A179" s="11"/>
      <c r="B179" s="11"/>
      <c r="C179" s="11"/>
      <c r="D179" s="11"/>
      <c r="E179" s="11"/>
      <c r="F179" s="11"/>
    </row>
    <row r="180" ht="12.75" customHeight="1">
      <c r="A180" s="11"/>
      <c r="B180" s="11"/>
      <c r="C180" s="11"/>
      <c r="D180" s="11"/>
      <c r="E180" s="11"/>
      <c r="F180" s="11"/>
      <c r="I180" t="s">
        <v>5745</v>
      </c>
    </row>
    <row r="181" ht="12.75" customHeight="1">
      <c r="A181" s="11"/>
      <c r="B181" s="11"/>
      <c r="C181" s="11"/>
      <c r="D181" s="11"/>
      <c r="E181" s="11"/>
      <c r="F181" s="11"/>
    </row>
    <row r="182" ht="12.75" customHeight="1">
      <c r="A182" s="11"/>
      <c r="B182" s="11"/>
      <c r="C182" s="11"/>
      <c r="D182" s="11"/>
      <c r="E182" s="11"/>
      <c r="F182" s="11"/>
    </row>
    <row r="183" ht="12.75" customHeight="1">
      <c r="A183" s="11"/>
      <c r="B183" s="11"/>
      <c r="C183" s="11"/>
      <c r="D183" s="11"/>
      <c r="E183" s="11"/>
      <c r="F183" s="11"/>
    </row>
    <row r="184" ht="12.75" customHeight="1">
      <c r="A184" s="11"/>
      <c r="B184" s="11"/>
      <c r="C184" s="11"/>
      <c r="D184" s="11"/>
      <c r="E184" s="11"/>
      <c r="F184" s="11"/>
    </row>
    <row r="185" ht="12.75" customHeight="1">
      <c r="A185" s="11"/>
      <c r="B185" s="11"/>
      <c r="C185" s="11"/>
      <c r="D185" s="11"/>
      <c r="E185" s="11"/>
      <c r="F185" s="11"/>
    </row>
    <row r="186" ht="12.75" customHeight="1">
      <c r="A186" s="11"/>
      <c r="B186" s="11"/>
      <c r="C186" s="11"/>
      <c r="D186" s="11"/>
      <c r="E186" s="11"/>
      <c r="F186" s="11"/>
    </row>
    <row r="187" ht="12.75" customHeight="1">
      <c r="A187" s="11"/>
      <c r="B187" s="11"/>
      <c r="C187" s="11"/>
      <c r="D187" s="11"/>
      <c r="E187" s="11"/>
      <c r="F187" s="11"/>
    </row>
    <row r="188" ht="12.75" customHeight="1">
      <c r="A188" s="11"/>
      <c r="B188" s="11"/>
      <c r="C188" s="11"/>
      <c r="D188" s="11"/>
      <c r="E188" s="11"/>
      <c r="F188" s="11"/>
    </row>
    <row r="189" ht="12.75" customHeight="1">
      <c r="A189" s="11"/>
      <c r="B189" s="11"/>
      <c r="C189" s="11"/>
      <c r="D189" s="11"/>
      <c r="E189" s="11"/>
      <c r="F189" s="11"/>
    </row>
    <row r="190" ht="12.75" customHeight="1">
      <c r="A190" s="11"/>
      <c r="B190" s="11"/>
      <c r="C190" s="11"/>
      <c r="D190" s="11"/>
      <c r="E190" s="11"/>
      <c r="F190" s="11"/>
    </row>
    <row r="191" ht="12.75" customHeight="1">
      <c r="A191" s="11"/>
      <c r="B191" s="11"/>
      <c r="C191" s="11"/>
      <c r="D191" s="11"/>
      <c r="E191" s="11"/>
      <c r="F191" s="11"/>
    </row>
    <row r="192" ht="12.75" customHeight="1">
      <c r="A192" s="11"/>
      <c r="B192" s="11"/>
      <c r="C192" s="11"/>
      <c r="D192" s="11"/>
      <c r="E192" s="11"/>
      <c r="F192" s="11"/>
    </row>
    <row r="193" ht="12.75" customHeight="1">
      <c r="A193" s="11"/>
      <c r="B193" s="11"/>
      <c r="C193" s="11"/>
      <c r="D193" s="11"/>
      <c r="E193" s="11"/>
      <c r="F193" s="11"/>
    </row>
    <row r="194" ht="12.75" customHeight="1">
      <c r="A194" s="11"/>
      <c r="B194" s="11"/>
      <c r="C194" s="11"/>
      <c r="D194" s="11"/>
      <c r="E194" s="11"/>
      <c r="F194" s="11"/>
    </row>
    <row r="195" ht="12.75" customHeight="1">
      <c r="A195" s="11"/>
      <c r="B195" s="11"/>
      <c r="C195" s="11"/>
      <c r="D195" s="11"/>
      <c r="E195" s="11"/>
      <c r="F195" s="11"/>
    </row>
    <row r="196" ht="12.75" customHeight="1">
      <c r="A196" s="11"/>
      <c r="B196" s="11"/>
      <c r="C196" s="11"/>
      <c r="D196" s="11"/>
      <c r="E196" s="11"/>
      <c r="F196" s="11"/>
    </row>
    <row r="197" ht="12.75" customHeight="1">
      <c r="A197" s="11"/>
      <c r="B197" s="11"/>
      <c r="C197" s="11"/>
      <c r="D197" s="11"/>
      <c r="E197" s="11"/>
      <c r="F197" s="11"/>
    </row>
    <row r="198" ht="12.75" customHeight="1">
      <c r="A198" s="11"/>
      <c r="B198" s="11"/>
      <c r="C198" s="11"/>
      <c r="D198" s="11"/>
      <c r="E198" s="11"/>
      <c r="F198" s="11"/>
    </row>
    <row r="199" ht="12.75" customHeight="1">
      <c r="A199" s="11"/>
      <c r="B199" s="11"/>
      <c r="C199" s="11"/>
      <c r="D199" s="11"/>
      <c r="E199" s="11"/>
      <c r="F199" s="11"/>
    </row>
    <row r="200" ht="12.75" customHeight="1">
      <c r="A200" s="11"/>
      <c r="B200" s="11"/>
      <c r="C200" s="11"/>
      <c r="D200" s="11"/>
      <c r="E200" s="11"/>
      <c r="F200" s="11"/>
    </row>
    <row r="201" ht="12.75" customHeight="1">
      <c r="A201" s="11"/>
      <c r="B201" s="11"/>
      <c r="C201" s="11"/>
      <c r="D201" s="11"/>
      <c r="E201" s="11"/>
      <c r="F201" s="11"/>
    </row>
    <row r="202" ht="12.75" customHeight="1">
      <c r="A202" s="11"/>
      <c r="B202" s="11"/>
      <c r="C202" s="11"/>
      <c r="D202" s="11"/>
      <c r="E202" s="11"/>
      <c r="F202" s="11"/>
      <c r="I202" t="s">
        <v>5544</v>
      </c>
    </row>
    <row r="203" ht="12.75" customHeight="1">
      <c r="A203" s="11"/>
      <c r="B203" s="11"/>
      <c r="C203" s="11"/>
      <c r="D203" s="11"/>
      <c r="E203" s="11"/>
      <c r="F203" s="11"/>
    </row>
    <row r="204" ht="12.75" customHeight="1">
      <c r="A204" s="11"/>
      <c r="B204" s="11"/>
      <c r="C204" s="11"/>
      <c r="D204" s="11"/>
      <c r="E204" s="11"/>
      <c r="F204" s="11"/>
    </row>
    <row r="205" ht="12.75" customHeight="1">
      <c r="A205" s="11"/>
      <c r="B205" s="11"/>
      <c r="C205" s="11"/>
      <c r="D205" s="11"/>
      <c r="E205" s="11"/>
      <c r="F205" s="11"/>
    </row>
    <row r="206" ht="12.75" customHeight="1">
      <c r="A206" s="11"/>
      <c r="B206" s="11"/>
      <c r="C206" s="11"/>
      <c r="D206" s="11"/>
      <c r="E206" s="11"/>
      <c r="F206" s="11"/>
    </row>
    <row r="207" ht="12.75" customHeight="1">
      <c r="A207" s="11"/>
      <c r="B207" s="11"/>
      <c r="C207" s="11"/>
      <c r="D207" s="11"/>
      <c r="E207" s="11"/>
      <c r="F207" s="11"/>
    </row>
    <row r="208" ht="12.75" customHeight="1">
      <c r="A208" s="11"/>
      <c r="B208" s="11"/>
      <c r="C208" s="11"/>
      <c r="D208" s="11"/>
      <c r="E208" s="11"/>
      <c r="F208" s="11"/>
    </row>
    <row r="209" ht="12.75" customHeight="1">
      <c r="A209" s="11"/>
      <c r="B209" s="11"/>
      <c r="C209" s="11"/>
      <c r="D209" s="11"/>
      <c r="E209" s="11"/>
      <c r="F209" s="11"/>
    </row>
    <row r="210" ht="12.75" customHeight="1">
      <c r="A210" s="11"/>
      <c r="B210" s="11"/>
      <c r="C210" s="11"/>
      <c r="D210" s="11"/>
      <c r="E210" s="11"/>
      <c r="F210" s="11"/>
    </row>
    <row r="211" ht="12.75" customHeight="1">
      <c r="A211" s="11"/>
      <c r="B211" s="11"/>
      <c r="C211" s="11"/>
      <c r="D211" s="11"/>
      <c r="E211" s="11"/>
      <c r="F211" s="11"/>
    </row>
    <row r="212" ht="12.75" customHeight="1">
      <c r="A212" s="11"/>
      <c r="B212" s="11"/>
      <c r="C212" s="11"/>
      <c r="D212" s="11"/>
      <c r="E212" s="11"/>
      <c r="F212" s="11"/>
    </row>
    <row r="213" ht="12.75" customHeight="1">
      <c r="A213" s="11"/>
      <c r="B213" s="11"/>
      <c r="C213" s="11"/>
      <c r="D213" s="11"/>
      <c r="E213" s="11"/>
      <c r="F213" s="11"/>
    </row>
    <row r="214" ht="12.75" customHeight="1">
      <c r="A214" s="11"/>
      <c r="B214" s="11"/>
      <c r="C214" s="11"/>
      <c r="D214" s="11"/>
      <c r="E214" s="11"/>
      <c r="F214" s="11"/>
    </row>
    <row r="215" ht="12.75" customHeight="1">
      <c r="A215" s="11"/>
      <c r="B215" s="11"/>
      <c r="C215" s="11"/>
      <c r="D215" s="11"/>
      <c r="E215" s="11"/>
      <c r="F215" s="11"/>
    </row>
    <row r="216" ht="12.75" customHeight="1">
      <c r="A216" s="11"/>
      <c r="B216" s="11"/>
      <c r="C216" s="11"/>
      <c r="D216" s="11"/>
      <c r="E216" s="11"/>
      <c r="F216" s="11"/>
    </row>
    <row r="217" ht="12.75" customHeight="1">
      <c r="A217" s="11"/>
      <c r="B217" s="11"/>
      <c r="C217" s="11"/>
      <c r="D217" s="11"/>
      <c r="E217" s="11"/>
      <c r="F217" s="11"/>
    </row>
    <row r="218" ht="12.75" customHeight="1">
      <c r="A218" s="11"/>
      <c r="B218" s="11"/>
      <c r="C218" s="11"/>
      <c r="D218" s="11"/>
      <c r="E218" s="11"/>
      <c r="F218" s="11"/>
    </row>
    <row r="219" ht="12.75" customHeight="1">
      <c r="A219" s="11"/>
      <c r="B219" s="11"/>
      <c r="C219" s="11"/>
      <c r="D219" s="11"/>
      <c r="E219" s="11"/>
      <c r="F219" s="11"/>
    </row>
    <row r="220" ht="12.75" customHeight="1">
      <c r="A220" s="11"/>
      <c r="B220" s="11"/>
      <c r="C220" s="11"/>
      <c r="D220" s="11"/>
      <c r="E220" s="11"/>
      <c r="F220" s="11"/>
    </row>
    <row r="221" ht="12.75" customHeight="1">
      <c r="A221" s="11"/>
      <c r="B221" s="11"/>
      <c r="C221" s="11"/>
      <c r="D221" s="11"/>
      <c r="E221" s="11"/>
      <c r="F221" s="11"/>
    </row>
    <row r="222" ht="12.75" customHeight="1">
      <c r="A222" s="11"/>
      <c r="B222" s="11"/>
      <c r="C222" s="11"/>
      <c r="D222" s="11"/>
      <c r="E222" s="11"/>
      <c r="F222" s="11"/>
    </row>
    <row r="223" ht="12.75" customHeight="1">
      <c r="A223" s="11"/>
      <c r="B223" s="11"/>
      <c r="C223" s="11"/>
      <c r="D223" s="11"/>
      <c r="E223" s="11"/>
      <c r="F223" s="11"/>
    </row>
    <row r="224" ht="12.75" customHeight="1">
      <c r="A224" s="11"/>
      <c r="B224" s="11"/>
      <c r="C224" s="11"/>
      <c r="D224" s="11"/>
      <c r="E224" s="11"/>
      <c r="F224" s="11"/>
    </row>
    <row r="225" ht="12.75" customHeight="1">
      <c r="A225" s="11"/>
      <c r="B225" s="11"/>
      <c r="C225" s="11"/>
      <c r="D225" s="11"/>
      <c r="E225" s="11"/>
      <c r="F225" s="11"/>
    </row>
    <row r="226" ht="12.75" customHeight="1">
      <c r="A226" s="11"/>
      <c r="B226" s="11"/>
      <c r="C226" s="11"/>
      <c r="D226" s="11"/>
      <c r="E226" s="11"/>
      <c r="F226" s="11"/>
    </row>
    <row r="227" ht="12.75" customHeight="1">
      <c r="A227" s="11"/>
      <c r="B227" s="11"/>
      <c r="C227" s="11"/>
      <c r="D227" s="11"/>
      <c r="E227" s="11"/>
      <c r="F227" s="11"/>
    </row>
    <row r="228" ht="12.75" customHeight="1">
      <c r="A228" s="11"/>
      <c r="B228" s="11"/>
      <c r="C228" s="11"/>
      <c r="D228" s="11"/>
      <c r="E228" s="11"/>
      <c r="F228" s="11"/>
    </row>
    <row r="229" ht="12.75" customHeight="1">
      <c r="A229" s="11"/>
      <c r="B229" s="11"/>
      <c r="C229" s="11"/>
      <c r="D229" s="11"/>
      <c r="E229" s="11"/>
      <c r="F229" s="11"/>
    </row>
    <row r="230" ht="12.75" customHeight="1">
      <c r="A230" s="11"/>
      <c r="B230" s="11"/>
      <c r="C230" s="11"/>
      <c r="D230" s="11"/>
      <c r="E230" s="11"/>
      <c r="F230" s="11"/>
    </row>
    <row r="231" ht="12.75" customHeight="1">
      <c r="A231" s="11"/>
      <c r="B231" s="11"/>
      <c r="C231" s="11"/>
      <c r="D231" s="11"/>
      <c r="E231" s="11"/>
      <c r="F231" s="11"/>
    </row>
    <row r="232" ht="12.75" customHeight="1">
      <c r="A232" s="11"/>
      <c r="B232" s="11"/>
      <c r="C232" s="11"/>
      <c r="D232" s="11"/>
      <c r="E232" s="11"/>
      <c r="F232" s="11"/>
    </row>
    <row r="233" ht="12.75" customHeight="1">
      <c r="A233" s="11"/>
      <c r="B233" s="11"/>
      <c r="C233" s="11"/>
      <c r="D233" s="11"/>
      <c r="E233" s="11"/>
      <c r="F233" s="11"/>
    </row>
    <row r="234" ht="12.75" customHeight="1">
      <c r="A234" s="11"/>
      <c r="B234" s="11"/>
      <c r="C234" s="11"/>
      <c r="D234" s="11"/>
      <c r="E234" s="11"/>
      <c r="F234" s="11"/>
    </row>
    <row r="235" ht="12.75" customHeight="1">
      <c r="A235" s="11"/>
      <c r="B235" s="11"/>
      <c r="C235" s="11"/>
      <c r="D235" s="11"/>
      <c r="E235" s="11"/>
      <c r="F235" s="11"/>
    </row>
    <row r="236" ht="12.75" customHeight="1">
      <c r="A236" s="11"/>
      <c r="B236" s="11"/>
      <c r="C236" s="11"/>
      <c r="D236" s="11"/>
      <c r="E236" s="11"/>
      <c r="F236" s="11"/>
    </row>
    <row r="237" ht="12.75" customHeight="1">
      <c r="A237" s="11"/>
      <c r="B237" s="11"/>
      <c r="C237" s="11"/>
      <c r="D237" s="11"/>
      <c r="E237" s="11"/>
      <c r="F237" s="11"/>
    </row>
    <row r="238" ht="12.75" customHeight="1">
      <c r="A238" s="11"/>
      <c r="B238" s="11"/>
      <c r="C238" s="11"/>
      <c r="D238" s="11"/>
      <c r="E238" s="11"/>
      <c r="F238" s="11"/>
    </row>
    <row r="239" ht="12.75" customHeight="1">
      <c r="A239" s="11"/>
      <c r="B239" s="11"/>
      <c r="C239" s="11"/>
      <c r="D239" s="11"/>
      <c r="E239" s="11"/>
      <c r="F239" s="11"/>
    </row>
    <row r="240" ht="12.75" customHeight="1">
      <c r="A240" s="11"/>
      <c r="B240" s="11"/>
      <c r="C240" s="11"/>
      <c r="D240" s="11"/>
      <c r="E240" s="11"/>
      <c r="F240" s="11"/>
    </row>
    <row r="241" ht="12.75" customHeight="1">
      <c r="A241" s="11"/>
      <c r="B241" s="11"/>
      <c r="C241" s="11"/>
      <c r="D241" s="11"/>
      <c r="E241" s="11"/>
      <c r="F241" s="11"/>
    </row>
    <row r="242" ht="12.75" customHeight="1">
      <c r="A242" s="11"/>
      <c r="B242" s="11"/>
      <c r="C242" s="11"/>
      <c r="D242" s="11"/>
      <c r="E242" s="11"/>
      <c r="F242" s="11"/>
    </row>
    <row r="243" ht="12.75" customHeight="1">
      <c r="A243" s="11"/>
      <c r="B243" s="11"/>
      <c r="C243" s="11"/>
      <c r="D243" s="11"/>
      <c r="E243" s="11"/>
      <c r="F243" s="11"/>
    </row>
    <row r="244" ht="12.75" customHeight="1">
      <c r="A244" s="11"/>
      <c r="B244" s="11"/>
      <c r="C244" s="11"/>
      <c r="D244" s="11"/>
      <c r="E244" s="11"/>
      <c r="F244" s="11"/>
    </row>
    <row r="245" ht="12.75" customHeight="1">
      <c r="A245" s="11"/>
      <c r="B245" s="11"/>
      <c r="C245" s="11"/>
      <c r="D245" s="11"/>
      <c r="E245" s="11"/>
      <c r="F245" s="11"/>
    </row>
    <row r="246" ht="12.75" customHeight="1">
      <c r="A246" s="11"/>
      <c r="B246" s="11"/>
      <c r="C246" s="11"/>
      <c r="D246" s="11"/>
      <c r="E246" s="11"/>
      <c r="F246" s="11"/>
    </row>
    <row r="247" ht="12.75" customHeight="1">
      <c r="A247" s="11"/>
      <c r="B247" s="11"/>
      <c r="C247" s="11"/>
      <c r="D247" s="11"/>
      <c r="E247" s="11"/>
      <c r="F247" s="11"/>
    </row>
    <row r="248" ht="12.75" customHeight="1">
      <c r="A248" s="11"/>
      <c r="B248" s="11"/>
      <c r="C248" s="11"/>
      <c r="D248" s="11"/>
      <c r="E248" s="11"/>
      <c r="F248" s="11"/>
    </row>
    <row r="249" ht="12.75" customHeight="1">
      <c r="A249" s="11"/>
      <c r="B249" s="11"/>
      <c r="C249" s="11"/>
      <c r="D249" s="11"/>
      <c r="E249" s="11"/>
      <c r="F249" s="11"/>
    </row>
    <row r="250" ht="12.75" customHeight="1">
      <c r="A250" s="11"/>
      <c r="B250" s="11"/>
      <c r="C250" s="11"/>
      <c r="D250" s="11"/>
      <c r="E250" s="11"/>
      <c r="F250" s="11"/>
    </row>
    <row r="251" ht="12.75" customHeight="1">
      <c r="A251" s="11"/>
      <c r="B251" s="11"/>
      <c r="C251" s="11"/>
      <c r="D251" s="11"/>
      <c r="E251" s="11"/>
      <c r="F251" s="11"/>
    </row>
    <row r="252" ht="12.75" customHeight="1">
      <c r="A252" s="11"/>
      <c r="B252" s="11"/>
      <c r="C252" s="11"/>
      <c r="D252" s="11"/>
      <c r="E252" s="11"/>
      <c r="F252" s="11"/>
    </row>
    <row r="253" ht="12.75" customHeight="1">
      <c r="A253" s="11"/>
      <c r="B253" s="11"/>
      <c r="C253" s="11"/>
      <c r="D253" s="11"/>
      <c r="E253" s="11"/>
      <c r="F253" s="11"/>
    </row>
    <row r="254" ht="12.75" customHeight="1">
      <c r="A254" s="11"/>
      <c r="B254" s="11"/>
      <c r="C254" s="11"/>
      <c r="D254" s="11"/>
      <c r="E254" s="11"/>
      <c r="F254" s="11"/>
    </row>
    <row r="255" ht="12.75" customHeight="1">
      <c r="A255" s="11"/>
      <c r="B255" s="11"/>
      <c r="C255" s="11"/>
      <c r="D255" s="11"/>
      <c r="E255" s="11"/>
      <c r="F255" s="11"/>
    </row>
    <row r="256" ht="12.75" customHeight="1">
      <c r="A256" s="11"/>
      <c r="B256" s="11"/>
      <c r="C256" s="11"/>
      <c r="D256" s="11"/>
      <c r="E256" s="11"/>
      <c r="F256" s="11"/>
    </row>
    <row r="257" ht="12.75" customHeight="1">
      <c r="A257" s="11"/>
      <c r="B257" s="11"/>
      <c r="C257" s="11"/>
      <c r="D257" s="11"/>
      <c r="E257" s="11"/>
      <c r="F257" s="11"/>
    </row>
    <row r="258" ht="12.75" customHeight="1">
      <c r="A258" s="11"/>
      <c r="B258" s="11"/>
      <c r="C258" s="11"/>
      <c r="D258" s="11"/>
      <c r="E258" s="11"/>
      <c r="F258" s="11"/>
    </row>
    <row r="259" ht="12.75" customHeight="1">
      <c r="A259" s="11"/>
      <c r="B259" s="11"/>
      <c r="C259" s="11"/>
      <c r="D259" s="11"/>
      <c r="E259" s="11"/>
      <c r="F259" s="11"/>
    </row>
    <row r="260" ht="12.75" customHeight="1">
      <c r="A260" s="11"/>
      <c r="B260" s="11"/>
      <c r="C260" s="11"/>
      <c r="D260" s="11"/>
      <c r="E260" s="11"/>
      <c r="F260" s="11"/>
    </row>
    <row r="261" ht="12.75" customHeight="1">
      <c r="A261" s="11"/>
      <c r="B261" s="11"/>
      <c r="C261" s="11"/>
      <c r="D261" s="11"/>
      <c r="E261" s="11"/>
      <c r="F261" s="11"/>
    </row>
    <row r="262" ht="12.75" customHeight="1">
      <c r="A262" s="11"/>
      <c r="B262" s="11"/>
      <c r="C262" s="11"/>
      <c r="D262" s="11"/>
      <c r="E262" s="11"/>
      <c r="F262" s="11"/>
    </row>
    <row r="263" ht="12.75" customHeight="1">
      <c r="A263" s="11"/>
      <c r="B263" s="11"/>
      <c r="C263" s="11"/>
      <c r="D263" s="11"/>
      <c r="E263" s="11"/>
      <c r="F263" s="11"/>
    </row>
    <row r="264" ht="12.75" customHeight="1">
      <c r="A264" s="11"/>
      <c r="B264" s="11"/>
      <c r="C264" s="11"/>
      <c r="D264" s="11"/>
      <c r="E264" s="11"/>
      <c r="F264" s="11"/>
    </row>
    <row r="265" ht="12.75" customHeight="1">
      <c r="A265" s="11"/>
      <c r="B265" s="11"/>
      <c r="C265" s="11"/>
      <c r="D265" s="11"/>
      <c r="E265" s="11"/>
      <c r="F265" s="11"/>
    </row>
    <row r="266" ht="12.75" customHeight="1">
      <c r="A266" s="11"/>
      <c r="B266" s="11"/>
      <c r="C266" s="11"/>
      <c r="D266" s="11"/>
      <c r="E266" s="11"/>
      <c r="F266" s="11"/>
    </row>
    <row r="267" ht="12.75" customHeight="1">
      <c r="A267" s="11"/>
      <c r="B267" s="11"/>
      <c r="C267" s="11"/>
      <c r="D267" s="11"/>
      <c r="E267" s="11"/>
      <c r="F267" s="11"/>
    </row>
    <row r="268" ht="12.75" customHeight="1">
      <c r="A268" s="11"/>
      <c r="B268" s="11"/>
      <c r="C268" s="11"/>
      <c r="D268" s="11"/>
      <c r="E268" s="11"/>
      <c r="F268" s="11"/>
    </row>
    <row r="269" ht="12.75" customHeight="1">
      <c r="A269" s="11"/>
      <c r="B269" s="11"/>
      <c r="C269" s="11"/>
      <c r="D269" s="11"/>
      <c r="E269" s="11"/>
      <c r="F269" s="11"/>
    </row>
    <row r="270" ht="12.75" customHeight="1">
      <c r="A270" s="11"/>
      <c r="B270" s="11"/>
      <c r="C270" s="11"/>
      <c r="D270" s="11"/>
      <c r="E270" s="11"/>
      <c r="F270" s="11"/>
    </row>
    <row r="271" ht="12.75" customHeight="1">
      <c r="A271" s="11"/>
      <c r="B271" s="11"/>
      <c r="C271" s="11"/>
      <c r="D271" s="11"/>
      <c r="E271" s="11"/>
      <c r="F271" s="11"/>
    </row>
    <row r="272" ht="12.75" customHeight="1">
      <c r="A272" s="11"/>
      <c r="B272" s="11"/>
      <c r="C272" s="11"/>
      <c r="D272" s="11"/>
      <c r="E272" s="11"/>
      <c r="F272" s="11"/>
    </row>
    <row r="273" ht="12.75" customHeight="1">
      <c r="A273" s="11"/>
      <c r="B273" s="11"/>
      <c r="C273" s="11"/>
      <c r="D273" s="11"/>
      <c r="E273" s="11"/>
      <c r="F273" s="11"/>
    </row>
    <row r="274" ht="12.75" customHeight="1">
      <c r="A274" s="11"/>
      <c r="B274" s="11"/>
      <c r="C274" s="11"/>
      <c r="D274" s="11"/>
      <c r="E274" s="11"/>
      <c r="F274" s="11"/>
    </row>
    <row r="275" ht="12.75" customHeight="1">
      <c r="A275" s="11"/>
      <c r="B275" s="11"/>
      <c r="C275" s="11"/>
      <c r="D275" s="11"/>
      <c r="E275" s="11"/>
      <c r="F275" s="11"/>
    </row>
    <row r="276" ht="12.75" customHeight="1">
      <c r="A276" s="11"/>
      <c r="B276" s="11"/>
      <c r="C276" s="11"/>
      <c r="D276" s="11"/>
      <c r="E276" s="11"/>
      <c r="F276" s="11"/>
    </row>
    <row r="277" ht="12.75" customHeight="1">
      <c r="A277" s="11"/>
      <c r="B277" s="11"/>
      <c r="C277" s="11"/>
      <c r="D277" s="11"/>
      <c r="E277" s="11"/>
      <c r="F277" s="11"/>
    </row>
    <row r="278" ht="12.75" customHeight="1">
      <c r="A278" s="11"/>
      <c r="B278" s="11"/>
      <c r="C278" s="11"/>
      <c r="D278" s="11"/>
      <c r="E278" s="11"/>
      <c r="F278" s="11"/>
    </row>
    <row r="279" ht="12.75" customHeight="1">
      <c r="A279" s="11"/>
      <c r="B279" s="11"/>
      <c r="C279" s="11"/>
      <c r="D279" s="11"/>
      <c r="E279" s="11"/>
      <c r="F279" s="11"/>
    </row>
    <row r="280" ht="12.75" customHeight="1">
      <c r="A280" s="11"/>
      <c r="B280" s="11"/>
      <c r="C280" s="11"/>
      <c r="D280" s="11"/>
      <c r="E280" s="11"/>
      <c r="F280" s="11"/>
    </row>
    <row r="281" ht="12.75" customHeight="1">
      <c r="A281" s="11"/>
      <c r="B281" s="11"/>
      <c r="C281" s="11"/>
      <c r="D281" s="11"/>
      <c r="E281" s="11"/>
      <c r="F281" s="11"/>
    </row>
    <row r="282" ht="12.75" customHeight="1">
      <c r="A282" s="11"/>
      <c r="B282" s="11"/>
      <c r="C282" s="11"/>
      <c r="D282" s="11"/>
      <c r="E282" s="11"/>
      <c r="F282" s="11"/>
    </row>
    <row r="283" ht="12.75" customHeight="1">
      <c r="A283" s="11"/>
      <c r="B283" s="11"/>
      <c r="C283" s="11"/>
      <c r="D283" s="11"/>
      <c r="E283" s="11"/>
      <c r="F283" s="11"/>
    </row>
    <row r="284" ht="12.75" customHeight="1">
      <c r="A284" s="11"/>
      <c r="B284" s="11"/>
      <c r="C284" s="11"/>
      <c r="D284" s="11"/>
      <c r="E284" s="11"/>
      <c r="F284" s="11"/>
    </row>
    <row r="285" ht="12.75" customHeight="1">
      <c r="A285" s="11"/>
      <c r="B285" s="11"/>
      <c r="C285" s="11"/>
      <c r="D285" s="11"/>
      <c r="E285" s="11"/>
      <c r="F285" s="11"/>
    </row>
    <row r="286" ht="12.75" customHeight="1">
      <c r="A286" s="11"/>
      <c r="B286" s="11"/>
      <c r="C286" s="11"/>
      <c r="D286" s="11"/>
      <c r="E286" s="11"/>
      <c r="F286" s="11"/>
    </row>
    <row r="287" ht="12.75" customHeight="1">
      <c r="A287" s="11"/>
      <c r="B287" s="11"/>
      <c r="C287" s="11"/>
      <c r="D287" s="11"/>
      <c r="E287" s="11"/>
      <c r="F287" s="11"/>
    </row>
    <row r="288" ht="12.75" customHeight="1">
      <c r="A288" s="11"/>
      <c r="B288" s="11"/>
      <c r="C288" s="11"/>
      <c r="D288" s="11"/>
      <c r="E288" s="11"/>
      <c r="F288" s="11"/>
    </row>
    <row r="289" ht="12.75" customHeight="1">
      <c r="A289" s="11"/>
      <c r="B289" s="11"/>
      <c r="C289" s="11"/>
      <c r="D289" s="11"/>
      <c r="E289" s="11"/>
      <c r="F289" s="11"/>
    </row>
    <row r="290" ht="12.75" customHeight="1">
      <c r="A290" s="11"/>
      <c r="B290" s="11"/>
      <c r="C290" s="11"/>
      <c r="D290" s="11"/>
      <c r="E290" s="11"/>
      <c r="F290" s="11"/>
    </row>
    <row r="291" ht="12.75" customHeight="1">
      <c r="A291" s="11"/>
      <c r="B291" s="11"/>
      <c r="C291" s="11"/>
      <c r="D291" s="11"/>
      <c r="E291" s="11"/>
      <c r="F291" s="11"/>
    </row>
    <row r="292" ht="12.75" customHeight="1">
      <c r="A292" s="11"/>
      <c r="B292" s="11"/>
      <c r="C292" s="11"/>
      <c r="D292" s="11"/>
      <c r="E292" s="11"/>
      <c r="F292" s="11"/>
    </row>
    <row r="293" ht="12.75" customHeight="1">
      <c r="A293" s="11"/>
      <c r="B293" s="11"/>
      <c r="C293" s="11"/>
      <c r="D293" s="11"/>
      <c r="E293" s="11"/>
      <c r="F293" s="11"/>
    </row>
    <row r="294" ht="12.75" customHeight="1">
      <c r="A294" s="11"/>
      <c r="B294" s="11"/>
      <c r="C294" s="11"/>
      <c r="D294" s="11"/>
      <c r="E294" s="11"/>
      <c r="F294" s="11"/>
    </row>
    <row r="295" ht="12.75" customHeight="1">
      <c r="A295" s="11"/>
      <c r="B295" s="11"/>
      <c r="C295" s="11"/>
      <c r="D295" s="11"/>
      <c r="E295" s="11"/>
      <c r="F295" s="11"/>
    </row>
    <row r="296" ht="12.75" customHeight="1">
      <c r="A296" s="11"/>
      <c r="B296" s="11"/>
      <c r="C296" s="11"/>
      <c r="D296" s="11"/>
      <c r="E296" s="11"/>
      <c r="F296" s="11"/>
    </row>
    <row r="297" ht="12.75" customHeight="1">
      <c r="A297" s="11"/>
      <c r="B297" s="11"/>
      <c r="C297" s="11"/>
      <c r="D297" s="11"/>
      <c r="E297" s="11"/>
      <c r="F297" s="11"/>
    </row>
    <row r="298" ht="12.75" customHeight="1">
      <c r="A298" s="11"/>
      <c r="B298" s="11"/>
      <c r="C298" s="11"/>
      <c r="D298" s="11"/>
      <c r="E298" s="11"/>
      <c r="F298" s="11"/>
    </row>
    <row r="299" ht="12.75" customHeight="1">
      <c r="A299" s="11"/>
      <c r="B299" s="11"/>
      <c r="C299" s="11"/>
      <c r="D299" s="11"/>
      <c r="E299" s="11"/>
      <c r="F299" s="11"/>
    </row>
    <row r="300" ht="12.75" customHeight="1">
      <c r="A300" s="11"/>
      <c r="B300" s="11"/>
      <c r="C300" s="11"/>
      <c r="D300" s="11"/>
      <c r="E300" s="11"/>
      <c r="F300" s="11"/>
    </row>
    <row r="301" ht="12.75" customHeight="1">
      <c r="A301" s="11"/>
      <c r="B301" s="11"/>
      <c r="C301" s="11"/>
      <c r="D301" s="11"/>
      <c r="E301" s="11"/>
      <c r="F301" s="11"/>
    </row>
    <row r="302" ht="12.75" customHeight="1">
      <c r="A302" s="11"/>
      <c r="B302" s="11"/>
      <c r="C302" s="11"/>
      <c r="D302" s="11"/>
      <c r="E302" s="11"/>
      <c r="F302" s="11"/>
    </row>
    <row r="303" ht="12.75" customHeight="1">
      <c r="A303" s="11"/>
      <c r="B303" s="11"/>
      <c r="C303" s="11"/>
      <c r="D303" s="11"/>
      <c r="E303" s="11"/>
      <c r="F303" s="11"/>
    </row>
    <row r="304" ht="12.75" customHeight="1">
      <c r="A304" s="11"/>
      <c r="B304" s="11"/>
      <c r="C304" s="11"/>
      <c r="D304" s="11"/>
      <c r="E304" s="11"/>
      <c r="F304" s="11"/>
    </row>
    <row r="305" ht="12.75" customHeight="1">
      <c r="A305" s="11"/>
      <c r="B305" s="11"/>
      <c r="C305" s="11"/>
      <c r="D305" s="11"/>
      <c r="E305" s="11"/>
      <c r="F305" s="11"/>
    </row>
    <row r="306" ht="12.75" customHeight="1">
      <c r="A306" s="11"/>
      <c r="B306" s="11"/>
      <c r="C306" s="11"/>
      <c r="D306" s="11"/>
      <c r="E306" s="11"/>
      <c r="F306" s="11"/>
    </row>
    <row r="307" ht="12.75" customHeight="1">
      <c r="A307" s="11"/>
      <c r="B307" s="11"/>
      <c r="C307" s="11"/>
      <c r="D307" s="11"/>
      <c r="E307" s="11"/>
      <c r="F307" s="11"/>
    </row>
    <row r="308" ht="12.75" customHeight="1">
      <c r="A308" s="11"/>
      <c r="B308" s="11"/>
      <c r="C308" s="11"/>
      <c r="D308" s="11"/>
      <c r="E308" s="11"/>
      <c r="F308" s="11"/>
    </row>
    <row r="309" ht="12.75" customHeight="1">
      <c r="A309" s="11"/>
      <c r="B309" s="11"/>
      <c r="C309" s="11"/>
      <c r="D309" s="11"/>
      <c r="E309" s="11"/>
      <c r="F309" s="11"/>
    </row>
    <row r="310" ht="12.75" customHeight="1">
      <c r="A310" s="11"/>
      <c r="B310" s="11"/>
      <c r="C310" s="11"/>
      <c r="D310" s="11"/>
      <c r="E310" s="11"/>
      <c r="F310" s="11"/>
    </row>
    <row r="311" ht="12.75" customHeight="1">
      <c r="A311" s="11"/>
      <c r="B311" s="11"/>
      <c r="C311" s="11"/>
      <c r="D311" s="11"/>
      <c r="E311" s="11"/>
      <c r="F311" s="11"/>
    </row>
    <row r="312" ht="12.75" customHeight="1">
      <c r="A312" s="11"/>
      <c r="B312" s="11"/>
      <c r="C312" s="11"/>
      <c r="D312" s="11"/>
      <c r="E312" s="11"/>
      <c r="F312" s="11"/>
    </row>
    <row r="313" ht="12.75" customHeight="1">
      <c r="A313" s="11"/>
      <c r="B313" s="11"/>
      <c r="C313" s="11"/>
      <c r="D313" s="11"/>
      <c r="E313" s="11"/>
      <c r="F313" s="11"/>
    </row>
    <row r="314" ht="12.75" customHeight="1">
      <c r="A314" s="11"/>
      <c r="B314" s="11"/>
      <c r="C314" s="11"/>
      <c r="D314" s="11"/>
      <c r="E314" s="11"/>
      <c r="F314" s="11"/>
    </row>
    <row r="315" ht="12.75" customHeight="1">
      <c r="A315" s="11"/>
      <c r="B315" s="11"/>
      <c r="C315" s="11"/>
      <c r="D315" s="11"/>
      <c r="E315" s="11"/>
      <c r="F315" s="11"/>
    </row>
    <row r="316" ht="12.75" customHeight="1">
      <c r="A316" s="11"/>
      <c r="B316" s="11"/>
      <c r="C316" s="11"/>
      <c r="D316" s="11"/>
      <c r="E316" s="11"/>
      <c r="F316" s="11"/>
    </row>
    <row r="317" ht="12.75" customHeight="1">
      <c r="A317" s="11"/>
      <c r="B317" s="11"/>
      <c r="C317" s="11"/>
      <c r="D317" s="11"/>
      <c r="E317" s="11"/>
      <c r="F317" s="11"/>
    </row>
    <row r="318" ht="12.75" customHeight="1">
      <c r="A318" s="11"/>
      <c r="B318" s="11"/>
      <c r="C318" s="11"/>
      <c r="D318" s="11"/>
      <c r="E318" s="11"/>
      <c r="F318" s="11"/>
    </row>
    <row r="319" ht="12.75" customHeight="1">
      <c r="A319" s="11"/>
      <c r="B319" s="11"/>
      <c r="C319" s="11"/>
      <c r="D319" s="11"/>
      <c r="E319" s="11"/>
      <c r="F319" s="11"/>
    </row>
    <row r="320" ht="12.75" customHeight="1">
      <c r="A320" s="11"/>
      <c r="B320" s="11"/>
      <c r="C320" s="11"/>
      <c r="D320" s="11"/>
      <c r="E320" s="11"/>
      <c r="F320" s="11"/>
    </row>
    <row r="321" ht="12.75" customHeight="1">
      <c r="A321" s="11"/>
      <c r="B321" s="11"/>
      <c r="C321" s="11"/>
      <c r="D321" s="11"/>
      <c r="E321" s="11"/>
      <c r="F321" s="11"/>
    </row>
    <row r="322" ht="12.75" customHeight="1">
      <c r="A322" s="11"/>
      <c r="B322" s="11"/>
      <c r="C322" s="11"/>
      <c r="D322" s="11"/>
      <c r="E322" s="11"/>
      <c r="F322" s="11"/>
    </row>
    <row r="323" ht="12.75" customHeight="1">
      <c r="A323" s="11"/>
      <c r="B323" s="11"/>
      <c r="C323" s="11"/>
      <c r="D323" s="11"/>
      <c r="E323" s="11"/>
      <c r="F323" s="11"/>
    </row>
    <row r="324" ht="12.75" customHeight="1">
      <c r="A324" s="11"/>
      <c r="B324" s="11"/>
      <c r="C324" s="11"/>
      <c r="D324" s="11"/>
      <c r="E324" s="11"/>
      <c r="F324" s="11"/>
    </row>
    <row r="325" ht="12.75" customHeight="1">
      <c r="A325" s="11"/>
      <c r="B325" s="11"/>
      <c r="C325" s="11"/>
      <c r="D325" s="11"/>
      <c r="E325" s="11"/>
      <c r="F325" s="11"/>
    </row>
    <row r="326" ht="12.75" customHeight="1">
      <c r="A326" s="11"/>
      <c r="B326" s="11"/>
      <c r="C326" s="11"/>
      <c r="D326" s="11"/>
      <c r="E326" s="11"/>
      <c r="F326" s="11"/>
    </row>
    <row r="327" ht="12.75" customHeight="1">
      <c r="A327" s="11"/>
      <c r="B327" s="11"/>
      <c r="C327" s="11"/>
      <c r="D327" s="11"/>
      <c r="E327" s="11"/>
      <c r="F327" s="11"/>
    </row>
    <row r="328" ht="12.75" customHeight="1">
      <c r="A328" s="11"/>
      <c r="B328" s="11"/>
      <c r="C328" s="11"/>
      <c r="D328" s="11"/>
      <c r="E328" s="11"/>
      <c r="F328" s="11"/>
    </row>
    <row r="329" ht="12.75" customHeight="1">
      <c r="A329" s="11"/>
      <c r="B329" s="11"/>
      <c r="C329" s="11"/>
      <c r="D329" s="11"/>
      <c r="E329" s="11"/>
      <c r="F329" s="11"/>
    </row>
    <row r="330" ht="12.75" customHeight="1">
      <c r="A330" s="11"/>
      <c r="B330" s="11"/>
      <c r="C330" s="11"/>
      <c r="D330" s="11"/>
      <c r="E330" s="11"/>
      <c r="F330" s="11"/>
    </row>
    <row r="331" ht="12.75" customHeight="1">
      <c r="A331" s="11"/>
      <c r="B331" s="11"/>
      <c r="C331" s="11"/>
      <c r="D331" s="11"/>
      <c r="E331" s="11"/>
      <c r="F331" s="11"/>
    </row>
    <row r="332" ht="12.75" customHeight="1">
      <c r="A332" s="11"/>
      <c r="B332" s="11"/>
      <c r="C332" s="11"/>
      <c r="D332" s="11"/>
      <c r="E332" s="11"/>
      <c r="F332" s="11"/>
    </row>
    <row r="333" ht="12.75" customHeight="1">
      <c r="A333" s="11"/>
      <c r="B333" s="11"/>
      <c r="C333" s="11"/>
      <c r="D333" s="11"/>
      <c r="E333" s="11"/>
      <c r="F333" s="11"/>
    </row>
    <row r="334" ht="12.75" customHeight="1">
      <c r="A334" s="11"/>
      <c r="B334" s="11"/>
      <c r="C334" s="11"/>
      <c r="D334" s="11"/>
      <c r="E334" s="11"/>
      <c r="F334" s="11"/>
    </row>
    <row r="335" ht="12.75" customHeight="1">
      <c r="A335" s="11"/>
      <c r="B335" s="11"/>
      <c r="C335" s="11"/>
      <c r="D335" s="11"/>
      <c r="E335" s="11"/>
      <c r="F335" s="11"/>
    </row>
    <row r="336" ht="12.75" customHeight="1">
      <c r="A336" s="11"/>
      <c r="B336" s="11"/>
      <c r="C336" s="11"/>
      <c r="D336" s="11"/>
      <c r="E336" s="11"/>
      <c r="F336" s="11"/>
    </row>
    <row r="337" ht="12.75" customHeight="1">
      <c r="A337" s="11"/>
      <c r="B337" s="11"/>
      <c r="C337" s="11"/>
      <c r="D337" s="11"/>
      <c r="E337" s="11"/>
      <c r="F337" s="11"/>
    </row>
    <row r="338" ht="12.75" customHeight="1">
      <c r="A338" s="11"/>
      <c r="B338" s="11"/>
      <c r="C338" s="11"/>
      <c r="D338" s="11"/>
      <c r="E338" s="11"/>
      <c r="F338" s="11"/>
    </row>
    <row r="339" ht="12.75" customHeight="1">
      <c r="A339" s="11"/>
      <c r="B339" s="11"/>
      <c r="C339" s="11"/>
      <c r="D339" s="11"/>
      <c r="E339" s="11"/>
      <c r="F339" s="11"/>
    </row>
    <row r="340" ht="12.75" customHeight="1">
      <c r="A340" s="11"/>
      <c r="B340" s="11"/>
      <c r="C340" s="11"/>
      <c r="D340" s="11"/>
      <c r="E340" s="11"/>
      <c r="F340" s="11"/>
    </row>
    <row r="341" ht="12.75" customHeight="1">
      <c r="A341" s="11"/>
      <c r="B341" s="11"/>
      <c r="C341" s="11"/>
      <c r="D341" s="11"/>
      <c r="E341" s="11"/>
      <c r="F341" s="11"/>
    </row>
    <row r="342" ht="12.75" customHeight="1">
      <c r="A342" s="11"/>
      <c r="B342" s="11"/>
      <c r="C342" s="11"/>
      <c r="D342" s="11"/>
      <c r="E342" s="11"/>
      <c r="F342" s="11"/>
    </row>
    <row r="343" ht="12.75" customHeight="1">
      <c r="A343" s="11"/>
      <c r="B343" s="11"/>
      <c r="C343" s="11"/>
      <c r="D343" s="11"/>
      <c r="E343" s="11"/>
      <c r="F343" s="11"/>
    </row>
    <row r="344" ht="12.75" customHeight="1">
      <c r="A344" s="11"/>
      <c r="B344" s="11"/>
      <c r="C344" s="11"/>
      <c r="D344" s="11"/>
      <c r="E344" s="11"/>
      <c r="F344" s="11"/>
    </row>
    <row r="345" ht="12.75" customHeight="1">
      <c r="A345" s="11"/>
      <c r="B345" s="11"/>
      <c r="C345" s="11"/>
      <c r="D345" s="11"/>
      <c r="E345" s="11"/>
      <c r="F345" s="11"/>
    </row>
    <row r="346" ht="12.75" customHeight="1">
      <c r="A346" s="11"/>
      <c r="B346" s="11"/>
      <c r="C346" s="11"/>
      <c r="D346" s="11"/>
      <c r="E346" s="11"/>
      <c r="F346" s="11"/>
    </row>
    <row r="347" ht="12.75" customHeight="1">
      <c r="A347" s="11"/>
      <c r="B347" s="11"/>
      <c r="C347" s="11"/>
      <c r="D347" s="11"/>
      <c r="E347" s="11"/>
      <c r="F347" s="11"/>
    </row>
    <row r="348" ht="12.75" customHeight="1">
      <c r="A348" s="11"/>
      <c r="B348" s="11"/>
      <c r="C348" s="11"/>
      <c r="D348" s="11"/>
      <c r="E348" s="11"/>
      <c r="F348" s="11"/>
    </row>
    <row r="349" ht="12.75" customHeight="1">
      <c r="A349" s="11"/>
      <c r="B349" s="11"/>
      <c r="C349" s="11"/>
      <c r="D349" s="11"/>
      <c r="E349" s="11"/>
      <c r="F349" s="11"/>
    </row>
    <row r="350" ht="12.75" customHeight="1">
      <c r="A350" s="11"/>
      <c r="B350" s="11"/>
      <c r="C350" s="11"/>
      <c r="D350" s="11"/>
      <c r="E350" s="11"/>
      <c r="F350" s="11"/>
    </row>
    <row r="351" ht="12.75" customHeight="1">
      <c r="A351" s="11"/>
      <c r="B351" s="11"/>
      <c r="C351" s="11"/>
      <c r="D351" s="11"/>
      <c r="E351" s="11"/>
      <c r="F351" s="11"/>
    </row>
    <row r="352" ht="12.75" customHeight="1">
      <c r="A352" s="11"/>
      <c r="B352" s="11"/>
      <c r="C352" s="11"/>
      <c r="D352" s="11"/>
      <c r="E352" s="11"/>
      <c r="F352" s="11"/>
    </row>
    <row r="353" ht="12.75" customHeight="1">
      <c r="A353" s="11"/>
      <c r="B353" s="11"/>
      <c r="C353" s="11"/>
      <c r="D353" s="11"/>
      <c r="E353" s="11"/>
      <c r="F353" s="11"/>
    </row>
    <row r="354" ht="12.75" customHeight="1">
      <c r="A354" s="11"/>
      <c r="B354" s="11"/>
      <c r="C354" s="11"/>
      <c r="D354" s="11"/>
      <c r="E354" s="11"/>
      <c r="F354" s="11"/>
    </row>
    <row r="355" ht="12.75" customHeight="1">
      <c r="A355" s="11"/>
      <c r="B355" s="11"/>
      <c r="C355" s="11"/>
      <c r="D355" s="11"/>
      <c r="E355" s="11"/>
      <c r="F355" s="11"/>
    </row>
    <row r="356" ht="12.75" customHeight="1">
      <c r="A356" s="11"/>
      <c r="B356" s="11"/>
      <c r="C356" s="11"/>
      <c r="D356" s="11"/>
      <c r="E356" s="11"/>
      <c r="F356" s="11"/>
    </row>
    <row r="357" ht="12.75" customHeight="1">
      <c r="A357" s="11"/>
      <c r="B357" s="11"/>
      <c r="C357" s="11"/>
      <c r="D357" s="11"/>
      <c r="E357" s="11"/>
      <c r="F357" s="11"/>
    </row>
    <row r="358" ht="12.75" customHeight="1">
      <c r="A358" s="11"/>
      <c r="B358" s="11"/>
      <c r="C358" s="11"/>
      <c r="D358" s="11"/>
      <c r="E358" s="11"/>
      <c r="F358" s="11"/>
    </row>
    <row r="359" ht="12.75" customHeight="1">
      <c r="A359" s="11"/>
      <c r="B359" s="11"/>
      <c r="C359" s="11"/>
      <c r="D359" s="11"/>
      <c r="E359" s="11"/>
      <c r="F359" s="11"/>
    </row>
    <row r="360" ht="12.75" customHeight="1">
      <c r="A360" s="11"/>
      <c r="B360" s="11"/>
      <c r="C360" s="11"/>
      <c r="D360" s="11"/>
      <c r="E360" s="11"/>
      <c r="F360" s="11"/>
    </row>
    <row r="361" ht="12.75" customHeight="1">
      <c r="A361" s="11"/>
      <c r="B361" s="11"/>
      <c r="C361" s="11"/>
      <c r="D361" s="11"/>
      <c r="E361" s="11"/>
      <c r="F361" s="11"/>
    </row>
    <row r="362" ht="12.75" customHeight="1">
      <c r="A362" s="11"/>
      <c r="B362" s="11"/>
      <c r="C362" s="11"/>
      <c r="D362" s="11"/>
      <c r="E362" s="11"/>
      <c r="F362" s="11"/>
    </row>
    <row r="363" ht="12.75" customHeight="1">
      <c r="A363" s="11"/>
      <c r="B363" s="11"/>
      <c r="C363" s="11"/>
      <c r="D363" s="11"/>
      <c r="E363" s="11"/>
      <c r="F363" s="11"/>
    </row>
    <row r="364" ht="12.75" customHeight="1">
      <c r="A364" s="11"/>
      <c r="B364" s="11"/>
      <c r="C364" s="11"/>
      <c r="D364" s="11"/>
      <c r="E364" s="11"/>
      <c r="F364" s="11"/>
    </row>
    <row r="365" ht="12.75" customHeight="1">
      <c r="A365" s="11"/>
      <c r="B365" s="11"/>
      <c r="C365" s="11"/>
      <c r="D365" s="11"/>
      <c r="E365" s="11"/>
      <c r="F365" s="11"/>
    </row>
    <row r="366" ht="12.75" customHeight="1">
      <c r="A366" s="11"/>
      <c r="B366" s="11"/>
      <c r="C366" s="11"/>
      <c r="D366" s="11"/>
      <c r="E366" s="11"/>
      <c r="F366" s="11"/>
    </row>
    <row r="367" ht="12.75" customHeight="1">
      <c r="A367" s="11"/>
      <c r="B367" s="11"/>
      <c r="C367" s="11"/>
      <c r="D367" s="11"/>
      <c r="E367" s="11"/>
      <c r="F367" s="11"/>
    </row>
    <row r="368" ht="12.75" customHeight="1">
      <c r="A368" s="11"/>
      <c r="B368" s="11"/>
      <c r="C368" s="11"/>
      <c r="D368" s="11"/>
      <c r="E368" s="11"/>
      <c r="F368" s="11"/>
    </row>
    <row r="369" ht="12.75" customHeight="1">
      <c r="A369" s="11"/>
      <c r="B369" s="11"/>
      <c r="C369" s="11"/>
      <c r="D369" s="11"/>
      <c r="E369" s="11"/>
      <c r="F369" s="11"/>
    </row>
    <row r="370" ht="12.75" customHeight="1">
      <c r="A370" s="11"/>
      <c r="B370" s="11"/>
      <c r="C370" s="11"/>
      <c r="D370" s="11"/>
      <c r="E370" s="11"/>
      <c r="F370" s="11"/>
    </row>
    <row r="371" ht="12.75" customHeight="1">
      <c r="A371" s="11"/>
      <c r="B371" s="11"/>
      <c r="C371" s="11"/>
      <c r="D371" s="11"/>
      <c r="E371" s="11"/>
      <c r="F371" s="11"/>
    </row>
    <row r="372" ht="12.75" customHeight="1">
      <c r="A372" s="11"/>
      <c r="B372" s="11"/>
      <c r="C372" s="11"/>
      <c r="D372" s="11"/>
      <c r="E372" s="11"/>
      <c r="F372" s="11"/>
    </row>
    <row r="373" ht="12.75" customHeight="1">
      <c r="A373" s="11"/>
      <c r="B373" s="11"/>
      <c r="C373" s="11"/>
      <c r="D373" s="11"/>
      <c r="E373" s="11"/>
      <c r="F373" s="11"/>
    </row>
    <row r="374" ht="12.75" customHeight="1">
      <c r="A374" s="11"/>
      <c r="B374" s="11"/>
      <c r="C374" s="11"/>
      <c r="D374" s="11"/>
      <c r="E374" s="11"/>
      <c r="F374" s="11"/>
    </row>
    <row r="375" ht="12.75" customHeight="1">
      <c r="A375" s="11"/>
      <c r="B375" s="11"/>
      <c r="C375" s="11"/>
      <c r="D375" s="11"/>
      <c r="E375" s="11"/>
      <c r="F375" s="11"/>
    </row>
    <row r="376" ht="12.75" customHeight="1">
      <c r="A376" s="11"/>
      <c r="B376" s="11"/>
      <c r="C376" s="11"/>
      <c r="D376" s="11"/>
      <c r="E376" s="11"/>
      <c r="F376" s="11"/>
    </row>
    <row r="377" ht="12.75" customHeight="1">
      <c r="A377" s="11"/>
      <c r="B377" s="11"/>
      <c r="C377" s="11"/>
      <c r="D377" s="11"/>
      <c r="E377" s="11"/>
      <c r="F377" s="11"/>
    </row>
    <row r="378" ht="12.75" customHeight="1">
      <c r="A378" s="11"/>
      <c r="B378" s="11"/>
      <c r="C378" s="11"/>
      <c r="D378" s="11"/>
      <c r="E378" s="11"/>
      <c r="F378" s="11"/>
    </row>
    <row r="379" ht="12.75" customHeight="1">
      <c r="A379" s="11"/>
      <c r="B379" s="11"/>
      <c r="C379" s="11"/>
      <c r="D379" s="11"/>
      <c r="E379" s="11"/>
      <c r="F379" s="11"/>
    </row>
    <row r="380" ht="12.75" customHeight="1">
      <c r="A380" s="11"/>
      <c r="B380" s="11"/>
      <c r="C380" s="11"/>
      <c r="D380" s="11"/>
      <c r="E380" s="11"/>
      <c r="F380" s="11"/>
    </row>
    <row r="381" ht="12.75" customHeight="1">
      <c r="A381" s="11"/>
      <c r="B381" s="11"/>
      <c r="C381" s="11"/>
      <c r="D381" s="11"/>
      <c r="E381" s="11"/>
      <c r="F381" s="11"/>
    </row>
    <row r="382" ht="12.75" customHeight="1">
      <c r="A382" s="11"/>
      <c r="B382" s="11"/>
      <c r="C382" s="11"/>
      <c r="D382" s="11"/>
      <c r="E382" s="11"/>
      <c r="F382" s="11"/>
    </row>
    <row r="383" ht="12.75" customHeight="1">
      <c r="A383" s="11"/>
      <c r="B383" s="11"/>
      <c r="C383" s="11"/>
      <c r="D383" s="11"/>
      <c r="E383" s="11"/>
      <c r="F383" s="11"/>
    </row>
    <row r="384" ht="12.75" customHeight="1">
      <c r="A384" s="11"/>
      <c r="B384" s="11"/>
      <c r="C384" s="11"/>
      <c r="D384" s="11"/>
      <c r="E384" s="11"/>
      <c r="F384" s="11"/>
    </row>
    <row r="385" ht="12.75" customHeight="1">
      <c r="A385" s="11"/>
      <c r="B385" s="11"/>
      <c r="C385" s="11"/>
      <c r="D385" s="11"/>
      <c r="E385" s="11"/>
      <c r="F385" s="11"/>
    </row>
    <row r="386" ht="12.75" customHeight="1">
      <c r="A386" s="11"/>
      <c r="B386" s="11"/>
      <c r="C386" s="11"/>
      <c r="D386" s="11"/>
      <c r="E386" s="11"/>
      <c r="F386" s="11"/>
    </row>
    <row r="387" ht="12.75" customHeight="1">
      <c r="A387" s="11"/>
      <c r="B387" s="11"/>
      <c r="C387" s="11"/>
      <c r="D387" s="11"/>
      <c r="E387" s="11"/>
      <c r="F387" s="11"/>
    </row>
    <row r="388" ht="12.75" customHeight="1">
      <c r="A388" s="11"/>
      <c r="B388" s="11"/>
      <c r="C388" s="11"/>
      <c r="D388" s="11"/>
      <c r="E388" s="11"/>
      <c r="F388" s="11"/>
    </row>
    <row r="389" ht="12.75" customHeight="1">
      <c r="A389" s="11"/>
      <c r="B389" s="11"/>
      <c r="C389" s="11"/>
      <c r="D389" s="11"/>
      <c r="E389" s="11"/>
      <c r="F389" s="11"/>
    </row>
    <row r="390" ht="12.75" customHeight="1">
      <c r="A390" s="11"/>
      <c r="B390" s="11"/>
      <c r="C390" s="11"/>
      <c r="D390" s="11"/>
      <c r="E390" s="11"/>
      <c r="F390" s="11"/>
    </row>
    <row r="391" ht="12.75" customHeight="1">
      <c r="A391" s="11"/>
      <c r="B391" s="11"/>
      <c r="C391" s="11"/>
      <c r="D391" s="11"/>
      <c r="E391" s="11"/>
      <c r="F391" s="11"/>
    </row>
    <row r="392" ht="12.75" customHeight="1">
      <c r="A392" s="11"/>
      <c r="B392" s="11"/>
      <c r="C392" s="11"/>
      <c r="D392" s="11"/>
      <c r="E392" s="11"/>
      <c r="F392" s="11"/>
    </row>
    <row r="393" ht="12.75" customHeight="1">
      <c r="A393" s="11"/>
      <c r="B393" s="11"/>
      <c r="C393" s="11"/>
      <c r="D393" s="11"/>
      <c r="E393" s="11"/>
      <c r="F393" s="11"/>
    </row>
    <row r="394" ht="12.75" customHeight="1">
      <c r="A394" s="11"/>
      <c r="B394" s="11"/>
      <c r="C394" s="11"/>
      <c r="D394" s="11"/>
      <c r="E394" s="11"/>
      <c r="F394" s="11"/>
    </row>
    <row r="395" ht="12.75" customHeight="1">
      <c r="A395" s="11"/>
      <c r="B395" s="11"/>
      <c r="C395" s="11"/>
      <c r="D395" s="11"/>
      <c r="E395" s="11"/>
      <c r="F395" s="11"/>
    </row>
    <row r="396" ht="12.75" customHeight="1">
      <c r="A396" s="11"/>
      <c r="B396" s="11"/>
      <c r="C396" s="11"/>
      <c r="D396" s="11"/>
      <c r="E396" s="11"/>
      <c r="F396" s="11"/>
    </row>
    <row r="397" ht="12.75" customHeight="1">
      <c r="A397" s="11"/>
      <c r="B397" s="11"/>
      <c r="C397" s="11"/>
      <c r="D397" s="11"/>
      <c r="E397" s="11"/>
      <c r="F397" s="11"/>
    </row>
    <row r="398" ht="12.75" customHeight="1">
      <c r="A398" s="11"/>
      <c r="B398" s="11"/>
      <c r="C398" s="11"/>
      <c r="D398" s="11"/>
      <c r="E398" s="11"/>
      <c r="F398" s="11"/>
    </row>
    <row r="399" ht="12.75" customHeight="1">
      <c r="A399" s="11"/>
      <c r="B399" s="11"/>
      <c r="C399" s="11"/>
      <c r="D399" s="11"/>
      <c r="E399" s="11"/>
      <c r="F399" s="11"/>
    </row>
    <row r="400" ht="12.75" customHeight="1">
      <c r="A400" s="11"/>
      <c r="B400" s="11"/>
      <c r="C400" s="11"/>
      <c r="D400" s="11"/>
      <c r="E400" s="11"/>
      <c r="F400" s="11"/>
    </row>
    <row r="401" ht="12.75" customHeight="1">
      <c r="A401" s="11"/>
      <c r="B401" s="11"/>
      <c r="C401" s="11"/>
      <c r="D401" s="11"/>
      <c r="E401" s="11"/>
      <c r="F401" s="11"/>
    </row>
    <row r="402" ht="12.75" customHeight="1">
      <c r="A402" s="11"/>
      <c r="B402" s="11"/>
      <c r="C402" s="11"/>
      <c r="D402" s="11"/>
      <c r="E402" s="11"/>
      <c r="F402" s="11"/>
    </row>
    <row r="403" ht="12.75" customHeight="1">
      <c r="A403" s="11"/>
      <c r="B403" s="11"/>
      <c r="C403" s="11"/>
      <c r="D403" s="11"/>
      <c r="E403" s="11"/>
      <c r="F403" s="11"/>
    </row>
    <row r="404" ht="12.75" customHeight="1">
      <c r="A404" s="11"/>
      <c r="B404" s="11"/>
      <c r="C404" s="11"/>
      <c r="D404" s="11"/>
      <c r="E404" s="11"/>
      <c r="F404" s="11"/>
    </row>
    <row r="405" ht="12.75" customHeight="1">
      <c r="A405" s="11"/>
      <c r="B405" s="11"/>
      <c r="C405" s="11"/>
      <c r="D405" s="11"/>
      <c r="E405" s="11"/>
      <c r="F405" s="11"/>
    </row>
    <row r="406" ht="12.75" customHeight="1">
      <c r="A406" s="11"/>
      <c r="B406" s="11"/>
      <c r="C406" s="11"/>
      <c r="D406" s="11"/>
      <c r="E406" s="11"/>
      <c r="F406" s="11"/>
    </row>
    <row r="407" ht="12.75" customHeight="1">
      <c r="A407" s="11"/>
      <c r="B407" s="11"/>
      <c r="C407" s="11"/>
      <c r="D407" s="11"/>
      <c r="E407" s="11"/>
      <c r="F407" s="11"/>
    </row>
    <row r="408" ht="12.75" customHeight="1">
      <c r="A408" s="11"/>
      <c r="B408" s="11"/>
      <c r="C408" s="11"/>
      <c r="D408" s="11"/>
      <c r="E408" s="11"/>
      <c r="F408" s="11"/>
    </row>
    <row r="409" ht="12.75" customHeight="1">
      <c r="A409" s="11"/>
      <c r="B409" s="11"/>
      <c r="C409" s="11"/>
      <c r="D409" s="11"/>
      <c r="E409" s="11"/>
      <c r="F409" s="11"/>
    </row>
    <row r="410" ht="12.75" customHeight="1">
      <c r="A410" s="11"/>
      <c r="B410" s="11"/>
      <c r="C410" s="11"/>
      <c r="D410" s="11"/>
      <c r="E410" s="11"/>
      <c r="F410" s="11"/>
    </row>
    <row r="411" ht="12.75" customHeight="1">
      <c r="A411" s="11"/>
      <c r="B411" s="11"/>
      <c r="C411" s="11"/>
      <c r="D411" s="11"/>
      <c r="E411" s="11"/>
      <c r="F411" s="11"/>
    </row>
    <row r="412" ht="12.75" customHeight="1">
      <c r="A412" s="11"/>
      <c r="B412" s="11"/>
      <c r="C412" s="11"/>
      <c r="D412" s="11"/>
      <c r="E412" s="11"/>
      <c r="F412" s="11"/>
    </row>
    <row r="413" ht="12.75" customHeight="1">
      <c r="A413" s="11"/>
      <c r="B413" s="11"/>
      <c r="C413" s="11"/>
      <c r="D413" s="11"/>
      <c r="E413" s="11"/>
      <c r="F413" s="11"/>
    </row>
    <row r="414" ht="12.75" customHeight="1">
      <c r="A414" s="11"/>
      <c r="B414" s="11"/>
      <c r="C414" s="11"/>
      <c r="D414" s="11"/>
      <c r="E414" s="11"/>
      <c r="F414" s="11"/>
    </row>
    <row r="415" ht="12.75" customHeight="1">
      <c r="A415" s="11"/>
      <c r="B415" s="11"/>
      <c r="C415" s="11"/>
      <c r="D415" s="11"/>
      <c r="E415" s="11"/>
      <c r="F415" s="11"/>
    </row>
    <row r="416" ht="12.75" customHeight="1">
      <c r="A416" s="11"/>
      <c r="B416" s="11"/>
      <c r="C416" s="11"/>
      <c r="D416" s="11"/>
      <c r="E416" s="11"/>
      <c r="F416" s="11"/>
    </row>
    <row r="417" ht="12.75" customHeight="1">
      <c r="A417" s="11"/>
      <c r="B417" s="11"/>
      <c r="C417" s="11"/>
      <c r="D417" s="11"/>
      <c r="E417" s="11"/>
      <c r="F417" s="11"/>
    </row>
    <row r="418" ht="12.75" customHeight="1">
      <c r="A418" s="11"/>
      <c r="B418" s="11"/>
      <c r="C418" s="11"/>
      <c r="D418" s="11"/>
      <c r="E418" s="11"/>
      <c r="F418" s="11"/>
    </row>
    <row r="419" ht="12.75" customHeight="1">
      <c r="A419" s="11"/>
      <c r="B419" s="11"/>
      <c r="C419" s="11"/>
      <c r="D419" s="11"/>
      <c r="E419" s="11"/>
      <c r="F419" s="11"/>
    </row>
    <row r="420" ht="12.75" customHeight="1">
      <c r="A420" s="11"/>
      <c r="B420" s="11"/>
      <c r="C420" s="11"/>
      <c r="D420" s="11"/>
      <c r="E420" s="11"/>
      <c r="F420" s="11"/>
    </row>
    <row r="421" ht="12.75" customHeight="1">
      <c r="A421" s="11"/>
      <c r="B421" s="11"/>
      <c r="C421" s="11"/>
      <c r="D421" s="11"/>
      <c r="E421" s="11"/>
      <c r="F421" s="11"/>
    </row>
    <row r="422" ht="12.75" customHeight="1">
      <c r="A422" s="11"/>
      <c r="B422" s="11"/>
      <c r="C422" s="11"/>
      <c r="D422" s="11"/>
      <c r="E422" s="11"/>
      <c r="F422" s="11"/>
    </row>
    <row r="423" ht="12.75" customHeight="1">
      <c r="A423" s="11"/>
      <c r="B423" s="11"/>
      <c r="C423" s="11"/>
      <c r="D423" s="11"/>
      <c r="E423" s="11"/>
      <c r="F423" s="11"/>
    </row>
    <row r="424" ht="12.75" customHeight="1">
      <c r="A424" s="11"/>
      <c r="B424" s="11"/>
      <c r="C424" s="11"/>
      <c r="D424" s="11"/>
      <c r="E424" s="11"/>
      <c r="F424" s="11"/>
    </row>
    <row r="425" ht="12.75" customHeight="1">
      <c r="A425" s="11"/>
      <c r="B425" s="11"/>
      <c r="C425" s="11"/>
      <c r="D425" s="11"/>
      <c r="E425" s="11"/>
      <c r="F425" s="11"/>
    </row>
    <row r="426" ht="12.75" customHeight="1">
      <c r="A426" s="11"/>
      <c r="B426" s="11"/>
      <c r="C426" s="11"/>
      <c r="D426" s="11"/>
      <c r="E426" s="11"/>
      <c r="F426" s="11"/>
    </row>
    <row r="427" ht="12.75" customHeight="1">
      <c r="A427" s="11"/>
      <c r="B427" s="11"/>
      <c r="C427" s="11"/>
      <c r="D427" s="11"/>
      <c r="E427" s="11"/>
      <c r="F427" s="11"/>
    </row>
    <row r="428" ht="12.75" customHeight="1">
      <c r="A428" s="11"/>
      <c r="B428" s="11"/>
      <c r="C428" s="11"/>
      <c r="D428" s="11"/>
      <c r="E428" s="11"/>
      <c r="F428" s="11"/>
    </row>
    <row r="429" ht="12.75" customHeight="1">
      <c r="A429" s="11"/>
      <c r="B429" s="11"/>
      <c r="C429" s="11"/>
      <c r="D429" s="11"/>
      <c r="E429" s="11"/>
      <c r="F429" s="11"/>
    </row>
    <row r="430" ht="12.75" customHeight="1">
      <c r="A430" s="11"/>
      <c r="B430" s="11"/>
      <c r="C430" s="11"/>
      <c r="D430" s="11"/>
      <c r="E430" s="11"/>
      <c r="F430" s="11"/>
    </row>
    <row r="431" ht="12.75" customHeight="1">
      <c r="A431" s="11"/>
      <c r="B431" s="11"/>
      <c r="C431" s="11"/>
      <c r="D431" s="11"/>
      <c r="E431" s="11"/>
      <c r="F431" s="11"/>
    </row>
    <row r="432" ht="12.75" customHeight="1">
      <c r="A432" s="11"/>
      <c r="B432" s="11"/>
      <c r="C432" s="11"/>
      <c r="D432" s="11"/>
      <c r="E432" s="11"/>
      <c r="F432" s="11"/>
    </row>
    <row r="433" ht="12.75" customHeight="1">
      <c r="A433" s="11"/>
      <c r="B433" s="11"/>
      <c r="C433" s="11"/>
      <c r="D433" s="11"/>
      <c r="E433" s="11"/>
      <c r="F433" s="11"/>
    </row>
    <row r="434" ht="12.75" customHeight="1">
      <c r="A434" s="11"/>
      <c r="B434" s="11"/>
      <c r="C434" s="11"/>
      <c r="D434" s="11"/>
      <c r="E434" s="11"/>
      <c r="F434" s="11"/>
    </row>
    <row r="435" ht="12.75" customHeight="1">
      <c r="A435" s="11"/>
      <c r="B435" s="11"/>
      <c r="C435" s="11"/>
      <c r="D435" s="11"/>
      <c r="E435" s="11"/>
      <c r="F435" s="11"/>
    </row>
    <row r="436" ht="12.75" customHeight="1">
      <c r="A436" s="11"/>
      <c r="B436" s="11"/>
      <c r="C436" s="11"/>
      <c r="D436" s="11"/>
      <c r="E436" s="11"/>
      <c r="F436" s="11"/>
    </row>
    <row r="437" ht="12.75" customHeight="1">
      <c r="A437" s="11"/>
      <c r="B437" s="11"/>
      <c r="C437" s="11"/>
      <c r="D437" s="11"/>
      <c r="E437" s="11"/>
      <c r="F437" s="11"/>
    </row>
    <row r="438" ht="12.75" customHeight="1">
      <c r="A438" s="11"/>
      <c r="B438" s="11"/>
      <c r="C438" s="11"/>
      <c r="D438" s="11"/>
      <c r="E438" s="11"/>
      <c r="F438" s="11"/>
    </row>
    <row r="439" ht="12.75" customHeight="1">
      <c r="A439" s="11"/>
      <c r="B439" s="11"/>
      <c r="C439" s="11"/>
      <c r="D439" s="11"/>
      <c r="E439" s="11"/>
      <c r="F439" s="11"/>
    </row>
    <row r="440" ht="12.75" customHeight="1">
      <c r="A440" s="11"/>
      <c r="B440" s="11"/>
      <c r="C440" s="11"/>
      <c r="D440" s="11"/>
      <c r="E440" s="11"/>
      <c r="F440" s="11"/>
    </row>
    <row r="441" ht="12.75" customHeight="1">
      <c r="A441" s="11"/>
      <c r="B441" s="11"/>
      <c r="C441" s="11"/>
      <c r="D441" s="11"/>
      <c r="E441" s="11"/>
      <c r="F441" s="11"/>
    </row>
    <row r="442" ht="12.75" customHeight="1">
      <c r="A442" s="11"/>
      <c r="B442" s="11"/>
      <c r="C442" s="11"/>
      <c r="D442" s="11"/>
      <c r="E442" s="11"/>
      <c r="F442" s="11"/>
    </row>
    <row r="443" ht="12.75" customHeight="1">
      <c r="A443" s="11"/>
      <c r="B443" s="11"/>
      <c r="C443" s="11"/>
      <c r="D443" s="11"/>
      <c r="E443" s="11"/>
      <c r="F443" s="11"/>
    </row>
    <row r="444" ht="12.75" customHeight="1">
      <c r="A444" s="11"/>
      <c r="B444" s="11"/>
      <c r="C444" s="11"/>
      <c r="D444" s="11"/>
      <c r="E444" s="11"/>
      <c r="F444" s="11"/>
    </row>
    <row r="445" ht="12.75" customHeight="1">
      <c r="A445" s="11"/>
      <c r="B445" s="11"/>
      <c r="C445" s="11"/>
      <c r="D445" s="11"/>
      <c r="E445" s="11"/>
      <c r="F445" s="11"/>
    </row>
    <row r="446" ht="12.75" customHeight="1">
      <c r="A446" s="11"/>
      <c r="B446" s="11"/>
      <c r="C446" s="11"/>
      <c r="D446" s="11"/>
      <c r="E446" s="11"/>
      <c r="F446" s="11"/>
    </row>
    <row r="447" ht="12.75" customHeight="1">
      <c r="A447" s="11"/>
      <c r="B447" s="11"/>
      <c r="C447" s="11"/>
      <c r="D447" s="11"/>
      <c r="E447" s="11"/>
      <c r="F447" s="11"/>
    </row>
    <row r="448" ht="12.75" customHeight="1">
      <c r="A448" s="11"/>
      <c r="B448" s="11"/>
      <c r="C448" s="11"/>
      <c r="D448" s="11"/>
      <c r="E448" s="11"/>
      <c r="F448" s="11"/>
    </row>
    <row r="449" ht="12.75" customHeight="1">
      <c r="A449" s="11"/>
      <c r="B449" s="11"/>
      <c r="C449" s="11"/>
      <c r="D449" s="11"/>
      <c r="E449" s="11"/>
      <c r="F449" s="11"/>
    </row>
    <row r="450" ht="12.75" customHeight="1">
      <c r="A450" s="11"/>
      <c r="B450" s="11"/>
      <c r="C450" s="11"/>
      <c r="D450" s="11"/>
      <c r="E450" s="11"/>
      <c r="F450" s="11"/>
    </row>
    <row r="451" ht="12.75" customHeight="1">
      <c r="A451" s="11"/>
      <c r="B451" s="11"/>
      <c r="C451" s="11"/>
      <c r="D451" s="11"/>
      <c r="E451" s="11"/>
      <c r="F451" s="11"/>
    </row>
    <row r="452" ht="12.75" customHeight="1">
      <c r="A452" s="11"/>
      <c r="B452" s="11"/>
      <c r="C452" s="11"/>
      <c r="D452" s="11"/>
      <c r="E452" s="11"/>
      <c r="F452" s="11"/>
    </row>
    <row r="453" ht="12.75" customHeight="1">
      <c r="A453" s="11"/>
      <c r="B453" s="11"/>
      <c r="C453" s="11"/>
      <c r="D453" s="11"/>
      <c r="E453" s="11"/>
      <c r="F453" s="11"/>
    </row>
    <row r="454" ht="12.75" customHeight="1">
      <c r="A454" s="11"/>
      <c r="B454" s="11"/>
      <c r="C454" s="11"/>
      <c r="D454" s="11"/>
      <c r="E454" s="11"/>
      <c r="F454" s="11"/>
    </row>
    <row r="455" ht="12.75" customHeight="1">
      <c r="A455" s="11"/>
      <c r="B455" s="11"/>
      <c r="C455" s="11"/>
      <c r="D455" s="11"/>
      <c r="E455" s="11"/>
      <c r="F455" s="11"/>
    </row>
    <row r="456" ht="12.75" customHeight="1">
      <c r="A456" s="11"/>
      <c r="B456" s="11"/>
      <c r="C456" s="11"/>
      <c r="D456" s="11"/>
      <c r="E456" s="11"/>
      <c r="F456" s="11"/>
    </row>
    <row r="457" ht="12.75" customHeight="1">
      <c r="A457" s="11"/>
      <c r="B457" s="11"/>
      <c r="C457" s="11"/>
      <c r="D457" s="11"/>
      <c r="E457" s="11"/>
      <c r="F457" s="11"/>
    </row>
    <row r="458" ht="12.75" customHeight="1">
      <c r="A458" s="11"/>
      <c r="B458" s="11"/>
      <c r="C458" s="11"/>
      <c r="D458" s="11"/>
      <c r="E458" s="11"/>
      <c r="F458" s="11"/>
    </row>
    <row r="459" ht="12.75" customHeight="1">
      <c r="A459" s="11"/>
      <c r="B459" s="11"/>
      <c r="C459" s="11"/>
      <c r="D459" s="11"/>
      <c r="E459" s="11"/>
      <c r="F459" s="11"/>
    </row>
    <row r="460" ht="12.75" customHeight="1">
      <c r="A460" s="11"/>
      <c r="B460" s="11"/>
      <c r="C460" s="11"/>
      <c r="D460" s="11"/>
      <c r="E460" s="11"/>
      <c r="F460" s="11"/>
    </row>
    <row r="461" ht="12.75" customHeight="1">
      <c r="A461" s="11"/>
      <c r="B461" s="11"/>
      <c r="C461" s="11"/>
      <c r="D461" s="11"/>
      <c r="E461" s="11"/>
      <c r="F461" s="11"/>
    </row>
    <row r="462" ht="12.75" customHeight="1">
      <c r="A462" s="11"/>
      <c r="B462" s="11"/>
      <c r="C462" s="11"/>
      <c r="D462" s="11"/>
      <c r="E462" s="11"/>
      <c r="F462" s="11"/>
    </row>
    <row r="463" ht="12.75" customHeight="1">
      <c r="A463" s="11"/>
      <c r="B463" s="11"/>
      <c r="C463" s="11"/>
      <c r="D463" s="11"/>
      <c r="E463" s="11"/>
      <c r="F463" s="11"/>
    </row>
    <row r="464" ht="12.75" customHeight="1">
      <c r="A464" s="11"/>
      <c r="B464" s="11"/>
      <c r="C464" s="11"/>
      <c r="D464" s="11"/>
      <c r="E464" s="11"/>
      <c r="F464" s="11"/>
    </row>
    <row r="465" ht="12.75" customHeight="1">
      <c r="A465" s="11"/>
      <c r="B465" s="11"/>
      <c r="C465" s="11"/>
      <c r="D465" s="11"/>
      <c r="E465" s="11"/>
      <c r="F465" s="11"/>
    </row>
    <row r="466" ht="12.75" customHeight="1">
      <c r="A466" s="11"/>
      <c r="B466" s="11"/>
      <c r="C466" s="11"/>
      <c r="D466" s="11"/>
      <c r="E466" s="11"/>
      <c r="F466" s="11"/>
    </row>
    <row r="467" ht="12.75" customHeight="1">
      <c r="A467" s="11"/>
      <c r="B467" s="11"/>
      <c r="C467" s="11"/>
      <c r="D467" s="11"/>
      <c r="E467" s="11"/>
      <c r="F467" s="11"/>
    </row>
    <row r="468" ht="12.75" customHeight="1">
      <c r="A468" s="11"/>
      <c r="B468" s="11"/>
      <c r="C468" s="11"/>
      <c r="D468" s="11"/>
      <c r="E468" s="11"/>
      <c r="F468" s="11"/>
    </row>
    <row r="469" ht="12.75" customHeight="1">
      <c r="A469" s="11"/>
      <c r="B469" s="11"/>
      <c r="C469" s="11"/>
      <c r="D469" s="11"/>
      <c r="E469" s="11"/>
      <c r="F469" s="11"/>
    </row>
    <row r="470" ht="12.75" customHeight="1">
      <c r="A470" s="11"/>
      <c r="B470" s="11"/>
      <c r="C470" s="11"/>
      <c r="D470" s="11"/>
      <c r="E470" s="11"/>
      <c r="F470" s="11"/>
    </row>
    <row r="471" ht="12.75" customHeight="1">
      <c r="A471" s="11"/>
      <c r="B471" s="11"/>
      <c r="C471" s="11"/>
      <c r="D471" s="11"/>
      <c r="E471" s="11"/>
      <c r="F471" s="11"/>
    </row>
    <row r="472" ht="12.75" customHeight="1">
      <c r="A472" s="11"/>
      <c r="B472" s="11"/>
      <c r="C472" s="11"/>
      <c r="D472" s="11"/>
      <c r="E472" s="11"/>
      <c r="F472" s="11"/>
    </row>
    <row r="473" ht="12.75" customHeight="1">
      <c r="A473" s="11"/>
      <c r="B473" s="11"/>
      <c r="C473" s="11"/>
      <c r="D473" s="11"/>
      <c r="E473" s="11"/>
      <c r="F473" s="11"/>
    </row>
    <row r="474" ht="12.75" customHeight="1">
      <c r="A474" s="11"/>
      <c r="B474" s="11"/>
      <c r="C474" s="11"/>
      <c r="D474" s="11"/>
      <c r="E474" s="11"/>
      <c r="F474" s="11"/>
    </row>
    <row r="475" ht="12.75" customHeight="1">
      <c r="A475" s="11"/>
      <c r="B475" s="11"/>
      <c r="C475" s="11"/>
      <c r="D475" s="11"/>
      <c r="E475" s="11"/>
      <c r="F475" s="11"/>
    </row>
    <row r="476" ht="12.75" customHeight="1">
      <c r="A476" s="11"/>
      <c r="B476" s="11"/>
      <c r="C476" s="11"/>
      <c r="D476" s="11"/>
      <c r="E476" s="11"/>
      <c r="F476" s="11"/>
    </row>
    <row r="477" ht="12.75" customHeight="1">
      <c r="A477" s="11"/>
      <c r="B477" s="11"/>
      <c r="C477" s="11"/>
      <c r="D477" s="11"/>
      <c r="E477" s="11"/>
      <c r="F477" s="11"/>
    </row>
    <row r="478" ht="12.75" customHeight="1">
      <c r="A478" s="11"/>
      <c r="B478" s="11"/>
      <c r="C478" s="11"/>
      <c r="D478" s="11"/>
      <c r="E478" s="11"/>
      <c r="F478" s="11"/>
    </row>
    <row r="479" ht="12.75" customHeight="1">
      <c r="A479" s="11"/>
      <c r="B479" s="11"/>
      <c r="C479" s="11"/>
      <c r="D479" s="11"/>
      <c r="E479" s="11"/>
      <c r="F479" s="11"/>
    </row>
    <row r="480" ht="12.75" customHeight="1">
      <c r="A480" s="11"/>
      <c r="B480" s="11"/>
      <c r="C480" s="11"/>
      <c r="D480" s="11"/>
      <c r="E480" s="11"/>
      <c r="F480" s="11"/>
    </row>
    <row r="481" ht="12.75" customHeight="1">
      <c r="A481" s="11"/>
      <c r="B481" s="11"/>
      <c r="C481" s="11"/>
      <c r="D481" s="11"/>
      <c r="E481" s="11"/>
      <c r="F481" s="11"/>
    </row>
    <row r="482" ht="12.75" customHeight="1">
      <c r="A482" s="11"/>
      <c r="B482" s="11"/>
      <c r="C482" s="11"/>
      <c r="D482" s="11"/>
      <c r="E482" s="11"/>
      <c r="F482" s="11"/>
    </row>
    <row r="483" ht="12.75" customHeight="1">
      <c r="A483" s="11"/>
      <c r="B483" s="11"/>
      <c r="C483" s="11"/>
      <c r="D483" s="11"/>
      <c r="E483" s="11"/>
      <c r="F483" s="11"/>
    </row>
    <row r="484" ht="12.75" customHeight="1">
      <c r="A484" s="11"/>
      <c r="B484" s="11"/>
      <c r="C484" s="11"/>
      <c r="D484" s="11"/>
      <c r="E484" s="11"/>
      <c r="F484" s="11"/>
    </row>
    <row r="485" ht="12.75" customHeight="1">
      <c r="A485" s="11"/>
      <c r="B485" s="11"/>
      <c r="C485" s="11"/>
      <c r="D485" s="11"/>
      <c r="E485" s="11"/>
      <c r="F485" s="11"/>
    </row>
    <row r="486" ht="12.75" customHeight="1">
      <c r="A486" s="11"/>
      <c r="B486" s="11"/>
      <c r="C486" s="11"/>
      <c r="D486" s="11"/>
      <c r="E486" s="11"/>
      <c r="F486" s="11"/>
    </row>
    <row r="487" ht="12.75" customHeight="1">
      <c r="A487" s="11"/>
      <c r="B487" s="11"/>
      <c r="C487" s="11"/>
      <c r="D487" s="11"/>
      <c r="E487" s="11"/>
      <c r="F487" s="11"/>
    </row>
    <row r="488" ht="12.75" customHeight="1">
      <c r="A488" s="11"/>
      <c r="B488" s="11"/>
      <c r="C488" s="11"/>
      <c r="D488" s="11"/>
      <c r="E488" s="11"/>
      <c r="F488" s="11"/>
    </row>
    <row r="489" ht="12.75" customHeight="1">
      <c r="A489" s="11"/>
      <c r="B489" s="11"/>
      <c r="C489" s="11"/>
      <c r="D489" s="11"/>
      <c r="E489" s="11"/>
      <c r="F489" s="11"/>
    </row>
    <row r="490" ht="12.75" customHeight="1">
      <c r="A490" s="11"/>
      <c r="B490" s="11"/>
      <c r="C490" s="11"/>
      <c r="D490" s="11"/>
      <c r="E490" s="11"/>
      <c r="F490" s="11"/>
    </row>
    <row r="491" ht="12.75" customHeight="1">
      <c r="A491" s="11"/>
      <c r="B491" s="11"/>
      <c r="C491" s="11"/>
      <c r="D491" s="11"/>
      <c r="E491" s="11"/>
      <c r="F491" s="11"/>
    </row>
    <row r="492" ht="12.75" customHeight="1">
      <c r="A492" s="11"/>
      <c r="B492" s="11"/>
      <c r="C492" s="11"/>
      <c r="D492" s="11"/>
      <c r="E492" s="11"/>
      <c r="F492" s="11"/>
    </row>
    <row r="493" ht="12.75" customHeight="1">
      <c r="A493" s="11"/>
      <c r="B493" s="11"/>
      <c r="C493" s="11"/>
      <c r="D493" s="11"/>
      <c r="E493" s="11"/>
      <c r="F493" s="11"/>
    </row>
    <row r="494" ht="12.75" customHeight="1">
      <c r="A494" s="11"/>
      <c r="B494" s="11"/>
      <c r="C494" s="11"/>
      <c r="D494" s="11"/>
      <c r="E494" s="11"/>
      <c r="F494" s="11"/>
    </row>
    <row r="495" ht="12.75" customHeight="1">
      <c r="A495" s="11"/>
      <c r="B495" s="11"/>
      <c r="C495" s="11"/>
      <c r="D495" s="11"/>
      <c r="E495" s="11"/>
      <c r="F495" s="11"/>
    </row>
    <row r="496" ht="12.75" customHeight="1">
      <c r="A496" s="11"/>
      <c r="B496" s="11"/>
      <c r="C496" s="11"/>
      <c r="D496" s="11"/>
      <c r="E496" s="11"/>
      <c r="F496" s="11"/>
    </row>
    <row r="497" ht="12.75" customHeight="1">
      <c r="A497" s="11"/>
      <c r="B497" s="11"/>
      <c r="C497" s="11"/>
      <c r="D497" s="11"/>
      <c r="E497" s="11"/>
      <c r="F497" s="11"/>
    </row>
    <row r="498" ht="12.75" customHeight="1">
      <c r="A498" s="11"/>
      <c r="B498" s="11"/>
      <c r="C498" s="11"/>
      <c r="D498" s="11"/>
      <c r="E498" s="11"/>
      <c r="F498" s="11"/>
    </row>
    <row r="499" ht="12.75" customHeight="1">
      <c r="A499" s="11"/>
      <c r="B499" s="11"/>
      <c r="C499" s="11"/>
      <c r="D499" s="11"/>
      <c r="E499" s="11"/>
      <c r="F499" s="11"/>
    </row>
    <row r="500" ht="12.75" customHeight="1">
      <c r="A500" s="11"/>
      <c r="B500" s="11"/>
      <c r="C500" s="11"/>
      <c r="D500" s="11"/>
      <c r="E500" s="11"/>
      <c r="F500" s="11"/>
    </row>
    <row r="501" ht="12.75" customHeight="1">
      <c r="A501" s="11"/>
      <c r="B501" s="11"/>
      <c r="C501" s="11"/>
      <c r="D501" s="11"/>
      <c r="E501" s="11"/>
      <c r="F501" s="11"/>
    </row>
    <row r="502" ht="12.75" customHeight="1">
      <c r="A502" s="11"/>
      <c r="B502" s="11"/>
      <c r="C502" s="11"/>
      <c r="D502" s="11"/>
      <c r="E502" s="11"/>
      <c r="F502" s="11"/>
    </row>
    <row r="503" ht="12.75" customHeight="1">
      <c r="A503" s="11"/>
      <c r="B503" s="11"/>
      <c r="C503" s="11"/>
      <c r="D503" s="11"/>
      <c r="E503" s="11"/>
      <c r="F503" s="11"/>
    </row>
    <row r="504" ht="12.75" customHeight="1">
      <c r="A504" s="11"/>
      <c r="B504" s="11"/>
      <c r="C504" s="11"/>
      <c r="D504" s="11"/>
      <c r="E504" s="11"/>
      <c r="F504" s="11"/>
    </row>
    <row r="505" ht="12.75" customHeight="1">
      <c r="A505" s="11"/>
      <c r="B505" s="11"/>
      <c r="C505" s="11"/>
      <c r="D505" s="11"/>
      <c r="E505" s="11"/>
      <c r="F505" s="11"/>
    </row>
    <row r="506" ht="12.75" customHeight="1">
      <c r="A506" s="11"/>
      <c r="B506" s="11"/>
      <c r="C506" s="11"/>
      <c r="D506" s="11"/>
      <c r="E506" s="11"/>
      <c r="F506" s="11"/>
    </row>
    <row r="507" ht="12.75" customHeight="1">
      <c r="A507" s="11"/>
      <c r="B507" s="11"/>
      <c r="C507" s="11"/>
      <c r="D507" s="11"/>
      <c r="E507" s="11"/>
      <c r="F507" s="11"/>
    </row>
    <row r="508" ht="12.75" customHeight="1">
      <c r="A508" s="11"/>
      <c r="B508" s="11"/>
      <c r="C508" s="11"/>
      <c r="D508" s="11"/>
      <c r="E508" s="11"/>
      <c r="F508" s="11"/>
    </row>
    <row r="509" ht="12.75" customHeight="1">
      <c r="A509" s="11"/>
      <c r="B509" s="11"/>
      <c r="C509" s="11"/>
      <c r="D509" s="11"/>
      <c r="E509" s="11"/>
      <c r="F509" s="11"/>
    </row>
    <row r="510" ht="12.75" customHeight="1">
      <c r="A510" s="11"/>
      <c r="B510" s="11"/>
      <c r="C510" s="11"/>
      <c r="D510" s="11"/>
      <c r="E510" s="11"/>
      <c r="F510" s="11"/>
    </row>
    <row r="511" ht="12.75" customHeight="1">
      <c r="A511" s="11"/>
      <c r="B511" s="11"/>
      <c r="C511" s="11"/>
      <c r="D511" s="11"/>
      <c r="E511" s="11"/>
      <c r="F511" s="11"/>
    </row>
    <row r="512" ht="12.75" customHeight="1">
      <c r="A512" s="11"/>
      <c r="B512" s="11"/>
      <c r="C512" s="11"/>
      <c r="D512" s="11"/>
      <c r="E512" s="11"/>
      <c r="F512" s="11"/>
    </row>
    <row r="513" ht="12.75" customHeight="1">
      <c r="A513" s="11"/>
      <c r="B513" s="11"/>
      <c r="C513" s="11"/>
      <c r="D513" s="11"/>
      <c r="E513" s="11"/>
      <c r="F513" s="11"/>
    </row>
    <row r="514" ht="12.75" customHeight="1">
      <c r="A514" s="11"/>
      <c r="B514" s="11"/>
      <c r="C514" s="11"/>
      <c r="D514" s="11"/>
      <c r="E514" s="11"/>
      <c r="F514" s="11"/>
    </row>
    <row r="515" ht="12.75" customHeight="1">
      <c r="A515" s="11"/>
      <c r="B515" s="11"/>
      <c r="C515" s="11"/>
      <c r="D515" s="11"/>
      <c r="E515" s="11"/>
      <c r="F515" s="11"/>
    </row>
    <row r="516" ht="12.75" customHeight="1">
      <c r="A516" s="11"/>
      <c r="B516" s="11"/>
      <c r="C516" s="11"/>
      <c r="D516" s="11"/>
      <c r="E516" s="11"/>
      <c r="F516" s="11"/>
    </row>
    <row r="517" ht="12.75" customHeight="1">
      <c r="A517" s="11"/>
      <c r="B517" s="11"/>
      <c r="C517" s="11"/>
      <c r="D517" s="11"/>
      <c r="E517" s="11"/>
      <c r="F517" s="11"/>
    </row>
    <row r="518" ht="12.75" customHeight="1">
      <c r="A518" s="11"/>
      <c r="B518" s="11"/>
      <c r="C518" s="11"/>
      <c r="D518" s="11"/>
      <c r="E518" s="11"/>
      <c r="F518" s="11"/>
    </row>
    <row r="519" ht="12.75" customHeight="1">
      <c r="A519" s="11"/>
      <c r="B519" s="11"/>
      <c r="C519" s="11"/>
      <c r="D519" s="11"/>
      <c r="E519" s="11"/>
      <c r="F519" s="11"/>
    </row>
    <row r="520" ht="12.75" customHeight="1">
      <c r="A520" s="11"/>
      <c r="B520" s="11"/>
      <c r="C520" s="11"/>
      <c r="D520" s="11"/>
      <c r="E520" s="11"/>
      <c r="F520" s="11"/>
    </row>
    <row r="521" ht="12.75" customHeight="1">
      <c r="A521" s="11"/>
      <c r="B521" s="11"/>
      <c r="C521" s="11"/>
      <c r="D521" s="11"/>
      <c r="E521" s="11"/>
      <c r="F521" s="11"/>
    </row>
    <row r="522" ht="12.75" customHeight="1">
      <c r="A522" s="11"/>
      <c r="B522" s="11"/>
      <c r="C522" s="11"/>
      <c r="D522" s="11"/>
      <c r="E522" s="11"/>
      <c r="F522" s="11"/>
    </row>
    <row r="523" ht="12.75" customHeight="1">
      <c r="A523" s="11"/>
      <c r="B523" s="11"/>
      <c r="C523" s="11"/>
      <c r="D523" s="11"/>
      <c r="E523" s="11"/>
      <c r="F523" s="11"/>
    </row>
    <row r="524" ht="12.75" customHeight="1">
      <c r="A524" s="11"/>
      <c r="B524" s="11"/>
      <c r="C524" s="11"/>
      <c r="D524" s="11"/>
      <c r="E524" s="11"/>
      <c r="F524" s="11"/>
    </row>
    <row r="525" ht="12.75" customHeight="1">
      <c r="A525" s="11"/>
      <c r="B525" s="11"/>
      <c r="C525" s="11"/>
      <c r="D525" s="11"/>
      <c r="E525" s="11"/>
      <c r="F525" s="11"/>
    </row>
    <row r="526" ht="12.75" customHeight="1">
      <c r="A526" s="11"/>
      <c r="B526" s="11"/>
      <c r="C526" s="11"/>
      <c r="D526" s="11"/>
      <c r="E526" s="11"/>
      <c r="F526" s="11"/>
    </row>
    <row r="527" ht="12.75" customHeight="1">
      <c r="A527" s="11"/>
      <c r="B527" s="11"/>
      <c r="C527" s="11"/>
      <c r="D527" s="11"/>
      <c r="E527" s="11"/>
      <c r="F527" s="11"/>
    </row>
    <row r="528" ht="12.75" customHeight="1">
      <c r="A528" s="11"/>
      <c r="B528" s="11"/>
      <c r="C528" s="11"/>
      <c r="D528" s="11"/>
      <c r="E528" s="11"/>
      <c r="F528" s="11"/>
    </row>
    <row r="529" ht="12.75" customHeight="1">
      <c r="A529" s="11"/>
      <c r="B529" s="11"/>
      <c r="C529" s="11"/>
      <c r="D529" s="11"/>
      <c r="E529" s="11"/>
      <c r="F529" s="11"/>
    </row>
    <row r="530" ht="12.75" customHeight="1">
      <c r="A530" s="11"/>
      <c r="B530" s="11"/>
      <c r="C530" s="11"/>
      <c r="D530" s="11"/>
      <c r="E530" s="11"/>
      <c r="F530" s="11"/>
    </row>
    <row r="531" ht="12.75" customHeight="1">
      <c r="A531" s="11"/>
      <c r="B531" s="11"/>
      <c r="C531" s="11"/>
      <c r="D531" s="11"/>
      <c r="E531" s="11"/>
      <c r="F531" s="11"/>
    </row>
    <row r="532" ht="12.75" customHeight="1">
      <c r="A532" s="11"/>
      <c r="B532" s="11"/>
      <c r="C532" s="11"/>
      <c r="D532" s="11"/>
      <c r="E532" s="11"/>
      <c r="F532" s="11"/>
    </row>
    <row r="533" ht="12.75" customHeight="1">
      <c r="A533" s="11"/>
      <c r="B533" s="11"/>
      <c r="C533" s="11"/>
      <c r="D533" s="11"/>
      <c r="E533" s="11"/>
      <c r="F533" s="11"/>
    </row>
    <row r="534" ht="12.75" customHeight="1">
      <c r="A534" s="11"/>
      <c r="B534" s="11"/>
      <c r="C534" s="11"/>
      <c r="D534" s="11"/>
      <c r="E534" s="11"/>
      <c r="F534" s="11"/>
    </row>
    <row r="535" ht="12.75" customHeight="1">
      <c r="A535" s="11"/>
      <c r="B535" s="11"/>
      <c r="C535" s="11"/>
      <c r="D535" s="11"/>
      <c r="E535" s="11"/>
      <c r="F535" s="11"/>
    </row>
    <row r="536" ht="12.75" customHeight="1">
      <c r="A536" s="11"/>
      <c r="B536" s="11"/>
      <c r="C536" s="11"/>
      <c r="D536" s="11"/>
      <c r="E536" s="11"/>
      <c r="F536" s="11"/>
    </row>
    <row r="537" ht="12.75" customHeight="1">
      <c r="A537" s="11"/>
      <c r="B537" s="11"/>
      <c r="C537" s="11"/>
      <c r="D537" s="11"/>
      <c r="E537" s="11"/>
      <c r="F537" s="11"/>
    </row>
    <row r="538" ht="12.75" customHeight="1">
      <c r="A538" s="11"/>
      <c r="B538" s="11"/>
      <c r="C538" s="11"/>
      <c r="D538" s="11"/>
      <c r="E538" s="11"/>
      <c r="F538" s="11"/>
    </row>
    <row r="539" ht="12.75" customHeight="1">
      <c r="A539" s="11"/>
      <c r="B539" s="11"/>
      <c r="C539" s="11"/>
      <c r="D539" s="11"/>
      <c r="E539" s="11"/>
      <c r="F539" s="11"/>
    </row>
    <row r="540" ht="12.75" customHeight="1">
      <c r="A540" s="11"/>
      <c r="B540" s="11"/>
      <c r="C540" s="11"/>
      <c r="D540" s="11"/>
      <c r="E540" s="11"/>
      <c r="F540" s="11"/>
    </row>
    <row r="541" ht="12.75" customHeight="1">
      <c r="A541" s="11"/>
      <c r="B541" s="11"/>
      <c r="C541" s="11"/>
      <c r="D541" s="11"/>
      <c r="E541" s="11"/>
      <c r="F541" s="11"/>
    </row>
    <row r="542" ht="12.75" customHeight="1">
      <c r="A542" s="11"/>
      <c r="B542" s="11"/>
      <c r="C542" s="11"/>
      <c r="D542" s="11"/>
      <c r="E542" s="11"/>
      <c r="F542" s="11"/>
    </row>
    <row r="543" ht="12.75" customHeight="1">
      <c r="A543" s="11"/>
      <c r="B543" s="11"/>
      <c r="C543" s="11"/>
      <c r="D543" s="11"/>
      <c r="E543" s="11"/>
      <c r="F543" s="11"/>
    </row>
    <row r="544" ht="12.75" customHeight="1">
      <c r="A544" s="11"/>
      <c r="B544" s="11"/>
      <c r="C544" s="11"/>
      <c r="D544" s="11"/>
      <c r="E544" s="11"/>
      <c r="F544" s="11"/>
    </row>
    <row r="545" ht="12.75" customHeight="1">
      <c r="A545" s="11"/>
      <c r="B545" s="11"/>
      <c r="C545" s="11"/>
      <c r="D545" s="11"/>
      <c r="E545" s="11"/>
      <c r="F545" s="11"/>
    </row>
    <row r="546" ht="12.75" customHeight="1">
      <c r="A546" s="11"/>
      <c r="B546" s="11"/>
      <c r="C546" s="11"/>
      <c r="D546" s="11"/>
      <c r="E546" s="11"/>
      <c r="F546" s="11"/>
    </row>
    <row r="547" ht="12.75" customHeight="1">
      <c r="A547" s="11"/>
      <c r="B547" s="11"/>
      <c r="C547" s="11"/>
      <c r="D547" s="11"/>
      <c r="E547" s="11"/>
      <c r="F547" s="11"/>
    </row>
    <row r="548" ht="12.75" customHeight="1">
      <c r="A548" s="11"/>
      <c r="B548" s="11"/>
      <c r="C548" s="11"/>
      <c r="D548" s="11"/>
      <c r="E548" s="11"/>
      <c r="F548" s="11"/>
    </row>
    <row r="549" ht="12.75" customHeight="1">
      <c r="A549" s="11"/>
      <c r="B549" s="11"/>
      <c r="C549" s="11"/>
      <c r="D549" s="11"/>
      <c r="E549" s="11"/>
      <c r="F549" s="11"/>
    </row>
    <row r="550" ht="12.75" customHeight="1">
      <c r="A550" s="11"/>
      <c r="B550" s="11"/>
      <c r="C550" s="11"/>
      <c r="D550" s="11"/>
      <c r="E550" s="11"/>
      <c r="F550" s="11"/>
    </row>
    <row r="551" ht="12.75" customHeight="1">
      <c r="A551" s="11"/>
      <c r="B551" s="11"/>
      <c r="C551" s="11"/>
      <c r="D551" s="11"/>
      <c r="E551" s="11"/>
      <c r="F551" s="11"/>
    </row>
    <row r="552" ht="12.75" customHeight="1">
      <c r="A552" s="11"/>
      <c r="B552" s="11"/>
      <c r="C552" s="11"/>
      <c r="D552" s="11"/>
      <c r="E552" s="11"/>
      <c r="F552" s="11"/>
    </row>
    <row r="553" ht="12.75" customHeight="1">
      <c r="A553" s="11"/>
      <c r="B553" s="11"/>
      <c r="C553" s="11"/>
      <c r="D553" s="11"/>
      <c r="E553" s="11"/>
      <c r="F553" s="11"/>
    </row>
    <row r="554" ht="12.75" customHeight="1">
      <c r="A554" s="11"/>
      <c r="B554" s="11"/>
      <c r="C554" s="11"/>
      <c r="D554" s="11"/>
      <c r="E554" s="11"/>
      <c r="F554" s="11"/>
    </row>
    <row r="555" ht="12.75" customHeight="1">
      <c r="A555" s="11"/>
      <c r="B555" s="11"/>
      <c r="C555" s="11"/>
      <c r="D555" s="11"/>
      <c r="E555" s="11"/>
      <c r="F555" s="11"/>
    </row>
    <row r="556" ht="12.75" customHeight="1">
      <c r="A556" s="11"/>
      <c r="B556" s="11"/>
      <c r="C556" s="11"/>
      <c r="D556" s="11"/>
      <c r="E556" s="11"/>
      <c r="F556" s="11"/>
    </row>
    <row r="557" ht="12.75" customHeight="1">
      <c r="A557" s="11"/>
      <c r="B557" s="11"/>
      <c r="C557" s="11"/>
      <c r="D557" s="11"/>
      <c r="E557" s="11"/>
      <c r="F557" s="11"/>
    </row>
    <row r="558" ht="12.75" customHeight="1">
      <c r="A558" s="11"/>
      <c r="B558" s="11"/>
      <c r="C558" s="11"/>
      <c r="D558" s="11"/>
      <c r="E558" s="11"/>
      <c r="F558" s="11"/>
    </row>
    <row r="559" ht="12.75" customHeight="1">
      <c r="A559" s="11"/>
      <c r="B559" s="11"/>
      <c r="C559" s="11"/>
      <c r="D559" s="11"/>
      <c r="E559" s="11"/>
      <c r="F559" s="11"/>
    </row>
    <row r="560" ht="12.75" customHeight="1">
      <c r="A560" s="11"/>
      <c r="B560" s="11"/>
      <c r="C560" s="11"/>
      <c r="D560" s="11"/>
      <c r="E560" s="11"/>
      <c r="F560" s="11"/>
    </row>
    <row r="561" ht="12.75" customHeight="1">
      <c r="A561" s="11"/>
      <c r="B561" s="11"/>
      <c r="C561" s="11"/>
      <c r="D561" s="11"/>
      <c r="E561" s="11"/>
      <c r="F561" s="11"/>
    </row>
    <row r="562" ht="12.75" customHeight="1">
      <c r="A562" s="11"/>
      <c r="B562" s="11"/>
      <c r="C562" s="11"/>
      <c r="D562" s="11"/>
      <c r="E562" s="11"/>
      <c r="F562" s="11"/>
    </row>
    <row r="563" ht="12.75" customHeight="1">
      <c r="A563" s="11"/>
      <c r="B563" s="11"/>
      <c r="C563" s="11"/>
      <c r="D563" s="11"/>
      <c r="E563" s="11"/>
      <c r="F563" s="11"/>
    </row>
    <row r="564" ht="12.75" customHeight="1">
      <c r="A564" s="11"/>
      <c r="B564" s="11"/>
      <c r="C564" s="11"/>
      <c r="D564" s="11"/>
      <c r="E564" s="11"/>
      <c r="F564" s="11"/>
    </row>
    <row r="565" ht="12.75" customHeight="1">
      <c r="A565" s="11"/>
      <c r="B565" s="11"/>
      <c r="C565" s="11"/>
      <c r="D565" s="11"/>
      <c r="E565" s="11"/>
      <c r="F565" s="11"/>
    </row>
    <row r="566" ht="12.75" customHeight="1">
      <c r="A566" s="11"/>
      <c r="B566" s="11"/>
      <c r="C566" s="11"/>
      <c r="D566" s="11"/>
      <c r="E566" s="11"/>
      <c r="F566" s="11"/>
    </row>
    <row r="567" ht="12.75" customHeight="1">
      <c r="A567" s="11"/>
      <c r="B567" s="11"/>
      <c r="C567" s="11"/>
      <c r="D567" s="11"/>
      <c r="E567" s="11"/>
      <c r="F567" s="11"/>
    </row>
    <row r="568" ht="12.75" customHeight="1">
      <c r="A568" s="11"/>
      <c r="B568" s="11"/>
      <c r="C568" s="11"/>
      <c r="D568" s="11"/>
      <c r="E568" s="11"/>
      <c r="F568" s="11"/>
    </row>
    <row r="569" ht="12.75" customHeight="1">
      <c r="A569" s="11"/>
      <c r="B569" s="11"/>
      <c r="C569" s="11"/>
      <c r="D569" s="11"/>
      <c r="E569" s="11"/>
      <c r="F569" s="11"/>
    </row>
    <row r="570" ht="12.75" customHeight="1">
      <c r="A570" s="11"/>
      <c r="B570" s="11"/>
      <c r="C570" s="11"/>
      <c r="D570" s="11"/>
      <c r="E570" s="11"/>
      <c r="F570" s="11"/>
    </row>
    <row r="571" ht="12.75" customHeight="1">
      <c r="A571" s="11"/>
      <c r="B571" s="11"/>
      <c r="C571" s="11"/>
      <c r="D571" s="11"/>
      <c r="E571" s="11"/>
      <c r="F571" s="11"/>
    </row>
    <row r="572" ht="12.75" customHeight="1">
      <c r="A572" s="11"/>
      <c r="B572" s="11"/>
      <c r="C572" s="11"/>
      <c r="D572" s="11"/>
      <c r="E572" s="11"/>
      <c r="F572" s="11"/>
    </row>
    <row r="573" ht="12.75" customHeight="1">
      <c r="A573" s="11"/>
      <c r="B573" s="11"/>
      <c r="C573" s="11"/>
      <c r="D573" s="11"/>
      <c r="E573" s="11"/>
      <c r="F573" s="11"/>
    </row>
    <row r="574" ht="12.75" customHeight="1">
      <c r="A574" s="11"/>
      <c r="B574" s="11"/>
      <c r="C574" s="11"/>
      <c r="D574" s="11"/>
      <c r="E574" s="11"/>
      <c r="F574" s="11"/>
    </row>
    <row r="575" ht="12.75" customHeight="1">
      <c r="A575" s="11"/>
      <c r="B575" s="11"/>
      <c r="C575" s="11"/>
      <c r="D575" s="11"/>
      <c r="E575" s="11"/>
      <c r="F575" s="11"/>
    </row>
    <row r="576" ht="12.75" customHeight="1">
      <c r="A576" s="11"/>
      <c r="B576" s="11"/>
      <c r="C576" s="11"/>
      <c r="D576" s="11"/>
      <c r="E576" s="11"/>
      <c r="F576" s="11"/>
    </row>
    <row r="577" ht="12.75" customHeight="1">
      <c r="A577" s="11"/>
      <c r="B577" s="11"/>
      <c r="C577" s="11"/>
      <c r="D577" s="11"/>
      <c r="E577" s="11"/>
      <c r="F577" s="11"/>
    </row>
    <row r="578" ht="12.75" customHeight="1">
      <c r="A578" s="11"/>
      <c r="B578" s="11"/>
      <c r="C578" s="11"/>
      <c r="D578" s="11"/>
      <c r="E578" s="11"/>
      <c r="F578" s="11"/>
    </row>
    <row r="579" ht="12.75" customHeight="1">
      <c r="A579" s="11"/>
      <c r="B579" s="11"/>
      <c r="C579" s="11"/>
      <c r="D579" s="11"/>
      <c r="E579" s="11"/>
      <c r="F579" s="11"/>
    </row>
    <row r="580" ht="12.75" customHeight="1">
      <c r="A580" s="11"/>
      <c r="B580" s="11"/>
      <c r="C580" s="11"/>
      <c r="D580" s="11"/>
      <c r="E580" s="11"/>
      <c r="F580" s="11"/>
    </row>
    <row r="581" ht="12.75" customHeight="1">
      <c r="A581" s="11"/>
      <c r="B581" s="11"/>
      <c r="C581" s="11"/>
      <c r="D581" s="11"/>
      <c r="E581" s="11"/>
      <c r="F581" s="11"/>
    </row>
    <row r="582" ht="12.75" customHeight="1">
      <c r="A582" s="11"/>
      <c r="B582" s="11"/>
      <c r="C582" s="11"/>
      <c r="D582" s="11"/>
      <c r="E582" s="11"/>
      <c r="F582" s="11"/>
    </row>
    <row r="583" ht="12.75" customHeight="1">
      <c r="A583" s="11"/>
      <c r="B583" s="11"/>
      <c r="C583" s="11"/>
      <c r="D583" s="11"/>
      <c r="E583" s="11"/>
      <c r="F583" s="11"/>
    </row>
    <row r="584" ht="12.75" customHeight="1">
      <c r="A584" s="11"/>
      <c r="B584" s="11"/>
      <c r="C584" s="11"/>
      <c r="D584" s="11"/>
      <c r="E584" s="11"/>
      <c r="F584" s="11"/>
    </row>
    <row r="585" ht="12.75" customHeight="1">
      <c r="A585" s="11"/>
      <c r="B585" s="11"/>
      <c r="C585" s="11"/>
      <c r="D585" s="11"/>
      <c r="E585" s="11"/>
      <c r="F585" s="11"/>
    </row>
    <row r="586" ht="12.75" customHeight="1">
      <c r="A586" s="11"/>
      <c r="B586" s="11"/>
      <c r="C586" s="11"/>
      <c r="D586" s="11"/>
      <c r="E586" s="11"/>
      <c r="F586" s="11"/>
    </row>
    <row r="587" ht="12.75" customHeight="1">
      <c r="A587" s="11"/>
      <c r="B587" s="11"/>
      <c r="C587" s="11"/>
      <c r="D587" s="11"/>
      <c r="E587" s="11"/>
      <c r="F587" s="11"/>
    </row>
    <row r="588" ht="12.75" customHeight="1">
      <c r="A588" s="11"/>
      <c r="B588" s="11"/>
      <c r="C588" s="11"/>
      <c r="D588" s="11"/>
      <c r="E588" s="11"/>
      <c r="F588" s="11"/>
    </row>
    <row r="589" ht="12.75" customHeight="1">
      <c r="A589" s="11"/>
      <c r="B589" s="11"/>
      <c r="C589" s="11"/>
      <c r="D589" s="11"/>
      <c r="E589" s="11"/>
      <c r="F589" s="11"/>
    </row>
    <row r="590" ht="12.75" customHeight="1">
      <c r="A590" s="11"/>
      <c r="B590" s="11"/>
      <c r="C590" s="11"/>
      <c r="D590" s="11"/>
      <c r="E590" s="11"/>
      <c r="F590" s="11"/>
    </row>
    <row r="591" ht="12.75" customHeight="1">
      <c r="A591" s="11"/>
      <c r="B591" s="11"/>
      <c r="C591" s="11"/>
      <c r="D591" s="11"/>
      <c r="E591" s="11"/>
      <c r="F591" s="11"/>
    </row>
    <row r="592" ht="12.75" customHeight="1">
      <c r="A592" s="11"/>
      <c r="B592" s="11"/>
      <c r="C592" s="11"/>
      <c r="D592" s="11"/>
      <c r="E592" s="11"/>
      <c r="F592" s="11"/>
    </row>
    <row r="593" ht="12.75" customHeight="1">
      <c r="A593" s="11"/>
      <c r="B593" s="11"/>
      <c r="C593" s="11"/>
      <c r="D593" s="11"/>
      <c r="E593" s="11"/>
      <c r="F593" s="11"/>
    </row>
    <row r="594" ht="12.75" customHeight="1">
      <c r="A594" s="11"/>
      <c r="B594" s="11"/>
      <c r="C594" s="11"/>
      <c r="D594" s="11"/>
      <c r="E594" s="11"/>
      <c r="F594" s="11"/>
    </row>
    <row r="595" ht="12.75" customHeight="1">
      <c r="A595" s="11"/>
      <c r="B595" s="11"/>
      <c r="C595" s="11"/>
      <c r="D595" s="11"/>
      <c r="E595" s="11"/>
      <c r="F595" s="11"/>
    </row>
    <row r="596" ht="12.75" customHeight="1">
      <c r="A596" s="11"/>
      <c r="B596" s="11"/>
      <c r="C596" s="11"/>
      <c r="D596" s="11"/>
      <c r="E596" s="11"/>
      <c r="F596" s="11"/>
    </row>
    <row r="597" ht="12.75" customHeight="1">
      <c r="A597" s="11"/>
      <c r="B597" s="11"/>
      <c r="C597" s="11"/>
      <c r="D597" s="11"/>
      <c r="E597" s="11"/>
      <c r="F597" s="11"/>
    </row>
    <row r="598" ht="12.75" customHeight="1">
      <c r="A598" s="11"/>
      <c r="B598" s="11"/>
      <c r="C598" s="11"/>
      <c r="D598" s="11"/>
      <c r="E598" s="11"/>
      <c r="F598" s="11"/>
    </row>
    <row r="599" ht="12.75" customHeight="1">
      <c r="A599" s="11"/>
      <c r="B599" s="11"/>
      <c r="C599" s="11"/>
      <c r="D599" s="11"/>
      <c r="E599" s="11"/>
      <c r="F599" s="11"/>
    </row>
    <row r="600" ht="12.75" customHeight="1">
      <c r="A600" s="11"/>
      <c r="B600" s="11"/>
      <c r="C600" s="11"/>
      <c r="D600" s="11"/>
      <c r="E600" s="11"/>
      <c r="F600" s="11"/>
    </row>
    <row r="601" ht="12.75" customHeight="1">
      <c r="A601" s="11"/>
      <c r="B601" s="11"/>
      <c r="C601" s="11"/>
      <c r="D601" s="11"/>
      <c r="E601" s="11"/>
      <c r="F601" s="11"/>
    </row>
    <row r="602" ht="12.75" customHeight="1">
      <c r="A602" s="11"/>
      <c r="B602" s="11"/>
      <c r="C602" s="11"/>
      <c r="D602" s="11"/>
      <c r="E602" s="11"/>
      <c r="F602" s="11"/>
    </row>
    <row r="603" ht="12.75" customHeight="1">
      <c r="A603" s="11"/>
      <c r="B603" s="11"/>
      <c r="C603" s="11"/>
      <c r="D603" s="11"/>
      <c r="E603" s="11"/>
      <c r="F603" s="11"/>
    </row>
    <row r="604" ht="12.75" customHeight="1">
      <c r="A604" s="11"/>
      <c r="B604" s="11"/>
      <c r="C604" s="11"/>
      <c r="D604" s="11"/>
      <c r="E604" s="11"/>
      <c r="F604" s="11"/>
    </row>
    <row r="605" ht="12.75" customHeight="1">
      <c r="A605" s="11"/>
      <c r="B605" s="11"/>
      <c r="C605" s="11"/>
      <c r="D605" s="11"/>
      <c r="E605" s="11"/>
      <c r="F605" s="11"/>
    </row>
    <row r="606" ht="12.75" customHeight="1">
      <c r="A606" s="11"/>
      <c r="B606" s="11"/>
      <c r="C606" s="11"/>
      <c r="D606" s="11"/>
      <c r="E606" s="11"/>
      <c r="F606" s="11"/>
    </row>
    <row r="607" ht="12.75" customHeight="1">
      <c r="A607" s="11"/>
      <c r="B607" s="11"/>
      <c r="C607" s="11"/>
      <c r="D607" s="11"/>
      <c r="E607" s="11"/>
      <c r="F607" s="11"/>
    </row>
    <row r="608" ht="12.75" customHeight="1">
      <c r="A608" s="11"/>
      <c r="B608" s="11"/>
      <c r="C608" s="11"/>
      <c r="D608" s="11"/>
      <c r="E608" s="11"/>
      <c r="F608" s="11"/>
    </row>
    <row r="609" ht="12.75" customHeight="1">
      <c r="A609" s="11"/>
      <c r="B609" s="11"/>
      <c r="C609" s="11"/>
      <c r="D609" s="11"/>
      <c r="E609" s="11"/>
      <c r="F609" s="11"/>
    </row>
    <row r="610" ht="12.75" customHeight="1">
      <c r="A610" s="11"/>
      <c r="B610" s="11"/>
      <c r="C610" s="11"/>
      <c r="D610" s="11"/>
      <c r="E610" s="11"/>
      <c r="F610" s="11"/>
    </row>
    <row r="611" ht="12.75" customHeight="1">
      <c r="A611" s="11"/>
      <c r="B611" s="11"/>
      <c r="C611" s="11"/>
      <c r="D611" s="11"/>
      <c r="E611" s="11"/>
      <c r="F611" s="11"/>
    </row>
    <row r="612" ht="12.75" customHeight="1">
      <c r="A612" s="11"/>
      <c r="B612" s="11"/>
      <c r="C612" s="11"/>
      <c r="D612" s="11"/>
      <c r="E612" s="11"/>
      <c r="F612" s="11"/>
    </row>
    <row r="613" ht="12.75" customHeight="1">
      <c r="A613" s="11"/>
      <c r="B613" s="11"/>
      <c r="C613" s="11"/>
      <c r="D613" s="11"/>
      <c r="E613" s="11"/>
      <c r="F613" s="11"/>
    </row>
    <row r="614" ht="12.75" customHeight="1">
      <c r="A614" s="11"/>
      <c r="B614" s="11"/>
      <c r="C614" s="11"/>
      <c r="D614" s="11"/>
      <c r="E614" s="11"/>
      <c r="F614" s="11"/>
    </row>
    <row r="615" ht="12.75" customHeight="1">
      <c r="A615" s="11"/>
      <c r="B615" s="11"/>
      <c r="C615" s="11"/>
      <c r="D615" s="11"/>
      <c r="E615" s="11"/>
      <c r="F615" s="11"/>
    </row>
    <row r="616" ht="12.75" customHeight="1">
      <c r="A616" s="11"/>
      <c r="B616" s="11"/>
      <c r="C616" s="11"/>
      <c r="D616" s="11"/>
      <c r="E616" s="11"/>
      <c r="F616" s="11"/>
    </row>
    <row r="617" ht="12.75" customHeight="1">
      <c r="A617" s="11"/>
      <c r="B617" s="11"/>
      <c r="C617" s="11"/>
      <c r="D617" s="11"/>
      <c r="E617" s="11"/>
      <c r="F617" s="11"/>
    </row>
    <row r="618" ht="12.75" customHeight="1">
      <c r="A618" s="11"/>
      <c r="B618" s="11"/>
      <c r="C618" s="11"/>
      <c r="D618" s="11"/>
      <c r="E618" s="11"/>
      <c r="F618" s="11"/>
    </row>
    <row r="619" ht="12.75" customHeight="1">
      <c r="A619" s="11"/>
      <c r="B619" s="11"/>
      <c r="C619" s="11"/>
      <c r="D619" s="11"/>
      <c r="E619" s="11"/>
      <c r="F619" s="11"/>
    </row>
    <row r="620" ht="12.75" customHeight="1">
      <c r="A620" s="11"/>
      <c r="B620" s="11"/>
      <c r="C620" s="11"/>
      <c r="D620" s="11"/>
      <c r="E620" s="11"/>
      <c r="F620" s="11"/>
    </row>
    <row r="621" ht="12.75" customHeight="1">
      <c r="A621" s="11"/>
      <c r="B621" s="11"/>
      <c r="C621" s="11"/>
      <c r="D621" s="11"/>
      <c r="E621" s="11"/>
      <c r="F621" s="11"/>
    </row>
    <row r="622" ht="12.75" customHeight="1">
      <c r="A622" s="11"/>
      <c r="B622" s="11"/>
      <c r="C622" s="11"/>
      <c r="D622" s="11"/>
      <c r="E622" s="11"/>
      <c r="F622" s="11"/>
    </row>
    <row r="623" ht="12.75" customHeight="1">
      <c r="A623" s="11"/>
      <c r="B623" s="11"/>
      <c r="C623" s="11"/>
      <c r="D623" s="11"/>
      <c r="E623" s="11"/>
      <c r="F623" s="11"/>
    </row>
    <row r="624" ht="12.75" customHeight="1">
      <c r="A624" s="11"/>
      <c r="B624" s="11"/>
      <c r="C624" s="11"/>
      <c r="D624" s="11"/>
      <c r="E624" s="11"/>
      <c r="F624" s="11"/>
    </row>
    <row r="625" ht="12.75" customHeight="1">
      <c r="A625" s="11"/>
      <c r="B625" s="11"/>
      <c r="C625" s="11"/>
      <c r="D625" s="11"/>
      <c r="E625" s="11"/>
      <c r="F625" s="11"/>
    </row>
    <row r="626" ht="12.75" customHeight="1">
      <c r="A626" s="11"/>
      <c r="B626" s="11"/>
      <c r="C626" s="11"/>
      <c r="D626" s="11"/>
      <c r="E626" s="11"/>
      <c r="F626" s="11"/>
    </row>
    <row r="627" ht="12.75" customHeight="1">
      <c r="A627" s="11"/>
      <c r="B627" s="11"/>
      <c r="C627" s="11"/>
      <c r="D627" s="11"/>
      <c r="E627" s="11"/>
      <c r="F627" s="11"/>
    </row>
    <row r="628" ht="12.75" customHeight="1">
      <c r="A628" s="11"/>
      <c r="B628" s="11"/>
      <c r="C628" s="11"/>
      <c r="D628" s="11"/>
      <c r="E628" s="11"/>
      <c r="F628" s="11"/>
    </row>
    <row r="629" ht="12.75" customHeight="1">
      <c r="A629" s="11"/>
      <c r="B629" s="11"/>
      <c r="C629" s="11"/>
      <c r="D629" s="11"/>
      <c r="E629" s="11"/>
      <c r="F629" s="11"/>
    </row>
    <row r="630" ht="12.75" customHeight="1">
      <c r="A630" s="11"/>
      <c r="B630" s="11"/>
      <c r="C630" s="11"/>
      <c r="D630" s="11"/>
      <c r="E630" s="11"/>
      <c r="F630" s="11"/>
    </row>
    <row r="631" ht="12.75" customHeight="1">
      <c r="A631" s="11"/>
      <c r="B631" s="11"/>
      <c r="C631" s="11"/>
      <c r="D631" s="11"/>
      <c r="E631" s="11"/>
      <c r="F631" s="11"/>
    </row>
    <row r="632" ht="12.75" customHeight="1">
      <c r="A632" s="11"/>
      <c r="B632" s="11"/>
      <c r="C632" s="11"/>
      <c r="D632" s="11"/>
      <c r="E632" s="11"/>
      <c r="F632" s="11"/>
    </row>
    <row r="633" ht="12.75" customHeight="1">
      <c r="A633" s="11"/>
      <c r="B633" s="11"/>
      <c r="C633" s="11"/>
      <c r="D633" s="11"/>
      <c r="E633" s="11"/>
      <c r="F633" s="11"/>
    </row>
    <row r="634" ht="12.75" customHeight="1">
      <c r="A634" s="11"/>
      <c r="B634" s="11"/>
      <c r="C634" s="11"/>
      <c r="D634" s="11"/>
      <c r="E634" s="11"/>
      <c r="F634" s="11"/>
    </row>
    <row r="635" ht="12.75" customHeight="1">
      <c r="A635" s="11"/>
      <c r="B635" s="11"/>
      <c r="C635" s="11"/>
      <c r="D635" s="11"/>
      <c r="E635" s="11"/>
      <c r="F635" s="11"/>
    </row>
    <row r="636" ht="12.75" customHeight="1">
      <c r="A636" s="11"/>
      <c r="B636" s="11"/>
      <c r="C636" s="11"/>
      <c r="D636" s="11"/>
      <c r="E636" s="11"/>
      <c r="F636" s="11"/>
    </row>
    <row r="637" ht="12.75" customHeight="1">
      <c r="A637" s="11"/>
      <c r="B637" s="11"/>
      <c r="C637" s="11"/>
      <c r="D637" s="11"/>
      <c r="E637" s="11"/>
      <c r="F637" s="11"/>
    </row>
    <row r="638" ht="12.75" customHeight="1">
      <c r="A638" s="11"/>
      <c r="B638" s="11"/>
      <c r="C638" s="11"/>
      <c r="D638" s="11"/>
      <c r="E638" s="11"/>
      <c r="F638" s="11"/>
    </row>
    <row r="639" ht="12.75" customHeight="1">
      <c r="A639" s="11"/>
      <c r="B639" s="11"/>
      <c r="C639" s="11"/>
      <c r="D639" s="11"/>
      <c r="E639" s="11"/>
      <c r="F639" s="11"/>
    </row>
    <row r="640" ht="12.75" customHeight="1">
      <c r="A640" s="11"/>
      <c r="B640" s="11"/>
      <c r="C640" s="11"/>
      <c r="D640" s="11"/>
      <c r="E640" s="11"/>
      <c r="F640" s="11"/>
    </row>
    <row r="641" ht="12.75" customHeight="1">
      <c r="A641" s="11"/>
      <c r="B641" s="11"/>
      <c r="C641" s="11"/>
      <c r="D641" s="11"/>
      <c r="E641" s="11"/>
      <c r="F641" s="11"/>
    </row>
    <row r="642" ht="12.75" customHeight="1">
      <c r="A642" s="11"/>
      <c r="B642" s="11"/>
      <c r="C642" s="11"/>
      <c r="D642" s="11"/>
      <c r="E642" s="11"/>
      <c r="F642" s="11"/>
    </row>
    <row r="643" ht="12.75" customHeight="1">
      <c r="A643" s="11"/>
      <c r="B643" s="11"/>
      <c r="C643" s="11"/>
      <c r="D643" s="11"/>
      <c r="E643" s="11"/>
      <c r="F643" s="11"/>
    </row>
    <row r="644" ht="12.75" customHeight="1">
      <c r="A644" s="11"/>
      <c r="B644" s="11"/>
      <c r="C644" s="11"/>
      <c r="D644" s="11"/>
      <c r="E644" s="11"/>
      <c r="F644" s="11"/>
    </row>
    <row r="645" ht="12.75" customHeight="1">
      <c r="A645" s="11"/>
      <c r="B645" s="11"/>
      <c r="C645" s="11"/>
      <c r="D645" s="11"/>
      <c r="E645" s="11"/>
      <c r="F645" s="11"/>
    </row>
    <row r="646" ht="12.75" customHeight="1">
      <c r="A646" s="11"/>
      <c r="B646" s="11"/>
      <c r="C646" s="11"/>
      <c r="D646" s="11"/>
      <c r="E646" s="11"/>
      <c r="F646" s="11"/>
    </row>
    <row r="647" ht="12.75" customHeight="1">
      <c r="A647" s="11"/>
      <c r="B647" s="11"/>
      <c r="C647" s="11"/>
      <c r="D647" s="11"/>
      <c r="E647" s="11"/>
      <c r="F647" s="11"/>
    </row>
    <row r="648" ht="12.75" customHeight="1">
      <c r="A648" s="11"/>
      <c r="B648" s="11"/>
      <c r="C648" s="11"/>
      <c r="D648" s="11"/>
      <c r="E648" s="11"/>
      <c r="F648" s="11"/>
    </row>
    <row r="649" ht="12.75" customHeight="1">
      <c r="A649" s="11"/>
      <c r="B649" s="11"/>
      <c r="C649" s="11"/>
      <c r="D649" s="11"/>
      <c r="E649" s="11"/>
      <c r="F649" s="11"/>
    </row>
    <row r="650" ht="12.75" customHeight="1">
      <c r="A650" s="11"/>
      <c r="B650" s="11"/>
      <c r="C650" s="11"/>
      <c r="D650" s="11"/>
      <c r="E650" s="11"/>
      <c r="F650" s="11"/>
    </row>
    <row r="651" ht="12.75" customHeight="1">
      <c r="A651" s="11"/>
      <c r="B651" s="11"/>
      <c r="C651" s="11"/>
      <c r="D651" s="11"/>
      <c r="E651" s="11"/>
      <c r="F651" s="11"/>
    </row>
    <row r="652" ht="12.75" customHeight="1">
      <c r="A652" s="11"/>
      <c r="B652" s="11"/>
      <c r="C652" s="11"/>
      <c r="D652" s="11"/>
      <c r="E652" s="11"/>
      <c r="F652" s="11"/>
    </row>
    <row r="653" ht="12.75" customHeight="1">
      <c r="A653" s="11"/>
      <c r="B653" s="11"/>
      <c r="C653" s="11"/>
      <c r="D653" s="11"/>
      <c r="E653" s="11"/>
      <c r="F653" s="11"/>
    </row>
    <row r="654" ht="12.75" customHeight="1">
      <c r="A654" s="11"/>
      <c r="B654" s="11"/>
      <c r="C654" s="11"/>
      <c r="D654" s="11"/>
      <c r="E654" s="11"/>
      <c r="F654" s="11"/>
    </row>
    <row r="655" ht="12.75" customHeight="1">
      <c r="A655" s="11"/>
      <c r="B655" s="11"/>
      <c r="C655" s="11"/>
      <c r="D655" s="11"/>
      <c r="E655" s="11"/>
      <c r="F655" s="11"/>
    </row>
    <row r="656" ht="12.75" customHeight="1">
      <c r="A656" s="11"/>
      <c r="B656" s="11"/>
      <c r="C656" s="11"/>
      <c r="D656" s="11"/>
      <c r="E656" s="11"/>
      <c r="F656" s="11"/>
    </row>
    <row r="657" ht="12.75" customHeight="1">
      <c r="A657" s="11"/>
      <c r="B657" s="11"/>
      <c r="C657" s="11"/>
      <c r="D657" s="11"/>
      <c r="E657" s="11"/>
      <c r="F657" s="11"/>
    </row>
    <row r="658" ht="12.75" customHeight="1">
      <c r="A658" s="11"/>
      <c r="B658" s="11"/>
      <c r="C658" s="11"/>
      <c r="D658" s="11"/>
      <c r="E658" s="11"/>
      <c r="F658" s="11"/>
    </row>
    <row r="659" ht="12.75" customHeight="1">
      <c r="A659" s="11"/>
      <c r="B659" s="11"/>
      <c r="C659" s="11"/>
      <c r="D659" s="11"/>
      <c r="E659" s="11"/>
      <c r="F659" s="11"/>
    </row>
    <row r="660" ht="12.75" customHeight="1">
      <c r="A660" s="11"/>
      <c r="B660" s="11"/>
      <c r="C660" s="11"/>
      <c r="D660" s="11"/>
      <c r="E660" s="11"/>
      <c r="F660" s="11"/>
    </row>
    <row r="661" ht="12.75" customHeight="1">
      <c r="A661" s="11"/>
      <c r="B661" s="11"/>
      <c r="C661" s="11"/>
      <c r="D661" s="11"/>
      <c r="E661" s="11"/>
      <c r="F661" s="11"/>
    </row>
    <row r="662" ht="12.75" customHeight="1">
      <c r="A662" s="11"/>
      <c r="B662" s="11"/>
      <c r="C662" s="11"/>
      <c r="D662" s="11"/>
      <c r="E662" s="11"/>
      <c r="F662" s="11"/>
    </row>
    <row r="663" ht="12.75" customHeight="1">
      <c r="A663" s="11"/>
      <c r="B663" s="11"/>
      <c r="C663" s="11"/>
      <c r="D663" s="11"/>
      <c r="E663" s="11"/>
      <c r="F663" s="11"/>
    </row>
    <row r="664" ht="12.75" customHeight="1">
      <c r="A664" s="11"/>
      <c r="B664" s="11"/>
      <c r="C664" s="11"/>
      <c r="D664" s="11"/>
      <c r="E664" s="11"/>
      <c r="F664" s="11"/>
    </row>
    <row r="665" ht="12.75" customHeight="1">
      <c r="A665" s="11"/>
      <c r="B665" s="11"/>
      <c r="C665" s="11"/>
      <c r="D665" s="11"/>
      <c r="E665" s="11"/>
      <c r="F665" s="11"/>
    </row>
    <row r="666" ht="12.75" customHeight="1">
      <c r="A666" s="11"/>
      <c r="B666" s="11"/>
      <c r="C666" s="11"/>
      <c r="D666" s="11"/>
      <c r="E666" s="11"/>
      <c r="F666" s="11"/>
    </row>
    <row r="667" ht="12.75" customHeight="1">
      <c r="A667" s="11"/>
      <c r="B667" s="11"/>
      <c r="C667" s="11"/>
      <c r="D667" s="11"/>
      <c r="E667" s="11"/>
      <c r="F667" s="11"/>
    </row>
    <row r="668" ht="12.75" customHeight="1">
      <c r="A668" s="11"/>
      <c r="B668" s="11"/>
      <c r="C668" s="11"/>
      <c r="D668" s="11"/>
      <c r="E668" s="11"/>
      <c r="F668" s="11"/>
    </row>
    <row r="669" ht="12.75" customHeight="1">
      <c r="A669" s="11"/>
      <c r="B669" s="11"/>
      <c r="C669" s="11"/>
      <c r="D669" s="11"/>
      <c r="E669" s="11"/>
      <c r="F669" s="11"/>
    </row>
    <row r="670" ht="12.75" customHeight="1">
      <c r="A670" s="11"/>
      <c r="B670" s="11"/>
      <c r="C670" s="11"/>
      <c r="D670" s="11"/>
      <c r="E670" s="11"/>
      <c r="F670" s="11"/>
    </row>
    <row r="671" ht="12.75" customHeight="1">
      <c r="A671" s="11"/>
      <c r="B671" s="11"/>
      <c r="C671" s="11"/>
      <c r="D671" s="11"/>
      <c r="E671" s="11"/>
      <c r="F671" s="11"/>
    </row>
    <row r="672" ht="12.75" customHeight="1">
      <c r="A672" s="11"/>
      <c r="B672" s="11"/>
      <c r="C672" s="11"/>
      <c r="D672" s="11"/>
      <c r="E672" s="11"/>
      <c r="F672" s="11"/>
    </row>
    <row r="673" ht="12.75" customHeight="1">
      <c r="A673" s="11"/>
      <c r="B673" s="11"/>
      <c r="C673" s="11"/>
      <c r="D673" s="11"/>
      <c r="E673" s="11"/>
      <c r="F673" s="11"/>
    </row>
    <row r="674" ht="12.75" customHeight="1">
      <c r="A674" s="11"/>
      <c r="B674" s="11"/>
      <c r="C674" s="11"/>
      <c r="D674" s="11"/>
      <c r="E674" s="11"/>
      <c r="F674" s="11"/>
    </row>
    <row r="675" ht="12.75" customHeight="1">
      <c r="A675" s="11"/>
      <c r="B675" s="11"/>
      <c r="C675" s="11"/>
      <c r="D675" s="11"/>
      <c r="E675" s="11"/>
      <c r="F675" s="11"/>
    </row>
    <row r="676" ht="12.75" customHeight="1">
      <c r="A676" s="11"/>
      <c r="B676" s="11"/>
      <c r="C676" s="11"/>
      <c r="D676" s="11"/>
      <c r="E676" s="11"/>
      <c r="F676" s="11"/>
    </row>
    <row r="677" ht="12.75" customHeight="1">
      <c r="A677" s="11"/>
      <c r="B677" s="11"/>
      <c r="C677" s="11"/>
      <c r="D677" s="11"/>
      <c r="E677" s="11"/>
      <c r="F677" s="11"/>
    </row>
    <row r="678" ht="12.75" customHeight="1">
      <c r="A678" s="11"/>
      <c r="B678" s="11"/>
      <c r="C678" s="11"/>
      <c r="D678" s="11"/>
      <c r="E678" s="11"/>
      <c r="F678" s="11"/>
    </row>
    <row r="679" ht="12.75" customHeight="1">
      <c r="A679" s="11"/>
      <c r="B679" s="11"/>
      <c r="C679" s="11"/>
      <c r="D679" s="11"/>
      <c r="E679" s="11"/>
      <c r="F679" s="11"/>
    </row>
    <row r="680" ht="12.75" customHeight="1">
      <c r="A680" s="11"/>
      <c r="B680" s="11"/>
      <c r="C680" s="11"/>
      <c r="D680" s="11"/>
      <c r="E680" s="11"/>
      <c r="F680" s="11"/>
    </row>
    <row r="681" ht="12.75" customHeight="1">
      <c r="A681" s="11"/>
      <c r="B681" s="11"/>
      <c r="C681" s="11"/>
      <c r="D681" s="11"/>
      <c r="E681" s="11"/>
      <c r="F681" s="11"/>
    </row>
    <row r="682" ht="12.75" customHeight="1">
      <c r="A682" s="11"/>
      <c r="B682" s="11"/>
      <c r="C682" s="11"/>
      <c r="D682" s="11"/>
      <c r="E682" s="11"/>
      <c r="F682" s="11"/>
    </row>
    <row r="683" ht="12.75" customHeight="1">
      <c r="A683" s="11"/>
      <c r="B683" s="11"/>
      <c r="C683" s="11"/>
      <c r="D683" s="11"/>
      <c r="E683" s="11"/>
      <c r="F683" s="11"/>
    </row>
    <row r="684" ht="12.75" customHeight="1">
      <c r="A684" s="11"/>
      <c r="B684" s="11"/>
      <c r="C684" s="11"/>
      <c r="D684" s="11"/>
      <c r="E684" s="11"/>
      <c r="F684" s="11"/>
    </row>
    <row r="685" ht="12.75" customHeight="1">
      <c r="A685" s="11"/>
      <c r="B685" s="11"/>
      <c r="C685" s="11"/>
      <c r="D685" s="11"/>
      <c r="E685" s="11"/>
      <c r="F685" s="11"/>
    </row>
    <row r="686" ht="12.75" customHeight="1">
      <c r="A686" s="11"/>
      <c r="B686" s="11"/>
      <c r="C686" s="11"/>
      <c r="D686" s="11"/>
      <c r="E686" s="11"/>
      <c r="F686" s="11"/>
    </row>
    <row r="687" ht="12.75" customHeight="1">
      <c r="A687" s="11"/>
      <c r="B687" s="11"/>
      <c r="C687" s="11"/>
      <c r="D687" s="11"/>
      <c r="E687" s="11"/>
      <c r="F687" s="11"/>
    </row>
    <row r="688" ht="12.75" customHeight="1">
      <c r="A688" s="11"/>
      <c r="B688" s="11"/>
      <c r="C688" s="11"/>
      <c r="D688" s="11"/>
      <c r="E688" s="11"/>
      <c r="F688" s="11"/>
    </row>
    <row r="689" ht="12.75" customHeight="1">
      <c r="A689" s="11"/>
      <c r="B689" s="11"/>
      <c r="C689" s="11"/>
      <c r="D689" s="11"/>
      <c r="E689" s="11"/>
      <c r="F689" s="11"/>
    </row>
    <row r="690" ht="12.75" customHeight="1">
      <c r="A690" s="11"/>
      <c r="B690" s="11"/>
      <c r="C690" s="11"/>
      <c r="D690" s="11"/>
      <c r="E690" s="11"/>
      <c r="F690" s="11"/>
    </row>
    <row r="691" ht="12.75" customHeight="1">
      <c r="A691" s="11"/>
      <c r="B691" s="11"/>
      <c r="C691" s="11"/>
      <c r="D691" s="11"/>
      <c r="E691" s="11"/>
      <c r="F691" s="11"/>
    </row>
    <row r="692" ht="12.75" customHeight="1">
      <c r="A692" s="11"/>
      <c r="B692" s="11"/>
      <c r="C692" s="11"/>
      <c r="D692" s="11"/>
      <c r="E692" s="11"/>
      <c r="F692" s="11"/>
    </row>
    <row r="693" ht="12.75" customHeight="1">
      <c r="A693" s="11"/>
      <c r="B693" s="11"/>
      <c r="C693" s="11"/>
      <c r="D693" s="11"/>
      <c r="E693" s="11"/>
      <c r="F693" s="11"/>
    </row>
    <row r="694" ht="12.75" customHeight="1">
      <c r="A694" s="11"/>
      <c r="B694" s="11"/>
      <c r="C694" s="11"/>
      <c r="D694" s="11"/>
      <c r="E694" s="11"/>
      <c r="F694" s="11"/>
    </row>
    <row r="695" ht="12.75" customHeight="1">
      <c r="A695" s="11"/>
      <c r="B695" s="11"/>
      <c r="C695" s="11"/>
      <c r="D695" s="11"/>
      <c r="E695" s="11"/>
      <c r="F695" s="11"/>
    </row>
    <row r="696" ht="12.75" customHeight="1">
      <c r="A696" s="11"/>
      <c r="B696" s="11"/>
      <c r="C696" s="11"/>
      <c r="D696" s="11"/>
      <c r="E696" s="11"/>
      <c r="F696" s="11"/>
    </row>
    <row r="697" ht="12.75" customHeight="1">
      <c r="A697" s="11"/>
      <c r="B697" s="11"/>
      <c r="C697" s="11"/>
      <c r="D697" s="11"/>
      <c r="E697" s="11"/>
      <c r="F697" s="11"/>
    </row>
    <row r="698" ht="12.75" customHeight="1">
      <c r="A698" s="11"/>
      <c r="B698" s="11"/>
      <c r="C698" s="11"/>
      <c r="D698" s="11"/>
      <c r="E698" s="11"/>
      <c r="F698" s="11"/>
    </row>
    <row r="699" ht="12.75" customHeight="1">
      <c r="A699" s="11"/>
      <c r="B699" s="11"/>
      <c r="C699" s="11"/>
      <c r="D699" s="11"/>
      <c r="E699" s="11"/>
      <c r="F699" s="11"/>
    </row>
    <row r="700" ht="12.75" customHeight="1">
      <c r="A700" s="11"/>
      <c r="B700" s="11"/>
      <c r="C700" s="11"/>
      <c r="D700" s="11"/>
      <c r="E700" s="11"/>
      <c r="F700" s="11"/>
    </row>
    <row r="701" ht="12.75" customHeight="1">
      <c r="A701" s="11"/>
      <c r="B701" s="11"/>
      <c r="C701" s="11"/>
      <c r="D701" s="11"/>
      <c r="E701" s="11"/>
      <c r="F701" s="11"/>
    </row>
    <row r="702" ht="12.75" customHeight="1">
      <c r="A702" s="11"/>
      <c r="B702" s="11"/>
      <c r="C702" s="11"/>
      <c r="D702" s="11"/>
      <c r="E702" s="11"/>
      <c r="F702" s="11"/>
    </row>
    <row r="703" ht="12.75" customHeight="1">
      <c r="A703" s="11"/>
      <c r="B703" s="11"/>
      <c r="C703" s="11"/>
      <c r="D703" s="11"/>
      <c r="E703" s="11"/>
      <c r="F703" s="11"/>
    </row>
    <row r="704" ht="12.75" customHeight="1">
      <c r="A704" s="11"/>
      <c r="B704" s="11"/>
      <c r="C704" s="11"/>
      <c r="D704" s="11"/>
      <c r="E704" s="11"/>
      <c r="F704" s="11"/>
    </row>
    <row r="705" ht="12.75" customHeight="1">
      <c r="A705" s="11"/>
      <c r="B705" s="11"/>
      <c r="C705" s="11"/>
      <c r="D705" s="11"/>
      <c r="E705" s="11"/>
      <c r="F705" s="11"/>
    </row>
    <row r="706" ht="12.75" customHeight="1">
      <c r="A706" s="11"/>
      <c r="B706" s="11"/>
      <c r="C706" s="11"/>
      <c r="D706" s="11"/>
      <c r="E706" s="11"/>
      <c r="F706" s="11"/>
    </row>
    <row r="707" ht="12.75" customHeight="1">
      <c r="A707" s="11"/>
      <c r="B707" s="11"/>
      <c r="C707" s="11"/>
      <c r="D707" s="11"/>
      <c r="E707" s="11"/>
      <c r="F707" s="11"/>
    </row>
    <row r="708" ht="12.75" customHeight="1">
      <c r="A708" s="11"/>
      <c r="B708" s="11"/>
      <c r="C708" s="11"/>
      <c r="D708" s="11"/>
      <c r="E708" s="11"/>
      <c r="F708" s="11"/>
    </row>
    <row r="709" ht="12.75" customHeight="1">
      <c r="A709" s="11"/>
      <c r="B709" s="11"/>
      <c r="C709" s="11"/>
      <c r="D709" s="11"/>
      <c r="E709" s="11"/>
      <c r="F709" s="11"/>
    </row>
    <row r="710" ht="12.75" customHeight="1">
      <c r="A710" s="11"/>
      <c r="B710" s="11"/>
      <c r="C710" s="11"/>
      <c r="D710" s="11"/>
      <c r="E710" s="11"/>
      <c r="F710" s="11"/>
    </row>
    <row r="711" ht="12.75" customHeight="1">
      <c r="A711" s="11"/>
      <c r="B711" s="11"/>
      <c r="C711" s="11"/>
      <c r="D711" s="11"/>
      <c r="E711" s="11"/>
      <c r="F711" s="11"/>
    </row>
    <row r="712" ht="12.75" customHeight="1">
      <c r="A712" s="11"/>
      <c r="B712" s="11"/>
      <c r="C712" s="11"/>
      <c r="D712" s="11"/>
      <c r="E712" s="11"/>
      <c r="F712" s="11"/>
    </row>
    <row r="713" ht="12.75" customHeight="1">
      <c r="A713" s="11"/>
      <c r="B713" s="11"/>
      <c r="C713" s="11"/>
      <c r="D713" s="11"/>
      <c r="E713" s="11"/>
      <c r="F713" s="11"/>
    </row>
    <row r="714" ht="12.75" customHeight="1">
      <c r="A714" s="11"/>
      <c r="B714" s="11"/>
      <c r="C714" s="11"/>
      <c r="D714" s="11"/>
      <c r="E714" s="11"/>
      <c r="F714" s="11"/>
    </row>
    <row r="715" ht="12.75" customHeight="1">
      <c r="A715" s="11"/>
      <c r="B715" s="11"/>
      <c r="C715" s="11"/>
      <c r="D715" s="11"/>
      <c r="E715" s="11"/>
      <c r="F715" s="11"/>
    </row>
    <row r="716" ht="12.75" customHeight="1">
      <c r="A716" s="11"/>
      <c r="B716" s="11"/>
      <c r="C716" s="11"/>
      <c r="D716" s="11"/>
      <c r="E716" s="11"/>
      <c r="F716" s="11"/>
    </row>
    <row r="717" ht="12.75" customHeight="1">
      <c r="A717" s="11"/>
      <c r="B717" s="11"/>
      <c r="C717" s="11"/>
      <c r="D717" s="11"/>
      <c r="E717" s="11"/>
      <c r="F717" s="11"/>
    </row>
    <row r="718" ht="12.75" customHeight="1">
      <c r="A718" s="11"/>
      <c r="B718" s="11"/>
      <c r="C718" s="11"/>
      <c r="D718" s="11"/>
      <c r="E718" s="11"/>
      <c r="F718" s="11"/>
    </row>
    <row r="719" ht="12.75" customHeight="1">
      <c r="A719" s="11"/>
      <c r="B719" s="11"/>
      <c r="C719" s="11"/>
      <c r="D719" s="11"/>
      <c r="E719" s="11"/>
      <c r="F719" s="11"/>
    </row>
    <row r="720" ht="12.75" customHeight="1">
      <c r="A720" s="11"/>
      <c r="B720" s="11"/>
      <c r="C720" s="11"/>
      <c r="D720" s="11"/>
      <c r="E720" s="11"/>
      <c r="F720" s="11"/>
    </row>
    <row r="721" ht="12.75" customHeight="1">
      <c r="A721" s="11"/>
      <c r="B721" s="11"/>
      <c r="C721" s="11"/>
      <c r="D721" s="11"/>
      <c r="E721" s="11"/>
      <c r="F721" s="11"/>
    </row>
    <row r="722" ht="12.75" customHeight="1">
      <c r="A722" s="11"/>
      <c r="B722" s="11"/>
      <c r="C722" s="11"/>
      <c r="D722" s="11"/>
      <c r="E722" s="11"/>
      <c r="F722" s="11"/>
    </row>
    <row r="723" ht="12.75" customHeight="1">
      <c r="A723" s="11"/>
      <c r="B723" s="11"/>
      <c r="C723" s="11"/>
      <c r="D723" s="11"/>
      <c r="E723" s="11"/>
      <c r="F723" s="11"/>
    </row>
    <row r="724" ht="12.75" customHeight="1">
      <c r="A724" s="11"/>
      <c r="B724" s="11"/>
      <c r="C724" s="11"/>
      <c r="D724" s="11"/>
      <c r="E724" s="11"/>
      <c r="F724" s="11"/>
    </row>
    <row r="725" ht="12.75" customHeight="1">
      <c r="A725" s="11"/>
      <c r="B725" s="11"/>
      <c r="C725" s="11"/>
      <c r="D725" s="11"/>
      <c r="E725" s="11"/>
      <c r="F725" s="11"/>
    </row>
    <row r="726" ht="12.75" customHeight="1">
      <c r="A726" s="11"/>
      <c r="B726" s="11"/>
      <c r="C726" s="11"/>
      <c r="D726" s="11"/>
      <c r="E726" s="11"/>
      <c r="F726" s="11"/>
    </row>
    <row r="727" ht="12.75" customHeight="1">
      <c r="A727" s="11"/>
      <c r="B727" s="11"/>
      <c r="C727" s="11"/>
      <c r="D727" s="11"/>
      <c r="E727" s="11"/>
      <c r="F727" s="11"/>
    </row>
    <row r="728" ht="12.75" customHeight="1">
      <c r="A728" s="11"/>
      <c r="B728" s="11"/>
      <c r="C728" s="11"/>
      <c r="D728" s="11"/>
      <c r="E728" s="11"/>
      <c r="F728" s="11"/>
    </row>
    <row r="729" ht="12.75" customHeight="1">
      <c r="A729" s="11"/>
      <c r="B729" s="11"/>
      <c r="C729" s="11"/>
      <c r="D729" s="11"/>
      <c r="E729" s="11"/>
      <c r="F729" s="11"/>
    </row>
    <row r="730" ht="12.75" customHeight="1">
      <c r="A730" s="11"/>
      <c r="B730" s="11"/>
      <c r="C730" s="11"/>
      <c r="D730" s="11"/>
      <c r="E730" s="11"/>
      <c r="F730" s="11"/>
    </row>
    <row r="731" ht="12.75" customHeight="1">
      <c r="A731" s="11"/>
      <c r="B731" s="11"/>
      <c r="C731" s="11"/>
      <c r="D731" s="11"/>
      <c r="E731" s="11"/>
      <c r="F731" s="11"/>
    </row>
    <row r="732" ht="12.75" customHeight="1">
      <c r="A732" s="11"/>
      <c r="B732" s="11"/>
      <c r="C732" s="11"/>
      <c r="D732" s="11"/>
      <c r="E732" s="11"/>
      <c r="F732" s="11"/>
    </row>
    <row r="733" ht="12.75" customHeight="1">
      <c r="A733" s="11"/>
      <c r="B733" s="11"/>
      <c r="C733" s="11"/>
      <c r="D733" s="11"/>
      <c r="E733" s="11"/>
      <c r="F733" s="11"/>
    </row>
    <row r="734" ht="12.75" customHeight="1">
      <c r="A734" s="11"/>
      <c r="B734" s="11"/>
      <c r="C734" s="11"/>
      <c r="D734" s="11"/>
      <c r="E734" s="11"/>
      <c r="F734" s="11"/>
    </row>
    <row r="735" ht="12.75" customHeight="1">
      <c r="A735" s="11"/>
      <c r="B735" s="11"/>
      <c r="C735" s="11"/>
      <c r="D735" s="11"/>
      <c r="E735" s="11"/>
      <c r="F735" s="11"/>
    </row>
    <row r="736" ht="12.75" customHeight="1">
      <c r="A736" s="11"/>
      <c r="B736" s="11"/>
      <c r="C736" s="11"/>
      <c r="D736" s="11"/>
      <c r="E736" s="11"/>
      <c r="F736" s="11"/>
    </row>
    <row r="737" ht="12.75" customHeight="1">
      <c r="A737" s="11"/>
      <c r="B737" s="11"/>
      <c r="C737" s="11"/>
      <c r="D737" s="11"/>
      <c r="E737" s="11"/>
      <c r="F737" s="11"/>
    </row>
    <row r="738" ht="12.75" customHeight="1">
      <c r="A738" s="11"/>
      <c r="B738" s="11"/>
      <c r="C738" s="11"/>
      <c r="D738" s="11"/>
      <c r="E738" s="11"/>
      <c r="F738" s="11"/>
    </row>
    <row r="739" ht="12.75" customHeight="1">
      <c r="A739" s="11"/>
      <c r="B739" s="11"/>
      <c r="C739" s="11"/>
      <c r="D739" s="11"/>
      <c r="E739" s="11"/>
      <c r="F739" s="11"/>
    </row>
    <row r="740" ht="12.75" customHeight="1">
      <c r="A740" s="11"/>
      <c r="B740" s="11"/>
      <c r="C740" s="11"/>
      <c r="D740" s="11"/>
      <c r="E740" s="11"/>
      <c r="F740" s="11"/>
    </row>
    <row r="741" ht="12.75" customHeight="1">
      <c r="A741" s="11"/>
      <c r="B741" s="11"/>
      <c r="C741" s="11"/>
      <c r="D741" s="11"/>
      <c r="E741" s="11"/>
      <c r="F741" s="11"/>
    </row>
    <row r="742" ht="12.75" customHeight="1">
      <c r="A742" s="11"/>
      <c r="B742" s="11"/>
      <c r="C742" s="11"/>
      <c r="D742" s="11"/>
      <c r="E742" s="11"/>
      <c r="F742" s="11"/>
    </row>
    <row r="743" ht="12.75" customHeight="1">
      <c r="A743" s="11"/>
      <c r="B743" s="11"/>
      <c r="C743" s="11"/>
      <c r="D743" s="11"/>
      <c r="E743" s="11"/>
      <c r="F743" s="11"/>
    </row>
    <row r="744" ht="12.75" customHeight="1">
      <c r="A744" s="11"/>
      <c r="B744" s="11"/>
      <c r="C744" s="11"/>
      <c r="D744" s="11"/>
      <c r="E744" s="11"/>
      <c r="F744" s="11"/>
    </row>
    <row r="745" ht="12.75" customHeight="1">
      <c r="A745" s="11"/>
      <c r="B745" s="11"/>
      <c r="C745" s="11"/>
      <c r="D745" s="11"/>
      <c r="E745" s="11"/>
      <c r="F745" s="11"/>
    </row>
    <row r="746" ht="12.75" customHeight="1">
      <c r="A746" s="11"/>
      <c r="B746" s="11"/>
      <c r="C746" s="11"/>
      <c r="D746" s="11"/>
      <c r="E746" s="11"/>
      <c r="F746" s="11"/>
    </row>
    <row r="747" ht="12.75" customHeight="1">
      <c r="A747" s="11"/>
      <c r="B747" s="11"/>
      <c r="C747" s="11"/>
      <c r="D747" s="11"/>
      <c r="E747" s="11"/>
      <c r="F747" s="11"/>
    </row>
    <row r="748" ht="12.75" customHeight="1">
      <c r="A748" s="11"/>
      <c r="B748" s="11"/>
      <c r="C748" s="11"/>
      <c r="D748" s="11"/>
      <c r="E748" s="11"/>
      <c r="F748" s="11"/>
    </row>
    <row r="749" ht="12.75" customHeight="1">
      <c r="A749" s="11"/>
      <c r="B749" s="11"/>
      <c r="C749" s="11"/>
      <c r="D749" s="11"/>
      <c r="E749" s="11"/>
      <c r="F749" s="11"/>
    </row>
    <row r="750" ht="12.75" customHeight="1">
      <c r="A750" s="11"/>
      <c r="B750" s="11"/>
      <c r="C750" s="11"/>
      <c r="D750" s="11"/>
      <c r="E750" s="11"/>
      <c r="F750" s="11"/>
    </row>
    <row r="751" ht="12.75" customHeight="1">
      <c r="A751" s="11"/>
      <c r="B751" s="11"/>
      <c r="C751" s="11"/>
      <c r="D751" s="11"/>
      <c r="E751" s="11"/>
      <c r="F751" s="11"/>
    </row>
    <row r="752" ht="12.75" customHeight="1">
      <c r="A752" s="11"/>
      <c r="B752" s="11"/>
      <c r="C752" s="11"/>
      <c r="D752" s="11"/>
      <c r="E752" s="11"/>
      <c r="F752" s="11"/>
    </row>
    <row r="753" ht="12.75" customHeight="1">
      <c r="A753" s="11"/>
      <c r="B753" s="11"/>
      <c r="C753" s="11"/>
      <c r="D753" s="11"/>
      <c r="E753" s="11"/>
      <c r="F753" s="11"/>
    </row>
    <row r="754" ht="12.75" customHeight="1">
      <c r="A754" s="11"/>
      <c r="B754" s="11"/>
      <c r="C754" s="11"/>
      <c r="D754" s="11"/>
      <c r="E754" s="11"/>
      <c r="F754" s="11"/>
    </row>
    <row r="755" ht="12.75" customHeight="1">
      <c r="A755" s="11"/>
      <c r="B755" s="11"/>
      <c r="C755" s="11"/>
      <c r="D755" s="11"/>
      <c r="E755" s="11"/>
      <c r="F755" s="11"/>
    </row>
    <row r="756" ht="12.75" customHeight="1">
      <c r="A756" s="11"/>
      <c r="B756" s="11"/>
      <c r="C756" s="11"/>
      <c r="D756" s="11"/>
      <c r="E756" s="11"/>
      <c r="F756" s="11"/>
    </row>
    <row r="757" ht="12.75" customHeight="1">
      <c r="A757" s="11"/>
      <c r="B757" s="11"/>
      <c r="C757" s="11"/>
      <c r="D757" s="11"/>
      <c r="E757" s="11"/>
      <c r="F757" s="11"/>
    </row>
    <row r="758" ht="12.75" customHeight="1">
      <c r="A758" s="11"/>
      <c r="B758" s="11"/>
      <c r="C758" s="11"/>
      <c r="D758" s="11"/>
      <c r="E758" s="11"/>
      <c r="F758" s="11"/>
    </row>
    <row r="759" ht="12.75" customHeight="1">
      <c r="A759" s="11"/>
      <c r="B759" s="11"/>
      <c r="C759" s="11"/>
      <c r="D759" s="11"/>
      <c r="E759" s="11"/>
      <c r="F759" s="11"/>
    </row>
    <row r="760" ht="12.75" customHeight="1">
      <c r="A760" s="11"/>
      <c r="B760" s="11"/>
      <c r="C760" s="11"/>
      <c r="D760" s="11"/>
      <c r="E760" s="11"/>
      <c r="F760" s="11"/>
    </row>
    <row r="761" ht="12.75" customHeight="1">
      <c r="A761" s="11"/>
      <c r="B761" s="11"/>
      <c r="C761" s="11"/>
      <c r="D761" s="11"/>
      <c r="E761" s="11"/>
      <c r="F761" s="11"/>
    </row>
    <row r="762" ht="12.75" customHeight="1">
      <c r="A762" s="11"/>
      <c r="B762" s="11"/>
      <c r="C762" s="11"/>
      <c r="D762" s="11"/>
      <c r="E762" s="11"/>
      <c r="F762" s="11"/>
    </row>
    <row r="763" ht="12.75" customHeight="1">
      <c r="A763" s="11"/>
      <c r="B763" s="11"/>
      <c r="C763" s="11"/>
      <c r="D763" s="11"/>
      <c r="E763" s="11"/>
      <c r="F763" s="11"/>
    </row>
    <row r="764" ht="12.75" customHeight="1">
      <c r="A764" s="11"/>
      <c r="B764" s="11"/>
      <c r="C764" s="11"/>
      <c r="D764" s="11"/>
      <c r="E764" s="11"/>
      <c r="F764" s="11"/>
    </row>
    <row r="765" ht="12.75" customHeight="1">
      <c r="A765" s="11"/>
      <c r="B765" s="11"/>
      <c r="C765" s="11"/>
      <c r="D765" s="11"/>
      <c r="E765" s="11"/>
      <c r="F765" s="11"/>
    </row>
    <row r="766" ht="12.75" customHeight="1">
      <c r="A766" s="11"/>
      <c r="B766" s="11"/>
      <c r="C766" s="11"/>
      <c r="D766" s="11"/>
      <c r="E766" s="11"/>
      <c r="F766" s="11"/>
    </row>
    <row r="767" ht="12.75" customHeight="1">
      <c r="A767" s="11"/>
      <c r="B767" s="11"/>
      <c r="C767" s="11"/>
      <c r="D767" s="11"/>
      <c r="E767" s="11"/>
      <c r="F767" s="11"/>
    </row>
    <row r="768" ht="12.75" customHeight="1">
      <c r="A768" s="11"/>
      <c r="B768" s="11"/>
      <c r="C768" s="11"/>
      <c r="D768" s="11"/>
      <c r="E768" s="11"/>
      <c r="F768" s="11"/>
    </row>
    <row r="769" ht="12.75" customHeight="1">
      <c r="A769" s="11"/>
      <c r="B769" s="11"/>
      <c r="C769" s="11"/>
      <c r="D769" s="11"/>
      <c r="E769" s="11"/>
      <c r="F769" s="11"/>
    </row>
    <row r="770" ht="12.75" customHeight="1">
      <c r="A770" s="11"/>
      <c r="B770" s="11"/>
      <c r="C770" s="11"/>
      <c r="D770" s="11"/>
      <c r="E770" s="11"/>
      <c r="F770" s="11"/>
    </row>
    <row r="771" ht="12.75" customHeight="1">
      <c r="A771" s="11"/>
      <c r="B771" s="11"/>
      <c r="C771" s="11"/>
      <c r="D771" s="11"/>
      <c r="E771" s="11"/>
      <c r="F771" s="11"/>
    </row>
    <row r="772" ht="12.75" customHeight="1">
      <c r="A772" s="11"/>
      <c r="B772" s="11"/>
      <c r="C772" s="11"/>
      <c r="D772" s="11"/>
      <c r="E772" s="11"/>
      <c r="F772" s="11"/>
    </row>
    <row r="773" ht="12.75" customHeight="1">
      <c r="A773" s="11"/>
      <c r="B773" s="11"/>
      <c r="C773" s="11"/>
      <c r="D773" s="11"/>
      <c r="E773" s="11"/>
      <c r="F773" s="11"/>
    </row>
    <row r="774" ht="12.75" customHeight="1">
      <c r="A774" s="11"/>
      <c r="B774" s="11"/>
      <c r="C774" s="11"/>
      <c r="D774" s="11"/>
      <c r="E774" s="11"/>
      <c r="F774" s="11"/>
    </row>
    <row r="775" ht="12.75" customHeight="1">
      <c r="A775" s="11"/>
      <c r="B775" s="11"/>
      <c r="C775" s="11"/>
      <c r="D775" s="11"/>
      <c r="E775" s="11"/>
      <c r="F775" s="11"/>
    </row>
    <row r="776" ht="12.75" customHeight="1">
      <c r="A776" s="11"/>
      <c r="B776" s="11"/>
      <c r="C776" s="11"/>
      <c r="D776" s="11"/>
      <c r="E776" s="11"/>
      <c r="F776" s="11"/>
    </row>
    <row r="777" ht="12.75" customHeight="1">
      <c r="A777" s="11"/>
      <c r="B777" s="11"/>
      <c r="C777" s="11"/>
      <c r="D777" s="11"/>
      <c r="E777" s="11"/>
      <c r="F777" s="11"/>
    </row>
    <row r="778" ht="12.75" customHeight="1">
      <c r="A778" s="11"/>
      <c r="B778" s="11"/>
      <c r="C778" s="11"/>
      <c r="D778" s="11"/>
      <c r="E778" s="11"/>
      <c r="F778" s="11"/>
    </row>
    <row r="779" ht="12.75" customHeight="1">
      <c r="A779" s="11"/>
      <c r="B779" s="11"/>
      <c r="C779" s="11"/>
      <c r="D779" s="11"/>
      <c r="E779" s="11"/>
      <c r="F779" s="11"/>
    </row>
    <row r="780" ht="12.75" customHeight="1">
      <c r="A780" s="11"/>
      <c r="B780" s="11"/>
      <c r="C780" s="11"/>
      <c r="D780" s="11"/>
      <c r="E780" s="11"/>
      <c r="F780" s="11"/>
    </row>
    <row r="781" ht="12.75" customHeight="1">
      <c r="A781" s="11"/>
      <c r="B781" s="11"/>
      <c r="C781" s="11"/>
      <c r="D781" s="11"/>
      <c r="E781" s="11"/>
      <c r="F781" s="11"/>
    </row>
    <row r="782" ht="12.75" customHeight="1">
      <c r="A782" s="11"/>
      <c r="B782" s="11"/>
      <c r="C782" s="11"/>
      <c r="D782" s="11"/>
      <c r="E782" s="11"/>
      <c r="F782" s="11"/>
    </row>
    <row r="783" ht="12.75" customHeight="1">
      <c r="A783" s="11"/>
      <c r="B783" s="11"/>
      <c r="C783" s="11"/>
      <c r="D783" s="11"/>
      <c r="E783" s="11"/>
      <c r="F783" s="11"/>
    </row>
    <row r="784" ht="12.75" customHeight="1">
      <c r="A784" s="11"/>
      <c r="B784" s="11"/>
      <c r="C784" s="11"/>
      <c r="D784" s="11"/>
      <c r="E784" s="11"/>
      <c r="F784" s="11"/>
    </row>
    <row r="785" ht="12.75" customHeight="1">
      <c r="A785" s="11"/>
      <c r="B785" s="11"/>
      <c r="C785" s="11"/>
      <c r="D785" s="11"/>
      <c r="E785" s="11"/>
      <c r="F785" s="11"/>
    </row>
    <row r="786" ht="12.75" customHeight="1">
      <c r="A786" s="11"/>
      <c r="B786" s="11"/>
      <c r="C786" s="11"/>
      <c r="D786" s="11"/>
      <c r="E786" s="11"/>
      <c r="F786" s="11"/>
    </row>
    <row r="787" ht="12.75" customHeight="1">
      <c r="A787" s="11"/>
      <c r="B787" s="11"/>
      <c r="C787" s="11"/>
      <c r="D787" s="11"/>
      <c r="E787" s="11"/>
      <c r="F787" s="11"/>
    </row>
    <row r="788" ht="12.75" customHeight="1">
      <c r="A788" s="11"/>
      <c r="B788" s="11"/>
      <c r="C788" s="11"/>
      <c r="D788" s="11"/>
      <c r="E788" s="11"/>
      <c r="F788" s="11"/>
    </row>
    <row r="789" ht="12.75" customHeight="1">
      <c r="A789" s="11"/>
      <c r="B789" s="11"/>
      <c r="C789" s="11"/>
      <c r="D789" s="11"/>
      <c r="E789" s="11"/>
      <c r="F789" s="11"/>
    </row>
    <row r="790" ht="12.75" customHeight="1">
      <c r="A790" s="11"/>
      <c r="B790" s="11"/>
      <c r="C790" s="11"/>
      <c r="D790" s="11"/>
      <c r="E790" s="11"/>
      <c r="F790" s="11"/>
    </row>
    <row r="791" ht="12.75" customHeight="1">
      <c r="A791" s="11"/>
      <c r="B791" s="11"/>
      <c r="C791" s="11"/>
      <c r="D791" s="11"/>
      <c r="E791" s="11"/>
      <c r="F791" s="11"/>
    </row>
    <row r="792" ht="12.75" customHeight="1">
      <c r="A792" s="11"/>
      <c r="B792" s="11"/>
      <c r="C792" s="11"/>
      <c r="D792" s="11"/>
      <c r="E792" s="11"/>
      <c r="F792" s="11"/>
    </row>
    <row r="793" ht="12.75" customHeight="1">
      <c r="A793" s="11"/>
      <c r="B793" s="11"/>
      <c r="C793" s="11"/>
      <c r="D793" s="11"/>
      <c r="E793" s="11"/>
      <c r="F793" s="11"/>
    </row>
    <row r="794" ht="12.75" customHeight="1">
      <c r="A794" s="11"/>
      <c r="B794" s="11"/>
      <c r="C794" s="11"/>
      <c r="D794" s="11"/>
      <c r="E794" s="11"/>
      <c r="F794" s="11"/>
    </row>
    <row r="795" ht="12.75" customHeight="1">
      <c r="A795" s="11"/>
      <c r="B795" s="11"/>
      <c r="C795" s="11"/>
      <c r="D795" s="11"/>
      <c r="E795" s="11"/>
      <c r="F795" s="11"/>
    </row>
    <row r="796" ht="12.75" customHeight="1">
      <c r="A796" s="11"/>
      <c r="B796" s="11"/>
      <c r="C796" s="11"/>
      <c r="D796" s="11"/>
      <c r="E796" s="11"/>
      <c r="F796" s="11"/>
    </row>
    <row r="797" ht="12.75" customHeight="1">
      <c r="A797" s="11"/>
      <c r="B797" s="11"/>
      <c r="C797" s="11"/>
      <c r="D797" s="11"/>
      <c r="E797" s="11"/>
      <c r="F797" s="11"/>
    </row>
    <row r="798" ht="12.75" customHeight="1">
      <c r="A798" s="11"/>
      <c r="B798" s="11"/>
      <c r="C798" s="11"/>
      <c r="D798" s="11"/>
      <c r="E798" s="11"/>
      <c r="F798" s="11"/>
    </row>
    <row r="799" ht="12.75" customHeight="1">
      <c r="A799" s="11"/>
      <c r="B799" s="11"/>
      <c r="C799" s="11"/>
      <c r="D799" s="11"/>
      <c r="E799" s="11"/>
      <c r="F799" s="11"/>
    </row>
    <row r="800" ht="12.75" customHeight="1">
      <c r="A800" s="11"/>
      <c r="B800" s="11"/>
      <c r="C800" s="11"/>
      <c r="D800" s="11"/>
      <c r="E800" s="11"/>
      <c r="F800" s="11"/>
    </row>
    <row r="801" ht="12.75" customHeight="1">
      <c r="A801" s="11"/>
      <c r="B801" s="11"/>
      <c r="C801" s="11"/>
      <c r="D801" s="11"/>
      <c r="E801" s="11"/>
      <c r="F801" s="11"/>
    </row>
    <row r="802" ht="12.75" customHeight="1">
      <c r="A802" s="11"/>
      <c r="B802" s="11"/>
      <c r="C802" s="11"/>
      <c r="D802" s="11"/>
      <c r="E802" s="11"/>
      <c r="F802" s="11"/>
    </row>
    <row r="803" ht="12.75" customHeight="1">
      <c r="A803" s="11"/>
      <c r="B803" s="11"/>
      <c r="C803" s="11"/>
      <c r="D803" s="11"/>
      <c r="E803" s="11"/>
      <c r="F803" s="11"/>
    </row>
    <row r="804" ht="12.75" customHeight="1">
      <c r="A804" s="11"/>
      <c r="B804" s="11"/>
      <c r="C804" s="11"/>
      <c r="D804" s="11"/>
      <c r="E804" s="11"/>
      <c r="F804" s="11"/>
    </row>
    <row r="805" ht="12.75" customHeight="1">
      <c r="A805" s="11"/>
      <c r="B805" s="11"/>
      <c r="C805" s="11"/>
      <c r="D805" s="11"/>
      <c r="E805" s="11"/>
      <c r="F805" s="11"/>
    </row>
    <row r="806" ht="12.75" customHeight="1">
      <c r="A806" s="11"/>
      <c r="B806" s="11"/>
      <c r="C806" s="11"/>
      <c r="D806" s="11"/>
      <c r="E806" s="11"/>
      <c r="F806" s="11"/>
    </row>
    <row r="807" ht="12.75" customHeight="1">
      <c r="A807" s="11"/>
      <c r="B807" s="11"/>
      <c r="C807" s="11"/>
      <c r="D807" s="11"/>
      <c r="E807" s="11"/>
      <c r="F807" s="11"/>
    </row>
    <row r="808" ht="12.75" customHeight="1">
      <c r="A808" s="11"/>
      <c r="B808" s="11"/>
      <c r="C808" s="11"/>
      <c r="D808" s="11"/>
      <c r="E808" s="11"/>
      <c r="F808" s="11"/>
    </row>
    <row r="809" ht="12.75" customHeight="1">
      <c r="A809" s="11"/>
      <c r="B809" s="11"/>
      <c r="C809" s="11"/>
      <c r="D809" s="11"/>
      <c r="E809" s="11"/>
      <c r="F809" s="11"/>
    </row>
    <row r="810" ht="12.75" customHeight="1">
      <c r="A810" s="11"/>
      <c r="B810" s="11"/>
      <c r="C810" s="11"/>
      <c r="D810" s="11"/>
      <c r="E810" s="11"/>
      <c r="F810" s="11"/>
    </row>
    <row r="811" ht="12.75" customHeight="1">
      <c r="A811" s="11"/>
      <c r="B811" s="11"/>
      <c r="C811" s="11"/>
      <c r="D811" s="11"/>
      <c r="E811" s="11"/>
      <c r="F811" s="11"/>
    </row>
    <row r="812" ht="12.75" customHeight="1">
      <c r="A812" s="11"/>
      <c r="B812" s="11"/>
      <c r="C812" s="11"/>
      <c r="D812" s="11"/>
      <c r="E812" s="11"/>
      <c r="F812" s="11"/>
    </row>
    <row r="813" ht="12.75" customHeight="1">
      <c r="A813" s="11"/>
      <c r="B813" s="11"/>
      <c r="C813" s="11"/>
      <c r="D813" s="11"/>
      <c r="E813" s="11"/>
      <c r="F813" s="11"/>
    </row>
    <row r="814" ht="12.75" customHeight="1">
      <c r="A814" s="11"/>
      <c r="B814" s="11"/>
      <c r="C814" s="11"/>
      <c r="D814" s="11"/>
      <c r="E814" s="11"/>
      <c r="F814" s="11"/>
    </row>
    <row r="815" ht="12.75" customHeight="1">
      <c r="A815" s="11"/>
      <c r="B815" s="11"/>
      <c r="C815" s="11"/>
      <c r="D815" s="11"/>
      <c r="E815" s="11"/>
      <c r="F815" s="11"/>
    </row>
    <row r="816" ht="12.75" customHeight="1">
      <c r="A816" s="11"/>
      <c r="B816" s="11"/>
      <c r="C816" s="11"/>
      <c r="D816" s="11"/>
      <c r="E816" s="11"/>
      <c r="F816" s="11"/>
    </row>
    <row r="817" ht="12.75" customHeight="1">
      <c r="A817" s="11"/>
      <c r="B817" s="11"/>
      <c r="C817" s="11"/>
      <c r="D817" s="11"/>
      <c r="E817" s="11"/>
      <c r="F817" s="11"/>
    </row>
    <row r="818" ht="12.75" customHeight="1">
      <c r="A818" s="11"/>
      <c r="B818" s="11"/>
      <c r="C818" s="11"/>
      <c r="D818" s="11"/>
      <c r="E818" s="11"/>
      <c r="F818" s="11"/>
    </row>
    <row r="819" ht="12.75" customHeight="1">
      <c r="A819" s="11"/>
      <c r="B819" s="11"/>
      <c r="C819" s="11"/>
      <c r="D819" s="11"/>
      <c r="E819" s="11"/>
      <c r="F819" s="11"/>
    </row>
    <row r="820" ht="12.75" customHeight="1">
      <c r="A820" s="11"/>
      <c r="B820" s="11"/>
      <c r="C820" s="11"/>
      <c r="D820" s="11"/>
      <c r="E820" s="11"/>
      <c r="F820" s="11"/>
    </row>
    <row r="821" ht="12.75" customHeight="1">
      <c r="A821" s="11"/>
      <c r="B821" s="11"/>
      <c r="C821" s="11"/>
      <c r="D821" s="11"/>
      <c r="E821" s="11"/>
      <c r="F821" s="11"/>
    </row>
    <row r="822" ht="12.75" customHeight="1">
      <c r="A822" s="11"/>
      <c r="B822" s="11"/>
      <c r="C822" s="11"/>
      <c r="D822" s="11"/>
      <c r="E822" s="11"/>
      <c r="F822" s="11"/>
    </row>
    <row r="823" ht="12.75" customHeight="1">
      <c r="A823" s="11"/>
      <c r="B823" s="11"/>
      <c r="C823" s="11"/>
      <c r="D823" s="11"/>
      <c r="E823" s="11"/>
      <c r="F823" s="11"/>
    </row>
    <row r="824" ht="12.75" customHeight="1">
      <c r="A824" s="11"/>
      <c r="B824" s="11"/>
      <c r="C824" s="11"/>
      <c r="D824" s="11"/>
      <c r="E824" s="11"/>
      <c r="F824" s="11"/>
    </row>
    <row r="825" ht="12.75" customHeight="1">
      <c r="A825" s="11"/>
      <c r="B825" s="11"/>
      <c r="C825" s="11"/>
      <c r="D825" s="11"/>
      <c r="E825" s="11"/>
      <c r="F825" s="11"/>
    </row>
    <row r="826" ht="12.75" customHeight="1">
      <c r="A826" s="11"/>
      <c r="B826" s="11"/>
      <c r="C826" s="11"/>
      <c r="D826" s="11"/>
      <c r="E826" s="11"/>
      <c r="F826" s="11"/>
    </row>
    <row r="827" ht="12.75" customHeight="1">
      <c r="A827" s="11"/>
      <c r="B827" s="11"/>
      <c r="C827" s="11"/>
      <c r="D827" s="11"/>
      <c r="E827" s="11"/>
      <c r="F827" s="11"/>
    </row>
    <row r="828" ht="12.75" customHeight="1">
      <c r="A828" s="11"/>
      <c r="B828" s="11"/>
      <c r="C828" s="11"/>
      <c r="D828" s="11"/>
      <c r="E828" s="11"/>
      <c r="F828" s="11"/>
    </row>
    <row r="829" ht="12.75" customHeight="1">
      <c r="A829" s="11"/>
      <c r="B829" s="11"/>
      <c r="C829" s="11"/>
      <c r="D829" s="11"/>
      <c r="E829" s="11"/>
      <c r="F829" s="11"/>
    </row>
    <row r="830" ht="12.75" customHeight="1">
      <c r="A830" s="11"/>
      <c r="B830" s="11"/>
      <c r="C830" s="11"/>
      <c r="D830" s="11"/>
      <c r="E830" s="11"/>
      <c r="F830" s="11"/>
    </row>
    <row r="831" ht="12.75" customHeight="1">
      <c r="A831" s="11"/>
      <c r="B831" s="11"/>
      <c r="C831" s="11"/>
      <c r="D831" s="11"/>
      <c r="E831" s="11"/>
      <c r="F831" s="11"/>
    </row>
    <row r="832" ht="12.75" customHeight="1">
      <c r="A832" s="11"/>
      <c r="B832" s="11"/>
      <c r="C832" s="11"/>
      <c r="D832" s="11"/>
      <c r="E832" s="11"/>
      <c r="F832" s="11"/>
    </row>
    <row r="833" ht="12.75" customHeight="1">
      <c r="A833" s="11"/>
      <c r="B833" s="11"/>
      <c r="C833" s="11"/>
      <c r="D833" s="11"/>
      <c r="E833" s="11"/>
      <c r="F833" s="11"/>
    </row>
    <row r="834" ht="12.75" customHeight="1">
      <c r="A834" s="11"/>
      <c r="B834" s="11"/>
      <c r="C834" s="11"/>
      <c r="D834" s="11"/>
      <c r="E834" s="11"/>
      <c r="F834" s="11"/>
    </row>
    <row r="835" ht="12.75" customHeight="1">
      <c r="A835" s="11"/>
      <c r="B835" s="11"/>
      <c r="C835" s="11"/>
      <c r="D835" s="11"/>
      <c r="E835" s="11"/>
      <c r="F835" s="11"/>
    </row>
    <row r="836" ht="12.75" customHeight="1">
      <c r="A836" s="11"/>
      <c r="B836" s="11"/>
      <c r="C836" s="11"/>
      <c r="D836" s="11"/>
      <c r="E836" s="11"/>
      <c r="F836" s="11"/>
    </row>
    <row r="837" ht="12.75" customHeight="1">
      <c r="A837" s="11"/>
      <c r="B837" s="11"/>
      <c r="C837" s="11"/>
      <c r="D837" s="11"/>
      <c r="E837" s="11"/>
      <c r="F837" s="11"/>
    </row>
    <row r="838" ht="12.75" customHeight="1">
      <c r="A838" s="11"/>
      <c r="B838" s="11"/>
      <c r="C838" s="11"/>
      <c r="D838" s="11"/>
      <c r="E838" s="11"/>
      <c r="F838" s="11"/>
    </row>
    <row r="839" ht="12.75" customHeight="1">
      <c r="A839" s="11"/>
      <c r="B839" s="11"/>
      <c r="C839" s="11"/>
      <c r="D839" s="11"/>
      <c r="E839" s="11"/>
      <c r="F839" s="11"/>
    </row>
    <row r="840" ht="12.75" customHeight="1">
      <c r="A840" s="11"/>
      <c r="B840" s="11"/>
      <c r="C840" s="11"/>
      <c r="D840" s="11"/>
      <c r="E840" s="11"/>
      <c r="F840" s="11"/>
    </row>
    <row r="841" ht="12.75" customHeight="1">
      <c r="A841" s="11"/>
      <c r="B841" s="11"/>
      <c r="C841" s="11"/>
      <c r="D841" s="11"/>
      <c r="E841" s="11"/>
      <c r="F841" s="11"/>
    </row>
    <row r="842" ht="12.75" customHeight="1">
      <c r="A842" s="11"/>
      <c r="B842" s="11"/>
      <c r="C842" s="11"/>
      <c r="D842" s="11"/>
      <c r="E842" s="11"/>
      <c r="F842" s="11"/>
    </row>
    <row r="843" ht="12.75" customHeight="1">
      <c r="A843" s="11"/>
      <c r="B843" s="11"/>
      <c r="C843" s="11"/>
      <c r="D843" s="11"/>
      <c r="E843" s="11"/>
      <c r="F843" s="11"/>
    </row>
    <row r="844" ht="12.75" customHeight="1">
      <c r="A844" s="11"/>
      <c r="B844" s="11"/>
      <c r="C844" s="11"/>
      <c r="D844" s="11"/>
      <c r="E844" s="11"/>
      <c r="F844" s="11"/>
    </row>
    <row r="845" ht="12.75" customHeight="1">
      <c r="A845" s="11"/>
      <c r="B845" s="11"/>
      <c r="C845" s="11"/>
      <c r="D845" s="11"/>
      <c r="E845" s="11"/>
      <c r="F845" s="11"/>
    </row>
    <row r="846" ht="12.75" customHeight="1">
      <c r="A846" s="11"/>
      <c r="B846" s="11"/>
      <c r="C846" s="11"/>
      <c r="D846" s="11"/>
      <c r="E846" s="11"/>
      <c r="F846" s="11"/>
    </row>
    <row r="847" ht="12.75" customHeight="1">
      <c r="A847" s="11"/>
      <c r="B847" s="11"/>
      <c r="C847" s="11"/>
      <c r="D847" s="11"/>
      <c r="E847" s="11"/>
      <c r="F847" s="11"/>
    </row>
    <row r="848" ht="12.75" customHeight="1">
      <c r="A848" s="11"/>
      <c r="B848" s="11"/>
      <c r="C848" s="11"/>
      <c r="D848" s="11"/>
      <c r="E848" s="11"/>
      <c r="F848" s="11"/>
    </row>
    <row r="849" ht="12.75" customHeight="1">
      <c r="A849" s="11"/>
      <c r="B849" s="11"/>
      <c r="C849" s="11"/>
      <c r="D849" s="11"/>
      <c r="E849" s="11"/>
      <c r="F849" s="11"/>
    </row>
    <row r="850" ht="12.75" customHeight="1">
      <c r="A850" s="11"/>
      <c r="B850" s="11"/>
      <c r="C850" s="11"/>
      <c r="D850" s="11"/>
      <c r="E850" s="11"/>
      <c r="F850" s="11"/>
    </row>
    <row r="851" ht="12.75" customHeight="1">
      <c r="A851" s="11"/>
      <c r="B851" s="11"/>
      <c r="C851" s="11"/>
      <c r="D851" s="11"/>
      <c r="E851" s="11"/>
      <c r="F851" s="11"/>
    </row>
    <row r="852" ht="12.75" customHeight="1">
      <c r="A852" s="11"/>
      <c r="B852" s="11"/>
      <c r="C852" s="11"/>
      <c r="D852" s="11"/>
      <c r="E852" s="11"/>
      <c r="F852" s="11"/>
    </row>
    <row r="853" ht="12.75" customHeight="1">
      <c r="A853" s="11"/>
      <c r="B853" s="11"/>
      <c r="C853" s="11"/>
      <c r="D853" s="11"/>
      <c r="E853" s="11"/>
      <c r="F853" s="11"/>
    </row>
    <row r="854" ht="12.75" customHeight="1">
      <c r="A854" s="11"/>
      <c r="B854" s="11"/>
      <c r="C854" s="11"/>
      <c r="D854" s="11"/>
      <c r="E854" s="11"/>
      <c r="F854" s="11"/>
    </row>
    <row r="855" ht="12.75" customHeight="1">
      <c r="A855" s="11"/>
      <c r="B855" s="11"/>
      <c r="C855" s="11"/>
      <c r="D855" s="11"/>
      <c r="E855" s="11"/>
      <c r="F855" s="11"/>
    </row>
    <row r="856" ht="12.75" customHeight="1">
      <c r="A856" s="11"/>
      <c r="B856" s="11"/>
      <c r="C856" s="11"/>
      <c r="D856" s="11"/>
      <c r="E856" s="11"/>
      <c r="F856" s="11"/>
    </row>
    <row r="857" ht="12.75" customHeight="1">
      <c r="A857" s="11"/>
      <c r="B857" s="11"/>
      <c r="C857" s="11"/>
      <c r="D857" s="11"/>
      <c r="E857" s="11"/>
      <c r="F857" s="11"/>
    </row>
    <row r="858" ht="12.75" customHeight="1">
      <c r="A858" s="11"/>
      <c r="B858" s="11"/>
      <c r="C858" s="11"/>
      <c r="D858" s="11"/>
      <c r="E858" s="11"/>
      <c r="F858" s="11"/>
    </row>
    <row r="859" ht="12.75" customHeight="1">
      <c r="A859" s="11"/>
      <c r="B859" s="11"/>
      <c r="C859" s="11"/>
      <c r="D859" s="11"/>
      <c r="E859" s="11"/>
      <c r="F859" s="11"/>
    </row>
    <row r="860" ht="12.75" customHeight="1">
      <c r="A860" s="11"/>
      <c r="B860" s="11"/>
      <c r="C860" s="11"/>
      <c r="D860" s="11"/>
      <c r="E860" s="11"/>
      <c r="F860" s="11"/>
    </row>
    <row r="861" ht="12.75" customHeight="1">
      <c r="A861" s="11"/>
      <c r="B861" s="11"/>
      <c r="C861" s="11"/>
      <c r="D861" s="11"/>
      <c r="E861" s="11"/>
      <c r="F861" s="11"/>
    </row>
    <row r="862" ht="12.75" customHeight="1">
      <c r="A862" s="11"/>
      <c r="B862" s="11"/>
      <c r="C862" s="11"/>
      <c r="D862" s="11"/>
      <c r="E862" s="11"/>
      <c r="F862" s="11"/>
    </row>
    <row r="863" ht="12.75" customHeight="1">
      <c r="A863" s="11"/>
      <c r="B863" s="11"/>
      <c r="C863" s="11"/>
      <c r="D863" s="11"/>
      <c r="E863" s="11"/>
      <c r="F863" s="11"/>
    </row>
    <row r="864" ht="12.75" customHeight="1">
      <c r="A864" s="11"/>
      <c r="B864" s="11"/>
      <c r="C864" s="11"/>
      <c r="D864" s="11"/>
      <c r="E864" s="11"/>
      <c r="F864" s="11"/>
    </row>
    <row r="865" ht="12.75" customHeight="1">
      <c r="A865" s="11"/>
      <c r="B865" s="11"/>
      <c r="C865" s="11"/>
      <c r="D865" s="11"/>
      <c r="E865" s="11"/>
      <c r="F865" s="11"/>
    </row>
    <row r="866" ht="12.75" customHeight="1">
      <c r="A866" s="11"/>
      <c r="B866" s="11"/>
      <c r="C866" s="11"/>
      <c r="D866" s="11"/>
      <c r="E866" s="11"/>
      <c r="F866" s="11"/>
    </row>
    <row r="867" ht="12.75" customHeight="1">
      <c r="A867" s="11"/>
      <c r="B867" s="11"/>
      <c r="C867" s="11"/>
      <c r="D867" s="11"/>
      <c r="E867" s="11"/>
      <c r="F867" s="11"/>
    </row>
    <row r="868" ht="12.75" customHeight="1">
      <c r="A868" s="11"/>
      <c r="B868" s="11"/>
      <c r="C868" s="11"/>
      <c r="D868" s="11"/>
      <c r="E868" s="11"/>
      <c r="F868" s="11"/>
    </row>
    <row r="869" ht="12.75" customHeight="1">
      <c r="A869" s="11"/>
      <c r="B869" s="11"/>
      <c r="C869" s="11"/>
      <c r="D869" s="11"/>
      <c r="E869" s="11"/>
      <c r="F869" s="11"/>
    </row>
    <row r="870" ht="12.75" customHeight="1">
      <c r="A870" s="11"/>
      <c r="B870" s="11"/>
      <c r="C870" s="11"/>
      <c r="D870" s="11"/>
      <c r="E870" s="11"/>
      <c r="F870" s="11"/>
    </row>
    <row r="871" ht="12.75" customHeight="1">
      <c r="A871" s="11"/>
      <c r="B871" s="11"/>
      <c r="C871" s="11"/>
      <c r="D871" s="11"/>
      <c r="E871" s="11"/>
      <c r="F871" s="11"/>
    </row>
    <row r="872" ht="12.75" customHeight="1">
      <c r="A872" s="11"/>
      <c r="B872" s="11"/>
      <c r="C872" s="11"/>
      <c r="D872" s="11"/>
      <c r="E872" s="11"/>
      <c r="F872" s="11"/>
    </row>
    <row r="873" ht="12.75" customHeight="1">
      <c r="A873" s="11"/>
      <c r="B873" s="11"/>
      <c r="C873" s="11"/>
      <c r="D873" s="11"/>
      <c r="E873" s="11"/>
      <c r="F873" s="11"/>
    </row>
    <row r="874" ht="12.75" customHeight="1">
      <c r="A874" s="11"/>
      <c r="B874" s="11"/>
      <c r="C874" s="11"/>
      <c r="D874" s="11"/>
      <c r="E874" s="11"/>
      <c r="F874" s="11"/>
    </row>
    <row r="875" ht="12.75" customHeight="1">
      <c r="A875" s="11"/>
      <c r="B875" s="11"/>
      <c r="C875" s="11"/>
      <c r="D875" s="11"/>
      <c r="E875" s="11"/>
      <c r="F875" s="11"/>
    </row>
    <row r="876" ht="12.75" customHeight="1">
      <c r="A876" s="11"/>
      <c r="B876" s="11"/>
      <c r="C876" s="11"/>
      <c r="D876" s="11"/>
      <c r="E876" s="11"/>
      <c r="F876" s="11"/>
    </row>
    <row r="877" ht="12.75" customHeight="1">
      <c r="A877" s="11"/>
      <c r="B877" s="11"/>
      <c r="C877" s="11"/>
      <c r="D877" s="11"/>
      <c r="E877" s="11"/>
      <c r="F877" s="11"/>
    </row>
    <row r="878" ht="12.75" customHeight="1">
      <c r="A878" s="11"/>
      <c r="B878" s="11"/>
      <c r="C878" s="11"/>
      <c r="D878" s="11"/>
      <c r="E878" s="11"/>
      <c r="F878" s="11"/>
    </row>
    <row r="879" ht="12.75" customHeight="1">
      <c r="A879" s="11"/>
      <c r="B879" s="11"/>
      <c r="C879" s="11"/>
      <c r="D879" s="11"/>
      <c r="E879" s="11"/>
      <c r="F879" s="11"/>
    </row>
    <row r="880" ht="12.75" customHeight="1">
      <c r="A880" s="11"/>
      <c r="B880" s="11"/>
      <c r="C880" s="11"/>
      <c r="D880" s="11"/>
      <c r="E880" s="11"/>
      <c r="F880" s="11"/>
    </row>
    <row r="881" ht="12.75" customHeight="1">
      <c r="A881" s="11"/>
      <c r="B881" s="11"/>
      <c r="C881" s="11"/>
      <c r="D881" s="11"/>
      <c r="E881" s="11"/>
      <c r="F881" s="11"/>
    </row>
    <row r="882" ht="12.75" customHeight="1">
      <c r="A882" s="11"/>
      <c r="B882" s="11"/>
      <c r="C882" s="11"/>
      <c r="D882" s="11"/>
      <c r="E882" s="11"/>
      <c r="F882" s="11"/>
    </row>
    <row r="883" ht="12.75" customHeight="1">
      <c r="A883" s="11"/>
      <c r="B883" s="11"/>
      <c r="C883" s="11"/>
      <c r="D883" s="11"/>
      <c r="E883" s="11"/>
      <c r="F883" s="11"/>
    </row>
    <row r="884" ht="12.75" customHeight="1">
      <c r="A884" s="11"/>
      <c r="B884" s="11"/>
      <c r="C884" s="11"/>
      <c r="D884" s="11"/>
      <c r="E884" s="11"/>
      <c r="F884" s="11"/>
    </row>
    <row r="885" ht="12.75" customHeight="1">
      <c r="A885" s="11"/>
      <c r="B885" s="11"/>
      <c r="C885" s="11"/>
      <c r="D885" s="11"/>
      <c r="E885" s="11"/>
      <c r="F885" s="11"/>
    </row>
    <row r="886" ht="12.75" customHeight="1">
      <c r="A886" s="11"/>
      <c r="B886" s="11"/>
      <c r="C886" s="11"/>
      <c r="D886" s="11"/>
      <c r="E886" s="11"/>
      <c r="F886" s="11"/>
    </row>
    <row r="887" ht="12.75" customHeight="1">
      <c r="A887" s="11"/>
      <c r="B887" s="11"/>
      <c r="C887" s="11"/>
      <c r="D887" s="11"/>
      <c r="E887" s="11"/>
      <c r="F887" s="11"/>
    </row>
    <row r="888" ht="12.75" customHeight="1">
      <c r="A888" s="11"/>
      <c r="B888" s="11"/>
      <c r="C888" s="11"/>
      <c r="D888" s="11"/>
      <c r="E888" s="11"/>
      <c r="F888" s="11"/>
    </row>
    <row r="889" ht="12.75" customHeight="1">
      <c r="A889" s="11"/>
      <c r="B889" s="11"/>
      <c r="C889" s="11"/>
      <c r="D889" s="11"/>
      <c r="E889" s="11"/>
      <c r="F889" s="11"/>
    </row>
    <row r="890" ht="12.75" customHeight="1">
      <c r="A890" s="11"/>
      <c r="B890" s="11"/>
      <c r="C890" s="11"/>
      <c r="D890" s="11"/>
      <c r="E890" s="11"/>
      <c r="F890" s="11"/>
    </row>
    <row r="891" ht="12.75" customHeight="1">
      <c r="A891" s="11"/>
      <c r="B891" s="11"/>
      <c r="C891" s="11"/>
      <c r="D891" s="11"/>
      <c r="E891" s="11"/>
      <c r="F891" s="11"/>
    </row>
    <row r="892" ht="12.75" customHeight="1">
      <c r="A892" s="11"/>
      <c r="B892" s="11"/>
      <c r="C892" s="11"/>
      <c r="D892" s="11"/>
      <c r="E892" s="11"/>
      <c r="F892" s="11"/>
    </row>
    <row r="893" ht="12.75" customHeight="1">
      <c r="A893" s="11"/>
      <c r="B893" s="11"/>
      <c r="C893" s="11"/>
      <c r="D893" s="11"/>
      <c r="E893" s="11"/>
      <c r="F893" s="11"/>
    </row>
    <row r="894" ht="12.75" customHeight="1">
      <c r="A894" s="11"/>
      <c r="B894" s="11"/>
      <c r="C894" s="11"/>
      <c r="D894" s="11"/>
      <c r="E894" s="11"/>
      <c r="F894" s="11"/>
    </row>
    <row r="895" ht="12.75" customHeight="1">
      <c r="A895" s="11"/>
      <c r="B895" s="11"/>
      <c r="C895" s="11"/>
      <c r="D895" s="11"/>
      <c r="E895" s="11"/>
      <c r="F895" s="11"/>
    </row>
    <row r="896" ht="12.75" customHeight="1">
      <c r="A896" s="11"/>
      <c r="B896" s="11"/>
      <c r="C896" s="11"/>
      <c r="D896" s="11"/>
      <c r="E896" s="11"/>
      <c r="F896" s="11"/>
    </row>
    <row r="897" ht="12.75" customHeight="1">
      <c r="A897" s="11"/>
      <c r="B897" s="11"/>
      <c r="C897" s="11"/>
      <c r="D897" s="11"/>
      <c r="E897" s="11"/>
      <c r="F897" s="11"/>
    </row>
    <row r="898" ht="12.75" customHeight="1">
      <c r="A898" s="11"/>
      <c r="B898" s="11"/>
      <c r="C898" s="11"/>
      <c r="D898" s="11"/>
      <c r="E898" s="11"/>
      <c r="F898" s="11"/>
    </row>
    <row r="899" ht="12.75" customHeight="1">
      <c r="A899" s="11"/>
      <c r="B899" s="11"/>
      <c r="C899" s="11"/>
      <c r="D899" s="11"/>
      <c r="E899" s="11"/>
      <c r="F899" s="11"/>
    </row>
    <row r="900" ht="12.75" customHeight="1">
      <c r="A900" s="11"/>
      <c r="B900" s="11"/>
      <c r="C900" s="11"/>
      <c r="D900" s="11"/>
      <c r="E900" s="11"/>
      <c r="F900" s="11"/>
    </row>
    <row r="901" ht="12.75" customHeight="1">
      <c r="A901" s="11"/>
      <c r="B901" s="11"/>
      <c r="C901" s="11"/>
      <c r="D901" s="11"/>
      <c r="E901" s="11"/>
      <c r="F901" s="11"/>
    </row>
    <row r="902" ht="12.75" customHeight="1">
      <c r="A902" s="11"/>
      <c r="B902" s="11"/>
      <c r="C902" s="11"/>
      <c r="D902" s="11"/>
      <c r="E902" s="11"/>
      <c r="F902" s="11"/>
    </row>
    <row r="903" ht="12.75" customHeight="1">
      <c r="A903" s="11"/>
      <c r="B903" s="11"/>
      <c r="C903" s="11"/>
      <c r="D903" s="11"/>
      <c r="E903" s="11"/>
      <c r="F903" s="11"/>
    </row>
    <row r="904" ht="12.75" customHeight="1">
      <c r="A904" s="11"/>
      <c r="B904" s="11"/>
      <c r="C904" s="11"/>
      <c r="D904" s="11"/>
      <c r="E904" s="11"/>
      <c r="F904" s="11"/>
    </row>
    <row r="905" ht="12.75" customHeight="1">
      <c r="A905" s="11"/>
      <c r="B905" s="11"/>
      <c r="C905" s="11"/>
      <c r="D905" s="11"/>
      <c r="E905" s="11"/>
      <c r="F905" s="11"/>
    </row>
    <row r="906" ht="12.75" customHeight="1">
      <c r="A906" s="11"/>
      <c r="B906" s="11"/>
      <c r="C906" s="11"/>
      <c r="D906" s="11"/>
      <c r="E906" s="11"/>
      <c r="F906" s="11"/>
    </row>
    <row r="907" ht="12.75" customHeight="1">
      <c r="A907" s="11"/>
      <c r="B907" s="11"/>
      <c r="C907" s="11"/>
      <c r="D907" s="11"/>
      <c r="E907" s="11"/>
      <c r="F907" s="11"/>
    </row>
    <row r="908" ht="12.75" customHeight="1">
      <c r="A908" s="11"/>
      <c r="B908" s="11"/>
      <c r="C908" s="11"/>
      <c r="D908" s="11"/>
      <c r="E908" s="11"/>
      <c r="F908" s="11"/>
    </row>
    <row r="909" ht="12.75" customHeight="1">
      <c r="A909" s="11"/>
      <c r="B909" s="11"/>
      <c r="C909" s="11"/>
      <c r="D909" s="11"/>
      <c r="E909" s="11"/>
      <c r="F909" s="11"/>
    </row>
    <row r="910" ht="12.75" customHeight="1">
      <c r="A910" s="11"/>
      <c r="B910" s="11"/>
      <c r="C910" s="11"/>
      <c r="D910" s="11"/>
      <c r="E910" s="11"/>
      <c r="F910" s="11"/>
    </row>
    <row r="911" ht="12.75" customHeight="1">
      <c r="A911" s="11"/>
      <c r="B911" s="11"/>
      <c r="C911" s="11"/>
      <c r="D911" s="11"/>
      <c r="E911" s="11"/>
      <c r="F911" s="11"/>
    </row>
    <row r="912" ht="12.75" customHeight="1">
      <c r="A912" s="11"/>
      <c r="B912" s="11"/>
      <c r="C912" s="11"/>
      <c r="D912" s="11"/>
      <c r="E912" s="11"/>
      <c r="F912" s="11"/>
    </row>
    <row r="913" ht="12.75" customHeight="1">
      <c r="A913" s="11"/>
      <c r="B913" s="11"/>
      <c r="C913" s="11"/>
      <c r="D913" s="11"/>
      <c r="E913" s="11"/>
      <c r="F913" s="11"/>
    </row>
    <row r="914" ht="12.75" customHeight="1">
      <c r="A914" s="11"/>
      <c r="B914" s="11"/>
      <c r="C914" s="11"/>
      <c r="D914" s="11"/>
      <c r="E914" s="11"/>
      <c r="F914" s="11"/>
    </row>
    <row r="915" ht="12.75" customHeight="1">
      <c r="A915" s="11"/>
      <c r="B915" s="11"/>
      <c r="C915" s="11"/>
      <c r="D915" s="11"/>
      <c r="E915" s="11"/>
      <c r="F915" s="11"/>
    </row>
    <row r="916" ht="12.75" customHeight="1">
      <c r="A916" s="11"/>
      <c r="B916" s="11"/>
      <c r="C916" s="11"/>
      <c r="D916" s="11"/>
      <c r="E916" s="11"/>
      <c r="F916" s="11"/>
    </row>
    <row r="917" ht="12.75" customHeight="1">
      <c r="A917" s="11"/>
      <c r="B917" s="11"/>
      <c r="C917" s="11"/>
      <c r="D917" s="11"/>
      <c r="E917" s="11"/>
      <c r="F917" s="11"/>
    </row>
    <row r="918" ht="12.75" customHeight="1">
      <c r="A918" s="11"/>
      <c r="B918" s="11"/>
      <c r="C918" s="11"/>
      <c r="D918" s="11"/>
      <c r="E918" s="11"/>
      <c r="F918" s="11"/>
    </row>
    <row r="919" ht="12.75" customHeight="1">
      <c r="A919" s="11"/>
      <c r="B919" s="11"/>
      <c r="C919" s="11"/>
      <c r="D919" s="11"/>
      <c r="E919" s="11"/>
      <c r="F919" s="11"/>
    </row>
    <row r="920" ht="12.75" customHeight="1">
      <c r="A920" s="11"/>
      <c r="B920" s="11"/>
      <c r="C920" s="11"/>
      <c r="D920" s="11"/>
      <c r="E920" s="11"/>
      <c r="F920" s="11"/>
    </row>
    <row r="921" ht="12.75" customHeight="1">
      <c r="A921" s="11"/>
      <c r="B921" s="11"/>
      <c r="C921" s="11"/>
      <c r="D921" s="11"/>
      <c r="E921" s="11"/>
      <c r="F921" s="11"/>
    </row>
    <row r="922" ht="12.75" customHeight="1">
      <c r="A922" s="11"/>
      <c r="B922" s="11"/>
      <c r="C922" s="11"/>
      <c r="D922" s="11"/>
      <c r="E922" s="11"/>
      <c r="F922" s="11"/>
    </row>
    <row r="923" ht="12.75" customHeight="1">
      <c r="A923" s="11"/>
      <c r="B923" s="11"/>
      <c r="C923" s="11"/>
      <c r="D923" s="11"/>
      <c r="E923" s="11"/>
      <c r="F923" s="11"/>
    </row>
    <row r="924" ht="12.75" customHeight="1">
      <c r="A924" s="11"/>
      <c r="B924" s="11"/>
      <c r="C924" s="11"/>
      <c r="D924" s="11"/>
      <c r="E924" s="11"/>
      <c r="F924" s="11"/>
    </row>
    <row r="925" ht="12.75" customHeight="1">
      <c r="A925" s="11"/>
      <c r="B925" s="11"/>
      <c r="C925" s="11"/>
      <c r="D925" s="11"/>
      <c r="E925" s="11"/>
      <c r="F925" s="11"/>
    </row>
    <row r="926" ht="12.75" customHeight="1">
      <c r="A926" s="11"/>
      <c r="B926" s="11"/>
      <c r="C926" s="11"/>
      <c r="D926" s="11"/>
      <c r="E926" s="11"/>
      <c r="F926" s="11"/>
    </row>
    <row r="927" ht="12.75" customHeight="1">
      <c r="A927" s="11"/>
      <c r="B927" s="11"/>
      <c r="C927" s="11"/>
      <c r="D927" s="11"/>
      <c r="E927" s="11"/>
      <c r="F927" s="11"/>
    </row>
    <row r="928" ht="12.75" customHeight="1">
      <c r="A928" s="11"/>
      <c r="B928" s="11"/>
      <c r="C928" s="11"/>
      <c r="D928" s="11"/>
      <c r="E928" s="11"/>
      <c r="F928" s="11"/>
    </row>
    <row r="929" ht="12.75" customHeight="1">
      <c r="A929" s="11"/>
      <c r="B929" s="11"/>
      <c r="C929" s="11"/>
      <c r="D929" s="11"/>
      <c r="E929" s="11"/>
      <c r="F929" s="11"/>
    </row>
    <row r="930" ht="12.75" customHeight="1">
      <c r="A930" s="11"/>
      <c r="B930" s="11"/>
      <c r="C930" s="11"/>
      <c r="D930" s="11"/>
      <c r="E930" s="11"/>
      <c r="F930" s="11"/>
    </row>
    <row r="931" ht="12.75" customHeight="1">
      <c r="A931" s="11"/>
      <c r="B931" s="11"/>
      <c r="C931" s="11"/>
      <c r="D931" s="11"/>
      <c r="E931" s="11"/>
      <c r="F931" s="11"/>
    </row>
    <row r="932" ht="12.75" customHeight="1">
      <c r="A932" s="11"/>
      <c r="B932" s="11"/>
      <c r="C932" s="11"/>
      <c r="D932" s="11"/>
      <c r="E932" s="11"/>
      <c r="F932" s="11"/>
    </row>
    <row r="933" ht="12.75" customHeight="1">
      <c r="A933" s="11"/>
      <c r="B933" s="11"/>
      <c r="C933" s="11"/>
      <c r="D933" s="11"/>
      <c r="E933" s="11"/>
      <c r="F933" s="11"/>
    </row>
    <row r="934" ht="12.75" customHeight="1">
      <c r="A934" s="11"/>
      <c r="B934" s="11"/>
      <c r="C934" s="11"/>
      <c r="D934" s="11"/>
      <c r="E934" s="11"/>
      <c r="F934" s="11"/>
    </row>
    <row r="935" ht="12.75" customHeight="1">
      <c r="A935" s="11"/>
      <c r="B935" s="11"/>
      <c r="C935" s="11"/>
      <c r="D935" s="11"/>
      <c r="E935" s="11"/>
      <c r="F935" s="11"/>
    </row>
    <row r="936" ht="12.75" customHeight="1">
      <c r="A936" s="11"/>
      <c r="B936" s="11"/>
      <c r="C936" s="11"/>
      <c r="D936" s="11"/>
      <c r="E936" s="11"/>
      <c r="F936" s="11"/>
    </row>
    <row r="937" ht="12.75" customHeight="1">
      <c r="A937" s="11"/>
      <c r="B937" s="11"/>
      <c r="C937" s="11"/>
      <c r="D937" s="11"/>
      <c r="E937" s="11"/>
      <c r="F937" s="11"/>
    </row>
    <row r="938" ht="12.75" customHeight="1">
      <c r="A938" s="11"/>
      <c r="B938" s="11"/>
      <c r="C938" s="11"/>
      <c r="D938" s="11"/>
      <c r="E938" s="11"/>
      <c r="F938" s="11"/>
    </row>
    <row r="939" ht="12.75" customHeight="1">
      <c r="A939" s="11"/>
      <c r="B939" s="11"/>
      <c r="C939" s="11"/>
      <c r="D939" s="11"/>
      <c r="E939" s="11"/>
      <c r="F939" s="11"/>
    </row>
    <row r="940" ht="12.75" customHeight="1">
      <c r="A940" s="11"/>
      <c r="B940" s="11"/>
      <c r="C940" s="11"/>
      <c r="D940" s="11"/>
      <c r="E940" s="11"/>
      <c r="F940" s="11"/>
    </row>
    <row r="941" ht="12.75" customHeight="1">
      <c r="A941" s="11"/>
      <c r="B941" s="11"/>
      <c r="C941" s="11"/>
      <c r="D941" s="11"/>
      <c r="E941" s="11"/>
      <c r="F941" s="11"/>
    </row>
    <row r="942" ht="12.75" customHeight="1">
      <c r="A942" s="11"/>
      <c r="B942" s="11"/>
      <c r="C942" s="11"/>
      <c r="D942" s="11"/>
      <c r="E942" s="11"/>
      <c r="F942" s="11"/>
    </row>
    <row r="943" ht="12.75" customHeight="1">
      <c r="A943" s="11"/>
      <c r="B943" s="11"/>
      <c r="C943" s="11"/>
      <c r="D943" s="11"/>
      <c r="E943" s="11"/>
      <c r="F943" s="11"/>
    </row>
    <row r="944" ht="12.75" customHeight="1">
      <c r="A944" s="11"/>
      <c r="B944" s="11"/>
      <c r="C944" s="11"/>
      <c r="D944" s="11"/>
      <c r="E944" s="11"/>
      <c r="F944" s="11"/>
    </row>
    <row r="945" ht="12.75" customHeight="1">
      <c r="A945" s="11"/>
      <c r="B945" s="11"/>
      <c r="C945" s="11"/>
      <c r="D945" s="11"/>
      <c r="E945" s="11"/>
      <c r="F945" s="11"/>
    </row>
    <row r="946" ht="12.75" customHeight="1">
      <c r="A946" s="11"/>
      <c r="B946" s="11"/>
      <c r="C946" s="11"/>
      <c r="D946" s="11"/>
      <c r="E946" s="11"/>
      <c r="F946" s="11"/>
    </row>
    <row r="947" ht="12.75" customHeight="1">
      <c r="A947" s="11"/>
      <c r="B947" s="11"/>
      <c r="C947" s="11"/>
      <c r="D947" s="11"/>
      <c r="E947" s="11"/>
      <c r="F947" s="11"/>
    </row>
    <row r="948" ht="12.75" customHeight="1">
      <c r="A948" s="11"/>
      <c r="B948" s="11"/>
      <c r="C948" s="11"/>
      <c r="D948" s="11"/>
      <c r="E948" s="11"/>
      <c r="F948" s="11"/>
    </row>
    <row r="949" ht="12.75" customHeight="1">
      <c r="A949" s="11"/>
      <c r="B949" s="11"/>
      <c r="C949" s="11"/>
      <c r="D949" s="11"/>
      <c r="E949" s="11"/>
      <c r="F949" s="11"/>
    </row>
    <row r="950" ht="12.75" customHeight="1">
      <c r="A950" s="11"/>
      <c r="B950" s="11"/>
      <c r="C950" s="11"/>
      <c r="D950" s="11"/>
      <c r="E950" s="11"/>
      <c r="F950" s="11"/>
    </row>
    <row r="951" ht="12.75" customHeight="1">
      <c r="A951" s="11"/>
      <c r="B951" s="11"/>
      <c r="C951" s="11"/>
      <c r="D951" s="11"/>
      <c r="E951" s="11"/>
      <c r="F951" s="11"/>
    </row>
    <row r="952" ht="12.75" customHeight="1">
      <c r="A952" s="11"/>
      <c r="B952" s="11"/>
      <c r="C952" s="11"/>
      <c r="D952" s="11"/>
      <c r="E952" s="11"/>
      <c r="F952" s="11"/>
    </row>
    <row r="953" ht="12.75" customHeight="1">
      <c r="A953" s="11"/>
      <c r="B953" s="11"/>
      <c r="C953" s="11"/>
      <c r="D953" s="11"/>
      <c r="E953" s="11"/>
      <c r="F953" s="11"/>
    </row>
    <row r="954" ht="12.75" customHeight="1">
      <c r="A954" s="11"/>
      <c r="B954" s="11"/>
      <c r="C954" s="11"/>
      <c r="D954" s="11"/>
      <c r="E954" s="11"/>
      <c r="F954" s="11"/>
    </row>
    <row r="955" ht="12.75" customHeight="1">
      <c r="A955" s="11"/>
      <c r="B955" s="11"/>
      <c r="C955" s="11"/>
      <c r="D955" s="11"/>
      <c r="E955" s="11"/>
      <c r="F955" s="11"/>
    </row>
    <row r="956" ht="12.75" customHeight="1">
      <c r="A956" s="11"/>
      <c r="B956" s="11"/>
      <c r="C956" s="11"/>
      <c r="D956" s="11"/>
      <c r="E956" s="11"/>
      <c r="F956" s="11"/>
    </row>
    <row r="957" ht="12.75" customHeight="1">
      <c r="A957" s="11"/>
      <c r="B957" s="11"/>
      <c r="C957" s="11"/>
      <c r="D957" s="11"/>
      <c r="E957" s="11"/>
      <c r="F957" s="11"/>
    </row>
    <row r="958" ht="12.75" customHeight="1">
      <c r="A958" s="11"/>
      <c r="B958" s="11"/>
      <c r="C958" s="11"/>
      <c r="D958" s="11"/>
      <c r="E958" s="11"/>
      <c r="F958" s="11"/>
    </row>
    <row r="959" ht="12.75" customHeight="1">
      <c r="A959" s="11"/>
      <c r="B959" s="11"/>
      <c r="C959" s="11"/>
      <c r="D959" s="11"/>
      <c r="E959" s="11"/>
      <c r="F959" s="11"/>
    </row>
    <row r="960" ht="12.75" customHeight="1">
      <c r="A960" s="11"/>
      <c r="B960" s="11"/>
      <c r="C960" s="11"/>
      <c r="D960" s="11"/>
      <c r="E960" s="11"/>
      <c r="F960" s="11"/>
    </row>
    <row r="961" ht="12.75" customHeight="1">
      <c r="A961" s="11"/>
      <c r="B961" s="11"/>
      <c r="C961" s="11"/>
      <c r="D961" s="11"/>
      <c r="E961" s="11"/>
      <c r="F961" s="11"/>
    </row>
    <row r="962" ht="12.75" customHeight="1">
      <c r="A962" s="11"/>
      <c r="B962" s="11"/>
      <c r="C962" s="11"/>
      <c r="D962" s="11"/>
      <c r="E962" s="11"/>
      <c r="F962" s="11"/>
    </row>
    <row r="963" ht="12.75" customHeight="1">
      <c r="A963" s="11"/>
      <c r="B963" s="11"/>
      <c r="C963" s="11"/>
      <c r="D963" s="11"/>
      <c r="E963" s="11"/>
      <c r="F963" s="11"/>
    </row>
    <row r="964" ht="12.75" customHeight="1">
      <c r="A964" s="11"/>
      <c r="B964" s="11"/>
      <c r="C964" s="11"/>
      <c r="D964" s="11"/>
      <c r="E964" s="11"/>
      <c r="F964" s="11"/>
    </row>
    <row r="965" ht="12.75" customHeight="1">
      <c r="A965" s="11"/>
      <c r="B965" s="11"/>
      <c r="C965" s="11"/>
      <c r="D965" s="11"/>
      <c r="E965" s="11"/>
      <c r="F965" s="11"/>
    </row>
    <row r="966" ht="12.75" customHeight="1">
      <c r="A966" s="11"/>
      <c r="B966" s="11"/>
      <c r="C966" s="11"/>
      <c r="D966" s="11"/>
      <c r="E966" s="11"/>
      <c r="F966" s="11"/>
    </row>
    <row r="967" ht="12.75" customHeight="1">
      <c r="A967" s="11"/>
      <c r="B967" s="11"/>
      <c r="C967" s="11"/>
      <c r="D967" s="11"/>
      <c r="E967" s="11"/>
      <c r="F967" s="11"/>
    </row>
    <row r="968" ht="12.75" customHeight="1">
      <c r="A968" s="11"/>
      <c r="B968" s="11"/>
      <c r="C968" s="11"/>
      <c r="D968" s="11"/>
      <c r="E968" s="11"/>
      <c r="F968" s="11"/>
    </row>
    <row r="969" ht="12.75" customHeight="1">
      <c r="A969" s="11"/>
      <c r="B969" s="11"/>
      <c r="C969" s="11"/>
      <c r="D969" s="11"/>
      <c r="E969" s="11"/>
      <c r="F969" s="11"/>
    </row>
    <row r="970" ht="12.75" customHeight="1">
      <c r="A970" s="11"/>
      <c r="B970" s="11"/>
      <c r="C970" s="11"/>
      <c r="D970" s="11"/>
      <c r="E970" s="11"/>
      <c r="F970" s="11"/>
    </row>
    <row r="971" ht="12.75" customHeight="1">
      <c r="A971" s="11"/>
      <c r="B971" s="11"/>
      <c r="C971" s="11"/>
      <c r="D971" s="11"/>
      <c r="E971" s="11"/>
      <c r="F971" s="11"/>
    </row>
    <row r="972" ht="12.75" customHeight="1">
      <c r="A972" s="11"/>
      <c r="B972" s="11"/>
      <c r="C972" s="11"/>
      <c r="D972" s="11"/>
      <c r="E972" s="11"/>
      <c r="F972" s="11"/>
    </row>
    <row r="973" ht="12.75" customHeight="1">
      <c r="A973" s="11"/>
      <c r="B973" s="11"/>
      <c r="C973" s="11"/>
      <c r="D973" s="11"/>
      <c r="E973" s="11"/>
      <c r="F973" s="11"/>
    </row>
    <row r="974" ht="12.75" customHeight="1">
      <c r="A974" s="11"/>
      <c r="B974" s="11"/>
      <c r="C974" s="11"/>
      <c r="D974" s="11"/>
      <c r="E974" s="11"/>
      <c r="F974" s="11"/>
    </row>
    <row r="975" ht="12.75" customHeight="1">
      <c r="A975" s="11"/>
      <c r="B975" s="11"/>
      <c r="C975" s="11"/>
      <c r="D975" s="11"/>
      <c r="E975" s="11"/>
      <c r="F975" s="11"/>
    </row>
    <row r="976" ht="12.75" customHeight="1">
      <c r="A976" s="11"/>
      <c r="B976" s="11"/>
      <c r="C976" s="11"/>
      <c r="D976" s="11"/>
      <c r="E976" s="11"/>
      <c r="F976" s="11"/>
    </row>
    <row r="977" ht="12.75" customHeight="1">
      <c r="A977" s="11"/>
      <c r="B977" s="11"/>
      <c r="C977" s="11"/>
      <c r="D977" s="11"/>
      <c r="E977" s="11"/>
      <c r="F977" s="11"/>
    </row>
    <row r="978" ht="12.75" customHeight="1">
      <c r="A978" s="11"/>
      <c r="B978" s="11"/>
      <c r="C978" s="11"/>
      <c r="D978" s="11"/>
      <c r="E978" s="11"/>
      <c r="F978" s="11"/>
    </row>
    <row r="979" ht="12.75" customHeight="1">
      <c r="A979" s="11"/>
      <c r="B979" s="11"/>
      <c r="C979" s="11"/>
      <c r="D979" s="11"/>
      <c r="E979" s="11"/>
      <c r="F979" s="11"/>
    </row>
    <row r="980" ht="12.75" customHeight="1">
      <c r="A980" s="11"/>
      <c r="B980" s="11"/>
      <c r="C980" s="11"/>
      <c r="D980" s="11"/>
      <c r="E980" s="11"/>
      <c r="F980" s="11"/>
    </row>
    <row r="981" ht="12.75" customHeight="1">
      <c r="A981" s="11"/>
      <c r="B981" s="11"/>
      <c r="C981" s="11"/>
      <c r="D981" s="11"/>
      <c r="E981" s="11"/>
      <c r="F981" s="11"/>
    </row>
    <row r="982" ht="12.75" customHeight="1">
      <c r="A982" s="11"/>
      <c r="B982" s="11"/>
      <c r="C982" s="11"/>
      <c r="D982" s="11"/>
      <c r="E982" s="11"/>
      <c r="F982" s="11"/>
    </row>
    <row r="983" ht="12.75" customHeight="1">
      <c r="A983" s="11"/>
      <c r="B983" s="11"/>
      <c r="C983" s="11"/>
      <c r="D983" s="11"/>
      <c r="E983" s="11"/>
      <c r="F983" s="11"/>
    </row>
    <row r="984" ht="12.75" customHeight="1">
      <c r="A984" s="11"/>
      <c r="B984" s="11"/>
      <c r="C984" s="11"/>
      <c r="D984" s="11"/>
      <c r="E984" s="11"/>
      <c r="F984" s="11"/>
    </row>
    <row r="985" ht="12.75" customHeight="1">
      <c r="A985" s="11"/>
      <c r="B985" s="11"/>
      <c r="C985" s="11"/>
      <c r="D985" s="11"/>
      <c r="E985" s="11"/>
      <c r="F985" s="11"/>
    </row>
    <row r="986" ht="12.75" customHeight="1">
      <c r="A986" s="11"/>
      <c r="B986" s="11"/>
      <c r="C986" s="11"/>
      <c r="D986" s="11"/>
      <c r="E986" s="11"/>
      <c r="F986" s="11"/>
    </row>
    <row r="987" ht="12.75" customHeight="1">
      <c r="A987" s="11"/>
      <c r="B987" s="11"/>
      <c r="C987" s="11"/>
      <c r="D987" s="11"/>
      <c r="E987" s="11"/>
      <c r="F987" s="11"/>
    </row>
    <row r="988" ht="12.75" customHeight="1">
      <c r="A988" s="11"/>
      <c r="B988" s="11"/>
      <c r="C988" s="11"/>
      <c r="D988" s="11"/>
      <c r="E988" s="11"/>
      <c r="F988" s="11"/>
    </row>
    <row r="989" ht="12.75" customHeight="1">
      <c r="A989" s="11"/>
      <c r="B989" s="11"/>
      <c r="C989" s="11"/>
      <c r="D989" s="11"/>
      <c r="E989" s="11"/>
      <c r="F989" s="11"/>
    </row>
    <row r="990" ht="12.75" customHeight="1">
      <c r="A990" s="11"/>
      <c r="B990" s="11"/>
      <c r="C990" s="11"/>
      <c r="D990" s="11"/>
      <c r="E990" s="11"/>
      <c r="F990" s="11"/>
    </row>
    <row r="991" ht="12.75" customHeight="1">
      <c r="A991" s="11"/>
      <c r="B991" s="11"/>
      <c r="C991" s="11"/>
      <c r="D991" s="11"/>
      <c r="E991" s="11"/>
      <c r="F991" s="11"/>
    </row>
    <row r="992" ht="12.75" customHeight="1">
      <c r="A992" s="11"/>
      <c r="B992" s="11"/>
      <c r="C992" s="11"/>
      <c r="D992" s="11"/>
      <c r="E992" s="11"/>
      <c r="F992" s="11"/>
    </row>
    <row r="993" ht="12.75" customHeight="1">
      <c r="A993" s="11"/>
      <c r="B993" s="11"/>
      <c r="C993" s="11"/>
      <c r="D993" s="11"/>
      <c r="E993" s="11"/>
      <c r="F993" s="11"/>
    </row>
    <row r="994" ht="12.75" customHeight="1">
      <c r="A994" s="11"/>
      <c r="B994" s="11"/>
      <c r="C994" s="11"/>
      <c r="D994" s="11"/>
      <c r="E994" s="11"/>
      <c r="F994" s="11"/>
    </row>
    <row r="995" ht="12.75" customHeight="1">
      <c r="A995" s="11"/>
      <c r="B995" s="11"/>
      <c r="C995" s="11"/>
      <c r="D995" s="11"/>
      <c r="E995" s="11"/>
      <c r="F995" s="11"/>
    </row>
    <row r="996" ht="12.75" customHeight="1">
      <c r="A996" s="11"/>
      <c r="B996" s="11"/>
      <c r="C996" s="11"/>
      <c r="D996" s="11"/>
      <c r="E996" s="11"/>
      <c r="F996" s="11"/>
    </row>
    <row r="997" ht="12.75" customHeight="1">
      <c r="A997" s="11"/>
      <c r="B997" s="11"/>
      <c r="C997" s="11"/>
      <c r="D997" s="11"/>
      <c r="E997" s="11"/>
      <c r="F997" s="11"/>
    </row>
    <row r="998" ht="12.75" customHeight="1">
      <c r="A998" s="11"/>
      <c r="B998" s="11"/>
      <c r="C998" s="11"/>
      <c r="D998" s="11"/>
      <c r="E998" s="11"/>
      <c r="F998" s="11"/>
    </row>
    <row r="999" ht="12.75" customHeight="1">
      <c r="A999" s="11"/>
      <c r="B999" s="11"/>
      <c r="C999" s="11"/>
      <c r="D999" s="11"/>
      <c r="E999" s="11"/>
      <c r="F999" s="11"/>
    </row>
    <row r="1000" ht="12.75" customHeight="1">
      <c r="A1000" s="11"/>
      <c r="B1000" s="11"/>
      <c r="C1000" s="11"/>
      <c r="D1000" s="11"/>
      <c r="E1000" s="11"/>
      <c r="F1000" s="11"/>
    </row>
  </sheetData>
  <mergeCells count="52">
    <mergeCell ref="A3:A14"/>
    <mergeCell ref="A15:A19"/>
    <mergeCell ref="A20:A25"/>
    <mergeCell ref="A26:A30"/>
    <mergeCell ref="A31:A37"/>
    <mergeCell ref="A38:A45"/>
    <mergeCell ref="A46:A63"/>
    <mergeCell ref="J13:J14"/>
    <mergeCell ref="J15:J17"/>
    <mergeCell ref="K15:K17"/>
    <mergeCell ref="J18:J20"/>
    <mergeCell ref="K18:K20"/>
    <mergeCell ref="M31:N31"/>
    <mergeCell ref="N33:N40"/>
    <mergeCell ref="J4:J6"/>
    <mergeCell ref="K4:K6"/>
    <mergeCell ref="J7:J9"/>
    <mergeCell ref="K7:K9"/>
    <mergeCell ref="J10:J11"/>
    <mergeCell ref="K10:K11"/>
    <mergeCell ref="K13:K14"/>
    <mergeCell ref="A1:F1"/>
    <mergeCell ref="A2:B2"/>
    <mergeCell ref="C2:D2"/>
    <mergeCell ref="E2:F2"/>
    <mergeCell ref="C3:C15"/>
    <mergeCell ref="E3:E4"/>
    <mergeCell ref="C16:C21"/>
    <mergeCell ref="E5:E17"/>
    <mergeCell ref="E18:E26"/>
    <mergeCell ref="C22:C33"/>
    <mergeCell ref="E27:E38"/>
    <mergeCell ref="C34:C41"/>
    <mergeCell ref="C42:C47"/>
    <mergeCell ref="C48:C52"/>
    <mergeCell ref="E39:E58"/>
    <mergeCell ref="E59:E65"/>
    <mergeCell ref="E66:E83"/>
    <mergeCell ref="B92:F92"/>
    <mergeCell ref="C93:F93"/>
    <mergeCell ref="C94:F94"/>
    <mergeCell ref="C95:F95"/>
    <mergeCell ref="C103:F103"/>
    <mergeCell ref="C104:F104"/>
    <mergeCell ref="C105:F105"/>
    <mergeCell ref="C96:F96"/>
    <mergeCell ref="C97:F97"/>
    <mergeCell ref="C98:F98"/>
    <mergeCell ref="C99:F99"/>
    <mergeCell ref="C100:F100"/>
    <mergeCell ref="C101:F101"/>
    <mergeCell ref="C102:F10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2" max="7" width="7.63"/>
    <col customWidth="1" min="8" max="8" width="8.75"/>
    <col customWidth="1" min="9" max="9" width="8.63"/>
    <col customWidth="1" min="10" max="14" width="7.63"/>
    <col customWidth="1" min="15" max="15" width="8.5"/>
    <col customWidth="1" min="16" max="18" width="7.63"/>
    <col customWidth="1" min="19" max="19" width="8.75"/>
    <col customWidth="1" min="20" max="20" width="8.38"/>
    <col customWidth="1" min="21" max="21" width="7.63"/>
    <col customWidth="1" min="22" max="22" width="8.38"/>
    <col customWidth="1" min="23" max="23" width="7.63"/>
    <col customWidth="1" min="24" max="24" width="8.38"/>
    <col customWidth="1" min="25" max="25" width="7.63"/>
  </cols>
  <sheetData>
    <row r="1">
      <c r="B1" s="134" t="s">
        <v>75</v>
      </c>
      <c r="C1" s="135" t="s">
        <v>74</v>
      </c>
      <c r="D1" s="134" t="s">
        <v>121</v>
      </c>
      <c r="E1" s="134" t="s">
        <v>139</v>
      </c>
      <c r="F1" s="135" t="s">
        <v>41</v>
      </c>
      <c r="G1" s="135" t="s">
        <v>48</v>
      </c>
      <c r="H1" s="134" t="s">
        <v>31</v>
      </c>
      <c r="I1" s="135" t="s">
        <v>29</v>
      </c>
      <c r="J1" s="134" t="s">
        <v>32</v>
      </c>
      <c r="K1" s="134" t="s">
        <v>61</v>
      </c>
      <c r="L1" s="135" t="s">
        <v>73</v>
      </c>
      <c r="M1" s="134" t="s">
        <v>33</v>
      </c>
      <c r="N1" s="135" t="s">
        <v>5496</v>
      </c>
      <c r="O1" s="136" t="s">
        <v>101</v>
      </c>
      <c r="P1" s="135" t="s">
        <v>140</v>
      </c>
      <c r="Q1" s="135" t="s">
        <v>5561</v>
      </c>
      <c r="R1" s="134" t="s">
        <v>30</v>
      </c>
      <c r="S1" s="134" t="s">
        <v>34</v>
      </c>
      <c r="T1" s="135" t="s">
        <v>72</v>
      </c>
      <c r="U1" s="135" t="s">
        <v>92</v>
      </c>
      <c r="V1" s="136" t="s">
        <v>100</v>
      </c>
      <c r="W1" s="135" t="s">
        <v>141</v>
      </c>
      <c r="X1" s="135" t="s">
        <v>144</v>
      </c>
      <c r="Y1" s="134" t="s">
        <v>170</v>
      </c>
      <c r="Z1" s="137"/>
    </row>
    <row r="2">
      <c r="A2" s="11" t="s">
        <v>75</v>
      </c>
      <c r="B2" s="138"/>
      <c r="C2" s="139"/>
      <c r="D2" s="140"/>
      <c r="E2" s="139"/>
      <c r="F2" s="141"/>
      <c r="G2" s="139"/>
      <c r="H2" s="140"/>
      <c r="I2" s="141"/>
      <c r="J2" s="140"/>
      <c r="K2" s="139"/>
      <c r="L2" s="140"/>
      <c r="M2" s="139"/>
      <c r="N2" s="140"/>
      <c r="O2" s="141"/>
      <c r="P2" s="141"/>
      <c r="Q2" s="140"/>
      <c r="R2" s="140"/>
      <c r="S2" s="141"/>
      <c r="T2" s="140"/>
      <c r="U2" s="142"/>
      <c r="V2" s="140"/>
      <c r="W2" s="140"/>
      <c r="X2" s="140"/>
      <c r="Y2" s="140"/>
    </row>
    <row r="3">
      <c r="A3" s="23" t="s">
        <v>74</v>
      </c>
      <c r="B3" s="140"/>
      <c r="C3" s="141"/>
      <c r="D3" s="140"/>
      <c r="E3" s="141"/>
      <c r="F3" s="141"/>
      <c r="G3" s="140"/>
      <c r="H3" s="139"/>
      <c r="I3" s="140"/>
      <c r="J3" s="140"/>
      <c r="K3" s="140"/>
      <c r="L3" s="140"/>
      <c r="M3" s="141"/>
      <c r="N3" s="140"/>
      <c r="O3" s="141"/>
      <c r="P3" s="140"/>
      <c r="Q3" s="140"/>
      <c r="R3" s="140"/>
      <c r="S3" s="139"/>
      <c r="T3" s="139"/>
      <c r="U3" s="140"/>
      <c r="V3" s="139"/>
      <c r="W3" s="139"/>
      <c r="X3" s="142"/>
      <c r="Y3" s="140"/>
    </row>
    <row r="4">
      <c r="A4" s="11" t="s">
        <v>121</v>
      </c>
      <c r="B4" s="143"/>
      <c r="C4" s="140"/>
      <c r="D4" s="140"/>
      <c r="E4" s="140"/>
      <c r="F4" s="140"/>
      <c r="G4" s="140"/>
      <c r="H4" s="140"/>
      <c r="I4" s="140"/>
      <c r="J4" s="140"/>
      <c r="K4" s="140"/>
      <c r="L4" s="140"/>
      <c r="M4" s="140"/>
      <c r="N4" s="140"/>
      <c r="O4" s="140"/>
      <c r="P4" s="140"/>
      <c r="Q4" s="140"/>
      <c r="R4" s="140"/>
      <c r="S4" s="140"/>
      <c r="T4" s="140"/>
      <c r="U4" s="140"/>
      <c r="V4" s="140"/>
      <c r="W4" s="140"/>
      <c r="X4" s="140"/>
      <c r="Y4" s="140"/>
    </row>
    <row r="5">
      <c r="A5" s="11" t="s">
        <v>139</v>
      </c>
      <c r="B5" s="140"/>
      <c r="C5" s="140"/>
      <c r="D5" s="140"/>
      <c r="E5" s="140"/>
      <c r="F5" s="140"/>
      <c r="G5" s="140"/>
      <c r="H5" s="140"/>
      <c r="I5" s="140"/>
      <c r="J5" s="140"/>
      <c r="K5" s="140"/>
      <c r="L5" s="140"/>
      <c r="M5" s="140"/>
      <c r="N5" s="140"/>
      <c r="O5" s="140"/>
      <c r="P5" s="140"/>
      <c r="Q5" s="140"/>
      <c r="R5" s="140"/>
      <c r="S5" s="140"/>
      <c r="T5" s="140"/>
      <c r="U5" s="140"/>
      <c r="V5" s="140"/>
      <c r="W5" s="140"/>
      <c r="X5" s="140"/>
      <c r="Y5" s="140"/>
    </row>
    <row r="6">
      <c r="A6" s="23" t="s">
        <v>41</v>
      </c>
      <c r="B6" s="140"/>
      <c r="C6" s="140"/>
      <c r="D6" s="140"/>
      <c r="E6" s="140"/>
      <c r="F6" s="140"/>
      <c r="G6" s="140"/>
      <c r="H6" s="140"/>
      <c r="I6" s="140"/>
      <c r="J6" s="140"/>
      <c r="K6" s="140"/>
      <c r="L6" s="140"/>
      <c r="M6" s="140"/>
      <c r="N6" s="140"/>
      <c r="O6" s="140"/>
      <c r="P6" s="140"/>
      <c r="Q6" s="140"/>
      <c r="R6" s="140"/>
      <c r="S6" s="140"/>
      <c r="T6" s="140"/>
      <c r="U6" s="140"/>
      <c r="V6" s="140"/>
      <c r="W6" s="140"/>
      <c r="X6" s="140"/>
      <c r="Y6" s="140"/>
    </row>
    <row r="7">
      <c r="A7" s="23" t="s">
        <v>48</v>
      </c>
      <c r="B7" s="143"/>
      <c r="C7" s="140"/>
      <c r="D7" s="140"/>
      <c r="E7" s="140"/>
      <c r="F7" s="140"/>
      <c r="G7" s="140"/>
      <c r="H7" s="140"/>
      <c r="I7" s="140"/>
      <c r="J7" s="140"/>
      <c r="K7" s="140"/>
      <c r="L7" s="140"/>
      <c r="M7" s="140"/>
      <c r="N7" s="140"/>
      <c r="O7" s="140"/>
      <c r="P7" s="140"/>
      <c r="Q7" s="140"/>
      <c r="R7" s="140"/>
      <c r="S7" s="140"/>
      <c r="T7" s="140"/>
      <c r="U7" s="140"/>
      <c r="V7" s="140"/>
      <c r="W7" s="140"/>
      <c r="X7" s="140"/>
      <c r="Y7" s="140"/>
    </row>
    <row r="8">
      <c r="A8" s="11" t="s">
        <v>31</v>
      </c>
      <c r="B8" s="140"/>
      <c r="C8" s="140"/>
      <c r="D8" s="140"/>
      <c r="E8" s="140"/>
      <c r="F8" s="140"/>
      <c r="G8" s="140"/>
      <c r="H8" s="140"/>
      <c r="I8" s="140"/>
      <c r="J8" s="140"/>
      <c r="K8" s="140"/>
      <c r="L8" s="140"/>
      <c r="M8" s="140"/>
      <c r="N8" s="140"/>
      <c r="O8" s="140"/>
      <c r="P8" s="140"/>
      <c r="Q8" s="140"/>
      <c r="R8" s="140"/>
      <c r="S8" s="140"/>
      <c r="T8" s="140"/>
      <c r="U8" s="140"/>
      <c r="V8" s="140"/>
      <c r="W8" s="140"/>
      <c r="X8" s="140"/>
      <c r="Y8" s="140"/>
    </row>
    <row r="9">
      <c r="A9" s="23" t="s">
        <v>29</v>
      </c>
      <c r="B9" s="143"/>
      <c r="C9" s="140"/>
      <c r="D9" s="140"/>
      <c r="E9" s="140"/>
      <c r="F9" s="140"/>
      <c r="G9" s="140"/>
      <c r="H9" s="140"/>
      <c r="I9" s="140"/>
      <c r="J9" s="140"/>
      <c r="K9" s="140"/>
      <c r="L9" s="140"/>
      <c r="M9" s="140"/>
      <c r="N9" s="140"/>
      <c r="O9" s="140"/>
      <c r="P9" s="140"/>
      <c r="Q9" s="140"/>
      <c r="R9" s="140"/>
      <c r="S9" s="140"/>
      <c r="T9" s="140"/>
      <c r="U9" s="140"/>
      <c r="V9" s="140"/>
      <c r="W9" s="140"/>
      <c r="X9" s="140"/>
      <c r="Y9" s="140"/>
    </row>
    <row r="10">
      <c r="A10" s="11" t="s">
        <v>32</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row>
    <row r="11">
      <c r="A11" s="11" t="s">
        <v>61</v>
      </c>
      <c r="B11" s="143"/>
      <c r="C11" s="140"/>
      <c r="D11" s="140"/>
      <c r="E11" s="140"/>
      <c r="F11" s="140"/>
      <c r="G11" s="140"/>
      <c r="H11" s="140"/>
      <c r="I11" s="140"/>
      <c r="J11" s="140"/>
      <c r="K11" s="140"/>
      <c r="L11" s="140"/>
      <c r="M11" s="140"/>
      <c r="N11" s="140"/>
      <c r="O11" s="140"/>
      <c r="P11" s="140"/>
      <c r="Q11" s="140"/>
      <c r="R11" s="140"/>
      <c r="S11" s="140"/>
      <c r="T11" s="140"/>
      <c r="U11" s="140"/>
      <c r="V11" s="140"/>
      <c r="W11" s="140"/>
      <c r="X11" s="140"/>
      <c r="Y11" s="140"/>
    </row>
    <row r="12">
      <c r="A12" s="23" t="s">
        <v>73</v>
      </c>
      <c r="B12" s="143"/>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c r="A13" s="11" t="s">
        <v>33</v>
      </c>
      <c r="B13" s="138"/>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c r="A14" s="23" t="s">
        <v>5496</v>
      </c>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row>
    <row r="15">
      <c r="A15" s="7" t="s">
        <v>101</v>
      </c>
      <c r="B15" s="138"/>
      <c r="C15" s="140"/>
      <c r="D15" s="140"/>
      <c r="E15" s="140"/>
      <c r="F15" s="140"/>
      <c r="G15" s="140"/>
      <c r="H15" s="140"/>
      <c r="I15" s="140"/>
      <c r="J15" s="140"/>
      <c r="K15" s="140"/>
      <c r="L15" s="140"/>
      <c r="M15" s="140"/>
      <c r="N15" s="140"/>
      <c r="O15" s="140"/>
      <c r="P15" s="140"/>
      <c r="Q15" s="140"/>
      <c r="R15" s="140"/>
      <c r="S15" s="140"/>
      <c r="T15" s="140"/>
      <c r="U15" s="140"/>
      <c r="V15" s="140"/>
      <c r="W15" s="140"/>
      <c r="X15" s="140"/>
      <c r="Y15" s="140"/>
    </row>
    <row r="16">
      <c r="A16" s="23" t="s">
        <v>140</v>
      </c>
      <c r="B16" s="138"/>
      <c r="C16" s="140"/>
      <c r="D16" s="140"/>
      <c r="E16" s="140"/>
      <c r="F16" s="140"/>
      <c r="G16" s="140"/>
      <c r="H16" s="140"/>
      <c r="I16" s="140"/>
      <c r="J16" s="140"/>
      <c r="K16" s="140"/>
      <c r="L16" s="140"/>
      <c r="M16" s="140"/>
      <c r="N16" s="140"/>
      <c r="O16" s="140"/>
      <c r="P16" s="140"/>
      <c r="Q16" s="140"/>
      <c r="R16" s="140"/>
      <c r="S16" s="140"/>
      <c r="T16" s="140"/>
      <c r="U16" s="140"/>
      <c r="V16" s="140"/>
      <c r="W16" s="140"/>
      <c r="X16" s="140"/>
      <c r="Y16" s="140"/>
    </row>
    <row r="17">
      <c r="A17" s="23" t="s">
        <v>5561</v>
      </c>
      <c r="B17" s="143"/>
      <c r="C17" s="140"/>
      <c r="D17" s="140"/>
      <c r="E17" s="140"/>
      <c r="F17" s="140"/>
      <c r="G17" s="140"/>
      <c r="H17" s="140"/>
      <c r="I17" s="140"/>
      <c r="J17" s="140"/>
      <c r="K17" s="140"/>
      <c r="L17" s="140"/>
      <c r="M17" s="140"/>
      <c r="N17" s="140"/>
      <c r="O17" s="140"/>
      <c r="P17" s="140"/>
      <c r="Q17" s="140"/>
      <c r="R17" s="140"/>
      <c r="S17" s="140"/>
      <c r="T17" s="140"/>
      <c r="U17" s="140"/>
      <c r="V17" s="140"/>
      <c r="W17" s="140"/>
      <c r="X17" s="140"/>
      <c r="Y17" s="140"/>
    </row>
    <row r="18">
      <c r="A18" s="11" t="s">
        <v>30</v>
      </c>
      <c r="B18" s="143"/>
      <c r="C18" s="140"/>
      <c r="D18" s="140"/>
      <c r="E18" s="140"/>
      <c r="F18" s="140"/>
      <c r="G18" s="140"/>
      <c r="H18" s="140"/>
      <c r="I18" s="140"/>
      <c r="J18" s="140"/>
      <c r="K18" s="140"/>
      <c r="L18" s="140"/>
      <c r="M18" s="140"/>
      <c r="N18" s="140"/>
      <c r="O18" s="140"/>
      <c r="P18" s="140"/>
      <c r="Q18" s="140"/>
      <c r="R18" s="140"/>
      <c r="S18" s="140"/>
      <c r="T18" s="140"/>
      <c r="U18" s="140"/>
      <c r="V18" s="140"/>
      <c r="W18" s="140"/>
      <c r="X18" s="140"/>
      <c r="Y18" s="140"/>
    </row>
    <row r="19">
      <c r="A19" s="11" t="s">
        <v>34</v>
      </c>
      <c r="B19" s="138"/>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c r="A20" s="23" t="s">
        <v>72</v>
      </c>
      <c r="B20" s="138"/>
      <c r="C20" s="140"/>
      <c r="D20" s="140"/>
      <c r="E20" s="140"/>
      <c r="F20" s="140"/>
      <c r="G20" s="140"/>
      <c r="H20" s="140"/>
      <c r="I20" s="140"/>
      <c r="J20" s="140"/>
      <c r="K20" s="140"/>
      <c r="L20" s="140"/>
      <c r="M20" s="140"/>
      <c r="N20" s="140"/>
      <c r="O20" s="140"/>
      <c r="P20" s="140"/>
      <c r="Q20" s="140"/>
      <c r="R20" s="140"/>
      <c r="S20" s="140"/>
      <c r="T20" s="140"/>
      <c r="U20" s="140"/>
      <c r="V20" s="140"/>
      <c r="W20" s="140"/>
      <c r="X20" s="140"/>
      <c r="Y20" s="140"/>
    </row>
    <row r="21">
      <c r="A21" s="23" t="s">
        <v>92</v>
      </c>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c r="A22" s="7" t="s">
        <v>100</v>
      </c>
      <c r="B22" s="143"/>
      <c r="C22" s="140"/>
      <c r="D22" s="140"/>
      <c r="E22" s="140"/>
      <c r="F22" s="140"/>
      <c r="G22" s="140"/>
      <c r="H22" s="140"/>
      <c r="I22" s="140"/>
      <c r="J22" s="140"/>
      <c r="K22" s="140"/>
      <c r="L22" s="140"/>
      <c r="M22" s="140"/>
      <c r="N22" s="140"/>
      <c r="O22" s="140"/>
      <c r="P22" s="140"/>
      <c r="Q22" s="140"/>
      <c r="R22" s="140"/>
      <c r="S22" s="140"/>
      <c r="T22" s="140"/>
      <c r="U22" s="140"/>
      <c r="V22" s="140"/>
      <c r="W22" s="140"/>
      <c r="X22" s="140"/>
      <c r="Y22" s="140"/>
    </row>
    <row r="23">
      <c r="A23" s="23" t="s">
        <v>141</v>
      </c>
      <c r="B23" s="138"/>
      <c r="C23" s="140"/>
      <c r="D23" s="140"/>
      <c r="E23" s="140"/>
      <c r="F23" s="140"/>
      <c r="G23" s="140"/>
      <c r="H23" s="140"/>
      <c r="I23" s="140"/>
      <c r="J23" s="140"/>
      <c r="K23" s="140"/>
      <c r="L23" s="140"/>
      <c r="M23" s="140"/>
      <c r="N23" s="140"/>
      <c r="O23" s="140"/>
      <c r="P23" s="140"/>
      <c r="Q23" s="140"/>
      <c r="R23" s="140"/>
      <c r="S23" s="140"/>
      <c r="T23" s="140"/>
      <c r="U23" s="140"/>
      <c r="V23" s="140"/>
      <c r="W23" s="140"/>
      <c r="X23" s="140"/>
      <c r="Y23" s="140"/>
    </row>
    <row r="24">
      <c r="A24" s="23" t="s">
        <v>144</v>
      </c>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row>
    <row r="25">
      <c r="A25" s="11" t="s">
        <v>170</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7">
      <c r="C27" s="54"/>
      <c r="D27" s="7" t="s">
        <v>5746</v>
      </c>
      <c r="F27" s="144" t="s">
        <v>5747</v>
      </c>
    </row>
    <row r="28">
      <c r="C28" s="53"/>
      <c r="D28" s="7" t="s">
        <v>5748</v>
      </c>
      <c r="F28" s="145"/>
      <c r="G28" s="146"/>
      <c r="H28" s="147" t="s">
        <v>73</v>
      </c>
      <c r="I28" s="146"/>
      <c r="J28" s="148"/>
      <c r="L28" s="145"/>
      <c r="M28" s="146"/>
      <c r="N28" s="147" t="s">
        <v>33</v>
      </c>
      <c r="O28" s="146"/>
      <c r="P28" s="148"/>
      <c r="R28" s="149"/>
      <c r="S28" s="150"/>
      <c r="T28" s="151" t="s">
        <v>32</v>
      </c>
      <c r="U28" s="150"/>
      <c r="V28" s="152"/>
    </row>
    <row r="29">
      <c r="C29" s="153"/>
      <c r="D29" s="7" t="s">
        <v>5749</v>
      </c>
      <c r="F29" s="154"/>
      <c r="H29" s="7" t="s">
        <v>5750</v>
      </c>
      <c r="J29" s="155"/>
      <c r="L29" s="154"/>
      <c r="N29" s="7" t="s">
        <v>5751</v>
      </c>
      <c r="P29" s="155"/>
      <c r="R29" s="156"/>
      <c r="S29" s="20"/>
      <c r="T29" s="19" t="s">
        <v>5752</v>
      </c>
      <c r="U29" s="20"/>
      <c r="V29" s="157"/>
    </row>
    <row r="30">
      <c r="F30" s="158" t="s">
        <v>31</v>
      </c>
      <c r="G30" s="7" t="s">
        <v>5753</v>
      </c>
      <c r="I30" s="7" t="s">
        <v>5754</v>
      </c>
      <c r="J30" s="159" t="s">
        <v>74</v>
      </c>
      <c r="L30" s="158" t="s">
        <v>101</v>
      </c>
      <c r="M30" s="7" t="s">
        <v>5755</v>
      </c>
      <c r="O30" s="7" t="s">
        <v>5756</v>
      </c>
      <c r="P30" s="159" t="s">
        <v>121</v>
      </c>
      <c r="R30" s="160" t="s">
        <v>139</v>
      </c>
      <c r="S30" s="19" t="s">
        <v>5757</v>
      </c>
      <c r="T30" s="20"/>
      <c r="U30" s="19" t="s">
        <v>5758</v>
      </c>
      <c r="V30" s="161" t="s">
        <v>140</v>
      </c>
    </row>
    <row r="31">
      <c r="F31" s="154"/>
      <c r="H31" s="7">
        <v>3.0</v>
      </c>
      <c r="J31" s="155"/>
      <c r="L31" s="154"/>
      <c r="N31" s="7">
        <v>2.0</v>
      </c>
      <c r="P31" s="155"/>
      <c r="R31" s="156"/>
      <c r="S31" s="20"/>
      <c r="T31" s="19">
        <v>2.0</v>
      </c>
      <c r="U31" s="20"/>
      <c r="V31" s="157"/>
    </row>
    <row r="32">
      <c r="F32" s="154"/>
      <c r="J32" s="155"/>
      <c r="L32" s="154"/>
      <c r="P32" s="155"/>
      <c r="R32" s="156"/>
      <c r="S32" s="20"/>
      <c r="T32" s="20"/>
      <c r="U32" s="20"/>
      <c r="V32" s="157"/>
    </row>
    <row r="33">
      <c r="F33" s="162" t="s">
        <v>34</v>
      </c>
      <c r="G33" s="163" t="s">
        <v>5759</v>
      </c>
      <c r="H33" s="164"/>
      <c r="I33" s="163" t="s">
        <v>5760</v>
      </c>
      <c r="J33" s="165" t="s">
        <v>75</v>
      </c>
      <c r="L33" s="162" t="s">
        <v>5761</v>
      </c>
      <c r="M33" s="163" t="s">
        <v>5762</v>
      </c>
      <c r="N33" s="164"/>
      <c r="O33" s="163" t="s">
        <v>5763</v>
      </c>
      <c r="P33" s="165" t="s">
        <v>144</v>
      </c>
      <c r="R33" s="166" t="s">
        <v>141</v>
      </c>
      <c r="S33" s="167" t="s">
        <v>5764</v>
      </c>
      <c r="T33" s="168"/>
      <c r="U33" s="167" t="s">
        <v>5765</v>
      </c>
      <c r="V33" s="169" t="s">
        <v>100</v>
      </c>
    </row>
    <row r="34">
      <c r="B34" s="170" t="s">
        <v>41</v>
      </c>
      <c r="C34" s="170" t="s">
        <v>61</v>
      </c>
      <c r="D34" s="170" t="s">
        <v>29</v>
      </c>
      <c r="E34" s="170" t="s">
        <v>48</v>
      </c>
      <c r="F34" s="170" t="s">
        <v>72</v>
      </c>
      <c r="G34" s="170" t="s">
        <v>69</v>
      </c>
      <c r="H34" s="170" t="s">
        <v>82</v>
      </c>
      <c r="I34" s="170" t="s">
        <v>92</v>
      </c>
      <c r="J34" s="170" t="s">
        <v>73</v>
      </c>
      <c r="K34" s="170" t="s">
        <v>31</v>
      </c>
      <c r="L34" s="170" t="s">
        <v>74</v>
      </c>
      <c r="M34" s="170" t="s">
        <v>34</v>
      </c>
      <c r="N34" s="170" t="s">
        <v>75</v>
      </c>
      <c r="O34" s="170" t="s">
        <v>33</v>
      </c>
      <c r="P34" s="170" t="s">
        <v>101</v>
      </c>
      <c r="Q34" s="170" t="s">
        <v>121</v>
      </c>
      <c r="R34" s="170" t="s">
        <v>30</v>
      </c>
      <c r="S34" s="170" t="s">
        <v>144</v>
      </c>
      <c r="T34" s="170" t="s">
        <v>32</v>
      </c>
      <c r="U34" s="170" t="s">
        <v>139</v>
      </c>
      <c r="V34" s="170" t="s">
        <v>140</v>
      </c>
      <c r="W34" s="170" t="s">
        <v>141</v>
      </c>
      <c r="X34" s="170" t="s">
        <v>100</v>
      </c>
    </row>
    <row r="35">
      <c r="B35" s="171">
        <f>countif(BE!C2:H1264,"DRACO")</f>
        <v>49</v>
      </c>
      <c r="C35" s="171">
        <f>countif(BE!C2:H1264,"INSECTA")</f>
        <v>39</v>
      </c>
      <c r="D35" s="171">
        <f>countif(BE!C2:H1264,"GARUDA")</f>
        <v>80</v>
      </c>
      <c r="E35" s="171">
        <f>countif(BE!C2:H1264,"FERAL")</f>
        <v>182</v>
      </c>
      <c r="F35" s="171">
        <f>countif(BE!C2:H1264,"SAURUS")</f>
        <v>182</v>
      </c>
      <c r="G35" s="171">
        <f>countif(BE!C2:H1264,"MECHA")</f>
        <v>48</v>
      </c>
      <c r="H35" s="171">
        <f>countif(BE!C2:H1264,"OKEAN")</f>
        <v>101</v>
      </c>
      <c r="I35" s="171">
        <f>countif(BE!C2:H1264,"SPIRITUS")</f>
        <v>118</v>
      </c>
      <c r="J35" s="171">
        <f>countif(BE!C2:H1264,"LIFA")</f>
        <v>170</v>
      </c>
      <c r="K35" s="171">
        <f>countif(BE!C2:H1264,"GAIA")</f>
        <v>182</v>
      </c>
      <c r="L35" s="171">
        <f>countif(BE!C2:H1264,"AQUA")</f>
        <v>183</v>
      </c>
      <c r="M35" s="171">
        <f>countif(BE!C2:H1264,"PYRUS")</f>
        <v>185</v>
      </c>
      <c r="N35" s="171">
        <f>countif(BE!C2:H1264,"AERO")</f>
        <v>189</v>
      </c>
      <c r="O35" s="171">
        <f>countif(BE!C2:H1264,"LUMINUS")</f>
        <v>189</v>
      </c>
      <c r="P35" s="171">
        <f>countif(BE!C2:H1264,"MAGUS")</f>
        <v>188</v>
      </c>
      <c r="Q35" s="171">
        <f>countif(BE!C2:H1264,"BELICUS")</f>
        <v>182</v>
      </c>
      <c r="R35" s="171">
        <f>countif(BE!C2:H1264,"PSY")</f>
        <v>188</v>
      </c>
      <c r="S35" s="171">
        <f>countif(BE!C2:H1264,"UMBRUS")</f>
        <v>188</v>
      </c>
      <c r="T35" s="171">
        <f>countif(BE!C2:H1264,"GLACIUS")</f>
        <v>182</v>
      </c>
      <c r="U35" s="171">
        <f>countif(BE!C2:H1264,"CLAVIS")</f>
        <v>180</v>
      </c>
      <c r="V35" s="171">
        <f>countif(BE!C2:H1264,"MINERAL")</f>
        <v>183</v>
      </c>
      <c r="W35" s="171">
        <f>countif(BE!C2:H1264,"TROLL")</f>
        <v>182</v>
      </c>
      <c r="X35" s="171">
        <f>countif(BE!C2:H1264,"TOXICUS")</f>
        <v>186</v>
      </c>
      <c r="Y35">
        <f>SUM(B35:X35)</f>
        <v>3556</v>
      </c>
      <c r="Z35">
        <f>1250*6</f>
        <v>7500</v>
      </c>
    </row>
    <row r="37">
      <c r="D37" s="172" t="s">
        <v>5766</v>
      </c>
    </row>
    <row r="38">
      <c r="G38" s="7" t="s">
        <v>41</v>
      </c>
      <c r="I38" s="7" t="s">
        <v>61</v>
      </c>
      <c r="K38" s="7" t="s">
        <v>29</v>
      </c>
      <c r="M38" s="7" t="s">
        <v>48</v>
      </c>
      <c r="O38" s="7" t="s">
        <v>72</v>
      </c>
      <c r="Q38" s="7" t="s">
        <v>69</v>
      </c>
      <c r="S38" s="7" t="s">
        <v>5561</v>
      </c>
      <c r="U38" s="7" t="s">
        <v>92</v>
      </c>
    </row>
    <row r="41">
      <c r="B41" s="11" t="s">
        <v>75</v>
      </c>
      <c r="D41" s="7" t="s">
        <v>73</v>
      </c>
    </row>
    <row r="42">
      <c r="B42" s="23" t="s">
        <v>74</v>
      </c>
      <c r="D42" s="7" t="s">
        <v>31</v>
      </c>
    </row>
    <row r="43">
      <c r="B43" s="11" t="s">
        <v>121</v>
      </c>
      <c r="D43" s="7" t="s">
        <v>34</v>
      </c>
    </row>
    <row r="44">
      <c r="B44" s="11" t="s">
        <v>139</v>
      </c>
      <c r="D44" s="7" t="s">
        <v>74</v>
      </c>
    </row>
    <row r="45">
      <c r="B45" s="11" t="s">
        <v>31</v>
      </c>
      <c r="D45" s="7" t="s">
        <v>75</v>
      </c>
    </row>
    <row r="46">
      <c r="B46" s="11" t="s">
        <v>32</v>
      </c>
      <c r="D46" s="7" t="s">
        <v>33</v>
      </c>
    </row>
    <row r="47">
      <c r="B47" s="23" t="s">
        <v>73</v>
      </c>
      <c r="D47" s="7" t="s">
        <v>101</v>
      </c>
    </row>
    <row r="48">
      <c r="B48" s="11" t="s">
        <v>33</v>
      </c>
      <c r="D48" s="7" t="s">
        <v>121</v>
      </c>
    </row>
    <row r="49">
      <c r="B49" s="23" t="s">
        <v>73</v>
      </c>
      <c r="D49" s="7" t="s">
        <v>30</v>
      </c>
    </row>
    <row r="50">
      <c r="B50" s="7" t="s">
        <v>101</v>
      </c>
      <c r="D50" s="7" t="s">
        <v>144</v>
      </c>
    </row>
    <row r="51">
      <c r="B51" s="23" t="s">
        <v>140</v>
      </c>
      <c r="D51" s="7" t="s">
        <v>32</v>
      </c>
    </row>
    <row r="52">
      <c r="B52" s="11" t="s">
        <v>34</v>
      </c>
      <c r="D52" s="7" t="s">
        <v>139</v>
      </c>
    </row>
    <row r="53">
      <c r="B53" s="11" t="s">
        <v>30</v>
      </c>
      <c r="D53" s="7" t="s">
        <v>140</v>
      </c>
    </row>
    <row r="54">
      <c r="B54" s="11" t="s">
        <v>34</v>
      </c>
      <c r="D54" s="7" t="s">
        <v>141</v>
      </c>
    </row>
    <row r="55">
      <c r="B55" s="23" t="s">
        <v>144</v>
      </c>
      <c r="D55" s="7" t="s">
        <v>100</v>
      </c>
    </row>
    <row r="56">
      <c r="B56" s="11" t="s">
        <v>170</v>
      </c>
    </row>
    <row r="57">
      <c r="B57" s="7" t="s">
        <v>100</v>
      </c>
    </row>
    <row r="58">
      <c r="B58" s="23" t="s">
        <v>141</v>
      </c>
    </row>
    <row r="59">
      <c r="B59" s="23"/>
    </row>
    <row r="60">
      <c r="B60" s="11"/>
    </row>
    <row r="62">
      <c r="B62" s="23"/>
    </row>
    <row r="63">
      <c r="B63" s="23"/>
    </row>
    <row r="64">
      <c r="B64" s="11"/>
    </row>
    <row r="77">
      <c r="E77" s="6" t="s">
        <v>1211</v>
      </c>
      <c r="F77" s="31" t="s">
        <v>1212</v>
      </c>
      <c r="G77" s="8" t="s">
        <v>48</v>
      </c>
      <c r="H77" s="9" t="s">
        <v>121</v>
      </c>
      <c r="I77" s="8" t="s">
        <v>34</v>
      </c>
      <c r="J77" s="9" t="s">
        <v>141</v>
      </c>
      <c r="K77" s="9" t="s">
        <v>140</v>
      </c>
      <c r="L77" s="9"/>
      <c r="M77" s="7" t="s">
        <v>45</v>
      </c>
      <c r="N77" s="7" t="s">
        <v>536</v>
      </c>
    </row>
    <row r="78">
      <c r="E78" s="6" t="s">
        <v>1214</v>
      </c>
      <c r="F78" s="7" t="s">
        <v>1215</v>
      </c>
      <c r="G78" s="8" t="s">
        <v>48</v>
      </c>
      <c r="H78" s="9" t="s">
        <v>121</v>
      </c>
      <c r="I78" s="8" t="s">
        <v>34</v>
      </c>
      <c r="J78" s="9" t="s">
        <v>141</v>
      </c>
      <c r="K78" s="9" t="s">
        <v>140</v>
      </c>
      <c r="L78" s="9"/>
      <c r="M78" s="7" t="s">
        <v>51</v>
      </c>
      <c r="N78" s="7" t="s">
        <v>536</v>
      </c>
    </row>
    <row r="79">
      <c r="E79" s="6" t="s">
        <v>1217</v>
      </c>
      <c r="G79" s="8" t="s">
        <v>48</v>
      </c>
      <c r="H79" s="9"/>
      <c r="I79" s="8"/>
      <c r="J79" s="43"/>
      <c r="K79" s="43"/>
      <c r="L79" s="43"/>
      <c r="M79" s="7" t="s">
        <v>56</v>
      </c>
      <c r="N79" s="7" t="s">
        <v>258</v>
      </c>
      <c r="O79" s="7" t="s">
        <v>731</v>
      </c>
    </row>
    <row r="80">
      <c r="E80" s="6" t="s">
        <v>1220</v>
      </c>
    </row>
    <row r="81">
      <c r="E81" s="6" t="s">
        <v>1223</v>
      </c>
    </row>
    <row r="82">
      <c r="E82" s="6" t="s">
        <v>1226</v>
      </c>
      <c r="G82" s="8" t="s">
        <v>48</v>
      </c>
      <c r="H82" s="9"/>
      <c r="I82" s="8"/>
      <c r="J82" s="43"/>
      <c r="K82" s="43"/>
      <c r="L82" s="43"/>
      <c r="M82" s="7" t="s">
        <v>56</v>
      </c>
      <c r="N82" s="7" t="s">
        <v>258</v>
      </c>
      <c r="O82" t="s">
        <v>5767</v>
      </c>
    </row>
    <row r="83">
      <c r="E83" s="6" t="s">
        <v>1228</v>
      </c>
    </row>
    <row r="84">
      <c r="E84" s="6" t="s">
        <v>1231</v>
      </c>
    </row>
    <row r="85">
      <c r="E85" s="6" t="s">
        <v>1234</v>
      </c>
      <c r="G85" s="8" t="s">
        <v>48</v>
      </c>
      <c r="H85" s="9"/>
      <c r="I85" s="8"/>
      <c r="J85" s="43"/>
      <c r="K85" s="43"/>
      <c r="L85" s="43"/>
      <c r="M85" s="7" t="s">
        <v>56</v>
      </c>
      <c r="N85" s="7" t="s">
        <v>258</v>
      </c>
      <c r="O85" t="s">
        <v>1266</v>
      </c>
    </row>
    <row r="86">
      <c r="E86" s="6" t="s">
        <v>1237</v>
      </c>
    </row>
    <row r="87">
      <c r="E87" s="6" t="s">
        <v>1240</v>
      </c>
    </row>
    <row r="88">
      <c r="E88" s="6" t="s">
        <v>1243</v>
      </c>
      <c r="G88" s="8" t="s">
        <v>48</v>
      </c>
      <c r="H88" s="9"/>
      <c r="I88" s="46"/>
      <c r="J88" s="43"/>
      <c r="K88" s="43"/>
      <c r="L88" s="43"/>
      <c r="M88" s="7" t="s">
        <v>56</v>
      </c>
      <c r="N88" s="7" t="s">
        <v>258</v>
      </c>
      <c r="O88" t="s">
        <v>1274</v>
      </c>
    </row>
    <row r="89">
      <c r="E89" s="6" t="s">
        <v>1245</v>
      </c>
      <c r="G89" s="8" t="s">
        <v>48</v>
      </c>
      <c r="H89" s="9"/>
      <c r="I89" s="8"/>
      <c r="J89" s="9"/>
      <c r="K89" s="43"/>
      <c r="L89" s="43"/>
      <c r="M89" s="7" t="s">
        <v>45</v>
      </c>
      <c r="N89" s="7" t="s">
        <v>536</v>
      </c>
    </row>
    <row r="90">
      <c r="E90" s="6" t="s">
        <v>1248</v>
      </c>
      <c r="G90" s="8" t="s">
        <v>48</v>
      </c>
      <c r="H90" s="9"/>
      <c r="I90" s="46"/>
      <c r="J90" s="43"/>
      <c r="K90" s="43"/>
      <c r="L90" s="43"/>
      <c r="M90" s="7" t="s">
        <v>51</v>
      </c>
      <c r="N90" s="7" t="s">
        <v>536</v>
      </c>
    </row>
    <row r="91">
      <c r="E91" s="6" t="s">
        <v>1251</v>
      </c>
      <c r="G91" s="8" t="s">
        <v>48</v>
      </c>
      <c r="H91" s="9"/>
      <c r="I91" s="46"/>
      <c r="J91" s="43"/>
      <c r="K91" s="43"/>
      <c r="L91" s="43"/>
      <c r="M91" s="7" t="s">
        <v>56</v>
      </c>
      <c r="N91" s="7" t="s">
        <v>258</v>
      </c>
      <c r="O91" t="s">
        <v>1262</v>
      </c>
    </row>
    <row r="92">
      <c r="E92" s="6" t="s">
        <v>1253</v>
      </c>
      <c r="G92" s="8" t="s">
        <v>48</v>
      </c>
      <c r="H92" s="9"/>
      <c r="I92" s="8"/>
      <c r="J92" s="9"/>
      <c r="K92" s="43"/>
      <c r="L92" s="43"/>
      <c r="M92" s="7" t="s">
        <v>45</v>
      </c>
      <c r="N92" s="7" t="s">
        <v>536</v>
      </c>
    </row>
    <row r="93">
      <c r="E93" s="6" t="s">
        <v>1257</v>
      </c>
      <c r="G93" s="8" t="s">
        <v>48</v>
      </c>
      <c r="H93" s="9"/>
      <c r="I93" s="46"/>
      <c r="J93" s="43"/>
      <c r="K93" s="43"/>
      <c r="L93" s="43"/>
      <c r="M93" s="7" t="s">
        <v>51</v>
      </c>
      <c r="N93" s="7" t="s">
        <v>536</v>
      </c>
    </row>
    <row r="94">
      <c r="E94" s="6" t="s">
        <v>1260</v>
      </c>
      <c r="G94" s="8" t="s">
        <v>48</v>
      </c>
      <c r="H94" s="9"/>
      <c r="I94" s="46"/>
      <c r="J94" s="43"/>
      <c r="K94" s="43"/>
      <c r="L94" s="43"/>
      <c r="M94" s="7" t="s">
        <v>56</v>
      </c>
      <c r="N94" s="7" t="s">
        <v>258</v>
      </c>
      <c r="O94" s="7" t="s">
        <v>1270</v>
      </c>
    </row>
    <row r="95">
      <c r="E95" s="6" t="s">
        <v>1264</v>
      </c>
      <c r="G95" s="8" t="s">
        <v>48</v>
      </c>
      <c r="H95" s="9"/>
      <c r="I95" s="8"/>
      <c r="J95" s="9"/>
      <c r="K95" s="43"/>
      <c r="L95" s="43"/>
      <c r="M95" s="7" t="s">
        <v>45</v>
      </c>
      <c r="N95" s="7" t="s">
        <v>536</v>
      </c>
    </row>
    <row r="96">
      <c r="E96" s="6" t="s">
        <v>1268</v>
      </c>
      <c r="G96" s="8" t="s">
        <v>48</v>
      </c>
      <c r="H96" s="9"/>
      <c r="I96" s="46"/>
      <c r="J96" s="43"/>
      <c r="K96" s="43"/>
      <c r="L96" s="43"/>
      <c r="M96" s="7" t="s">
        <v>51</v>
      </c>
      <c r="N96" s="7" t="s">
        <v>536</v>
      </c>
    </row>
    <row r="97">
      <c r="E97" s="6" t="s">
        <v>1272</v>
      </c>
      <c r="G97" s="8" t="s">
        <v>48</v>
      </c>
      <c r="H97" s="9"/>
      <c r="I97" s="46"/>
      <c r="J97" s="43"/>
      <c r="K97" s="43"/>
      <c r="L97" s="43"/>
      <c r="M97" s="7" t="s">
        <v>56</v>
      </c>
      <c r="N97" s="7" t="s">
        <v>258</v>
      </c>
      <c r="O97" t="s">
        <v>1255</v>
      </c>
    </row>
    <row r="98">
      <c r="E98" s="6" t="s">
        <v>1276</v>
      </c>
      <c r="G98" s="8" t="s">
        <v>48</v>
      </c>
      <c r="H98" s="9"/>
      <c r="I98" s="8"/>
      <c r="J98" s="9"/>
      <c r="K98" s="9"/>
      <c r="L98" s="9"/>
      <c r="M98" s="7" t="s">
        <v>45</v>
      </c>
      <c r="N98" s="7" t="s">
        <v>536</v>
      </c>
    </row>
    <row r="99">
      <c r="E99" s="6" t="s">
        <v>1280</v>
      </c>
      <c r="G99" s="8" t="s">
        <v>48</v>
      </c>
      <c r="H99" s="9"/>
      <c r="I99" s="8"/>
      <c r="J99" s="43"/>
      <c r="K99" s="43"/>
      <c r="L99" s="43"/>
      <c r="M99" s="7" t="s">
        <v>51</v>
      </c>
      <c r="N99" s="7" t="s">
        <v>536</v>
      </c>
    </row>
    <row r="100">
      <c r="E100" s="6" t="s">
        <v>1284</v>
      </c>
      <c r="G100" s="8" t="s">
        <v>48</v>
      </c>
      <c r="H100" s="9"/>
      <c r="I100" s="8"/>
      <c r="J100" s="43"/>
      <c r="K100" s="43"/>
      <c r="L100" s="43"/>
      <c r="M100" s="7" t="s">
        <v>56</v>
      </c>
      <c r="N100" s="7" t="s">
        <v>258</v>
      </c>
      <c r="O100" s="7" t="s">
        <v>1278</v>
      </c>
    </row>
  </sheetData>
  <mergeCells count="2">
    <mergeCell ref="F27:V27"/>
    <mergeCell ref="D37:E39"/>
  </mergeCells>
  <dataValidations>
    <dataValidation type="list" allowBlank="1" showErrorMessage="1" sqref="H77:L79 H82:L82 H85:L85 H88:L100">
      <formula1>BE!$Z$2:$Z$26</formula1>
    </dataValidation>
    <dataValidation type="list" allowBlank="1" sqref="P77:P79 P82 P85 P88:P100">
      <formula1>BE!$AA$165:$AA$691</formula1>
    </dataValidation>
    <dataValidation type="list" allowBlank="1" sqref="M77:M79 M82 M85 M88:M100">
      <formula1>$AA$2:$AA$8</formula1>
    </dataValidation>
    <dataValidation type="list" allowBlank="1" showErrorMessage="1" sqref="G77:G79 G82 G85 G88:G100">
      <formula1>BE!$Z$2:$Z$10</formula1>
    </dataValidation>
    <dataValidation type="list" allowBlank="1" showErrorMessage="1" sqref="N77:N79 N82 N85 N88:N100">
      <formula1>BE!$Z$28:$Z$528</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2" width="18.88"/>
  </cols>
  <sheetData>
    <row r="1">
      <c r="A1" t="s">
        <v>5768</v>
      </c>
      <c r="B1" s="7" t="s">
        <v>5769</v>
      </c>
    </row>
    <row r="2">
      <c r="K2" s="7" t="s">
        <v>5770</v>
      </c>
    </row>
    <row r="3">
      <c r="K3" s="7" t="s">
        <v>5771</v>
      </c>
      <c r="L3" s="7" t="s">
        <v>5772</v>
      </c>
      <c r="M3" s="7" t="s">
        <v>5773</v>
      </c>
    </row>
    <row r="4">
      <c r="K4" s="7" t="s">
        <v>5774</v>
      </c>
      <c r="L4" s="7" t="s">
        <v>5651</v>
      </c>
      <c r="M4" s="7" t="s">
        <v>5659</v>
      </c>
    </row>
    <row r="5">
      <c r="K5" s="7" t="s">
        <v>5775</v>
      </c>
      <c r="L5" s="7" t="s">
        <v>92</v>
      </c>
      <c r="M5" s="7" t="s">
        <v>5683</v>
      </c>
    </row>
    <row r="6">
      <c r="K6" s="7" t="s">
        <v>5687</v>
      </c>
      <c r="L6" s="7" t="s">
        <v>5690</v>
      </c>
      <c r="M6" s="7" t="s">
        <v>5776</v>
      </c>
    </row>
    <row r="7">
      <c r="K7" s="7" t="s">
        <v>5777</v>
      </c>
      <c r="L7" s="7" t="s">
        <v>5778</v>
      </c>
      <c r="M7" s="7" t="s">
        <v>5670</v>
      </c>
    </row>
    <row r="8">
      <c r="K8" s="7" t="s">
        <v>5779</v>
      </c>
      <c r="L8" s="7" t="s">
        <v>5634</v>
      </c>
      <c r="M8" s="7" t="s">
        <v>5610</v>
      </c>
    </row>
    <row r="9">
      <c r="K9" s="7" t="s">
        <v>5665</v>
      </c>
      <c r="L9" s="7" t="s">
        <v>5694</v>
      </c>
      <c r="M9" s="7" t="s">
        <v>5638</v>
      </c>
    </row>
    <row r="17">
      <c r="E17"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2" max="2" width="19.63"/>
    <col customWidth="1" min="3" max="3" width="15.75"/>
    <col customWidth="1" min="5" max="5" width="19.5"/>
  </cols>
  <sheetData>
    <row r="1">
      <c r="A1" s="7" t="s">
        <v>5780</v>
      </c>
      <c r="B1" s="7" t="s">
        <v>5781</v>
      </c>
      <c r="C1" s="7" t="s">
        <v>5782</v>
      </c>
      <c r="D1" s="7" t="s">
        <v>25</v>
      </c>
      <c r="E1" s="7" t="s">
        <v>5783</v>
      </c>
      <c r="F1" s="7" t="s">
        <v>3916</v>
      </c>
      <c r="G1" s="7" t="s">
        <v>5784</v>
      </c>
      <c r="L1" s="58" t="s">
        <v>3926</v>
      </c>
      <c r="T1" s="7" t="s">
        <v>5785</v>
      </c>
      <c r="Z1" s="7" t="s">
        <v>5786</v>
      </c>
      <c r="AB1" s="7" t="s">
        <v>5787</v>
      </c>
    </row>
    <row r="2">
      <c r="A2" s="7" t="s">
        <v>71</v>
      </c>
      <c r="B2" s="7" t="s">
        <v>5788</v>
      </c>
      <c r="C2" s="7" t="s">
        <v>5789</v>
      </c>
      <c r="D2" s="7" t="s">
        <v>73</v>
      </c>
      <c r="E2" s="7" t="s">
        <v>79</v>
      </c>
      <c r="F2" s="7" t="s">
        <v>5790</v>
      </c>
      <c r="G2" s="7" t="s">
        <v>5791</v>
      </c>
      <c r="L2" s="7" t="s">
        <v>5781</v>
      </c>
      <c r="M2" s="7" t="s">
        <v>5782</v>
      </c>
      <c r="N2" s="7" t="s">
        <v>25</v>
      </c>
      <c r="T2" s="173" t="s">
        <v>5792</v>
      </c>
      <c r="AB2" s="7" t="s">
        <v>5789</v>
      </c>
    </row>
    <row r="3">
      <c r="A3" s="47" t="s">
        <v>99</v>
      </c>
      <c r="B3" s="7" t="s">
        <v>5788</v>
      </c>
      <c r="C3" s="7" t="s">
        <v>5793</v>
      </c>
      <c r="D3" s="7" t="s">
        <v>48</v>
      </c>
      <c r="E3" s="7" t="s">
        <v>5794</v>
      </c>
      <c r="F3" s="7" t="s">
        <v>5795</v>
      </c>
      <c r="G3" s="7" t="s">
        <v>5796</v>
      </c>
      <c r="L3" s="7" t="s">
        <v>5788</v>
      </c>
      <c r="M3" s="7" t="s">
        <v>5789</v>
      </c>
      <c r="N3" s="10" t="s">
        <v>41</v>
      </c>
      <c r="AB3" s="7" t="s">
        <v>5793</v>
      </c>
    </row>
    <row r="4">
      <c r="A4" s="47" t="s">
        <v>120</v>
      </c>
      <c r="B4" s="7" t="s">
        <v>5788</v>
      </c>
      <c r="C4" s="7" t="s">
        <v>5797</v>
      </c>
      <c r="D4" s="7" t="s">
        <v>144</v>
      </c>
      <c r="E4" s="7" t="s">
        <v>5798</v>
      </c>
      <c r="F4" s="7" t="s">
        <v>5799</v>
      </c>
      <c r="G4" s="7" t="s">
        <v>5800</v>
      </c>
      <c r="L4" s="7" t="s">
        <v>5801</v>
      </c>
      <c r="M4" s="7" t="s">
        <v>5802</v>
      </c>
      <c r="N4" s="10" t="s">
        <v>48</v>
      </c>
    </row>
    <row r="5">
      <c r="A5" t="s">
        <v>138</v>
      </c>
      <c r="B5" s="7" t="s">
        <v>5801</v>
      </c>
      <c r="C5" s="7" t="s">
        <v>5797</v>
      </c>
      <c r="D5" s="7" t="s">
        <v>31</v>
      </c>
      <c r="E5" s="7" t="s">
        <v>5803</v>
      </c>
      <c r="F5" s="7" t="s">
        <v>5804</v>
      </c>
      <c r="L5" s="7" t="s">
        <v>5805</v>
      </c>
      <c r="M5" s="7" t="s">
        <v>5797</v>
      </c>
      <c r="N5" s="10" t="s">
        <v>29</v>
      </c>
    </row>
    <row r="6">
      <c r="A6" s="47" t="s">
        <v>159</v>
      </c>
      <c r="B6" s="7" t="s">
        <v>5806</v>
      </c>
      <c r="C6" s="7" t="s">
        <v>5807</v>
      </c>
      <c r="D6" s="7" t="s">
        <v>121</v>
      </c>
      <c r="E6" s="7" t="s">
        <v>5808</v>
      </c>
      <c r="F6" s="7" t="s">
        <v>5809</v>
      </c>
      <c r="L6" s="7" t="s">
        <v>5810</v>
      </c>
      <c r="M6" s="7" t="s">
        <v>5793</v>
      </c>
      <c r="N6" s="10" t="s">
        <v>61</v>
      </c>
    </row>
    <row r="7">
      <c r="A7" t="s">
        <v>182</v>
      </c>
      <c r="B7" s="7" t="s">
        <v>5810</v>
      </c>
      <c r="C7" s="7" t="s">
        <v>5793</v>
      </c>
      <c r="D7" s="7" t="s">
        <v>41</v>
      </c>
      <c r="E7" s="7" t="s">
        <v>186</v>
      </c>
      <c r="F7" s="7" t="s">
        <v>3446</v>
      </c>
      <c r="G7" s="7" t="s">
        <v>5811</v>
      </c>
      <c r="L7" s="7" t="s">
        <v>5806</v>
      </c>
      <c r="M7" s="7" t="s">
        <v>5812</v>
      </c>
      <c r="N7" s="10" t="s">
        <v>69</v>
      </c>
    </row>
    <row r="8">
      <c r="A8" t="s">
        <v>211</v>
      </c>
      <c r="B8" s="7" t="s">
        <v>5788</v>
      </c>
      <c r="C8" s="7" t="s">
        <v>5789</v>
      </c>
      <c r="D8" s="7" t="s">
        <v>100</v>
      </c>
      <c r="E8" s="7" t="s">
        <v>5813</v>
      </c>
      <c r="F8" s="7" t="s">
        <v>5814</v>
      </c>
      <c r="G8" s="7" t="s">
        <v>5815</v>
      </c>
      <c r="L8" s="7" t="s">
        <v>5816</v>
      </c>
      <c r="M8" s="7" t="s">
        <v>5807</v>
      </c>
      <c r="N8" s="10" t="s">
        <v>82</v>
      </c>
      <c r="T8" s="58" t="s">
        <v>5817</v>
      </c>
    </row>
    <row r="9">
      <c r="A9" t="s">
        <v>232</v>
      </c>
      <c r="B9" s="7" t="s">
        <v>5805</v>
      </c>
      <c r="C9" s="7" t="s">
        <v>5802</v>
      </c>
      <c r="D9" s="7" t="s">
        <v>33</v>
      </c>
      <c r="E9" s="7" t="s">
        <v>236</v>
      </c>
      <c r="F9" s="7" t="s">
        <v>5818</v>
      </c>
      <c r="G9" s="7" t="s">
        <v>5819</v>
      </c>
      <c r="N9" s="10" t="s">
        <v>72</v>
      </c>
      <c r="T9" s="7" t="s">
        <v>5820</v>
      </c>
      <c r="U9" s="7" t="s">
        <v>5821</v>
      </c>
    </row>
    <row r="10">
      <c r="A10" t="s">
        <v>253</v>
      </c>
      <c r="B10" s="7" t="s">
        <v>5788</v>
      </c>
      <c r="C10" s="7" t="s">
        <v>5802</v>
      </c>
      <c r="D10" s="7" t="s">
        <v>92</v>
      </c>
      <c r="E10" s="7" t="s">
        <v>257</v>
      </c>
      <c r="F10" s="7" t="s">
        <v>5822</v>
      </c>
      <c r="G10" s="7" t="s">
        <v>5823</v>
      </c>
      <c r="N10" s="10" t="s">
        <v>92</v>
      </c>
      <c r="T10" s="7" t="s">
        <v>5824</v>
      </c>
      <c r="U10" s="7" t="s">
        <v>5825</v>
      </c>
    </row>
    <row r="11">
      <c r="A11" t="s">
        <v>276</v>
      </c>
      <c r="B11" s="7" t="s">
        <v>5805</v>
      </c>
      <c r="C11" s="7" t="s">
        <v>5797</v>
      </c>
      <c r="D11" s="7" t="s">
        <v>34</v>
      </c>
      <c r="E11" s="7" t="s">
        <v>280</v>
      </c>
      <c r="F11" s="7" t="s">
        <v>5826</v>
      </c>
      <c r="G11" s="7" t="s">
        <v>5827</v>
      </c>
      <c r="N11" s="10" t="s">
        <v>73</v>
      </c>
      <c r="T11" s="7" t="s">
        <v>5828</v>
      </c>
      <c r="U11" s="7" t="s">
        <v>5829</v>
      </c>
    </row>
    <row r="12">
      <c r="A12" t="s">
        <v>299</v>
      </c>
      <c r="B12" s="7" t="s">
        <v>5805</v>
      </c>
      <c r="C12" s="7" t="s">
        <v>5807</v>
      </c>
      <c r="D12" s="7" t="s">
        <v>29</v>
      </c>
      <c r="E12" s="7" t="s">
        <v>5830</v>
      </c>
      <c r="F12" s="7" t="s">
        <v>37</v>
      </c>
      <c r="N12" s="23" t="s">
        <v>31</v>
      </c>
      <c r="T12" s="7" t="s">
        <v>5831</v>
      </c>
      <c r="U12" s="7" t="s">
        <v>5832</v>
      </c>
    </row>
    <row r="13">
      <c r="A13" t="s">
        <v>315</v>
      </c>
      <c r="B13" s="7" t="s">
        <v>5816</v>
      </c>
      <c r="C13" s="7" t="s">
        <v>5812</v>
      </c>
      <c r="D13" s="7" t="s">
        <v>101</v>
      </c>
      <c r="E13" s="7" t="s">
        <v>319</v>
      </c>
      <c r="F13" s="7" t="s">
        <v>5833</v>
      </c>
      <c r="G13" s="7" t="s">
        <v>5834</v>
      </c>
      <c r="N13" s="23" t="s">
        <v>34</v>
      </c>
      <c r="T13" s="7" t="s">
        <v>3925</v>
      </c>
      <c r="U13" s="7" t="s">
        <v>5835</v>
      </c>
    </row>
    <row r="14">
      <c r="A14" s="7" t="s">
        <v>345</v>
      </c>
      <c r="B14" s="7" t="s">
        <v>5816</v>
      </c>
      <c r="C14" s="7" t="s">
        <v>5793</v>
      </c>
      <c r="D14" s="7" t="s">
        <v>141</v>
      </c>
      <c r="E14" s="7" t="s">
        <v>483</v>
      </c>
      <c r="F14" s="7" t="s">
        <v>5836</v>
      </c>
      <c r="G14" s="7" t="s">
        <v>5837</v>
      </c>
      <c r="N14" s="23" t="s">
        <v>74</v>
      </c>
    </row>
    <row r="15">
      <c r="A15" t="s">
        <v>362</v>
      </c>
      <c r="B15" s="7" t="s">
        <v>5816</v>
      </c>
      <c r="C15" s="7" t="s">
        <v>5802</v>
      </c>
      <c r="D15" s="7" t="s">
        <v>139</v>
      </c>
      <c r="E15" s="7" t="s">
        <v>5838</v>
      </c>
      <c r="F15" s="7" t="s">
        <v>5839</v>
      </c>
      <c r="G15" s="7" t="s">
        <v>5840</v>
      </c>
      <c r="N15" s="23" t="s">
        <v>75</v>
      </c>
      <c r="T15" s="58" t="s">
        <v>5841</v>
      </c>
    </row>
    <row r="16">
      <c r="A16" t="s">
        <v>388</v>
      </c>
      <c r="B16" s="7" t="s">
        <v>5788</v>
      </c>
      <c r="C16" s="7" t="s">
        <v>5807</v>
      </c>
      <c r="D16" s="7" t="s">
        <v>74</v>
      </c>
      <c r="E16" s="7" t="s">
        <v>390</v>
      </c>
      <c r="F16" s="7" t="s">
        <v>5842</v>
      </c>
      <c r="G16" s="7" t="s">
        <v>5843</v>
      </c>
      <c r="N16" s="25" t="s">
        <v>33</v>
      </c>
      <c r="T16" s="7">
        <v>1.0</v>
      </c>
      <c r="U16" s="7" t="s">
        <v>5844</v>
      </c>
    </row>
    <row r="17">
      <c r="A17" t="s">
        <v>414</v>
      </c>
      <c r="B17" s="7" t="s">
        <v>5810</v>
      </c>
      <c r="C17" s="7" t="s">
        <v>5789</v>
      </c>
      <c r="D17" s="7" t="s">
        <v>30</v>
      </c>
      <c r="E17" s="7" t="s">
        <v>417</v>
      </c>
      <c r="F17" s="7" t="s">
        <v>5799</v>
      </c>
      <c r="G17" s="7" t="s">
        <v>5845</v>
      </c>
      <c r="N17" s="7" t="s">
        <v>101</v>
      </c>
      <c r="T17" s="7">
        <v>2.0</v>
      </c>
      <c r="U17" s="7" t="s">
        <v>5846</v>
      </c>
    </row>
    <row r="18">
      <c r="A18" t="s">
        <v>434</v>
      </c>
      <c r="B18" s="7" t="s">
        <v>5801</v>
      </c>
      <c r="C18" s="7" t="s">
        <v>5812</v>
      </c>
      <c r="D18" s="7" t="s">
        <v>140</v>
      </c>
      <c r="E18" s="7" t="s">
        <v>442</v>
      </c>
      <c r="F18" s="7" t="s">
        <v>5847</v>
      </c>
      <c r="G18" s="7" t="s">
        <v>5848</v>
      </c>
      <c r="N18" s="25" t="s">
        <v>121</v>
      </c>
      <c r="T18" s="174">
        <v>44562.0</v>
      </c>
      <c r="U18" s="175" t="s">
        <v>5849</v>
      </c>
    </row>
    <row r="19">
      <c r="A19" t="s">
        <v>456</v>
      </c>
      <c r="B19" s="7" t="s">
        <v>5805</v>
      </c>
      <c r="C19" s="7" t="s">
        <v>5812</v>
      </c>
      <c r="D19" s="7" t="s">
        <v>61</v>
      </c>
      <c r="E19" s="7" t="s">
        <v>459</v>
      </c>
      <c r="F19" s="7" t="s">
        <v>5850</v>
      </c>
      <c r="N19" s="23" t="s">
        <v>30</v>
      </c>
      <c r="T19" s="174">
        <v>44563.0</v>
      </c>
    </row>
    <row r="20">
      <c r="A20" t="s">
        <v>481</v>
      </c>
      <c r="B20" s="7" t="s">
        <v>5801</v>
      </c>
      <c r="C20" s="7" t="s">
        <v>5793</v>
      </c>
      <c r="D20" s="7" t="s">
        <v>31</v>
      </c>
      <c r="E20" s="7" t="s">
        <v>483</v>
      </c>
      <c r="F20" s="7" t="s">
        <v>5851</v>
      </c>
      <c r="G20" s="7" t="s">
        <v>5852</v>
      </c>
      <c r="N20" s="23" t="s">
        <v>144</v>
      </c>
      <c r="T20" s="174">
        <v>44593.0</v>
      </c>
    </row>
    <row r="21">
      <c r="A21" t="s">
        <v>506</v>
      </c>
      <c r="B21" s="7" t="s">
        <v>5788</v>
      </c>
      <c r="C21" s="7" t="s">
        <v>5793</v>
      </c>
      <c r="D21" s="7" t="s">
        <v>73</v>
      </c>
      <c r="E21" s="7" t="s">
        <v>5853</v>
      </c>
      <c r="F21" s="7" t="s">
        <v>5854</v>
      </c>
      <c r="N21" s="23" t="s">
        <v>32</v>
      </c>
      <c r="T21" s="174">
        <v>44594.0</v>
      </c>
    </row>
    <row r="22">
      <c r="A22" t="s">
        <v>524</v>
      </c>
      <c r="B22" s="7" t="s">
        <v>5788</v>
      </c>
      <c r="C22" s="7" t="s">
        <v>5793</v>
      </c>
      <c r="D22" s="7" t="s">
        <v>48</v>
      </c>
      <c r="N22" s="23" t="s">
        <v>139</v>
      </c>
    </row>
    <row r="23">
      <c r="A23" t="s">
        <v>544</v>
      </c>
      <c r="B23" s="7" t="s">
        <v>5788</v>
      </c>
      <c r="C23" s="7" t="s">
        <v>5802</v>
      </c>
      <c r="D23" s="7" t="s">
        <v>121</v>
      </c>
      <c r="N23" s="23" t="s">
        <v>140</v>
      </c>
      <c r="T23" s="7">
        <v>0.0</v>
      </c>
      <c r="U23" s="7" t="s">
        <v>5855</v>
      </c>
    </row>
    <row r="24">
      <c r="A24" t="s">
        <v>568</v>
      </c>
      <c r="B24" s="7" t="s">
        <v>5788</v>
      </c>
      <c r="C24" s="7" t="s">
        <v>5793</v>
      </c>
      <c r="D24" s="7" t="s">
        <v>72</v>
      </c>
      <c r="N24" s="23" t="s">
        <v>141</v>
      </c>
      <c r="T24" s="58" t="s">
        <v>5856</v>
      </c>
    </row>
    <row r="25">
      <c r="A25" t="s">
        <v>594</v>
      </c>
      <c r="B25" s="7" t="s">
        <v>5805</v>
      </c>
      <c r="C25" s="7" t="s">
        <v>5793</v>
      </c>
      <c r="D25" s="7" t="s">
        <v>92</v>
      </c>
      <c r="N25" s="31" t="s">
        <v>100</v>
      </c>
      <c r="T25" s="7" t="s">
        <v>5788</v>
      </c>
      <c r="U25" s="7" t="s">
        <v>5857</v>
      </c>
      <c r="V25" s="7" t="s">
        <v>5858</v>
      </c>
    </row>
    <row r="26">
      <c r="N26" s="7" t="s">
        <v>170</v>
      </c>
      <c r="T26" s="7" t="s">
        <v>5801</v>
      </c>
      <c r="U26" s="7" t="s">
        <v>5859</v>
      </c>
      <c r="V26" s="7" t="s">
        <v>5860</v>
      </c>
    </row>
    <row r="27">
      <c r="T27" s="7" t="s">
        <v>5805</v>
      </c>
      <c r="V27" s="7" t="s">
        <v>5861</v>
      </c>
    </row>
    <row r="28">
      <c r="T28" s="7" t="s">
        <v>5862</v>
      </c>
      <c r="V28" s="7" t="s">
        <v>5863</v>
      </c>
    </row>
    <row r="29">
      <c r="T29" s="7" t="s">
        <v>5864</v>
      </c>
    </row>
  </sheetData>
  <mergeCells count="12">
    <mergeCell ref="U12:V12"/>
    <mergeCell ref="U13:V13"/>
    <mergeCell ref="T15:V15"/>
    <mergeCell ref="U18:V22"/>
    <mergeCell ref="T24:V24"/>
    <mergeCell ref="L1:O1"/>
    <mergeCell ref="T1:V1"/>
    <mergeCell ref="T2:V7"/>
    <mergeCell ref="T8:V8"/>
    <mergeCell ref="U9:V9"/>
    <mergeCell ref="U10:V10"/>
    <mergeCell ref="U11:V11"/>
  </mergeCells>
  <dataValidations>
    <dataValidation type="list" allowBlank="1" showErrorMessage="1" sqref="D2:D150">
      <formula1>'OFUZ DEFENDER'!$N$3:$N$26</formula1>
    </dataValidation>
    <dataValidation type="list" allowBlank="1" showErrorMessage="1" sqref="C2:C150">
      <formula1>'OFUZ DEFENDER'!$M$3:$M$14</formula1>
    </dataValidation>
    <dataValidation type="list" allowBlank="1" showErrorMessage="1" sqref="B2:B150">
      <formula1>'OFUZ DEFENDER'!$L$3:$L$8</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sheetData>
    <row r="5">
      <c r="C5" s="176" t="s">
        <v>5865</v>
      </c>
      <c r="D5" s="177"/>
      <c r="E5" s="177"/>
      <c r="F5" s="176" t="s">
        <v>5866</v>
      </c>
    </row>
    <row r="6">
      <c r="C6" s="176" t="s">
        <v>5867</v>
      </c>
      <c r="D6" s="177"/>
      <c r="E6" s="177"/>
      <c r="F6" s="170" t="s">
        <v>41</v>
      </c>
    </row>
    <row r="7">
      <c r="C7" s="176"/>
      <c r="D7" s="177"/>
      <c r="E7" s="177"/>
      <c r="F7" s="170" t="s">
        <v>61</v>
      </c>
    </row>
    <row r="8">
      <c r="C8" s="177"/>
      <c r="D8" s="177"/>
      <c r="E8" s="177"/>
      <c r="F8" s="170" t="s">
        <v>29</v>
      </c>
    </row>
    <row r="9">
      <c r="C9" s="177"/>
      <c r="D9" s="177"/>
      <c r="E9" s="177"/>
      <c r="F9" s="170" t="s">
        <v>48</v>
      </c>
    </row>
    <row r="10">
      <c r="C10" s="178" t="s">
        <v>42</v>
      </c>
      <c r="D10" s="177"/>
      <c r="E10" s="177"/>
      <c r="F10" s="170" t="s">
        <v>72</v>
      </c>
    </row>
    <row r="11">
      <c r="C11" s="179"/>
      <c r="D11" s="177"/>
      <c r="E11" s="177"/>
      <c r="F11" s="170" t="s">
        <v>69</v>
      </c>
    </row>
    <row r="12">
      <c r="C12" s="178" t="s">
        <v>35</v>
      </c>
      <c r="D12" s="177"/>
      <c r="E12" s="177"/>
      <c r="F12" s="170" t="s">
        <v>82</v>
      </c>
    </row>
    <row r="13">
      <c r="C13" s="180"/>
      <c r="D13" s="177"/>
      <c r="E13" s="177"/>
      <c r="F13" s="170" t="s">
        <v>92</v>
      </c>
    </row>
    <row r="14">
      <c r="C14" s="178" t="s">
        <v>45</v>
      </c>
      <c r="D14" s="177"/>
      <c r="E14" s="177"/>
      <c r="F14" s="170" t="s">
        <v>73</v>
      </c>
    </row>
    <row r="15">
      <c r="C15" s="181"/>
      <c r="D15" s="177"/>
      <c r="E15" s="177"/>
      <c r="F15" s="177"/>
    </row>
    <row r="16">
      <c r="C16" s="178" t="s">
        <v>51</v>
      </c>
      <c r="D16" s="177"/>
      <c r="E16" s="177"/>
      <c r="F16" s="177"/>
    </row>
    <row r="17">
      <c r="C17" s="182"/>
      <c r="D17" s="177"/>
      <c r="E17" s="177"/>
      <c r="F17" s="177"/>
    </row>
    <row r="18">
      <c r="C18" s="178" t="s">
        <v>56</v>
      </c>
      <c r="D18" s="177"/>
      <c r="E18" s="177"/>
      <c r="F18" s="177"/>
    </row>
    <row r="19">
      <c r="C19" s="141"/>
      <c r="D19" s="177"/>
      <c r="E19" s="177"/>
      <c r="F19" s="177"/>
    </row>
    <row r="20">
      <c r="C20" s="178" t="s">
        <v>64</v>
      </c>
      <c r="D20" s="177"/>
      <c r="E20" s="177"/>
      <c r="F20" s="177"/>
    </row>
    <row r="21">
      <c r="C21" s="183"/>
      <c r="D21" s="177"/>
      <c r="E21" s="177"/>
      <c r="F21" s="177"/>
    </row>
    <row r="22">
      <c r="C22" s="176" t="s">
        <v>88</v>
      </c>
      <c r="D22" s="177"/>
      <c r="E22" s="177"/>
      <c r="F22" s="177"/>
    </row>
    <row r="23">
      <c r="C23" s="184"/>
      <c r="D23" s="177"/>
      <c r="E23" s="177"/>
      <c r="F23" s="177"/>
    </row>
    <row r="24">
      <c r="C24" s="177"/>
      <c r="D24" s="177"/>
      <c r="E24" s="177"/>
      <c r="F24" s="1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 width="15.0"/>
    <col customWidth="1" min="3" max="3" width="13.0"/>
    <col customWidth="1" min="4" max="4" width="11.0"/>
    <col customWidth="1" min="5" max="5" width="12.88"/>
    <col customWidth="1" min="6" max="6" width="43.88"/>
    <col customWidth="1" min="7" max="7" width="15.88"/>
    <col customWidth="1" min="8" max="9" width="16.38"/>
    <col customWidth="1" min="10" max="10" width="7.63"/>
    <col customWidth="1" min="11" max="11" width="10.13"/>
    <col customWidth="1" min="12" max="12" width="10.5"/>
    <col customWidth="1" min="13" max="13" width="11.75"/>
    <col customWidth="1" min="14" max="26" width="7.63"/>
  </cols>
  <sheetData>
    <row r="1" ht="12.75" customHeight="1">
      <c r="A1" s="23" t="s">
        <v>5868</v>
      </c>
      <c r="B1" s="7" t="s">
        <v>5869</v>
      </c>
      <c r="C1" s="11" t="s">
        <v>5870</v>
      </c>
      <c r="D1" s="11" t="s">
        <v>5871</v>
      </c>
      <c r="E1" s="133"/>
      <c r="G1" s="133"/>
      <c r="I1" s="11"/>
      <c r="K1" s="11"/>
      <c r="M1" s="11"/>
    </row>
    <row r="2" ht="12.75" customHeight="1">
      <c r="A2" s="11"/>
      <c r="B2" s="11" t="s">
        <v>75</v>
      </c>
      <c r="C2" s="11"/>
      <c r="D2" s="11"/>
      <c r="E2" s="11"/>
      <c r="F2" s="23"/>
      <c r="G2" s="23"/>
      <c r="I2" s="11"/>
      <c r="K2" s="11"/>
      <c r="M2" s="11"/>
    </row>
    <row r="3" ht="12.75" customHeight="1">
      <c r="A3" s="23"/>
      <c r="B3" s="7" t="s">
        <v>100</v>
      </c>
      <c r="C3" s="11"/>
      <c r="D3" s="11"/>
      <c r="E3" s="11"/>
      <c r="F3" s="23"/>
      <c r="G3" s="11"/>
      <c r="I3" s="11"/>
      <c r="K3" s="11"/>
      <c r="M3" s="11"/>
      <c r="O3" s="50" t="s">
        <v>75</v>
      </c>
    </row>
    <row r="4" ht="12.75" customHeight="1">
      <c r="A4" s="23" t="s">
        <v>92</v>
      </c>
      <c r="B4" s="23"/>
      <c r="C4" s="11"/>
      <c r="D4" s="11"/>
      <c r="E4" s="11"/>
      <c r="F4" s="23"/>
      <c r="G4" s="11"/>
      <c r="I4" s="11"/>
      <c r="K4" s="11"/>
      <c r="M4" s="11"/>
      <c r="N4" s="50"/>
      <c r="P4" s="50"/>
    </row>
    <row r="5" ht="12.75" customHeight="1">
      <c r="A5" s="23" t="s">
        <v>5872</v>
      </c>
      <c r="B5" s="23"/>
      <c r="C5" s="11"/>
      <c r="D5" s="11"/>
      <c r="E5" s="11"/>
      <c r="F5" s="23"/>
      <c r="G5" s="11"/>
      <c r="I5" s="11"/>
      <c r="K5" s="11"/>
      <c r="M5" s="11"/>
      <c r="N5" s="50"/>
      <c r="P5" s="50"/>
    </row>
    <row r="6" ht="12.75" customHeight="1">
      <c r="A6" s="23"/>
      <c r="B6" s="23" t="s">
        <v>74</v>
      </c>
      <c r="C6" s="11"/>
      <c r="D6" s="11"/>
      <c r="E6" s="11"/>
      <c r="F6" s="23"/>
      <c r="G6" s="11"/>
      <c r="I6" s="11"/>
      <c r="K6" s="11"/>
      <c r="M6" s="11"/>
      <c r="N6" s="50" t="s">
        <v>34</v>
      </c>
      <c r="P6" s="50" t="s">
        <v>31</v>
      </c>
    </row>
    <row r="7" ht="12.75" customHeight="1">
      <c r="A7" s="23" t="s">
        <v>48</v>
      </c>
      <c r="C7" s="11"/>
      <c r="D7" s="11"/>
      <c r="E7" s="11"/>
      <c r="F7" s="23"/>
      <c r="G7" s="11"/>
      <c r="I7" s="11"/>
      <c r="K7" s="11"/>
      <c r="M7" s="11"/>
      <c r="N7" s="7"/>
      <c r="O7" s="50" t="s">
        <v>74</v>
      </c>
    </row>
    <row r="8" ht="12.75" customHeight="1">
      <c r="A8" s="11" t="s">
        <v>121</v>
      </c>
      <c r="C8" s="11"/>
      <c r="D8" s="11"/>
      <c r="E8" s="11"/>
      <c r="F8" s="23"/>
      <c r="G8" s="11"/>
      <c r="I8" s="11"/>
      <c r="K8" s="11"/>
      <c r="M8" s="11"/>
      <c r="N8" s="7"/>
    </row>
    <row r="9" ht="12.75" customHeight="1">
      <c r="A9" s="23"/>
      <c r="B9" s="11" t="s">
        <v>139</v>
      </c>
      <c r="C9" s="11"/>
      <c r="D9" s="11"/>
      <c r="E9" s="185"/>
      <c r="F9" s="186"/>
      <c r="G9" s="11"/>
      <c r="I9" s="185"/>
      <c r="K9" s="11"/>
      <c r="M9" s="11"/>
      <c r="N9" s="7"/>
      <c r="O9" s="50" t="s">
        <v>48</v>
      </c>
    </row>
    <row r="10" ht="12.75" customHeight="1">
      <c r="A10" s="23" t="s">
        <v>29</v>
      </c>
      <c r="C10" s="11"/>
      <c r="D10" s="185"/>
      <c r="E10" s="185"/>
      <c r="F10" s="186"/>
      <c r="G10" s="11"/>
      <c r="I10" s="185"/>
      <c r="K10" s="11"/>
      <c r="M10" s="11"/>
      <c r="N10" s="50"/>
      <c r="P10" s="50"/>
    </row>
    <row r="11" ht="12.75" customHeight="1">
      <c r="A11" s="23" t="s">
        <v>41</v>
      </c>
      <c r="C11" s="11"/>
      <c r="D11" s="185"/>
      <c r="E11" s="185"/>
      <c r="F11" s="186"/>
      <c r="G11" s="11"/>
      <c r="I11" s="185"/>
      <c r="K11" s="11"/>
      <c r="M11" s="11"/>
      <c r="N11" s="50" t="s">
        <v>41</v>
      </c>
      <c r="P11" s="50" t="s">
        <v>72</v>
      </c>
    </row>
    <row r="12" ht="12.75" customHeight="1">
      <c r="A12" s="23" t="s">
        <v>141</v>
      </c>
      <c r="B12" s="11"/>
      <c r="C12" s="11"/>
      <c r="D12" s="11"/>
      <c r="E12" s="185"/>
      <c r="F12" s="186"/>
      <c r="G12" s="11"/>
      <c r="I12" s="185"/>
      <c r="K12" s="11"/>
      <c r="M12" s="11"/>
      <c r="O12" s="50"/>
    </row>
    <row r="13" ht="12.75" customHeight="1">
      <c r="A13" s="23"/>
      <c r="B13" s="11" t="s">
        <v>31</v>
      </c>
      <c r="C13" s="11"/>
      <c r="D13" s="11"/>
      <c r="E13" s="185"/>
      <c r="F13" s="186"/>
      <c r="G13" s="11"/>
      <c r="I13" s="185"/>
      <c r="K13" s="11"/>
      <c r="M13" s="11"/>
      <c r="O13" s="50" t="s">
        <v>61</v>
      </c>
    </row>
    <row r="14" ht="12.75" customHeight="1">
      <c r="A14" s="11"/>
      <c r="B14" s="11" t="s">
        <v>32</v>
      </c>
      <c r="C14" s="11"/>
      <c r="D14" s="185"/>
      <c r="E14" s="185"/>
      <c r="F14" s="186"/>
      <c r="G14" s="11"/>
      <c r="I14" s="185"/>
      <c r="K14" s="11"/>
      <c r="M14" s="11"/>
      <c r="Q14" s="7"/>
    </row>
    <row r="15" ht="12.75" customHeight="1">
      <c r="A15" s="11" t="s">
        <v>61</v>
      </c>
      <c r="C15" s="11"/>
      <c r="D15" s="185"/>
      <c r="E15" s="185"/>
      <c r="F15" s="186"/>
      <c r="G15" s="11"/>
      <c r="I15" s="185"/>
      <c r="K15" s="11"/>
      <c r="M15" s="11"/>
      <c r="O15" s="50" t="s">
        <v>121</v>
      </c>
    </row>
    <row r="16" ht="12.75" customHeight="1">
      <c r="A16" s="23" t="s">
        <v>73</v>
      </c>
      <c r="B16" s="11"/>
      <c r="C16" s="11"/>
      <c r="D16" s="185"/>
      <c r="E16" s="185"/>
      <c r="F16" s="186"/>
      <c r="G16" s="11"/>
      <c r="I16" s="185"/>
      <c r="K16" s="11"/>
      <c r="M16" s="11"/>
      <c r="N16" s="50" t="s">
        <v>92</v>
      </c>
      <c r="P16" s="50" t="s">
        <v>30</v>
      </c>
    </row>
    <row r="17" ht="12.75" customHeight="1">
      <c r="A17" s="11"/>
      <c r="B17" s="11" t="s">
        <v>33</v>
      </c>
      <c r="C17" s="11"/>
      <c r="D17" s="185"/>
      <c r="E17" s="185"/>
      <c r="F17" s="186"/>
      <c r="G17" s="11"/>
      <c r="I17" s="11"/>
      <c r="K17" s="11"/>
      <c r="M17" s="11"/>
      <c r="O17" s="50" t="s">
        <v>101</v>
      </c>
    </row>
    <row r="18" ht="12.75" customHeight="1">
      <c r="A18" s="11"/>
      <c r="B18" s="7" t="s">
        <v>101</v>
      </c>
      <c r="C18" s="11"/>
      <c r="D18" s="185"/>
      <c r="E18" s="11"/>
      <c r="F18" s="23"/>
      <c r="G18" s="11"/>
      <c r="I18" s="11"/>
      <c r="K18" s="11"/>
      <c r="M18" s="11"/>
    </row>
    <row r="19" ht="12.75" customHeight="1">
      <c r="A19" s="23"/>
      <c r="B19" s="23" t="s">
        <v>140</v>
      </c>
      <c r="C19" s="11"/>
      <c r="D19" s="185"/>
      <c r="E19" s="11"/>
      <c r="F19" s="23"/>
      <c r="G19" s="11"/>
      <c r="I19" s="11"/>
      <c r="K19" s="11"/>
      <c r="M19" s="11"/>
      <c r="O19" s="50" t="s">
        <v>139</v>
      </c>
    </row>
    <row r="20" ht="12.75" customHeight="1">
      <c r="A20" s="23" t="s">
        <v>5496</v>
      </c>
      <c r="B20" s="23"/>
      <c r="C20" s="11"/>
      <c r="D20" s="185"/>
      <c r="E20" s="11"/>
      <c r="F20" s="23"/>
      <c r="G20" s="11"/>
      <c r="I20" s="11"/>
      <c r="K20" s="11"/>
      <c r="M20" s="11"/>
      <c r="N20" s="49"/>
      <c r="P20" s="50"/>
    </row>
    <row r="21" ht="12.75" customHeight="1">
      <c r="A21" s="23" t="s">
        <v>72</v>
      </c>
      <c r="B21" s="23"/>
      <c r="C21" s="11"/>
      <c r="D21" s="185"/>
      <c r="E21" s="11"/>
      <c r="F21" s="23"/>
      <c r="G21" s="11"/>
      <c r="I21" s="11"/>
      <c r="K21" s="11"/>
      <c r="M21" s="11"/>
      <c r="N21" s="49"/>
      <c r="P21" s="50" t="s">
        <v>73</v>
      </c>
    </row>
    <row r="22" ht="12.75" customHeight="1">
      <c r="A22" s="11"/>
      <c r="B22" s="11" t="s">
        <v>30</v>
      </c>
      <c r="C22" s="11"/>
      <c r="D22" s="185"/>
      <c r="E22" s="11"/>
      <c r="F22" s="23"/>
      <c r="G22" s="11"/>
      <c r="I22" s="11"/>
      <c r="K22" s="11"/>
      <c r="M22" s="11"/>
      <c r="O22" s="49"/>
    </row>
    <row r="23" ht="12.75" customHeight="1">
      <c r="A23" s="11"/>
      <c r="B23" s="11" t="s">
        <v>34</v>
      </c>
      <c r="C23" s="11"/>
      <c r="D23" s="185"/>
      <c r="E23" s="11"/>
      <c r="F23" s="23"/>
      <c r="G23" s="11"/>
      <c r="I23" s="11"/>
      <c r="K23" s="11"/>
      <c r="M23" s="11"/>
    </row>
    <row r="24" ht="12.75" customHeight="1">
      <c r="A24" s="23"/>
      <c r="B24" s="23" t="s">
        <v>144</v>
      </c>
      <c r="C24" s="11"/>
      <c r="D24" s="185"/>
      <c r="E24" s="11"/>
      <c r="F24" s="23"/>
      <c r="G24" s="11"/>
      <c r="I24" s="11"/>
      <c r="K24" s="11"/>
      <c r="M24" s="11"/>
      <c r="O24" s="49"/>
      <c r="U24" s="7" t="s">
        <v>5687</v>
      </c>
    </row>
    <row r="25" ht="12.75" customHeight="1">
      <c r="A25" s="23"/>
      <c r="B25" s="23" t="s">
        <v>5561</v>
      </c>
      <c r="C25" s="11"/>
      <c r="D25" s="185"/>
      <c r="E25" s="11"/>
      <c r="F25" s="11"/>
      <c r="G25" s="11"/>
      <c r="I25" s="11"/>
      <c r="K25" s="11"/>
      <c r="M25" s="11"/>
      <c r="N25" s="49"/>
      <c r="P25" s="49"/>
      <c r="T25" s="7"/>
      <c r="V25" s="7" t="s">
        <v>5873</v>
      </c>
    </row>
    <row r="26" ht="12.75" customHeight="1">
      <c r="A26" s="11" t="s">
        <v>170</v>
      </c>
      <c r="C26" s="11"/>
      <c r="D26" s="185"/>
      <c r="E26" s="11"/>
      <c r="F26" s="11"/>
      <c r="G26" s="11"/>
      <c r="I26" s="11"/>
      <c r="K26" s="11"/>
      <c r="M26" s="11"/>
      <c r="O26" s="49"/>
      <c r="U26" s="7" t="s">
        <v>5778</v>
      </c>
    </row>
    <row r="27" ht="12.75" customHeight="1">
      <c r="A27" s="11"/>
      <c r="C27" s="11"/>
      <c r="D27" s="185"/>
      <c r="E27" s="11"/>
      <c r="F27" s="11"/>
      <c r="G27" s="11"/>
      <c r="I27" s="11"/>
      <c r="K27" s="11"/>
      <c r="M27" s="11"/>
    </row>
    <row r="28" ht="12.75" customHeight="1">
      <c r="A28" s="11"/>
      <c r="C28" s="11"/>
      <c r="D28" s="11"/>
      <c r="E28" s="11"/>
      <c r="F28" s="11"/>
      <c r="I28" s="11"/>
      <c r="K28" s="11"/>
      <c r="M28" s="11"/>
      <c r="O28" s="49"/>
    </row>
    <row r="29" ht="12.75" customHeight="1">
      <c r="A29" s="11"/>
      <c r="C29" s="11"/>
      <c r="D29" s="11"/>
      <c r="E29" s="11"/>
      <c r="F29" s="11"/>
      <c r="I29" s="11"/>
      <c r="K29" s="11"/>
      <c r="M29" s="11"/>
      <c r="N29" s="49"/>
      <c r="P29" s="49"/>
    </row>
    <row r="30" ht="12.75" customHeight="1">
      <c r="A30" s="11" t="s">
        <v>5874</v>
      </c>
      <c r="C30" s="11"/>
      <c r="D30" s="11"/>
      <c r="E30" s="11"/>
      <c r="F30" s="11"/>
      <c r="I30" s="11"/>
      <c r="K30" s="11"/>
      <c r="M30" s="11"/>
      <c r="O30" s="49"/>
    </row>
    <row r="31" ht="12.75" customHeight="1">
      <c r="A31" s="11" t="s">
        <v>5789</v>
      </c>
      <c r="C31" s="11" t="s">
        <v>5875</v>
      </c>
      <c r="D31" s="11"/>
      <c r="E31" s="11" t="s">
        <v>5876</v>
      </c>
      <c r="F31" s="11"/>
      <c r="G31" s="11" t="s">
        <v>5877</v>
      </c>
      <c r="I31" s="11" t="s">
        <v>5878</v>
      </c>
      <c r="K31" s="11" t="s">
        <v>5879</v>
      </c>
      <c r="M31" s="11" t="s">
        <v>5880</v>
      </c>
    </row>
    <row r="32" ht="12.75" customHeight="1">
      <c r="A32" s="11" t="s">
        <v>5881</v>
      </c>
      <c r="C32" s="11" t="s">
        <v>5882</v>
      </c>
      <c r="D32" s="11"/>
      <c r="E32" s="11" t="s">
        <v>5883</v>
      </c>
      <c r="F32" s="11"/>
      <c r="G32" s="11" t="s">
        <v>5884</v>
      </c>
      <c r="I32" s="11" t="s">
        <v>5885</v>
      </c>
      <c r="K32" s="11" t="s">
        <v>5886</v>
      </c>
      <c r="M32" s="11" t="s">
        <v>5887</v>
      </c>
    </row>
    <row r="33" ht="12.75" customHeight="1">
      <c r="A33" s="11" t="s">
        <v>5888</v>
      </c>
      <c r="C33" s="11" t="s">
        <v>5882</v>
      </c>
      <c r="D33" s="11"/>
      <c r="E33" s="11" t="s">
        <v>5889</v>
      </c>
      <c r="F33" s="11"/>
      <c r="G33" s="11" t="s">
        <v>5890</v>
      </c>
      <c r="I33" s="11" t="s">
        <v>5891</v>
      </c>
      <c r="K33" s="11" t="s">
        <v>5886</v>
      </c>
      <c r="M33" s="11" t="s">
        <v>5887</v>
      </c>
    </row>
    <row r="34" ht="12.75" customHeight="1">
      <c r="A34" s="11" t="s">
        <v>5892</v>
      </c>
      <c r="C34" s="11" t="s">
        <v>5882</v>
      </c>
      <c r="D34" s="11"/>
      <c r="E34" s="11" t="s">
        <v>5893</v>
      </c>
      <c r="F34" s="11"/>
      <c r="G34" s="11" t="s">
        <v>5894</v>
      </c>
      <c r="I34" s="11" t="s">
        <v>5891</v>
      </c>
      <c r="K34" s="11" t="s">
        <v>5886</v>
      </c>
      <c r="M34" s="11" t="s">
        <v>5887</v>
      </c>
    </row>
    <row r="35" ht="12.75" customHeight="1">
      <c r="A35" s="11" t="s">
        <v>5895</v>
      </c>
      <c r="C35" s="11" t="s">
        <v>5896</v>
      </c>
      <c r="D35" s="11"/>
      <c r="E35" s="11" t="s">
        <v>5897</v>
      </c>
      <c r="F35" s="11" t="s">
        <v>5898</v>
      </c>
      <c r="G35" s="11" t="s">
        <v>5899</v>
      </c>
      <c r="I35" s="11" t="s">
        <v>5900</v>
      </c>
      <c r="K35" s="11"/>
      <c r="M35" s="11" t="s">
        <v>5901</v>
      </c>
    </row>
    <row r="36" ht="12.75" customHeight="1">
      <c r="A36" s="11" t="s">
        <v>5902</v>
      </c>
      <c r="C36" s="11" t="s">
        <v>5896</v>
      </c>
      <c r="D36" s="11"/>
      <c r="E36" s="11" t="s">
        <v>5897</v>
      </c>
      <c r="F36" s="11"/>
      <c r="G36" s="11" t="s">
        <v>5899</v>
      </c>
      <c r="I36" s="11" t="s">
        <v>5900</v>
      </c>
      <c r="K36" s="11"/>
      <c r="M36" s="11" t="s">
        <v>5901</v>
      </c>
    </row>
    <row r="37" ht="12.75" customHeight="1">
      <c r="A37" s="11" t="s">
        <v>5902</v>
      </c>
      <c r="C37" s="11" t="s">
        <v>5896</v>
      </c>
      <c r="D37" s="11"/>
      <c r="E37" s="11" t="s">
        <v>5897</v>
      </c>
      <c r="F37" s="11"/>
      <c r="G37" s="11" t="s">
        <v>5899</v>
      </c>
      <c r="I37" s="11" t="s">
        <v>5900</v>
      </c>
      <c r="K37" s="11"/>
      <c r="M37" s="11" t="s">
        <v>5901</v>
      </c>
      <c r="P37" s="175" t="s">
        <v>5903</v>
      </c>
    </row>
    <row r="38" ht="12.75" customHeight="1">
      <c r="A38" s="11" t="s">
        <v>5904</v>
      </c>
      <c r="C38" s="11"/>
      <c r="D38" s="11"/>
      <c r="E38" s="11" t="s">
        <v>5905</v>
      </c>
      <c r="F38" s="11"/>
      <c r="G38" s="11" t="s">
        <v>5906</v>
      </c>
      <c r="I38" s="11" t="s">
        <v>5907</v>
      </c>
      <c r="K38" s="11"/>
      <c r="M38" s="11" t="s">
        <v>5908</v>
      </c>
    </row>
    <row r="39" ht="12.75" customHeight="1">
      <c r="A39" s="11" t="s">
        <v>5904</v>
      </c>
      <c r="C39" s="11"/>
      <c r="D39" s="11"/>
      <c r="E39" s="11" t="s">
        <v>5905</v>
      </c>
      <c r="F39" s="11"/>
      <c r="G39" s="11" t="s">
        <v>5906</v>
      </c>
      <c r="I39" s="11" t="s">
        <v>5907</v>
      </c>
      <c r="K39" s="11"/>
      <c r="M39" s="11" t="s">
        <v>5908</v>
      </c>
    </row>
    <row r="40" ht="12.75" customHeight="1">
      <c r="A40" s="11" t="s">
        <v>5904</v>
      </c>
      <c r="C40" s="11"/>
      <c r="D40" s="11"/>
      <c r="E40" s="11" t="s">
        <v>5905</v>
      </c>
      <c r="F40" s="11"/>
      <c r="G40" s="11" t="s">
        <v>5906</v>
      </c>
      <c r="I40" s="11" t="s">
        <v>5907</v>
      </c>
      <c r="K40" s="11"/>
      <c r="M40" s="11" t="s">
        <v>5908</v>
      </c>
    </row>
    <row r="41" ht="12.75" customHeight="1">
      <c r="A41" s="11" t="s">
        <v>5909</v>
      </c>
      <c r="C41" s="11"/>
      <c r="D41" s="11"/>
      <c r="E41" s="11" t="s">
        <v>5910</v>
      </c>
      <c r="F41" s="11"/>
      <c r="G41" s="11" t="s">
        <v>5911</v>
      </c>
      <c r="I41" s="11" t="s">
        <v>5912</v>
      </c>
      <c r="K41" s="11"/>
      <c r="M41" s="11"/>
    </row>
    <row r="42" ht="12.75" customHeight="1">
      <c r="A42" s="11" t="s">
        <v>5909</v>
      </c>
      <c r="C42" s="11"/>
      <c r="D42" s="11"/>
      <c r="E42" s="11" t="s">
        <v>5910</v>
      </c>
      <c r="F42" s="11"/>
      <c r="G42" s="11" t="s">
        <v>5911</v>
      </c>
      <c r="I42" s="11" t="s">
        <v>5912</v>
      </c>
      <c r="K42" s="11"/>
      <c r="M42" s="11"/>
    </row>
    <row r="43" ht="12.75" customHeight="1">
      <c r="A43" s="11" t="s">
        <v>5909</v>
      </c>
      <c r="C43" s="11"/>
      <c r="D43" s="11"/>
      <c r="E43" s="11" t="s">
        <v>5910</v>
      </c>
      <c r="F43" s="11"/>
      <c r="G43" s="11" t="s">
        <v>5911</v>
      </c>
      <c r="I43" s="11" t="s">
        <v>5912</v>
      </c>
      <c r="K43" s="11"/>
      <c r="M43" s="11"/>
      <c r="P43" s="7" t="s">
        <v>5913</v>
      </c>
    </row>
    <row r="44" ht="12.75" customHeight="1">
      <c r="A44" s="11"/>
      <c r="C44" s="11"/>
      <c r="D44" s="11"/>
      <c r="E44" s="11" t="s">
        <v>5914</v>
      </c>
      <c r="F44" s="11"/>
      <c r="I44" s="11" t="s">
        <v>5915</v>
      </c>
      <c r="K44" s="11"/>
      <c r="M44" s="11"/>
    </row>
    <row r="45" ht="12.75" customHeight="1">
      <c r="A45" s="11"/>
      <c r="C45" s="11"/>
      <c r="D45" s="11"/>
      <c r="E45" s="11" t="s">
        <v>5914</v>
      </c>
      <c r="F45" s="11"/>
      <c r="I45" s="11" t="s">
        <v>5915</v>
      </c>
      <c r="K45" s="11"/>
      <c r="M45" s="11"/>
    </row>
    <row r="46" ht="12.75" customHeight="1">
      <c r="A46" s="11"/>
      <c r="C46" s="11"/>
      <c r="D46" s="11"/>
      <c r="E46" s="11" t="s">
        <v>5914</v>
      </c>
      <c r="F46" s="11"/>
      <c r="I46" s="11" t="s">
        <v>5915</v>
      </c>
      <c r="K46" s="11"/>
      <c r="M46" s="11"/>
    </row>
    <row r="47" ht="12.75" customHeight="1">
      <c r="A47" s="11"/>
      <c r="C47" s="11"/>
      <c r="D47" s="11"/>
      <c r="E47" s="11"/>
      <c r="F47" s="11"/>
      <c r="I47" s="11"/>
      <c r="K47" s="11"/>
      <c r="M47" s="11"/>
    </row>
    <row r="48" ht="12.75" customHeight="1">
      <c r="A48" s="11"/>
      <c r="C48" s="11"/>
      <c r="D48" s="11"/>
      <c r="E48" s="11"/>
      <c r="F48" s="11"/>
      <c r="I48" s="11"/>
      <c r="K48" s="11"/>
      <c r="M48" s="11"/>
    </row>
    <row r="49" ht="12.75" customHeight="1">
      <c r="A49" s="11"/>
      <c r="C49" s="11"/>
      <c r="D49" s="11"/>
      <c r="E49" s="11"/>
      <c r="F49" s="11"/>
      <c r="I49" s="11"/>
      <c r="K49" s="11"/>
      <c r="M49" s="11"/>
    </row>
    <row r="50" ht="12.75" customHeight="1">
      <c r="A50" s="11"/>
      <c r="C50" s="11"/>
      <c r="D50" s="11"/>
      <c r="E50" s="11"/>
      <c r="F50" s="11"/>
      <c r="I50" s="11"/>
      <c r="K50" s="11"/>
      <c r="M50" s="11"/>
    </row>
    <row r="51" ht="12.75" customHeight="1">
      <c r="A51" s="11"/>
      <c r="C51" s="11"/>
      <c r="D51" s="11"/>
      <c r="E51" s="11"/>
      <c r="F51" s="11"/>
      <c r="I51" s="11"/>
      <c r="K51" s="11"/>
      <c r="M51" s="11"/>
    </row>
    <row r="52" ht="12.75" customHeight="1">
      <c r="A52" s="11"/>
      <c r="C52" s="11"/>
      <c r="D52" s="11"/>
      <c r="E52" s="11"/>
      <c r="F52" s="11"/>
      <c r="I52" s="11"/>
      <c r="K52" s="11"/>
      <c r="M52" s="11"/>
    </row>
    <row r="53" ht="12.75" customHeight="1">
      <c r="A53" s="11" t="s">
        <v>1930</v>
      </c>
      <c r="C53" s="11"/>
      <c r="D53" s="11"/>
      <c r="E53" s="11"/>
      <c r="F53" s="11"/>
      <c r="I53" s="11"/>
      <c r="K53" s="11"/>
      <c r="M53" s="11"/>
    </row>
    <row r="54" ht="12.75" customHeight="1">
      <c r="A54" s="11" t="s">
        <v>1930</v>
      </c>
      <c r="C54" s="11"/>
      <c r="D54" s="11"/>
      <c r="E54" s="11"/>
      <c r="F54" s="11"/>
      <c r="I54" s="11"/>
      <c r="K54" s="11"/>
      <c r="M54" s="11"/>
    </row>
    <row r="55" ht="12.75" customHeight="1">
      <c r="A55" s="11" t="s">
        <v>1930</v>
      </c>
      <c r="C55" s="11"/>
      <c r="D55" s="11"/>
      <c r="E55" s="11"/>
      <c r="F55" s="11"/>
      <c r="I55" s="11"/>
      <c r="K55" s="11"/>
      <c r="M55" s="11"/>
    </row>
    <row r="56" ht="12.75" customHeight="1">
      <c r="A56" s="11"/>
      <c r="C56" s="11"/>
      <c r="D56" s="11"/>
      <c r="E56" s="11"/>
      <c r="F56" s="11"/>
      <c r="I56" s="11"/>
      <c r="K56" s="11"/>
      <c r="M56" s="11"/>
    </row>
    <row r="57" ht="12.75" customHeight="1">
      <c r="A57" s="11"/>
      <c r="C57" s="11"/>
      <c r="D57" s="11"/>
      <c r="E57" s="11"/>
      <c r="F57" s="11"/>
      <c r="I57" s="11"/>
      <c r="K57" s="11"/>
      <c r="M57" s="11"/>
    </row>
    <row r="58" ht="12.75" customHeight="1">
      <c r="A58" s="11"/>
      <c r="C58" s="11"/>
      <c r="D58" s="11"/>
      <c r="E58" s="11"/>
      <c r="F58" s="11"/>
      <c r="I58" s="11"/>
      <c r="K58" s="11"/>
      <c r="M58" s="11"/>
    </row>
    <row r="59" ht="12.75" customHeight="1">
      <c r="A59" s="11"/>
      <c r="C59" s="11"/>
      <c r="D59" s="11"/>
      <c r="E59" s="11"/>
      <c r="F59" s="11"/>
      <c r="I59" s="11"/>
      <c r="K59" s="11"/>
      <c r="M59" s="11"/>
    </row>
    <row r="60" ht="12.75" customHeight="1">
      <c r="A60" s="187" t="s">
        <v>5916</v>
      </c>
      <c r="F60" s="11"/>
      <c r="I60" s="11"/>
      <c r="K60" s="11"/>
      <c r="M60" s="11"/>
    </row>
    <row r="61" ht="12.75" customHeight="1">
      <c r="A61" s="187"/>
      <c r="B61" s="187" t="s">
        <v>5917</v>
      </c>
      <c r="C61" s="187" t="s">
        <v>5918</v>
      </c>
      <c r="D61" s="187" t="s">
        <v>5919</v>
      </c>
      <c r="E61" s="187" t="s">
        <v>5920</v>
      </c>
      <c r="F61" s="23" t="s">
        <v>5876</v>
      </c>
      <c r="G61" s="7" t="s">
        <v>3916</v>
      </c>
      <c r="H61" s="187" t="s">
        <v>5917</v>
      </c>
      <c r="I61" s="187" t="s">
        <v>5918</v>
      </c>
      <c r="J61" s="187" t="s">
        <v>5919</v>
      </c>
      <c r="K61" s="187" t="s">
        <v>5920</v>
      </c>
      <c r="L61" s="58" t="s">
        <v>5921</v>
      </c>
      <c r="M61" s="11"/>
    </row>
    <row r="62" ht="12.75" customHeight="1">
      <c r="A62" s="11" t="s">
        <v>75</v>
      </c>
      <c r="B62" s="7" t="s">
        <v>39</v>
      </c>
      <c r="C62" s="11"/>
      <c r="D62" s="11"/>
      <c r="E62" s="11"/>
      <c r="F62" s="23" t="s">
        <v>5922</v>
      </c>
      <c r="G62" s="7" t="s">
        <v>5923</v>
      </c>
      <c r="H62" s="188"/>
      <c r="I62" s="189"/>
      <c r="J62" s="188"/>
      <c r="K62" s="189"/>
      <c r="L62" s="190"/>
      <c r="M62" s="11"/>
    </row>
    <row r="63" ht="12.75" customHeight="1">
      <c r="A63" s="23" t="s">
        <v>92</v>
      </c>
      <c r="B63" s="7" t="s">
        <v>5924</v>
      </c>
      <c r="C63" s="11"/>
      <c r="D63" s="11"/>
      <c r="E63" s="11"/>
      <c r="F63" s="23" t="s">
        <v>5925</v>
      </c>
      <c r="G63" s="7" t="s">
        <v>5926</v>
      </c>
      <c r="H63" s="188"/>
      <c r="I63" s="189"/>
      <c r="J63" s="188"/>
      <c r="K63" s="189"/>
      <c r="L63" s="190"/>
      <c r="M63" s="11"/>
    </row>
    <row r="64" ht="12.75" customHeight="1">
      <c r="A64" s="11" t="s">
        <v>74</v>
      </c>
      <c r="B64" s="7" t="s">
        <v>5927</v>
      </c>
      <c r="C64" s="11"/>
      <c r="D64" s="11"/>
      <c r="E64" s="11"/>
      <c r="F64" s="23" t="s">
        <v>5928</v>
      </c>
      <c r="G64" s="7" t="s">
        <v>5929</v>
      </c>
      <c r="H64" s="188"/>
      <c r="I64" s="189"/>
      <c r="J64" s="188"/>
      <c r="K64" s="189"/>
      <c r="L64" s="190"/>
      <c r="M64" s="11"/>
    </row>
    <row r="65" ht="12.75" customHeight="1">
      <c r="A65" s="23" t="s">
        <v>48</v>
      </c>
      <c r="B65" s="7" t="s">
        <v>5930</v>
      </c>
      <c r="C65" s="11"/>
      <c r="D65" s="11"/>
      <c r="E65" s="11"/>
      <c r="F65" s="23" t="s">
        <v>5931</v>
      </c>
      <c r="G65" s="7" t="s">
        <v>1003</v>
      </c>
      <c r="H65" s="188"/>
      <c r="I65" s="189"/>
      <c r="J65" s="188"/>
      <c r="K65" s="189"/>
      <c r="L65" s="190"/>
      <c r="M65" s="11"/>
    </row>
    <row r="66" ht="12.75" customHeight="1">
      <c r="A66" s="11" t="s">
        <v>121</v>
      </c>
      <c r="B66" s="7" t="s">
        <v>5932</v>
      </c>
      <c r="C66" s="11"/>
      <c r="D66" s="11"/>
      <c r="E66" s="11"/>
      <c r="F66" s="23" t="s">
        <v>5933</v>
      </c>
      <c r="G66" s="7" t="s">
        <v>5934</v>
      </c>
      <c r="H66" s="191" t="s">
        <v>5935</v>
      </c>
      <c r="I66" s="192" t="s">
        <v>5936</v>
      </c>
      <c r="J66" s="191" t="s">
        <v>5937</v>
      </c>
      <c r="K66" s="192" t="s">
        <v>5938</v>
      </c>
      <c r="L66" s="58" t="s">
        <v>5939</v>
      </c>
      <c r="M66" s="11"/>
    </row>
    <row r="67" ht="12.75" customHeight="1">
      <c r="A67" s="11" t="s">
        <v>139</v>
      </c>
      <c r="B67" s="7" t="s">
        <v>5940</v>
      </c>
      <c r="C67" s="11"/>
      <c r="D67" s="11"/>
      <c r="E67" s="11"/>
      <c r="F67" s="23" t="s">
        <v>5941</v>
      </c>
      <c r="G67" s="7" t="s">
        <v>5942</v>
      </c>
      <c r="H67" s="188"/>
      <c r="I67" s="189"/>
      <c r="J67" s="188"/>
      <c r="K67" s="189"/>
      <c r="L67" s="190"/>
      <c r="M67" s="11"/>
    </row>
    <row r="68" ht="12.75" customHeight="1">
      <c r="A68" s="11" t="s">
        <v>41</v>
      </c>
      <c r="B68" s="7" t="s">
        <v>5943</v>
      </c>
      <c r="C68" s="11"/>
      <c r="D68" s="11"/>
      <c r="E68" s="11"/>
      <c r="F68" s="23" t="s">
        <v>5944</v>
      </c>
      <c r="G68" s="7" t="s">
        <v>5945</v>
      </c>
      <c r="H68" s="188"/>
      <c r="I68" s="189"/>
      <c r="J68" s="188"/>
      <c r="K68" s="189"/>
      <c r="L68" s="190"/>
      <c r="M68" s="11"/>
    </row>
    <row r="69" ht="12.75" customHeight="1">
      <c r="A69" s="11" t="s">
        <v>31</v>
      </c>
      <c r="B69" s="7" t="s">
        <v>5946</v>
      </c>
      <c r="C69" s="11"/>
      <c r="D69" s="11"/>
      <c r="E69" s="11"/>
      <c r="F69" s="23" t="s">
        <v>5947</v>
      </c>
      <c r="G69" s="7" t="s">
        <v>5948</v>
      </c>
      <c r="H69" s="188"/>
      <c r="I69" s="189"/>
      <c r="J69" s="188"/>
      <c r="K69" s="189"/>
      <c r="L69" s="190"/>
      <c r="M69" s="11"/>
    </row>
    <row r="70" ht="12.75" customHeight="1">
      <c r="A70" s="11" t="s">
        <v>32</v>
      </c>
      <c r="B70" s="7" t="s">
        <v>5949</v>
      </c>
      <c r="C70" s="11"/>
      <c r="D70" s="11"/>
      <c r="E70" s="11"/>
      <c r="F70" s="23" t="s">
        <v>5950</v>
      </c>
      <c r="G70" s="7" t="s">
        <v>5951</v>
      </c>
      <c r="H70" s="188"/>
      <c r="I70" s="189"/>
      <c r="J70" s="188"/>
      <c r="K70" s="189"/>
      <c r="L70" s="190"/>
      <c r="M70" s="11"/>
    </row>
    <row r="71" ht="12.75" customHeight="1">
      <c r="A71" s="11" t="s">
        <v>61</v>
      </c>
      <c r="B71" s="7" t="s">
        <v>5952</v>
      </c>
      <c r="C71" s="11"/>
      <c r="D71" s="11"/>
      <c r="E71" s="11"/>
      <c r="F71" s="23" t="s">
        <v>5953</v>
      </c>
      <c r="G71" s="7" t="s">
        <v>5954</v>
      </c>
      <c r="H71" s="188"/>
      <c r="I71" s="189"/>
      <c r="J71" s="188"/>
      <c r="K71" s="189"/>
      <c r="L71" s="190"/>
      <c r="M71" s="11"/>
    </row>
    <row r="72" ht="12.75" customHeight="1">
      <c r="A72" s="11" t="s">
        <v>73</v>
      </c>
      <c r="B72" s="7" t="s">
        <v>5955</v>
      </c>
      <c r="C72" s="11"/>
      <c r="D72" s="11"/>
      <c r="E72" s="11"/>
      <c r="F72" s="23" t="s">
        <v>5956</v>
      </c>
      <c r="G72" s="7" t="s">
        <v>1633</v>
      </c>
      <c r="H72" s="188"/>
      <c r="I72" s="189"/>
      <c r="J72" s="188"/>
      <c r="K72" s="189"/>
      <c r="L72" s="190"/>
      <c r="M72" s="11"/>
    </row>
    <row r="73" ht="12.75" customHeight="1">
      <c r="A73" s="11" t="s">
        <v>33</v>
      </c>
      <c r="B73" s="7" t="s">
        <v>5957</v>
      </c>
      <c r="C73" s="11"/>
      <c r="D73" s="11"/>
      <c r="E73" s="11"/>
      <c r="F73" s="23" t="s">
        <v>5958</v>
      </c>
      <c r="G73" s="7" t="s">
        <v>5959</v>
      </c>
      <c r="H73" s="188"/>
      <c r="I73" s="189"/>
      <c r="J73" s="188"/>
      <c r="K73" s="189"/>
      <c r="L73" s="190"/>
      <c r="M73" s="11"/>
    </row>
    <row r="74" ht="12.75" customHeight="1">
      <c r="A74" s="11" t="s">
        <v>101</v>
      </c>
      <c r="B74" s="7" t="s">
        <v>1314</v>
      </c>
      <c r="C74" s="11"/>
      <c r="D74" s="11"/>
      <c r="E74" s="11"/>
      <c r="F74" s="23" t="s">
        <v>5960</v>
      </c>
      <c r="G74" s="7" t="s">
        <v>5961</v>
      </c>
      <c r="H74" s="188"/>
      <c r="I74" s="189"/>
      <c r="J74" s="188"/>
      <c r="K74" s="189"/>
      <c r="L74" s="190"/>
      <c r="M74" s="11"/>
    </row>
    <row r="75" ht="12.75" customHeight="1">
      <c r="A75" s="23" t="s">
        <v>140</v>
      </c>
      <c r="B75" s="7" t="s">
        <v>5962</v>
      </c>
      <c r="C75" s="11"/>
      <c r="D75" s="11"/>
      <c r="E75" s="11"/>
      <c r="F75" s="23" t="s">
        <v>5963</v>
      </c>
      <c r="G75" s="7" t="s">
        <v>5964</v>
      </c>
      <c r="H75" s="188"/>
      <c r="I75" s="189"/>
      <c r="J75" s="188"/>
      <c r="K75" s="189"/>
      <c r="L75" s="190"/>
      <c r="M75" s="11"/>
    </row>
    <row r="76" ht="12.75" customHeight="1">
      <c r="A76" s="23" t="s">
        <v>72</v>
      </c>
      <c r="B76" s="7" t="s">
        <v>5965</v>
      </c>
      <c r="C76" s="11"/>
      <c r="D76" s="11"/>
      <c r="E76" s="11"/>
      <c r="F76" s="23" t="s">
        <v>5966</v>
      </c>
      <c r="G76" s="7" t="s">
        <v>5967</v>
      </c>
      <c r="H76" s="188"/>
      <c r="I76" s="189"/>
      <c r="J76" s="188"/>
      <c r="K76" s="189"/>
      <c r="L76" s="190"/>
      <c r="M76" s="11"/>
    </row>
    <row r="77" ht="12.75" customHeight="1">
      <c r="A77" s="11" t="s">
        <v>30</v>
      </c>
      <c r="B77" s="7" t="s">
        <v>5968</v>
      </c>
      <c r="C77" s="11"/>
      <c r="D77" s="11"/>
      <c r="E77" s="11"/>
      <c r="F77" s="23" t="s">
        <v>5969</v>
      </c>
      <c r="G77" s="7" t="s">
        <v>5970</v>
      </c>
      <c r="H77" s="188"/>
      <c r="I77" s="189"/>
      <c r="J77" s="188"/>
      <c r="K77" s="189"/>
      <c r="L77" s="190"/>
      <c r="M77" s="11"/>
    </row>
    <row r="78" ht="12.75" customHeight="1">
      <c r="A78" s="11" t="s">
        <v>34</v>
      </c>
      <c r="B78" s="7" t="s">
        <v>5971</v>
      </c>
      <c r="C78" s="11"/>
      <c r="D78" s="11"/>
      <c r="E78" s="11"/>
      <c r="F78" s="23" t="s">
        <v>5972</v>
      </c>
      <c r="G78" s="7" t="s">
        <v>5973</v>
      </c>
      <c r="H78" s="188"/>
      <c r="I78" s="189"/>
      <c r="J78" s="188"/>
      <c r="K78" s="189"/>
      <c r="L78" s="190"/>
      <c r="M78" s="11"/>
    </row>
    <row r="79" ht="12.75" customHeight="1">
      <c r="A79" s="23" t="s">
        <v>144</v>
      </c>
      <c r="B79" s="7" t="s">
        <v>5974</v>
      </c>
      <c r="C79" s="11"/>
      <c r="D79" s="11"/>
      <c r="E79" s="11"/>
      <c r="F79" s="23" t="s">
        <v>5975</v>
      </c>
      <c r="G79" s="7" t="s">
        <v>5976</v>
      </c>
      <c r="H79" s="188"/>
      <c r="I79" s="189"/>
      <c r="J79" s="188"/>
      <c r="K79" s="189"/>
      <c r="L79" s="190"/>
      <c r="M79" s="11"/>
    </row>
    <row r="80" ht="12.75" customHeight="1">
      <c r="A80" s="23" t="s">
        <v>5561</v>
      </c>
      <c r="B80" s="7" t="s">
        <v>5977</v>
      </c>
      <c r="C80" s="11"/>
      <c r="D80" s="11"/>
      <c r="E80" s="11"/>
      <c r="F80" s="23" t="s">
        <v>5978</v>
      </c>
      <c r="G80" s="7" t="s">
        <v>5979</v>
      </c>
      <c r="H80" s="191" t="s">
        <v>5980</v>
      </c>
      <c r="I80" s="192" t="s">
        <v>5981</v>
      </c>
      <c r="J80" s="191" t="s">
        <v>5982</v>
      </c>
      <c r="K80" s="192" t="s">
        <v>5983</v>
      </c>
      <c r="L80" s="58" t="s">
        <v>5984</v>
      </c>
      <c r="M80" s="11"/>
    </row>
    <row r="81" ht="12.75" customHeight="1">
      <c r="A81" s="11" t="s">
        <v>170</v>
      </c>
      <c r="B81" s="7" t="s">
        <v>5985</v>
      </c>
      <c r="C81" s="11"/>
      <c r="D81" s="11"/>
      <c r="E81" s="11"/>
      <c r="F81" s="23" t="s">
        <v>5986</v>
      </c>
      <c r="I81" s="11"/>
      <c r="K81" s="11"/>
      <c r="M81" s="11"/>
    </row>
    <row r="82" ht="12.75" customHeight="1">
      <c r="A82" s="23" t="s">
        <v>141</v>
      </c>
      <c r="B82" s="7" t="s">
        <v>5987</v>
      </c>
      <c r="C82" s="11"/>
      <c r="D82" s="11"/>
      <c r="E82" s="11"/>
      <c r="F82" s="23" t="s">
        <v>5988</v>
      </c>
      <c r="I82" s="11"/>
      <c r="K82" s="11"/>
      <c r="M82" s="11"/>
    </row>
    <row r="83" ht="12.75" customHeight="1">
      <c r="A83" s="23" t="s">
        <v>1624</v>
      </c>
      <c r="B83" s="7" t="s">
        <v>5790</v>
      </c>
      <c r="C83" s="11"/>
      <c r="D83" s="11"/>
      <c r="E83" s="11"/>
      <c r="F83" s="23" t="s">
        <v>5989</v>
      </c>
      <c r="I83" s="11"/>
      <c r="K83" s="11"/>
      <c r="M83" s="11"/>
    </row>
    <row r="84" ht="12.75" customHeight="1">
      <c r="A84" s="187" t="s">
        <v>5990</v>
      </c>
      <c r="F84" s="11"/>
      <c r="I84" s="11"/>
      <c r="K84" s="11"/>
      <c r="M84" s="11"/>
    </row>
    <row r="85" ht="12.75" customHeight="1">
      <c r="A85" s="23" t="s">
        <v>35</v>
      </c>
      <c r="B85" s="7" t="s">
        <v>45</v>
      </c>
      <c r="C85" s="23" t="s">
        <v>51</v>
      </c>
      <c r="D85" s="23" t="s">
        <v>5991</v>
      </c>
      <c r="E85" s="23" t="s">
        <v>64</v>
      </c>
      <c r="F85" s="23" t="s">
        <v>3913</v>
      </c>
      <c r="I85" s="11"/>
      <c r="K85" s="11"/>
      <c r="M85" s="11"/>
    </row>
    <row r="86" ht="12.75" customHeight="1">
      <c r="A86" s="193">
        <v>43470.0</v>
      </c>
      <c r="B86" s="174">
        <v>43605.0</v>
      </c>
      <c r="C86" s="23" t="s">
        <v>5992</v>
      </c>
      <c r="D86" s="23" t="s">
        <v>5993</v>
      </c>
      <c r="E86" s="23" t="s">
        <v>5994</v>
      </c>
      <c r="F86" s="23" t="s">
        <v>5995</v>
      </c>
      <c r="I86" s="11"/>
      <c r="K86" s="11"/>
      <c r="M86" s="11"/>
    </row>
    <row r="87" ht="12.75" customHeight="1">
      <c r="A87" s="193">
        <v>43600.0</v>
      </c>
      <c r="B87" s="7" t="s">
        <v>5996</v>
      </c>
      <c r="C87" s="23" t="s">
        <v>5993</v>
      </c>
      <c r="D87" s="23" t="s">
        <v>5997</v>
      </c>
      <c r="E87" s="23" t="s">
        <v>5998</v>
      </c>
      <c r="F87" s="23" t="s">
        <v>5999</v>
      </c>
      <c r="I87" s="11"/>
      <c r="K87" s="11"/>
      <c r="M87" s="11"/>
    </row>
    <row r="88" ht="12.75" customHeight="1">
      <c r="A88" s="193">
        <v>43605.0</v>
      </c>
      <c r="B88" s="7" t="s">
        <v>5992</v>
      </c>
      <c r="C88" s="23" t="s">
        <v>5993</v>
      </c>
      <c r="D88" s="23" t="s">
        <v>5998</v>
      </c>
      <c r="E88" s="23" t="s">
        <v>6000</v>
      </c>
      <c r="F88" s="23" t="s">
        <v>6001</v>
      </c>
      <c r="I88" s="11"/>
      <c r="K88" s="11"/>
      <c r="M88" s="11"/>
    </row>
    <row r="89" ht="12.75" customHeight="1">
      <c r="A89" s="23">
        <v>30.0</v>
      </c>
      <c r="B89" s="7">
        <v>70.0</v>
      </c>
      <c r="C89" s="23">
        <v>90.0</v>
      </c>
      <c r="D89" s="23">
        <v>125.0</v>
      </c>
      <c r="E89" s="23">
        <v>150.0</v>
      </c>
      <c r="F89" s="23" t="s">
        <v>125</v>
      </c>
      <c r="I89" s="11"/>
      <c r="K89" s="11"/>
      <c r="M89" s="11"/>
    </row>
    <row r="90" ht="12.75" customHeight="1">
      <c r="A90" s="11"/>
      <c r="C90" s="11"/>
      <c r="D90" s="11"/>
      <c r="E90" s="11"/>
      <c r="F90" s="11"/>
      <c r="I90" s="11"/>
      <c r="K90" s="11"/>
      <c r="M90" s="11"/>
    </row>
    <row r="91" ht="12.75" customHeight="1">
      <c r="A91" s="11"/>
      <c r="C91" s="11"/>
      <c r="D91" s="11"/>
      <c r="E91" s="11"/>
      <c r="F91" s="11"/>
      <c r="I91" s="11"/>
      <c r="K91" s="11"/>
      <c r="M91" s="11"/>
    </row>
    <row r="92" ht="12.75" customHeight="1">
      <c r="A92" s="11"/>
      <c r="C92" s="11"/>
      <c r="D92" s="11"/>
      <c r="E92" s="11"/>
      <c r="F92" s="11"/>
      <c r="I92" s="11"/>
      <c r="K92" s="11"/>
      <c r="M92" s="11"/>
    </row>
    <row r="93" ht="12.75" customHeight="1">
      <c r="A93" s="11"/>
      <c r="C93" s="11"/>
      <c r="D93" s="11"/>
      <c r="E93" s="11"/>
      <c r="F93" s="11"/>
      <c r="I93" s="11"/>
      <c r="K93" s="11"/>
      <c r="M93" s="11"/>
    </row>
    <row r="94" ht="12.75" customHeight="1">
      <c r="A94" s="11"/>
      <c r="C94" s="11"/>
      <c r="D94" s="11"/>
      <c r="E94" s="11"/>
      <c r="F94" s="11"/>
      <c r="I94" s="11"/>
      <c r="K94" s="11"/>
      <c r="M94" s="11"/>
    </row>
    <row r="95" ht="12.75" customHeight="1">
      <c r="A95" s="11"/>
      <c r="C95" s="11"/>
      <c r="D95" s="11"/>
      <c r="E95" s="11"/>
      <c r="F95" s="11"/>
      <c r="I95" s="11"/>
      <c r="K95" s="11"/>
      <c r="M95" s="11"/>
    </row>
    <row r="96" ht="12.75" customHeight="1">
      <c r="A96" s="11"/>
      <c r="C96" s="11"/>
      <c r="D96" s="11"/>
      <c r="E96" s="11"/>
      <c r="F96" s="11"/>
      <c r="I96" s="11"/>
      <c r="K96" s="11"/>
      <c r="M96" s="11"/>
    </row>
    <row r="97" ht="12.75" customHeight="1">
      <c r="A97" s="11"/>
      <c r="C97" s="11"/>
      <c r="D97" s="11"/>
      <c r="E97" s="11"/>
      <c r="F97" s="11"/>
      <c r="I97" s="11"/>
      <c r="K97" s="11"/>
      <c r="M97" s="11"/>
    </row>
    <row r="98" ht="12.75" customHeight="1">
      <c r="A98" s="11"/>
      <c r="C98" s="11"/>
      <c r="D98" s="11"/>
      <c r="E98" s="11"/>
      <c r="F98" s="11"/>
      <c r="I98" s="11"/>
      <c r="K98" s="11"/>
      <c r="M98" s="11"/>
    </row>
    <row r="99" ht="12.75" customHeight="1">
      <c r="A99" s="11"/>
      <c r="C99" s="11"/>
      <c r="D99" s="11"/>
      <c r="E99" s="11"/>
      <c r="F99" s="11"/>
      <c r="I99" s="11"/>
      <c r="K99" s="11"/>
      <c r="M99" s="11"/>
    </row>
    <row r="100" ht="12.75" customHeight="1">
      <c r="A100" s="11"/>
      <c r="C100" s="11"/>
      <c r="D100" s="11"/>
      <c r="E100" s="11"/>
      <c r="F100" s="11"/>
      <c r="I100" s="11"/>
      <c r="K100" s="11"/>
      <c r="M100" s="11"/>
    </row>
    <row r="101" ht="12.75" customHeight="1">
      <c r="A101" s="11"/>
      <c r="C101" s="11"/>
      <c r="D101" s="11"/>
      <c r="E101" s="11"/>
      <c r="F101" s="11"/>
      <c r="I101" s="11"/>
      <c r="K101" s="11"/>
      <c r="M101" s="11"/>
    </row>
    <row r="102" ht="12.75" customHeight="1">
      <c r="A102" s="11"/>
      <c r="C102" s="11"/>
      <c r="D102" s="11"/>
      <c r="E102" s="11"/>
      <c r="F102" s="11"/>
      <c r="I102" s="11"/>
      <c r="K102" s="11"/>
      <c r="M102" s="11"/>
    </row>
    <row r="103" ht="12.75" customHeight="1">
      <c r="A103" s="11"/>
      <c r="C103" s="11"/>
      <c r="D103" s="11"/>
      <c r="E103" s="11"/>
      <c r="F103" s="11"/>
      <c r="I103" s="11"/>
      <c r="K103" s="11"/>
      <c r="M103" s="11"/>
    </row>
    <row r="104" ht="12.75" customHeight="1">
      <c r="A104" s="11"/>
      <c r="C104" s="11"/>
      <c r="D104" s="11"/>
      <c r="E104" s="11"/>
      <c r="F104" s="11"/>
      <c r="I104" s="11"/>
      <c r="K104" s="11"/>
      <c r="M104" s="11"/>
    </row>
    <row r="105" ht="12.75" customHeight="1">
      <c r="A105" s="11"/>
      <c r="C105" s="11"/>
      <c r="D105" s="11"/>
      <c r="E105" s="11"/>
      <c r="F105" s="11"/>
      <c r="I105" s="11"/>
      <c r="K105" s="11"/>
      <c r="M105" s="11"/>
    </row>
    <row r="106" ht="12.75" customHeight="1">
      <c r="A106" s="11"/>
      <c r="C106" s="11"/>
      <c r="D106" s="11"/>
      <c r="E106" s="11"/>
      <c r="F106" s="11"/>
      <c r="I106" s="11"/>
      <c r="K106" s="11"/>
      <c r="M106" s="11"/>
    </row>
    <row r="107" ht="12.75" customHeight="1">
      <c r="A107" s="11"/>
      <c r="C107" s="11"/>
      <c r="D107" s="11"/>
      <c r="E107" s="11"/>
      <c r="F107" s="11"/>
      <c r="I107" s="11"/>
      <c r="K107" s="11"/>
      <c r="M107" s="11"/>
    </row>
    <row r="108" ht="12.75" customHeight="1">
      <c r="A108" s="11"/>
      <c r="C108" s="11"/>
      <c r="D108" s="11"/>
      <c r="E108" s="11"/>
      <c r="F108" s="11"/>
      <c r="I108" s="11"/>
      <c r="K108" s="11"/>
      <c r="M108" s="11"/>
    </row>
    <row r="109" ht="12.75" customHeight="1">
      <c r="A109" s="11"/>
      <c r="C109" s="11"/>
      <c r="D109" s="11"/>
      <c r="E109" s="11"/>
      <c r="F109" s="11"/>
      <c r="I109" s="11"/>
      <c r="K109" s="11"/>
      <c r="M109" s="11"/>
    </row>
    <row r="110" ht="12.75" customHeight="1">
      <c r="A110" s="11"/>
      <c r="C110" s="11"/>
      <c r="D110" s="11"/>
      <c r="E110" s="11"/>
      <c r="F110" s="11"/>
      <c r="I110" s="11"/>
      <c r="K110" s="11"/>
      <c r="M110" s="11"/>
    </row>
    <row r="111" ht="12.75" customHeight="1">
      <c r="A111" s="11"/>
      <c r="C111" s="11"/>
      <c r="D111" s="11"/>
      <c r="E111" s="11"/>
      <c r="F111" s="11"/>
      <c r="I111" s="11"/>
      <c r="K111" s="11"/>
      <c r="M111" s="11"/>
    </row>
    <row r="112" ht="12.75" customHeight="1">
      <c r="A112" s="11"/>
      <c r="C112" s="11"/>
      <c r="D112" s="11"/>
      <c r="E112" s="11"/>
      <c r="F112" s="11"/>
      <c r="I112" s="11"/>
      <c r="K112" s="11"/>
      <c r="M112" s="11"/>
    </row>
    <row r="113" ht="12.75" customHeight="1">
      <c r="A113" s="11"/>
      <c r="C113" s="11"/>
      <c r="D113" s="11"/>
      <c r="E113" s="11"/>
      <c r="F113" s="11"/>
      <c r="I113" s="11"/>
      <c r="K113" s="11"/>
      <c r="M113" s="11"/>
    </row>
    <row r="114" ht="12.75" customHeight="1">
      <c r="A114" s="11"/>
      <c r="C114" s="11"/>
      <c r="D114" s="11"/>
      <c r="E114" s="11"/>
      <c r="F114" s="11"/>
      <c r="I114" s="11"/>
      <c r="K114" s="11"/>
      <c r="M114" s="11"/>
    </row>
    <row r="115" ht="12.75" customHeight="1">
      <c r="A115" s="11"/>
      <c r="C115" s="11"/>
      <c r="D115" s="11"/>
      <c r="E115" s="11"/>
      <c r="F115" s="11"/>
      <c r="I115" s="11"/>
      <c r="K115" s="11"/>
      <c r="M115" s="11"/>
    </row>
    <row r="116" ht="12.75" customHeight="1">
      <c r="A116" s="11"/>
      <c r="C116" s="11"/>
      <c r="D116" s="11"/>
      <c r="E116" s="11"/>
      <c r="F116" s="11"/>
      <c r="I116" s="11"/>
      <c r="K116" s="11"/>
      <c r="M116" s="11"/>
    </row>
    <row r="117" ht="12.75" customHeight="1">
      <c r="A117" s="11"/>
      <c r="C117" s="11"/>
      <c r="D117" s="11"/>
      <c r="E117" s="11"/>
      <c r="F117" s="11"/>
      <c r="I117" s="11"/>
      <c r="K117" s="11"/>
      <c r="M117" s="11"/>
    </row>
    <row r="118" ht="12.75" customHeight="1">
      <c r="A118" s="11"/>
      <c r="C118" s="11"/>
      <c r="D118" s="11"/>
      <c r="E118" s="11"/>
      <c r="F118" s="11"/>
      <c r="I118" s="11"/>
      <c r="K118" s="11"/>
      <c r="M118" s="11"/>
    </row>
    <row r="119" ht="12.75" customHeight="1">
      <c r="A119" s="11"/>
      <c r="C119" s="11"/>
      <c r="D119" s="11"/>
      <c r="E119" s="11"/>
      <c r="F119" s="11"/>
      <c r="I119" s="11"/>
      <c r="K119" s="11"/>
      <c r="M119" s="11"/>
    </row>
    <row r="120" ht="12.75" customHeight="1">
      <c r="A120" s="11"/>
      <c r="C120" s="11"/>
      <c r="D120" s="11"/>
      <c r="E120" s="11"/>
      <c r="F120" s="11"/>
      <c r="I120" s="11"/>
      <c r="K120" s="11"/>
      <c r="M120" s="11"/>
    </row>
    <row r="121" ht="12.75" customHeight="1">
      <c r="A121" s="11"/>
      <c r="C121" s="11"/>
      <c r="D121" s="11"/>
      <c r="E121" s="11"/>
      <c r="F121" s="11"/>
      <c r="I121" s="11"/>
      <c r="K121" s="11"/>
      <c r="M121" s="11"/>
    </row>
    <row r="122" ht="12.75" customHeight="1">
      <c r="A122" s="11"/>
      <c r="C122" s="11"/>
      <c r="D122" s="11"/>
      <c r="E122" s="11"/>
      <c r="F122" s="11"/>
      <c r="I122" s="11"/>
      <c r="K122" s="11"/>
      <c r="M122" s="11"/>
    </row>
    <row r="123" ht="12.75" customHeight="1">
      <c r="A123" s="11"/>
      <c r="C123" s="11"/>
      <c r="D123" s="11"/>
      <c r="E123" s="11"/>
      <c r="F123" s="11"/>
      <c r="I123" s="11"/>
      <c r="K123" s="11"/>
      <c r="M123" s="11"/>
    </row>
    <row r="124" ht="12.75" customHeight="1">
      <c r="A124" s="11"/>
      <c r="C124" s="11"/>
      <c r="D124" s="11"/>
      <c r="E124" s="11"/>
      <c r="F124" s="11"/>
      <c r="I124" s="11"/>
      <c r="K124" s="11"/>
      <c r="M124" s="11"/>
    </row>
    <row r="125" ht="12.75" customHeight="1">
      <c r="A125" s="11"/>
      <c r="C125" s="11"/>
      <c r="D125" s="11"/>
      <c r="E125" s="11"/>
      <c r="F125" s="11"/>
      <c r="I125" s="11"/>
      <c r="K125" s="11"/>
      <c r="M125" s="11"/>
    </row>
    <row r="126" ht="12.75" customHeight="1">
      <c r="A126" s="11"/>
      <c r="C126" s="11"/>
      <c r="D126" s="11"/>
      <c r="E126" s="11"/>
      <c r="F126" s="11"/>
      <c r="I126" s="11"/>
      <c r="K126" s="11"/>
      <c r="M126" s="11"/>
    </row>
    <row r="127" ht="12.75" customHeight="1">
      <c r="A127" s="11"/>
      <c r="C127" s="11"/>
      <c r="D127" s="11"/>
      <c r="E127" s="11"/>
      <c r="F127" s="11"/>
      <c r="I127" s="11"/>
      <c r="K127" s="11"/>
      <c r="M127" s="11"/>
    </row>
    <row r="128" ht="12.75" customHeight="1">
      <c r="A128" s="11"/>
      <c r="C128" s="11"/>
      <c r="D128" s="11"/>
      <c r="E128" s="11"/>
      <c r="F128" s="11"/>
      <c r="I128" s="11"/>
      <c r="K128" s="11"/>
      <c r="M128" s="11"/>
    </row>
    <row r="129" ht="12.75" customHeight="1">
      <c r="A129" s="11"/>
      <c r="C129" s="11"/>
      <c r="D129" s="11"/>
      <c r="E129" s="11"/>
      <c r="F129" s="11"/>
      <c r="I129" s="11"/>
      <c r="K129" s="11"/>
      <c r="M129" s="11"/>
    </row>
    <row r="130" ht="12.75" customHeight="1">
      <c r="A130" s="11"/>
      <c r="C130" s="11"/>
      <c r="D130" s="11"/>
      <c r="E130" s="11"/>
      <c r="F130" s="11"/>
      <c r="I130" s="11"/>
      <c r="K130" s="11"/>
      <c r="M130" s="11"/>
    </row>
    <row r="131" ht="12.75" customHeight="1">
      <c r="A131" s="11"/>
      <c r="C131" s="11"/>
      <c r="D131" s="11"/>
      <c r="E131" s="11"/>
      <c r="F131" s="11"/>
      <c r="I131" s="11"/>
      <c r="K131" s="11"/>
      <c r="M131" s="11"/>
    </row>
    <row r="132" ht="12.75" customHeight="1">
      <c r="A132" s="11"/>
      <c r="C132" s="11"/>
      <c r="D132" s="11"/>
      <c r="E132" s="11"/>
      <c r="F132" s="11"/>
      <c r="I132" s="11"/>
      <c r="K132" s="11"/>
      <c r="M132" s="11"/>
    </row>
    <row r="133" ht="12.75" customHeight="1">
      <c r="A133" s="11"/>
      <c r="C133" s="11"/>
      <c r="D133" s="11"/>
      <c r="E133" s="11"/>
      <c r="F133" s="11"/>
      <c r="I133" s="11"/>
      <c r="K133" s="11"/>
      <c r="M133" s="11"/>
    </row>
    <row r="134" ht="12.75" customHeight="1">
      <c r="A134" s="11"/>
      <c r="C134" s="11"/>
      <c r="D134" s="11"/>
      <c r="E134" s="11"/>
      <c r="F134" s="11"/>
      <c r="I134" s="11"/>
      <c r="K134" s="11"/>
      <c r="M134" s="11"/>
    </row>
    <row r="135" ht="12.75" customHeight="1">
      <c r="A135" s="11"/>
      <c r="C135" s="11"/>
      <c r="D135" s="11"/>
      <c r="E135" s="11"/>
      <c r="F135" s="11"/>
      <c r="I135" s="11"/>
      <c r="K135" s="11"/>
      <c r="M135" s="11"/>
    </row>
    <row r="136" ht="12.75" customHeight="1">
      <c r="A136" s="11"/>
      <c r="C136" s="11"/>
      <c r="D136" s="11"/>
      <c r="E136" s="11"/>
      <c r="F136" s="11"/>
      <c r="I136" s="11"/>
      <c r="K136" s="11"/>
      <c r="M136" s="11"/>
    </row>
    <row r="137" ht="12.75" customHeight="1">
      <c r="A137" s="11"/>
      <c r="C137" s="11"/>
      <c r="D137" s="11"/>
      <c r="E137" s="11"/>
      <c r="F137" s="11"/>
      <c r="I137" s="11"/>
      <c r="K137" s="11"/>
      <c r="M137" s="11"/>
    </row>
    <row r="138" ht="12.75" customHeight="1">
      <c r="A138" s="11"/>
      <c r="C138" s="11"/>
      <c r="D138" s="11"/>
      <c r="E138" s="11"/>
      <c r="F138" s="11"/>
      <c r="I138" s="11"/>
      <c r="K138" s="11"/>
      <c r="M138" s="11"/>
    </row>
    <row r="139" ht="12.75" customHeight="1">
      <c r="A139" s="11"/>
      <c r="C139" s="11"/>
      <c r="D139" s="11"/>
      <c r="E139" s="11"/>
      <c r="F139" s="11"/>
      <c r="I139" s="11"/>
      <c r="K139" s="11"/>
      <c r="M139" s="11"/>
    </row>
    <row r="140" ht="12.75" customHeight="1">
      <c r="A140" s="11"/>
      <c r="C140" s="11"/>
      <c r="D140" s="11"/>
      <c r="E140" s="11"/>
      <c r="F140" s="11"/>
      <c r="I140" s="11"/>
      <c r="K140" s="11"/>
      <c r="M140" s="11"/>
    </row>
    <row r="141" ht="12.75" customHeight="1">
      <c r="A141" s="11"/>
      <c r="C141" s="11"/>
      <c r="D141" s="11"/>
      <c r="E141" s="11"/>
      <c r="F141" s="11"/>
      <c r="I141" s="11"/>
      <c r="K141" s="11"/>
      <c r="M141" s="11"/>
    </row>
    <row r="142" ht="12.75" customHeight="1">
      <c r="A142" s="11"/>
      <c r="C142" s="11"/>
      <c r="D142" s="11"/>
      <c r="E142" s="11"/>
      <c r="F142" s="11"/>
      <c r="I142" s="11"/>
      <c r="K142" s="11"/>
      <c r="M142" s="11"/>
    </row>
    <row r="143" ht="12.75" customHeight="1">
      <c r="A143" s="11"/>
      <c r="C143" s="11"/>
      <c r="D143" s="11"/>
      <c r="E143" s="11"/>
      <c r="F143" s="11"/>
      <c r="I143" s="11"/>
      <c r="K143" s="11"/>
      <c r="M143" s="11"/>
    </row>
    <row r="144" ht="12.75" customHeight="1">
      <c r="A144" s="11"/>
      <c r="C144" s="11"/>
      <c r="D144" s="11"/>
      <c r="E144" s="11"/>
      <c r="F144" s="11"/>
      <c r="I144" s="11"/>
      <c r="K144" s="11"/>
      <c r="M144" s="11"/>
    </row>
    <row r="145" ht="12.75" customHeight="1">
      <c r="A145" s="11"/>
      <c r="C145" s="11"/>
      <c r="D145" s="11"/>
      <c r="E145" s="11"/>
      <c r="F145" s="11"/>
      <c r="I145" s="11"/>
      <c r="K145" s="11"/>
      <c r="M145" s="11"/>
    </row>
    <row r="146" ht="12.75" customHeight="1">
      <c r="A146" s="11"/>
      <c r="C146" s="11"/>
      <c r="D146" s="11"/>
      <c r="E146" s="11"/>
      <c r="F146" s="11"/>
      <c r="I146" s="11"/>
      <c r="K146" s="11"/>
      <c r="M146" s="11"/>
    </row>
    <row r="147" ht="12.75" customHeight="1">
      <c r="A147" s="11"/>
      <c r="C147" s="11"/>
      <c r="D147" s="11"/>
      <c r="E147" s="11"/>
      <c r="F147" s="11"/>
      <c r="I147" s="11"/>
      <c r="K147" s="11"/>
      <c r="M147" s="11"/>
    </row>
    <row r="148" ht="12.75" customHeight="1">
      <c r="A148" s="11"/>
      <c r="C148" s="11"/>
      <c r="D148" s="11"/>
      <c r="E148" s="11"/>
      <c r="F148" s="11"/>
      <c r="I148" s="11"/>
      <c r="K148" s="11"/>
      <c r="M148" s="11"/>
    </row>
    <row r="149" ht="12.75" customHeight="1">
      <c r="A149" s="11"/>
      <c r="C149" s="11"/>
      <c r="D149" s="11"/>
      <c r="E149" s="11"/>
      <c r="F149" s="11"/>
      <c r="I149" s="11"/>
      <c r="K149" s="11"/>
      <c r="M149" s="11"/>
    </row>
    <row r="150" ht="12.75" customHeight="1">
      <c r="A150" s="11"/>
      <c r="C150" s="11"/>
      <c r="D150" s="11"/>
      <c r="E150" s="11"/>
      <c r="F150" s="11"/>
      <c r="I150" s="11"/>
      <c r="K150" s="11"/>
      <c r="M150" s="11"/>
    </row>
    <row r="151" ht="12.75" customHeight="1">
      <c r="A151" s="11"/>
      <c r="C151" s="11"/>
      <c r="D151" s="11"/>
      <c r="E151" s="11"/>
      <c r="F151" s="11"/>
      <c r="I151" s="11"/>
      <c r="K151" s="11"/>
      <c r="M151" s="11"/>
    </row>
    <row r="152" ht="12.75" customHeight="1">
      <c r="A152" s="11"/>
      <c r="C152" s="11"/>
      <c r="D152" s="11"/>
      <c r="E152" s="11"/>
      <c r="F152" s="11"/>
      <c r="I152" s="11"/>
      <c r="K152" s="11"/>
      <c r="M152" s="11"/>
    </row>
    <row r="153" ht="12.75" customHeight="1">
      <c r="A153" s="11"/>
      <c r="C153" s="11"/>
      <c r="D153" s="11"/>
      <c r="E153" s="11"/>
      <c r="F153" s="11"/>
      <c r="I153" s="11"/>
      <c r="K153" s="11"/>
      <c r="M153" s="11"/>
    </row>
    <row r="154" ht="12.75" customHeight="1">
      <c r="A154" s="11"/>
      <c r="C154" s="11"/>
      <c r="D154" s="11"/>
      <c r="E154" s="11"/>
      <c r="F154" s="11"/>
      <c r="I154" s="11"/>
      <c r="K154" s="11"/>
      <c r="M154" s="11"/>
    </row>
    <row r="155" ht="12.75" customHeight="1">
      <c r="A155" s="11"/>
      <c r="C155" s="11"/>
      <c r="D155" s="11"/>
      <c r="E155" s="11"/>
      <c r="F155" s="11"/>
      <c r="I155" s="11"/>
      <c r="K155" s="11"/>
      <c r="M155" s="11"/>
    </row>
    <row r="156" ht="12.75" customHeight="1">
      <c r="A156" s="11"/>
      <c r="C156" s="11"/>
      <c r="D156" s="11"/>
      <c r="E156" s="11"/>
      <c r="F156" s="11"/>
      <c r="I156" s="11"/>
      <c r="K156" s="11"/>
      <c r="M156" s="11"/>
    </row>
    <row r="157" ht="12.75" customHeight="1">
      <c r="A157" s="11"/>
      <c r="C157" s="11"/>
      <c r="D157" s="11"/>
      <c r="E157" s="11"/>
      <c r="F157" s="11"/>
      <c r="I157" s="11"/>
      <c r="K157" s="11"/>
      <c r="M157" s="11"/>
    </row>
    <row r="158" ht="12.75" customHeight="1">
      <c r="A158" s="11"/>
      <c r="C158" s="11"/>
      <c r="D158" s="11"/>
      <c r="E158" s="11"/>
      <c r="F158" s="11"/>
      <c r="I158" s="11"/>
      <c r="K158" s="11"/>
      <c r="M158" s="11"/>
    </row>
    <row r="159" ht="12.75" customHeight="1">
      <c r="A159" s="11"/>
      <c r="C159" s="11"/>
      <c r="D159" s="11"/>
      <c r="E159" s="11"/>
      <c r="F159" s="11"/>
      <c r="I159" s="11"/>
      <c r="K159" s="11"/>
      <c r="M159" s="11"/>
    </row>
    <row r="160" ht="12.75" customHeight="1">
      <c r="A160" s="11"/>
      <c r="C160" s="11"/>
      <c r="D160" s="11"/>
      <c r="E160" s="11"/>
      <c r="F160" s="11"/>
      <c r="I160" s="11"/>
      <c r="K160" s="11"/>
      <c r="M160" s="11"/>
    </row>
    <row r="161" ht="12.75" customHeight="1">
      <c r="A161" s="11"/>
      <c r="C161" s="11"/>
      <c r="D161" s="11"/>
      <c r="E161" s="11"/>
      <c r="F161" s="11"/>
      <c r="I161" s="11"/>
      <c r="K161" s="11"/>
      <c r="M161" s="11"/>
    </row>
    <row r="162" ht="12.75" customHeight="1">
      <c r="A162" s="11"/>
      <c r="C162" s="11"/>
      <c r="D162" s="11"/>
      <c r="E162" s="11"/>
      <c r="F162" s="11"/>
      <c r="I162" s="11"/>
      <c r="K162" s="11"/>
      <c r="M162" s="11"/>
    </row>
    <row r="163" ht="12.75" customHeight="1">
      <c r="A163" s="11"/>
      <c r="C163" s="11"/>
      <c r="D163" s="11"/>
      <c r="E163" s="11"/>
      <c r="F163" s="11"/>
      <c r="I163" s="11"/>
      <c r="K163" s="11"/>
      <c r="M163" s="11"/>
    </row>
    <row r="164" ht="12.75" customHeight="1">
      <c r="A164" s="11"/>
      <c r="C164" s="11"/>
      <c r="D164" s="11"/>
      <c r="E164" s="11"/>
      <c r="F164" s="11"/>
      <c r="I164" s="11"/>
      <c r="K164" s="11"/>
      <c r="M164" s="11"/>
    </row>
    <row r="165" ht="12.75" customHeight="1">
      <c r="A165" s="11"/>
      <c r="C165" s="11"/>
      <c r="D165" s="11"/>
      <c r="E165" s="11"/>
      <c r="F165" s="11"/>
      <c r="I165" s="11"/>
      <c r="K165" s="11"/>
      <c r="M165" s="11"/>
    </row>
    <row r="166" ht="12.75" customHeight="1">
      <c r="A166" s="11"/>
      <c r="C166" s="11"/>
      <c r="D166" s="11"/>
      <c r="E166" s="11"/>
      <c r="F166" s="11"/>
      <c r="I166" s="11"/>
      <c r="K166" s="11"/>
      <c r="M166" s="11"/>
    </row>
    <row r="167" ht="12.75" customHeight="1">
      <c r="A167" s="11"/>
      <c r="C167" s="11"/>
      <c r="D167" s="11"/>
      <c r="E167" s="11"/>
      <c r="F167" s="11"/>
      <c r="I167" s="11"/>
      <c r="K167" s="11"/>
      <c r="M167" s="11"/>
    </row>
    <row r="168" ht="12.75" customHeight="1">
      <c r="A168" s="11"/>
      <c r="C168" s="11"/>
      <c r="D168" s="11"/>
      <c r="E168" s="11"/>
      <c r="F168" s="11"/>
      <c r="I168" s="11"/>
      <c r="K168" s="11"/>
      <c r="M168" s="11"/>
    </row>
    <row r="169" ht="12.75" customHeight="1">
      <c r="A169" s="11"/>
      <c r="C169" s="11"/>
      <c r="D169" s="11"/>
      <c r="E169" s="11"/>
      <c r="F169" s="11"/>
      <c r="I169" s="11"/>
      <c r="K169" s="11"/>
      <c r="M169" s="11"/>
    </row>
    <row r="170" ht="12.75" customHeight="1">
      <c r="A170" s="11"/>
      <c r="C170" s="11"/>
      <c r="D170" s="11"/>
      <c r="E170" s="11"/>
      <c r="F170" s="11"/>
      <c r="I170" s="11"/>
      <c r="K170" s="11"/>
      <c r="M170" s="11"/>
    </row>
    <row r="171" ht="12.75" customHeight="1">
      <c r="A171" s="11"/>
      <c r="C171" s="11"/>
      <c r="D171" s="11"/>
      <c r="E171" s="11"/>
      <c r="F171" s="11"/>
      <c r="I171" s="11"/>
      <c r="K171" s="11"/>
      <c r="M171" s="11"/>
    </row>
    <row r="172" ht="12.75" customHeight="1">
      <c r="A172" s="11"/>
      <c r="C172" s="11"/>
      <c r="D172" s="11"/>
      <c r="E172" s="11"/>
      <c r="F172" s="11"/>
      <c r="I172" s="11"/>
      <c r="K172" s="11"/>
      <c r="M172" s="11"/>
    </row>
    <row r="173" ht="12.75" customHeight="1">
      <c r="A173" s="11"/>
      <c r="C173" s="11"/>
      <c r="D173" s="11"/>
      <c r="E173" s="11"/>
      <c r="F173" s="11"/>
      <c r="I173" s="11"/>
      <c r="K173" s="11"/>
      <c r="M173" s="11"/>
    </row>
    <row r="174" ht="12.75" customHeight="1">
      <c r="A174" s="11"/>
      <c r="C174" s="11"/>
      <c r="D174" s="11"/>
      <c r="E174" s="11"/>
      <c r="F174" s="11"/>
      <c r="I174" s="11"/>
      <c r="K174" s="11"/>
      <c r="M174" s="11"/>
    </row>
    <row r="175" ht="12.75" customHeight="1">
      <c r="A175" s="11"/>
      <c r="C175" s="11"/>
      <c r="D175" s="11"/>
      <c r="E175" s="11"/>
      <c r="F175" s="11"/>
      <c r="I175" s="11"/>
      <c r="K175" s="11"/>
      <c r="M175" s="11"/>
    </row>
    <row r="176" ht="12.75" customHeight="1">
      <c r="A176" s="11"/>
      <c r="C176" s="11"/>
      <c r="D176" s="11"/>
      <c r="E176" s="11"/>
      <c r="F176" s="11"/>
      <c r="I176" s="11"/>
      <c r="K176" s="11"/>
      <c r="M176" s="11"/>
    </row>
    <row r="177" ht="12.75" customHeight="1">
      <c r="A177" s="11"/>
      <c r="C177" s="11"/>
      <c r="D177" s="11"/>
      <c r="E177" s="11"/>
      <c r="F177" s="11"/>
      <c r="I177" s="11"/>
      <c r="K177" s="11"/>
      <c r="M177" s="11"/>
    </row>
    <row r="178" ht="12.75" customHeight="1">
      <c r="A178" s="11"/>
      <c r="C178" s="11"/>
      <c r="D178" s="11"/>
      <c r="E178" s="11"/>
      <c r="F178" s="11"/>
      <c r="I178" s="11"/>
      <c r="K178" s="11"/>
      <c r="M178" s="11"/>
    </row>
    <row r="179" ht="12.75" customHeight="1">
      <c r="A179" s="11"/>
      <c r="C179" s="11"/>
      <c r="D179" s="11"/>
      <c r="E179" s="11"/>
      <c r="F179" s="11"/>
      <c r="I179" s="11"/>
      <c r="K179" s="11"/>
      <c r="M179" s="11"/>
    </row>
    <row r="180" ht="12.75" customHeight="1">
      <c r="A180" s="11"/>
      <c r="C180" s="11"/>
      <c r="D180" s="11"/>
      <c r="E180" s="11"/>
      <c r="F180" s="11"/>
      <c r="I180" s="11"/>
      <c r="K180" s="11"/>
      <c r="M180" s="11"/>
    </row>
    <row r="181" ht="12.75" customHeight="1">
      <c r="A181" s="11"/>
      <c r="C181" s="11"/>
      <c r="D181" s="11"/>
      <c r="E181" s="11"/>
      <c r="F181" s="11"/>
      <c r="I181" s="11"/>
      <c r="K181" s="11"/>
      <c r="M181" s="11"/>
    </row>
    <row r="182" ht="12.75" customHeight="1">
      <c r="A182" s="11"/>
      <c r="C182" s="11"/>
      <c r="D182" s="11"/>
      <c r="E182" s="11"/>
      <c r="F182" s="11"/>
      <c r="I182" s="11"/>
      <c r="K182" s="11"/>
      <c r="M182" s="11"/>
    </row>
    <row r="183" ht="12.75" customHeight="1">
      <c r="A183" s="11"/>
      <c r="C183" s="11"/>
      <c r="D183" s="11"/>
      <c r="E183" s="11"/>
      <c r="F183" s="11"/>
      <c r="I183" s="11"/>
      <c r="K183" s="11"/>
      <c r="M183" s="11"/>
    </row>
    <row r="184" ht="12.75" customHeight="1">
      <c r="A184" s="11"/>
      <c r="C184" s="11"/>
      <c r="D184" s="11"/>
      <c r="E184" s="11"/>
      <c r="F184" s="11"/>
      <c r="I184" s="11"/>
      <c r="K184" s="11"/>
      <c r="M184" s="11"/>
    </row>
    <row r="185" ht="12.75" customHeight="1">
      <c r="A185" s="11"/>
      <c r="C185" s="11"/>
      <c r="D185" s="11"/>
      <c r="E185" s="11"/>
      <c r="F185" s="11"/>
      <c r="I185" s="11"/>
      <c r="K185" s="11"/>
      <c r="M185" s="11"/>
    </row>
    <row r="186" ht="12.75" customHeight="1">
      <c r="A186" s="11"/>
      <c r="C186" s="11"/>
      <c r="D186" s="11"/>
      <c r="E186" s="11"/>
      <c r="F186" s="11"/>
      <c r="I186" s="11"/>
      <c r="K186" s="11"/>
      <c r="M186" s="11"/>
    </row>
    <row r="187" ht="12.75" customHeight="1">
      <c r="A187" s="11"/>
      <c r="C187" s="11"/>
      <c r="D187" s="11"/>
      <c r="E187" s="11"/>
      <c r="F187" s="11"/>
      <c r="I187" s="11"/>
      <c r="K187" s="11"/>
      <c r="M187" s="11"/>
    </row>
    <row r="188" ht="12.75" customHeight="1">
      <c r="A188" s="11"/>
      <c r="C188" s="11"/>
      <c r="D188" s="11"/>
      <c r="E188" s="11"/>
      <c r="F188" s="11"/>
      <c r="I188" s="11"/>
      <c r="K188" s="11"/>
      <c r="M188" s="11"/>
    </row>
    <row r="189" ht="12.75" customHeight="1">
      <c r="A189" s="11"/>
      <c r="C189" s="11"/>
      <c r="D189" s="11"/>
      <c r="E189" s="11"/>
      <c r="F189" s="11"/>
      <c r="I189" s="11"/>
      <c r="K189" s="11"/>
      <c r="M189" s="11"/>
    </row>
    <row r="190" ht="12.75" customHeight="1">
      <c r="A190" s="11"/>
      <c r="C190" s="11"/>
      <c r="D190" s="11"/>
      <c r="E190" s="11"/>
      <c r="F190" s="11"/>
      <c r="I190" s="11"/>
      <c r="K190" s="11"/>
      <c r="M190" s="11"/>
    </row>
    <row r="191" ht="12.75" customHeight="1">
      <c r="A191" s="11"/>
      <c r="C191" s="11"/>
      <c r="D191" s="11"/>
      <c r="E191" s="11"/>
      <c r="F191" s="11"/>
      <c r="I191" s="11"/>
      <c r="K191" s="11"/>
      <c r="M191" s="11"/>
    </row>
    <row r="192" ht="12.75" customHeight="1">
      <c r="A192" s="11"/>
      <c r="C192" s="11"/>
      <c r="D192" s="11"/>
      <c r="E192" s="11"/>
      <c r="F192" s="11"/>
      <c r="I192" s="11"/>
      <c r="K192" s="11"/>
      <c r="M192" s="11"/>
    </row>
    <row r="193" ht="12.75" customHeight="1">
      <c r="A193" s="11"/>
      <c r="C193" s="11"/>
      <c r="D193" s="11"/>
      <c r="E193" s="11"/>
      <c r="F193" s="11"/>
      <c r="I193" s="11"/>
      <c r="K193" s="11"/>
      <c r="M193" s="11"/>
    </row>
    <row r="194" ht="12.75" customHeight="1">
      <c r="A194" s="11"/>
      <c r="C194" s="11"/>
      <c r="D194" s="11"/>
      <c r="E194" s="11"/>
      <c r="F194" s="11"/>
      <c r="I194" s="11"/>
      <c r="K194" s="11"/>
      <c r="M194" s="11"/>
    </row>
    <row r="195" ht="12.75" customHeight="1">
      <c r="A195" s="11"/>
      <c r="C195" s="11"/>
      <c r="D195" s="11"/>
      <c r="E195" s="11"/>
      <c r="F195" s="11"/>
      <c r="I195" s="11"/>
      <c r="K195" s="11"/>
      <c r="M195" s="11"/>
    </row>
    <row r="196" ht="12.75" customHeight="1">
      <c r="A196" s="11"/>
      <c r="C196" s="11"/>
      <c r="D196" s="11"/>
      <c r="E196" s="11"/>
      <c r="F196" s="11"/>
      <c r="I196" s="11"/>
      <c r="K196" s="11"/>
      <c r="M196" s="11"/>
    </row>
    <row r="197" ht="12.75" customHeight="1">
      <c r="A197" s="11"/>
      <c r="C197" s="11"/>
      <c r="D197" s="11"/>
      <c r="E197" s="11"/>
      <c r="F197" s="11"/>
      <c r="I197" s="11"/>
      <c r="K197" s="11"/>
      <c r="M197" s="11"/>
    </row>
    <row r="198" ht="12.75" customHeight="1">
      <c r="A198" s="11"/>
      <c r="C198" s="11"/>
      <c r="D198" s="11"/>
      <c r="E198" s="11"/>
      <c r="F198" s="11"/>
      <c r="I198" s="11"/>
      <c r="K198" s="11"/>
      <c r="M198" s="11"/>
    </row>
    <row r="199" ht="12.75" customHeight="1">
      <c r="A199" s="11"/>
      <c r="C199" s="11"/>
      <c r="D199" s="11"/>
      <c r="E199" s="11"/>
      <c r="F199" s="11"/>
      <c r="I199" s="11"/>
      <c r="K199" s="11"/>
      <c r="M199" s="11"/>
    </row>
    <row r="200" ht="12.75" customHeight="1">
      <c r="A200" s="11"/>
      <c r="C200" s="11"/>
      <c r="D200" s="11"/>
      <c r="E200" s="11"/>
      <c r="F200" s="11"/>
      <c r="I200" s="11"/>
      <c r="K200" s="11"/>
      <c r="M200" s="11"/>
    </row>
    <row r="201" ht="12.75" customHeight="1">
      <c r="A201" s="11"/>
      <c r="C201" s="11"/>
      <c r="D201" s="11"/>
      <c r="E201" s="11"/>
      <c r="F201" s="11"/>
      <c r="I201" s="11"/>
      <c r="K201" s="11"/>
      <c r="M201" s="11"/>
    </row>
    <row r="202" ht="12.75" customHeight="1">
      <c r="A202" s="11"/>
      <c r="C202" s="11"/>
      <c r="D202" s="11"/>
      <c r="E202" s="11"/>
      <c r="F202" s="11"/>
      <c r="I202" s="11"/>
      <c r="K202" s="11"/>
      <c r="M202" s="11"/>
    </row>
    <row r="203" ht="12.75" customHeight="1">
      <c r="A203" s="11"/>
      <c r="C203" s="11"/>
      <c r="D203" s="11"/>
      <c r="E203" s="11"/>
      <c r="F203" s="11"/>
      <c r="I203" s="11"/>
      <c r="K203" s="11"/>
      <c r="M203" s="11"/>
    </row>
    <row r="204" ht="12.75" customHeight="1">
      <c r="A204" s="11"/>
      <c r="C204" s="11"/>
      <c r="D204" s="11"/>
      <c r="E204" s="11"/>
      <c r="F204" s="11"/>
      <c r="I204" s="11"/>
      <c r="K204" s="11"/>
      <c r="M204" s="11"/>
    </row>
    <row r="205" ht="12.75" customHeight="1">
      <c r="A205" s="11"/>
      <c r="C205" s="11"/>
      <c r="D205" s="11"/>
      <c r="E205" s="11"/>
      <c r="F205" s="11"/>
      <c r="I205" s="11"/>
      <c r="K205" s="11"/>
      <c r="M205" s="11"/>
    </row>
    <row r="206" ht="12.75" customHeight="1">
      <c r="A206" s="11"/>
      <c r="C206" s="11"/>
      <c r="D206" s="11"/>
      <c r="E206" s="11"/>
      <c r="F206" s="11"/>
      <c r="I206" s="11"/>
      <c r="K206" s="11"/>
      <c r="M206" s="11"/>
    </row>
    <row r="207" ht="12.75" customHeight="1">
      <c r="A207" s="11"/>
      <c r="C207" s="11"/>
      <c r="D207" s="11"/>
      <c r="E207" s="11"/>
      <c r="F207" s="11"/>
      <c r="I207" s="11"/>
      <c r="K207" s="11"/>
      <c r="M207" s="11"/>
    </row>
    <row r="208" ht="12.75" customHeight="1">
      <c r="A208" s="11"/>
      <c r="C208" s="11"/>
      <c r="D208" s="11"/>
      <c r="E208" s="11"/>
      <c r="F208" s="11"/>
      <c r="I208" s="11"/>
      <c r="K208" s="11"/>
      <c r="M208" s="11"/>
    </row>
    <row r="209" ht="12.75" customHeight="1">
      <c r="A209" s="11"/>
      <c r="C209" s="11"/>
      <c r="D209" s="11"/>
      <c r="E209" s="11"/>
      <c r="F209" s="11"/>
      <c r="I209" s="11"/>
      <c r="K209" s="11"/>
      <c r="M209" s="11"/>
    </row>
    <row r="210" ht="12.75" customHeight="1">
      <c r="A210" s="11"/>
      <c r="C210" s="11"/>
      <c r="D210" s="11"/>
      <c r="E210" s="11"/>
      <c r="F210" s="11"/>
      <c r="I210" s="11"/>
      <c r="K210" s="11"/>
      <c r="M210" s="11"/>
    </row>
    <row r="211" ht="12.75" customHeight="1">
      <c r="A211" s="11"/>
      <c r="C211" s="11"/>
      <c r="D211" s="11"/>
      <c r="E211" s="11"/>
      <c r="F211" s="11"/>
      <c r="I211" s="11"/>
      <c r="K211" s="11"/>
      <c r="M211" s="11"/>
    </row>
    <row r="212" ht="12.75" customHeight="1">
      <c r="A212" s="11"/>
      <c r="C212" s="11"/>
      <c r="D212" s="11"/>
      <c r="E212" s="11"/>
      <c r="F212" s="11"/>
      <c r="I212" s="11"/>
      <c r="K212" s="11"/>
      <c r="M212" s="11"/>
    </row>
    <row r="213" ht="12.75" customHeight="1">
      <c r="A213" s="11"/>
      <c r="C213" s="11"/>
      <c r="D213" s="11"/>
      <c r="E213" s="11"/>
      <c r="F213" s="11"/>
      <c r="I213" s="11"/>
      <c r="K213" s="11"/>
      <c r="M213" s="11"/>
    </row>
    <row r="214" ht="12.75" customHeight="1">
      <c r="A214" s="11"/>
      <c r="C214" s="11"/>
      <c r="D214" s="11"/>
      <c r="E214" s="11"/>
      <c r="F214" s="11"/>
      <c r="I214" s="11"/>
      <c r="K214" s="11"/>
      <c r="M214" s="11"/>
    </row>
    <row r="215" ht="12.75" customHeight="1">
      <c r="A215" s="11"/>
      <c r="C215" s="11"/>
      <c r="D215" s="11"/>
      <c r="E215" s="11"/>
      <c r="F215" s="11"/>
      <c r="I215" s="11"/>
      <c r="K215" s="11"/>
      <c r="M215" s="11"/>
    </row>
    <row r="216" ht="12.75" customHeight="1">
      <c r="A216" s="11"/>
      <c r="C216" s="11"/>
      <c r="D216" s="11"/>
      <c r="E216" s="11"/>
      <c r="F216" s="11"/>
      <c r="I216" s="11"/>
      <c r="K216" s="11"/>
      <c r="M216" s="11"/>
    </row>
    <row r="217" ht="12.75" customHeight="1">
      <c r="A217" s="11"/>
      <c r="C217" s="11"/>
      <c r="D217" s="11"/>
      <c r="E217" s="11"/>
      <c r="F217" s="11"/>
      <c r="I217" s="11"/>
      <c r="K217" s="11"/>
      <c r="M217" s="11"/>
    </row>
    <row r="218" ht="12.75" customHeight="1">
      <c r="A218" s="11"/>
      <c r="C218" s="11"/>
      <c r="D218" s="11"/>
      <c r="E218" s="11"/>
      <c r="F218" s="11"/>
      <c r="I218" s="11"/>
      <c r="K218" s="11"/>
      <c r="M218" s="11"/>
    </row>
    <row r="219" ht="12.75" customHeight="1">
      <c r="A219" s="11"/>
      <c r="C219" s="11"/>
      <c r="D219" s="11"/>
      <c r="E219" s="11"/>
      <c r="F219" s="11"/>
      <c r="I219" s="11"/>
      <c r="K219" s="11"/>
      <c r="M219" s="11"/>
    </row>
    <row r="220" ht="12.75" customHeight="1">
      <c r="A220" s="11"/>
      <c r="C220" s="11"/>
      <c r="D220" s="11"/>
      <c r="E220" s="11"/>
      <c r="F220" s="11"/>
      <c r="I220" s="11"/>
      <c r="K220" s="11"/>
      <c r="M220" s="11"/>
    </row>
    <row r="221" ht="12.75" customHeight="1">
      <c r="A221" s="11"/>
      <c r="C221" s="11"/>
      <c r="D221" s="11"/>
      <c r="E221" s="11"/>
      <c r="F221" s="11"/>
      <c r="I221" s="11"/>
      <c r="K221" s="11"/>
      <c r="M221" s="11"/>
    </row>
    <row r="222" ht="12.75" customHeight="1">
      <c r="A222" s="11"/>
      <c r="C222" s="11"/>
      <c r="D222" s="11"/>
      <c r="E222" s="11"/>
      <c r="F222" s="11"/>
      <c r="I222" s="11"/>
      <c r="K222" s="11"/>
      <c r="M222" s="11"/>
    </row>
    <row r="223" ht="12.75" customHeight="1">
      <c r="A223" s="11"/>
      <c r="C223" s="11"/>
      <c r="D223" s="11"/>
      <c r="E223" s="11"/>
      <c r="F223" s="11"/>
      <c r="I223" s="11"/>
      <c r="K223" s="11"/>
      <c r="M223" s="11"/>
    </row>
    <row r="224" ht="12.75" customHeight="1">
      <c r="A224" s="11"/>
      <c r="C224" s="11"/>
      <c r="D224" s="11"/>
      <c r="E224" s="11"/>
      <c r="F224" s="11"/>
      <c r="I224" s="11"/>
      <c r="K224" s="11"/>
      <c r="M224" s="11"/>
    </row>
    <row r="225" ht="12.75" customHeight="1">
      <c r="A225" s="11"/>
      <c r="C225" s="11"/>
      <c r="D225" s="11"/>
      <c r="E225" s="11"/>
      <c r="F225" s="11"/>
      <c r="I225" s="11"/>
      <c r="K225" s="11"/>
      <c r="M225" s="11"/>
    </row>
    <row r="226" ht="12.75" customHeight="1">
      <c r="A226" s="11"/>
      <c r="C226" s="11"/>
      <c r="D226" s="11"/>
      <c r="E226" s="11"/>
      <c r="F226" s="11"/>
      <c r="I226" s="11"/>
      <c r="K226" s="11"/>
      <c r="M226" s="11"/>
    </row>
    <row r="227" ht="12.75" customHeight="1">
      <c r="A227" s="11"/>
      <c r="C227" s="11"/>
      <c r="D227" s="11"/>
      <c r="E227" s="11"/>
      <c r="F227" s="11"/>
      <c r="I227" s="11"/>
      <c r="K227" s="11"/>
      <c r="M227" s="11"/>
    </row>
    <row r="228" ht="12.75" customHeight="1">
      <c r="A228" s="11"/>
      <c r="C228" s="11"/>
      <c r="D228" s="11"/>
      <c r="E228" s="11"/>
      <c r="F228" s="11"/>
      <c r="I228" s="11"/>
      <c r="K228" s="11"/>
      <c r="M228" s="11"/>
    </row>
    <row r="229" ht="12.75" customHeight="1">
      <c r="A229" s="11"/>
      <c r="C229" s="11"/>
      <c r="D229" s="11"/>
      <c r="E229" s="11"/>
      <c r="F229" s="11"/>
      <c r="I229" s="11"/>
      <c r="K229" s="11"/>
      <c r="M229" s="11"/>
    </row>
    <row r="230" ht="12.75" customHeight="1">
      <c r="A230" s="11"/>
      <c r="C230" s="11"/>
      <c r="D230" s="11"/>
      <c r="E230" s="11"/>
      <c r="F230" s="11"/>
      <c r="I230" s="11"/>
      <c r="K230" s="11"/>
      <c r="M230" s="11"/>
    </row>
    <row r="231" ht="12.75" customHeight="1">
      <c r="A231" s="11"/>
      <c r="C231" s="11"/>
      <c r="D231" s="11"/>
      <c r="E231" s="11"/>
      <c r="F231" s="11"/>
      <c r="I231" s="11"/>
      <c r="K231" s="11"/>
      <c r="M231" s="11"/>
    </row>
    <row r="232" ht="12.75" customHeight="1">
      <c r="A232" s="11"/>
      <c r="C232" s="11"/>
      <c r="D232" s="11"/>
      <c r="E232" s="11"/>
      <c r="F232" s="11"/>
      <c r="I232" s="11"/>
      <c r="K232" s="11"/>
      <c r="M232" s="11"/>
    </row>
    <row r="233" ht="12.75" customHeight="1">
      <c r="A233" s="11"/>
      <c r="C233" s="11"/>
      <c r="D233" s="11"/>
      <c r="E233" s="11"/>
      <c r="F233" s="11"/>
      <c r="I233" s="11"/>
      <c r="K233" s="11"/>
      <c r="M233" s="11"/>
    </row>
    <row r="234" ht="12.75" customHeight="1">
      <c r="A234" s="11"/>
      <c r="C234" s="11"/>
      <c r="D234" s="11"/>
      <c r="E234" s="11"/>
      <c r="F234" s="11"/>
      <c r="I234" s="11"/>
      <c r="K234" s="11"/>
      <c r="M234" s="11"/>
    </row>
    <row r="235" ht="12.75" customHeight="1">
      <c r="A235" s="11"/>
      <c r="C235" s="11"/>
      <c r="D235" s="11"/>
      <c r="E235" s="11"/>
      <c r="F235" s="11"/>
      <c r="I235" s="11"/>
      <c r="K235" s="11"/>
      <c r="M235" s="11"/>
    </row>
    <row r="236" ht="12.75" customHeight="1">
      <c r="A236" s="11"/>
      <c r="C236" s="11"/>
      <c r="D236" s="11"/>
      <c r="E236" s="11"/>
      <c r="F236" s="11"/>
      <c r="I236" s="11"/>
      <c r="K236" s="11"/>
      <c r="M236" s="11"/>
    </row>
    <row r="237" ht="12.75" customHeight="1">
      <c r="A237" s="11"/>
      <c r="C237" s="11"/>
      <c r="D237" s="11"/>
      <c r="E237" s="11"/>
      <c r="F237" s="11"/>
      <c r="I237" s="11"/>
      <c r="K237" s="11"/>
      <c r="M237" s="11"/>
    </row>
    <row r="238" ht="12.75" customHeight="1">
      <c r="A238" s="11"/>
      <c r="C238" s="11"/>
      <c r="D238" s="11"/>
      <c r="E238" s="11"/>
      <c r="F238" s="11"/>
      <c r="I238" s="11"/>
      <c r="K238" s="11"/>
      <c r="M238" s="11"/>
    </row>
    <row r="239" ht="12.75" customHeight="1">
      <c r="A239" s="11"/>
      <c r="C239" s="11"/>
      <c r="D239" s="11"/>
      <c r="E239" s="11"/>
      <c r="F239" s="11"/>
      <c r="I239" s="11"/>
      <c r="K239" s="11"/>
      <c r="M239" s="11"/>
    </row>
    <row r="240" ht="12.75" customHeight="1">
      <c r="A240" s="11"/>
      <c r="C240" s="11"/>
      <c r="D240" s="11"/>
      <c r="E240" s="11"/>
      <c r="F240" s="11"/>
      <c r="I240" s="11"/>
      <c r="K240" s="11"/>
      <c r="M240" s="11"/>
    </row>
    <row r="241" ht="12.75" customHeight="1">
      <c r="A241" s="11"/>
      <c r="C241" s="11"/>
      <c r="D241" s="11"/>
      <c r="E241" s="11"/>
      <c r="F241" s="11"/>
      <c r="I241" s="11"/>
      <c r="K241" s="11"/>
      <c r="M241" s="11"/>
    </row>
    <row r="242" ht="12.75" customHeight="1">
      <c r="A242" s="11"/>
      <c r="C242" s="11"/>
      <c r="D242" s="11"/>
      <c r="E242" s="11"/>
      <c r="F242" s="11"/>
      <c r="I242" s="11"/>
      <c r="K242" s="11"/>
      <c r="M242" s="11"/>
    </row>
    <row r="243" ht="12.75" customHeight="1">
      <c r="A243" s="11"/>
      <c r="C243" s="11"/>
      <c r="D243" s="11"/>
      <c r="E243" s="11"/>
      <c r="F243" s="11"/>
      <c r="I243" s="11"/>
      <c r="K243" s="11"/>
      <c r="M243" s="11"/>
    </row>
    <row r="244" ht="12.75" customHeight="1">
      <c r="A244" s="11"/>
      <c r="C244" s="11"/>
      <c r="D244" s="11"/>
      <c r="E244" s="11"/>
      <c r="F244" s="11"/>
      <c r="I244" s="11"/>
      <c r="K244" s="11"/>
      <c r="M244" s="11"/>
    </row>
    <row r="245" ht="12.75" customHeight="1">
      <c r="A245" s="11"/>
      <c r="C245" s="11"/>
      <c r="D245" s="11"/>
      <c r="E245" s="11"/>
      <c r="F245" s="11"/>
      <c r="I245" s="11"/>
      <c r="K245" s="11"/>
      <c r="M245" s="11"/>
    </row>
    <row r="246" ht="12.75" customHeight="1">
      <c r="A246" s="11"/>
      <c r="C246" s="11"/>
      <c r="D246" s="11"/>
      <c r="E246" s="11"/>
      <c r="F246" s="11"/>
      <c r="I246" s="11"/>
      <c r="K246" s="11"/>
      <c r="M246" s="11"/>
    </row>
    <row r="247" ht="12.75" customHeight="1">
      <c r="A247" s="11"/>
      <c r="C247" s="11"/>
      <c r="D247" s="11"/>
      <c r="E247" s="11"/>
      <c r="F247" s="11"/>
      <c r="I247" s="11"/>
      <c r="K247" s="11"/>
      <c r="M247" s="11"/>
    </row>
    <row r="248" ht="12.75" customHeight="1">
      <c r="A248" s="11"/>
      <c r="C248" s="11"/>
      <c r="D248" s="11"/>
      <c r="E248" s="11"/>
      <c r="F248" s="11"/>
      <c r="I248" s="11"/>
      <c r="K248" s="11"/>
      <c r="M248" s="11"/>
    </row>
    <row r="249" ht="12.75" customHeight="1">
      <c r="A249" s="11"/>
      <c r="C249" s="11"/>
      <c r="D249" s="11"/>
      <c r="E249" s="11"/>
      <c r="F249" s="11"/>
      <c r="I249" s="11"/>
      <c r="K249" s="11"/>
      <c r="M249" s="11"/>
    </row>
    <row r="250" ht="12.75" customHeight="1">
      <c r="A250" s="11"/>
      <c r="C250" s="11"/>
      <c r="D250" s="11"/>
      <c r="E250" s="11"/>
      <c r="F250" s="11"/>
      <c r="I250" s="11"/>
      <c r="K250" s="11"/>
      <c r="M250" s="11"/>
    </row>
    <row r="251" ht="12.75" customHeight="1">
      <c r="A251" s="11"/>
      <c r="C251" s="11"/>
      <c r="D251" s="11"/>
      <c r="E251" s="11"/>
      <c r="F251" s="11"/>
      <c r="I251" s="11"/>
      <c r="K251" s="11"/>
      <c r="M251" s="11"/>
    </row>
    <row r="252" ht="12.75" customHeight="1">
      <c r="A252" s="11"/>
      <c r="C252" s="11"/>
      <c r="D252" s="11"/>
      <c r="E252" s="11"/>
      <c r="F252" s="11"/>
      <c r="I252" s="11"/>
      <c r="K252" s="11"/>
      <c r="M252" s="11"/>
    </row>
    <row r="253" ht="12.75" customHeight="1">
      <c r="A253" s="11"/>
      <c r="C253" s="11"/>
      <c r="D253" s="11"/>
      <c r="E253" s="11"/>
      <c r="F253" s="11"/>
      <c r="I253" s="11"/>
      <c r="K253" s="11"/>
      <c r="M253" s="11"/>
    </row>
    <row r="254" ht="12.75" customHeight="1">
      <c r="A254" s="11"/>
      <c r="C254" s="11"/>
      <c r="D254" s="11"/>
      <c r="E254" s="11"/>
      <c r="F254" s="11"/>
      <c r="I254" s="11"/>
      <c r="K254" s="11"/>
      <c r="M254" s="11"/>
    </row>
    <row r="255" ht="12.75" customHeight="1">
      <c r="A255" s="11"/>
      <c r="C255" s="11"/>
      <c r="D255" s="11"/>
      <c r="E255" s="11"/>
      <c r="F255" s="11"/>
      <c r="I255" s="11"/>
      <c r="K255" s="11"/>
      <c r="M255" s="11"/>
    </row>
    <row r="256" ht="12.75" customHeight="1">
      <c r="A256" s="11"/>
      <c r="C256" s="11"/>
      <c r="D256" s="11"/>
      <c r="E256" s="11"/>
      <c r="F256" s="11"/>
      <c r="I256" s="11"/>
      <c r="K256" s="11"/>
      <c r="M256" s="11"/>
    </row>
    <row r="257" ht="12.75" customHeight="1">
      <c r="A257" s="11"/>
      <c r="C257" s="11"/>
      <c r="D257" s="11"/>
      <c r="E257" s="11"/>
      <c r="F257" s="11"/>
      <c r="I257" s="11"/>
      <c r="K257" s="11"/>
      <c r="M257" s="11"/>
    </row>
    <row r="258" ht="12.75" customHeight="1">
      <c r="A258" s="11"/>
      <c r="C258" s="11"/>
      <c r="D258" s="11"/>
      <c r="E258" s="11"/>
      <c r="F258" s="11"/>
      <c r="I258" s="11"/>
      <c r="K258" s="11"/>
      <c r="M258" s="11"/>
    </row>
    <row r="259" ht="12.75" customHeight="1">
      <c r="A259" s="11"/>
      <c r="C259" s="11"/>
      <c r="D259" s="11"/>
      <c r="E259" s="11"/>
      <c r="F259" s="11"/>
      <c r="I259" s="11"/>
      <c r="K259" s="11"/>
      <c r="M259" s="11"/>
    </row>
    <row r="260" ht="12.75" customHeight="1">
      <c r="A260" s="11"/>
      <c r="C260" s="11"/>
      <c r="D260" s="11"/>
      <c r="E260" s="11"/>
      <c r="F260" s="11"/>
      <c r="I260" s="11"/>
      <c r="K260" s="11"/>
      <c r="M260" s="11"/>
    </row>
    <row r="261" ht="12.75" customHeight="1">
      <c r="A261" s="11"/>
      <c r="C261" s="11"/>
      <c r="D261" s="11"/>
      <c r="E261" s="11"/>
      <c r="F261" s="11"/>
      <c r="I261" s="11"/>
      <c r="K261" s="11"/>
      <c r="M261" s="11"/>
    </row>
    <row r="262" ht="12.75" customHeight="1">
      <c r="A262" s="11"/>
      <c r="C262" s="11"/>
      <c r="D262" s="11"/>
      <c r="E262" s="11"/>
      <c r="F262" s="11"/>
      <c r="I262" s="11"/>
      <c r="K262" s="11"/>
      <c r="M262" s="11"/>
    </row>
    <row r="263" ht="12.75" customHeight="1">
      <c r="A263" s="11"/>
      <c r="C263" s="11"/>
      <c r="D263" s="11"/>
      <c r="E263" s="11"/>
      <c r="F263" s="11"/>
      <c r="I263" s="11"/>
      <c r="K263" s="11"/>
      <c r="M263" s="11"/>
    </row>
    <row r="264" ht="12.75" customHeight="1">
      <c r="A264" s="11"/>
      <c r="C264" s="11"/>
      <c r="D264" s="11"/>
      <c r="E264" s="11"/>
      <c r="F264" s="11"/>
      <c r="I264" s="11"/>
      <c r="K264" s="11"/>
      <c r="M264" s="11"/>
    </row>
    <row r="265" ht="12.75" customHeight="1">
      <c r="A265" s="11"/>
      <c r="C265" s="11"/>
      <c r="D265" s="11"/>
      <c r="E265" s="11"/>
      <c r="F265" s="11"/>
      <c r="I265" s="11"/>
      <c r="K265" s="11"/>
      <c r="M265" s="11"/>
    </row>
    <row r="266" ht="12.75" customHeight="1">
      <c r="A266" s="11"/>
      <c r="C266" s="11"/>
      <c r="D266" s="11"/>
      <c r="E266" s="11"/>
      <c r="F266" s="11"/>
      <c r="I266" s="11"/>
      <c r="K266" s="11"/>
      <c r="M266" s="11"/>
    </row>
    <row r="267" ht="12.75" customHeight="1">
      <c r="A267" s="11"/>
      <c r="C267" s="11"/>
      <c r="D267" s="11"/>
      <c r="E267" s="11"/>
      <c r="F267" s="11"/>
      <c r="I267" s="11"/>
      <c r="K267" s="11"/>
      <c r="M267" s="11"/>
    </row>
    <row r="268" ht="12.75" customHeight="1">
      <c r="A268" s="11"/>
      <c r="C268" s="11"/>
      <c r="D268" s="11"/>
      <c r="E268" s="11"/>
      <c r="F268" s="11"/>
      <c r="I268" s="11"/>
      <c r="K268" s="11"/>
      <c r="M268" s="11"/>
    </row>
    <row r="269" ht="12.75" customHeight="1">
      <c r="A269" s="11"/>
      <c r="C269" s="11"/>
      <c r="D269" s="11"/>
      <c r="E269" s="11"/>
      <c r="F269" s="11"/>
      <c r="I269" s="11"/>
      <c r="K269" s="11"/>
      <c r="M269" s="11"/>
    </row>
    <row r="270" ht="12.75" customHeight="1">
      <c r="A270" s="11"/>
      <c r="C270" s="11"/>
      <c r="D270" s="11"/>
      <c r="E270" s="11"/>
      <c r="F270" s="11"/>
      <c r="I270" s="11"/>
      <c r="K270" s="11"/>
      <c r="M270" s="11"/>
    </row>
    <row r="271" ht="12.75" customHeight="1">
      <c r="A271" s="11"/>
      <c r="C271" s="11"/>
      <c r="D271" s="11"/>
      <c r="E271" s="11"/>
      <c r="F271" s="11"/>
      <c r="I271" s="11"/>
      <c r="K271" s="11"/>
      <c r="M271" s="11"/>
    </row>
    <row r="272" ht="12.75" customHeight="1">
      <c r="A272" s="11"/>
      <c r="C272" s="11"/>
      <c r="D272" s="11"/>
      <c r="E272" s="11"/>
      <c r="F272" s="11"/>
      <c r="I272" s="11"/>
      <c r="K272" s="11"/>
      <c r="M272" s="11"/>
    </row>
    <row r="273" ht="12.75" customHeight="1">
      <c r="A273" s="11"/>
      <c r="C273" s="11"/>
      <c r="D273" s="11"/>
      <c r="E273" s="11"/>
      <c r="F273" s="11"/>
      <c r="I273" s="11"/>
      <c r="K273" s="11"/>
      <c r="M273" s="11"/>
    </row>
    <row r="274" ht="12.75" customHeight="1">
      <c r="A274" s="11"/>
      <c r="C274" s="11"/>
      <c r="D274" s="11"/>
      <c r="E274" s="11"/>
      <c r="F274" s="11"/>
      <c r="I274" s="11"/>
      <c r="K274" s="11"/>
      <c r="M274" s="11"/>
    </row>
    <row r="275" ht="12.75" customHeight="1">
      <c r="A275" s="11"/>
      <c r="C275" s="11"/>
      <c r="D275" s="11"/>
      <c r="E275" s="11"/>
      <c r="F275" s="11"/>
      <c r="I275" s="11"/>
      <c r="K275" s="11"/>
      <c r="M275" s="11"/>
    </row>
    <row r="276" ht="12.75" customHeight="1">
      <c r="A276" s="11"/>
      <c r="C276" s="11"/>
      <c r="D276" s="11"/>
      <c r="E276" s="11"/>
      <c r="F276" s="11"/>
      <c r="I276" s="11"/>
      <c r="K276" s="11"/>
      <c r="M276" s="11"/>
    </row>
    <row r="277" ht="12.75" customHeight="1">
      <c r="A277" s="11"/>
      <c r="C277" s="11"/>
      <c r="D277" s="11"/>
      <c r="E277" s="11"/>
      <c r="F277" s="11"/>
      <c r="I277" s="11"/>
      <c r="K277" s="11"/>
      <c r="M277" s="11"/>
    </row>
    <row r="278" ht="12.75" customHeight="1">
      <c r="A278" s="11"/>
      <c r="C278" s="11"/>
      <c r="D278" s="11"/>
      <c r="E278" s="11"/>
      <c r="F278" s="11"/>
      <c r="I278" s="11"/>
      <c r="K278" s="11"/>
      <c r="M278" s="11"/>
    </row>
    <row r="279" ht="12.75" customHeight="1">
      <c r="A279" s="11"/>
      <c r="C279" s="11"/>
      <c r="D279" s="11"/>
      <c r="E279" s="11"/>
      <c r="F279" s="11"/>
      <c r="I279" s="11"/>
      <c r="K279" s="11"/>
      <c r="M279" s="11"/>
    </row>
    <row r="280" ht="12.75" customHeight="1">
      <c r="A280" s="11"/>
      <c r="C280" s="11"/>
      <c r="D280" s="11"/>
      <c r="E280" s="11"/>
      <c r="F280" s="11"/>
      <c r="I280" s="11"/>
      <c r="K280" s="11"/>
      <c r="M280" s="11"/>
    </row>
    <row r="281" ht="12.75" customHeight="1">
      <c r="A281" s="11"/>
      <c r="C281" s="11"/>
      <c r="D281" s="11"/>
      <c r="E281" s="11"/>
      <c r="F281" s="11"/>
      <c r="I281" s="11"/>
      <c r="K281" s="11"/>
      <c r="M281" s="11"/>
    </row>
    <row r="282" ht="12.75" customHeight="1">
      <c r="A282" s="11"/>
      <c r="C282" s="11"/>
      <c r="D282" s="11"/>
      <c r="E282" s="11"/>
      <c r="F282" s="11"/>
      <c r="I282" s="11"/>
      <c r="K282" s="11"/>
      <c r="M282" s="11"/>
    </row>
    <row r="283" ht="12.75" customHeight="1">
      <c r="A283" s="11"/>
      <c r="C283" s="11"/>
      <c r="D283" s="11"/>
      <c r="E283" s="11"/>
      <c r="F283" s="11"/>
      <c r="I283" s="11"/>
      <c r="K283" s="11"/>
      <c r="M283" s="11"/>
    </row>
    <row r="284" ht="12.75" customHeight="1">
      <c r="A284" s="11"/>
      <c r="C284" s="11"/>
      <c r="D284" s="11"/>
      <c r="E284" s="11"/>
      <c r="F284" s="11"/>
      <c r="I284" s="11"/>
      <c r="K284" s="11"/>
      <c r="M284" s="11"/>
    </row>
    <row r="285" ht="12.75" customHeight="1">
      <c r="A285" s="11"/>
      <c r="C285" s="11"/>
      <c r="D285" s="11"/>
      <c r="E285" s="11"/>
      <c r="F285" s="11"/>
      <c r="I285" s="11"/>
      <c r="K285" s="11"/>
      <c r="M285" s="11"/>
    </row>
    <row r="286" ht="12.75" customHeight="1">
      <c r="A286" s="11"/>
      <c r="C286" s="11"/>
      <c r="D286" s="11"/>
      <c r="E286" s="11"/>
      <c r="F286" s="11"/>
      <c r="I286" s="11"/>
      <c r="K286" s="11"/>
      <c r="M286" s="11"/>
    </row>
    <row r="287" ht="12.75" customHeight="1">
      <c r="A287" s="11"/>
      <c r="C287" s="11"/>
      <c r="D287" s="11"/>
      <c r="E287" s="11"/>
      <c r="F287" s="11"/>
      <c r="I287" s="11"/>
      <c r="K287" s="11"/>
      <c r="M287" s="11"/>
    </row>
    <row r="288" ht="12.75" customHeight="1">
      <c r="A288" s="11"/>
      <c r="C288" s="11"/>
      <c r="D288" s="11"/>
      <c r="E288" s="11"/>
      <c r="F288" s="11"/>
      <c r="I288" s="11"/>
      <c r="K288" s="11"/>
      <c r="M288" s="11"/>
    </row>
    <row r="289" ht="12.75" customHeight="1">
      <c r="A289" s="11"/>
      <c r="C289" s="11"/>
      <c r="D289" s="11"/>
      <c r="E289" s="11"/>
      <c r="F289" s="11"/>
      <c r="I289" s="11"/>
      <c r="K289" s="11"/>
      <c r="M289" s="11"/>
    </row>
    <row r="290" ht="12.75" customHeight="1">
      <c r="A290" s="11"/>
      <c r="C290" s="11"/>
      <c r="D290" s="11"/>
      <c r="E290" s="11"/>
      <c r="F290" s="11"/>
      <c r="I290" s="11"/>
      <c r="K290" s="11"/>
      <c r="M290" s="11"/>
    </row>
    <row r="291" ht="12.75" customHeight="1">
      <c r="A291" s="11"/>
      <c r="C291" s="11"/>
      <c r="D291" s="11"/>
      <c r="E291" s="11"/>
      <c r="F291" s="11"/>
      <c r="I291" s="11"/>
      <c r="K291" s="11"/>
      <c r="M291" s="11"/>
    </row>
    <row r="292" ht="12.75" customHeight="1">
      <c r="A292" s="11"/>
      <c r="C292" s="11"/>
      <c r="D292" s="11"/>
      <c r="E292" s="11"/>
      <c r="F292" s="11"/>
      <c r="I292" s="11"/>
      <c r="K292" s="11"/>
      <c r="M292" s="11"/>
    </row>
    <row r="293" ht="12.75" customHeight="1">
      <c r="A293" s="11"/>
      <c r="C293" s="11"/>
      <c r="D293" s="11"/>
      <c r="E293" s="11"/>
      <c r="F293" s="11"/>
      <c r="I293" s="11"/>
      <c r="K293" s="11"/>
      <c r="M293" s="11"/>
    </row>
    <row r="294" ht="12.75" customHeight="1">
      <c r="A294" s="11"/>
      <c r="C294" s="11"/>
      <c r="D294" s="11"/>
      <c r="E294" s="11"/>
      <c r="F294" s="11"/>
      <c r="I294" s="11"/>
      <c r="K294" s="11"/>
      <c r="M294" s="11"/>
    </row>
    <row r="295" ht="12.75" customHeight="1">
      <c r="A295" s="11"/>
      <c r="C295" s="11"/>
      <c r="D295" s="11"/>
      <c r="E295" s="11"/>
      <c r="F295" s="11"/>
      <c r="I295" s="11"/>
      <c r="K295" s="11"/>
      <c r="M295" s="11"/>
    </row>
    <row r="296" ht="12.75" customHeight="1">
      <c r="A296" s="11"/>
      <c r="C296" s="11"/>
      <c r="D296" s="11"/>
      <c r="E296" s="11"/>
      <c r="F296" s="11"/>
      <c r="I296" s="11"/>
      <c r="K296" s="11"/>
      <c r="M296" s="11"/>
    </row>
    <row r="297" ht="12.75" customHeight="1">
      <c r="A297" s="11"/>
      <c r="C297" s="11"/>
      <c r="D297" s="11"/>
      <c r="E297" s="11"/>
      <c r="F297" s="11"/>
      <c r="I297" s="11"/>
      <c r="K297" s="11"/>
      <c r="M297" s="11"/>
    </row>
    <row r="298" ht="12.75" customHeight="1">
      <c r="A298" s="11"/>
      <c r="C298" s="11"/>
      <c r="D298" s="11"/>
      <c r="E298" s="11"/>
      <c r="F298" s="11"/>
      <c r="I298" s="11"/>
      <c r="K298" s="11"/>
      <c r="M298" s="11"/>
    </row>
    <row r="299" ht="12.75" customHeight="1">
      <c r="A299" s="11"/>
      <c r="C299" s="11"/>
      <c r="D299" s="11"/>
      <c r="E299" s="11"/>
      <c r="F299" s="11"/>
      <c r="I299" s="11"/>
      <c r="K299" s="11"/>
      <c r="M299" s="11"/>
    </row>
    <row r="300" ht="12.75" customHeight="1">
      <c r="A300" s="11"/>
      <c r="C300" s="11"/>
      <c r="D300" s="11"/>
      <c r="E300" s="11"/>
      <c r="F300" s="11"/>
      <c r="I300" s="11"/>
      <c r="K300" s="11"/>
      <c r="M300" s="11"/>
    </row>
    <row r="301" ht="12.75" customHeight="1">
      <c r="A301" s="11"/>
      <c r="C301" s="11"/>
      <c r="D301" s="11"/>
      <c r="E301" s="11"/>
      <c r="F301" s="11"/>
      <c r="I301" s="11"/>
      <c r="K301" s="11"/>
      <c r="M301" s="11"/>
    </row>
    <row r="302" ht="12.75" customHeight="1">
      <c r="A302" s="11"/>
      <c r="C302" s="11"/>
      <c r="D302" s="11"/>
      <c r="E302" s="11"/>
      <c r="F302" s="11"/>
      <c r="I302" s="11"/>
      <c r="K302" s="11"/>
      <c r="M302" s="11"/>
    </row>
    <row r="303" ht="12.75" customHeight="1">
      <c r="A303" s="11"/>
      <c r="C303" s="11"/>
      <c r="D303" s="11"/>
      <c r="E303" s="11"/>
      <c r="F303" s="11"/>
      <c r="I303" s="11"/>
      <c r="K303" s="11"/>
      <c r="M303" s="11"/>
    </row>
    <row r="304" ht="12.75" customHeight="1">
      <c r="A304" s="11"/>
      <c r="C304" s="11"/>
      <c r="D304" s="11"/>
      <c r="E304" s="11"/>
      <c r="F304" s="11"/>
      <c r="I304" s="11"/>
      <c r="K304" s="11"/>
      <c r="M304" s="11"/>
    </row>
    <row r="305" ht="12.75" customHeight="1">
      <c r="A305" s="11"/>
      <c r="C305" s="11"/>
      <c r="D305" s="11"/>
      <c r="E305" s="11"/>
      <c r="F305" s="11"/>
      <c r="I305" s="11"/>
      <c r="K305" s="11"/>
      <c r="M305" s="11"/>
    </row>
    <row r="306" ht="12.75" customHeight="1">
      <c r="A306" s="11"/>
      <c r="C306" s="11"/>
      <c r="D306" s="11"/>
      <c r="E306" s="11"/>
      <c r="F306" s="11"/>
      <c r="I306" s="11"/>
      <c r="K306" s="11"/>
      <c r="M306" s="11"/>
    </row>
    <row r="307" ht="12.75" customHeight="1">
      <c r="A307" s="11"/>
      <c r="C307" s="11"/>
      <c r="D307" s="11"/>
      <c r="E307" s="11"/>
      <c r="F307" s="11"/>
      <c r="I307" s="11"/>
      <c r="K307" s="11"/>
      <c r="M307" s="11"/>
    </row>
    <row r="308" ht="12.75" customHeight="1">
      <c r="A308" s="11"/>
      <c r="C308" s="11"/>
      <c r="D308" s="11"/>
      <c r="E308" s="11"/>
      <c r="F308" s="11"/>
      <c r="I308" s="11"/>
      <c r="K308" s="11"/>
      <c r="M308" s="11"/>
    </row>
    <row r="309" ht="12.75" customHeight="1">
      <c r="A309" s="11"/>
      <c r="C309" s="11"/>
      <c r="D309" s="11"/>
      <c r="E309" s="11"/>
      <c r="F309" s="11"/>
      <c r="I309" s="11"/>
      <c r="K309" s="11"/>
      <c r="M309" s="11"/>
    </row>
    <row r="310" ht="12.75" customHeight="1">
      <c r="A310" s="11"/>
      <c r="C310" s="11"/>
      <c r="D310" s="11"/>
      <c r="E310" s="11"/>
      <c r="F310" s="11"/>
      <c r="I310" s="11"/>
      <c r="K310" s="11"/>
      <c r="M310" s="11"/>
    </row>
    <row r="311" ht="12.75" customHeight="1">
      <c r="A311" s="11"/>
      <c r="C311" s="11"/>
      <c r="D311" s="11"/>
      <c r="E311" s="11"/>
      <c r="F311" s="11"/>
      <c r="I311" s="11"/>
      <c r="K311" s="11"/>
      <c r="M311" s="11"/>
    </row>
    <row r="312" ht="12.75" customHeight="1">
      <c r="A312" s="11"/>
      <c r="C312" s="11"/>
      <c r="D312" s="11"/>
      <c r="E312" s="11"/>
      <c r="F312" s="11"/>
      <c r="I312" s="11"/>
      <c r="K312" s="11"/>
      <c r="M312" s="11"/>
    </row>
    <row r="313" ht="12.75" customHeight="1">
      <c r="A313" s="11"/>
      <c r="C313" s="11"/>
      <c r="D313" s="11"/>
      <c r="E313" s="11"/>
      <c r="F313" s="11"/>
      <c r="I313" s="11"/>
      <c r="K313" s="11"/>
      <c r="M313" s="11"/>
    </row>
    <row r="314" ht="12.75" customHeight="1">
      <c r="A314" s="11"/>
      <c r="C314" s="11"/>
      <c r="D314" s="11"/>
      <c r="E314" s="11"/>
      <c r="F314" s="11"/>
      <c r="I314" s="11"/>
      <c r="K314" s="11"/>
      <c r="M314" s="11"/>
    </row>
    <row r="315" ht="12.75" customHeight="1">
      <c r="A315" s="11"/>
      <c r="C315" s="11"/>
      <c r="D315" s="11"/>
      <c r="E315" s="11"/>
      <c r="F315" s="11"/>
      <c r="I315" s="11"/>
      <c r="K315" s="11"/>
      <c r="M315" s="11"/>
    </row>
    <row r="316" ht="12.75" customHeight="1">
      <c r="A316" s="11"/>
      <c r="C316" s="11"/>
      <c r="D316" s="11"/>
      <c r="E316" s="11"/>
      <c r="F316" s="11"/>
      <c r="I316" s="11"/>
      <c r="K316" s="11"/>
      <c r="M316" s="11"/>
    </row>
    <row r="317" ht="12.75" customHeight="1">
      <c r="A317" s="11"/>
      <c r="C317" s="11"/>
      <c r="D317" s="11"/>
      <c r="E317" s="11"/>
      <c r="F317" s="11"/>
      <c r="I317" s="11"/>
      <c r="K317" s="11"/>
      <c r="M317" s="11"/>
    </row>
    <row r="318" ht="12.75" customHeight="1">
      <c r="A318" s="11"/>
      <c r="C318" s="11"/>
      <c r="D318" s="11"/>
      <c r="E318" s="11"/>
      <c r="F318" s="11"/>
      <c r="I318" s="11"/>
      <c r="K318" s="11"/>
      <c r="M318" s="11"/>
    </row>
    <row r="319" ht="12.75" customHeight="1">
      <c r="A319" s="11"/>
      <c r="C319" s="11"/>
      <c r="D319" s="11"/>
      <c r="E319" s="11"/>
      <c r="F319" s="11"/>
      <c r="I319" s="11"/>
      <c r="K319" s="11"/>
      <c r="M319" s="11"/>
    </row>
    <row r="320" ht="12.75" customHeight="1">
      <c r="A320" s="11"/>
      <c r="C320" s="11"/>
      <c r="D320" s="11"/>
      <c r="E320" s="11"/>
      <c r="F320" s="11"/>
      <c r="I320" s="11"/>
      <c r="K320" s="11"/>
      <c r="M320" s="11"/>
    </row>
    <row r="321" ht="12.75" customHeight="1">
      <c r="A321" s="11"/>
      <c r="C321" s="11"/>
      <c r="D321" s="11"/>
      <c r="E321" s="11"/>
      <c r="F321" s="11"/>
      <c r="I321" s="11"/>
      <c r="K321" s="11"/>
      <c r="M321" s="11"/>
    </row>
    <row r="322" ht="12.75" customHeight="1">
      <c r="A322" s="11"/>
      <c r="C322" s="11"/>
      <c r="D322" s="11"/>
      <c r="E322" s="11"/>
      <c r="F322" s="11"/>
      <c r="I322" s="11"/>
      <c r="K322" s="11"/>
      <c r="M322" s="11"/>
    </row>
    <row r="323" ht="12.75" customHeight="1">
      <c r="A323" s="11"/>
      <c r="C323" s="11"/>
      <c r="D323" s="11"/>
      <c r="E323" s="11"/>
      <c r="F323" s="11"/>
      <c r="I323" s="11"/>
      <c r="K323" s="11"/>
      <c r="M323" s="11"/>
    </row>
    <row r="324" ht="12.75" customHeight="1">
      <c r="A324" s="11"/>
      <c r="C324" s="11"/>
      <c r="D324" s="11"/>
      <c r="E324" s="11"/>
      <c r="F324" s="11"/>
      <c r="I324" s="11"/>
      <c r="K324" s="11"/>
      <c r="M324" s="11"/>
    </row>
    <row r="325" ht="12.75" customHeight="1">
      <c r="A325" s="11"/>
      <c r="C325" s="11"/>
      <c r="D325" s="11"/>
      <c r="E325" s="11"/>
      <c r="F325" s="11"/>
      <c r="I325" s="11"/>
      <c r="K325" s="11"/>
      <c r="M325" s="11"/>
    </row>
    <row r="326" ht="12.75" customHeight="1">
      <c r="A326" s="11"/>
      <c r="C326" s="11"/>
      <c r="D326" s="11"/>
      <c r="E326" s="11"/>
      <c r="F326" s="11"/>
      <c r="I326" s="11"/>
      <c r="K326" s="11"/>
      <c r="M326" s="11"/>
    </row>
    <row r="327" ht="12.75" customHeight="1">
      <c r="A327" s="11"/>
      <c r="C327" s="11"/>
      <c r="D327" s="11"/>
      <c r="E327" s="11"/>
      <c r="F327" s="11"/>
      <c r="I327" s="11"/>
      <c r="K327" s="11"/>
      <c r="M327" s="11"/>
    </row>
    <row r="328" ht="12.75" customHeight="1">
      <c r="A328" s="11"/>
      <c r="C328" s="11"/>
      <c r="D328" s="11"/>
      <c r="E328" s="11"/>
      <c r="F328" s="11"/>
      <c r="I328" s="11"/>
      <c r="K328" s="11"/>
      <c r="M328" s="11"/>
    </row>
    <row r="329" ht="12.75" customHeight="1">
      <c r="A329" s="11"/>
      <c r="C329" s="11"/>
      <c r="D329" s="11"/>
      <c r="E329" s="11"/>
      <c r="F329" s="11"/>
      <c r="I329" s="11"/>
      <c r="K329" s="11"/>
      <c r="M329" s="11"/>
    </row>
    <row r="330" ht="12.75" customHeight="1">
      <c r="A330" s="11"/>
      <c r="C330" s="11"/>
      <c r="D330" s="11"/>
      <c r="E330" s="11"/>
      <c r="F330" s="11"/>
      <c r="I330" s="11"/>
      <c r="K330" s="11"/>
      <c r="M330" s="11"/>
    </row>
    <row r="331" ht="12.75" customHeight="1">
      <c r="A331" s="11"/>
      <c r="C331" s="11"/>
      <c r="D331" s="11"/>
      <c r="E331" s="11"/>
      <c r="F331" s="11"/>
      <c r="I331" s="11"/>
      <c r="K331" s="11"/>
      <c r="M331" s="11"/>
    </row>
    <row r="332" ht="12.75" customHeight="1">
      <c r="A332" s="11"/>
      <c r="C332" s="11"/>
      <c r="D332" s="11"/>
      <c r="E332" s="11"/>
      <c r="F332" s="11"/>
      <c r="I332" s="11"/>
      <c r="K332" s="11"/>
      <c r="M332" s="11"/>
    </row>
    <row r="333" ht="12.75" customHeight="1">
      <c r="A333" s="11"/>
      <c r="C333" s="11"/>
      <c r="D333" s="11"/>
      <c r="E333" s="11"/>
      <c r="F333" s="11"/>
      <c r="I333" s="11"/>
      <c r="K333" s="11"/>
      <c r="M333" s="11"/>
    </row>
    <row r="334" ht="12.75" customHeight="1">
      <c r="A334" s="11"/>
      <c r="C334" s="11"/>
      <c r="D334" s="11"/>
      <c r="E334" s="11"/>
      <c r="F334" s="11"/>
      <c r="I334" s="11"/>
      <c r="K334" s="11"/>
      <c r="M334" s="11"/>
    </row>
    <row r="335" ht="12.75" customHeight="1">
      <c r="A335" s="11"/>
      <c r="C335" s="11"/>
      <c r="D335" s="11"/>
      <c r="E335" s="11"/>
      <c r="F335" s="11"/>
      <c r="I335" s="11"/>
      <c r="K335" s="11"/>
      <c r="M335" s="11"/>
    </row>
    <row r="336" ht="12.75" customHeight="1">
      <c r="A336" s="11"/>
      <c r="C336" s="11"/>
      <c r="D336" s="11"/>
      <c r="E336" s="11"/>
      <c r="F336" s="11"/>
      <c r="I336" s="11"/>
      <c r="K336" s="11"/>
      <c r="M336" s="11"/>
    </row>
    <row r="337" ht="12.75" customHeight="1">
      <c r="A337" s="11"/>
      <c r="C337" s="11"/>
      <c r="D337" s="11"/>
      <c r="E337" s="11"/>
      <c r="F337" s="11"/>
      <c r="I337" s="11"/>
      <c r="K337" s="11"/>
      <c r="M337" s="11"/>
    </row>
    <row r="338" ht="12.75" customHeight="1">
      <c r="A338" s="11"/>
      <c r="C338" s="11"/>
      <c r="D338" s="11"/>
      <c r="E338" s="11"/>
      <c r="F338" s="11"/>
      <c r="I338" s="11"/>
      <c r="K338" s="11"/>
      <c r="M338" s="11"/>
    </row>
    <row r="339" ht="12.75" customHeight="1">
      <c r="A339" s="11"/>
      <c r="C339" s="11"/>
      <c r="D339" s="11"/>
      <c r="E339" s="11"/>
      <c r="F339" s="11"/>
      <c r="I339" s="11"/>
      <c r="K339" s="11"/>
      <c r="M339" s="11"/>
    </row>
    <row r="340" ht="12.75" customHeight="1">
      <c r="A340" s="11"/>
      <c r="C340" s="11"/>
      <c r="D340" s="11"/>
      <c r="E340" s="11"/>
      <c r="F340" s="11"/>
      <c r="I340" s="11"/>
      <c r="K340" s="11"/>
      <c r="M340" s="11"/>
    </row>
    <row r="341" ht="12.75" customHeight="1">
      <c r="A341" s="11"/>
      <c r="C341" s="11"/>
      <c r="D341" s="11"/>
      <c r="E341" s="11"/>
      <c r="F341" s="11"/>
      <c r="I341" s="11"/>
      <c r="K341" s="11"/>
      <c r="M341" s="11"/>
    </row>
    <row r="342" ht="12.75" customHeight="1">
      <c r="A342" s="11"/>
      <c r="C342" s="11"/>
      <c r="D342" s="11"/>
      <c r="E342" s="11"/>
      <c r="F342" s="11"/>
      <c r="I342" s="11"/>
      <c r="K342" s="11"/>
      <c r="M342" s="11"/>
    </row>
    <row r="343" ht="12.75" customHeight="1">
      <c r="A343" s="11"/>
      <c r="C343" s="11"/>
      <c r="D343" s="11"/>
      <c r="E343" s="11"/>
      <c r="F343" s="11"/>
      <c r="I343" s="11"/>
      <c r="K343" s="11"/>
      <c r="M343" s="11"/>
    </row>
    <row r="344" ht="12.75" customHeight="1">
      <c r="A344" s="11"/>
      <c r="C344" s="11"/>
      <c r="D344" s="11"/>
      <c r="E344" s="11"/>
      <c r="F344" s="11"/>
      <c r="I344" s="11"/>
      <c r="K344" s="11"/>
      <c r="M344" s="11"/>
    </row>
    <row r="345" ht="12.75" customHeight="1">
      <c r="A345" s="11"/>
      <c r="C345" s="11"/>
      <c r="D345" s="11"/>
      <c r="E345" s="11"/>
      <c r="F345" s="11"/>
      <c r="I345" s="11"/>
      <c r="K345" s="11"/>
      <c r="M345" s="11"/>
    </row>
    <row r="346" ht="12.75" customHeight="1">
      <c r="A346" s="11"/>
      <c r="C346" s="11"/>
      <c r="D346" s="11"/>
      <c r="E346" s="11"/>
      <c r="F346" s="11"/>
      <c r="I346" s="11"/>
      <c r="K346" s="11"/>
      <c r="M346" s="11"/>
    </row>
    <row r="347" ht="12.75" customHeight="1">
      <c r="A347" s="11"/>
      <c r="C347" s="11"/>
      <c r="D347" s="11"/>
      <c r="E347" s="11"/>
      <c r="F347" s="11"/>
      <c r="I347" s="11"/>
      <c r="K347" s="11"/>
      <c r="M347" s="11"/>
    </row>
    <row r="348" ht="12.75" customHeight="1">
      <c r="A348" s="11"/>
      <c r="C348" s="11"/>
      <c r="D348" s="11"/>
      <c r="E348" s="11"/>
      <c r="F348" s="11"/>
      <c r="I348" s="11"/>
      <c r="K348" s="11"/>
      <c r="M348" s="11"/>
    </row>
    <row r="349" ht="12.75" customHeight="1">
      <c r="A349" s="11"/>
      <c r="C349" s="11"/>
      <c r="D349" s="11"/>
      <c r="E349" s="11"/>
      <c r="F349" s="11"/>
      <c r="I349" s="11"/>
      <c r="K349" s="11"/>
      <c r="M349" s="11"/>
    </row>
    <row r="350" ht="12.75" customHeight="1">
      <c r="A350" s="11"/>
      <c r="C350" s="11"/>
      <c r="D350" s="11"/>
      <c r="E350" s="11"/>
      <c r="F350" s="11"/>
      <c r="I350" s="11"/>
      <c r="K350" s="11"/>
      <c r="M350" s="11"/>
    </row>
    <row r="351" ht="12.75" customHeight="1">
      <c r="A351" s="11"/>
      <c r="C351" s="11"/>
      <c r="D351" s="11"/>
      <c r="E351" s="11"/>
      <c r="F351" s="11"/>
      <c r="I351" s="11"/>
      <c r="K351" s="11"/>
      <c r="M351" s="11"/>
    </row>
    <row r="352" ht="12.75" customHeight="1">
      <c r="A352" s="11"/>
      <c r="C352" s="11"/>
      <c r="D352" s="11"/>
      <c r="E352" s="11"/>
      <c r="F352" s="11"/>
      <c r="I352" s="11"/>
      <c r="K352" s="11"/>
      <c r="M352" s="11"/>
    </row>
    <row r="353" ht="12.75" customHeight="1">
      <c r="A353" s="11"/>
      <c r="C353" s="11"/>
      <c r="D353" s="11"/>
      <c r="E353" s="11"/>
      <c r="F353" s="11"/>
      <c r="I353" s="11"/>
      <c r="K353" s="11"/>
      <c r="M353" s="11"/>
    </row>
    <row r="354" ht="12.75" customHeight="1">
      <c r="A354" s="11"/>
      <c r="C354" s="11"/>
      <c r="D354" s="11"/>
      <c r="E354" s="11"/>
      <c r="F354" s="11"/>
      <c r="I354" s="11"/>
      <c r="K354" s="11"/>
      <c r="M354" s="11"/>
    </row>
    <row r="355" ht="12.75" customHeight="1">
      <c r="A355" s="11"/>
      <c r="C355" s="11"/>
      <c r="D355" s="11"/>
      <c r="E355" s="11"/>
      <c r="F355" s="11"/>
      <c r="I355" s="11"/>
      <c r="K355" s="11"/>
      <c r="M355" s="11"/>
    </row>
    <row r="356" ht="12.75" customHeight="1">
      <c r="A356" s="11"/>
      <c r="C356" s="11"/>
      <c r="D356" s="11"/>
      <c r="E356" s="11"/>
      <c r="F356" s="11"/>
      <c r="I356" s="11"/>
      <c r="K356" s="11"/>
      <c r="M356" s="11"/>
    </row>
    <row r="357" ht="12.75" customHeight="1">
      <c r="A357" s="11"/>
      <c r="C357" s="11"/>
      <c r="D357" s="11"/>
      <c r="E357" s="11"/>
      <c r="F357" s="11"/>
      <c r="I357" s="11"/>
      <c r="K357" s="11"/>
      <c r="M357" s="11"/>
    </row>
    <row r="358" ht="12.75" customHeight="1">
      <c r="A358" s="11"/>
      <c r="C358" s="11"/>
      <c r="D358" s="11"/>
      <c r="E358" s="11"/>
      <c r="F358" s="11"/>
      <c r="I358" s="11"/>
      <c r="K358" s="11"/>
      <c r="M358" s="11"/>
    </row>
    <row r="359" ht="12.75" customHeight="1">
      <c r="A359" s="11"/>
      <c r="C359" s="11"/>
      <c r="D359" s="11"/>
      <c r="E359" s="11"/>
      <c r="F359" s="11"/>
      <c r="I359" s="11"/>
      <c r="K359" s="11"/>
      <c r="M359" s="11"/>
    </row>
    <row r="360" ht="12.75" customHeight="1">
      <c r="A360" s="11"/>
      <c r="C360" s="11"/>
      <c r="D360" s="11"/>
      <c r="E360" s="11"/>
      <c r="F360" s="11"/>
      <c r="I360" s="11"/>
      <c r="K360" s="11"/>
      <c r="M360" s="11"/>
    </row>
    <row r="361" ht="12.75" customHeight="1">
      <c r="A361" s="11"/>
      <c r="C361" s="11"/>
      <c r="D361" s="11"/>
      <c r="E361" s="11"/>
      <c r="F361" s="11"/>
      <c r="I361" s="11"/>
      <c r="K361" s="11"/>
      <c r="M361" s="11"/>
    </row>
    <row r="362" ht="12.75" customHeight="1">
      <c r="A362" s="11"/>
      <c r="C362" s="11"/>
      <c r="D362" s="11"/>
      <c r="E362" s="11"/>
      <c r="F362" s="11"/>
      <c r="I362" s="11"/>
      <c r="K362" s="11"/>
      <c r="M362" s="11"/>
    </row>
    <row r="363" ht="12.75" customHeight="1">
      <c r="A363" s="11"/>
      <c r="C363" s="11"/>
      <c r="D363" s="11"/>
      <c r="E363" s="11"/>
      <c r="F363" s="11"/>
      <c r="I363" s="11"/>
      <c r="K363" s="11"/>
      <c r="M363" s="11"/>
    </row>
    <row r="364" ht="12.75" customHeight="1">
      <c r="A364" s="11"/>
      <c r="C364" s="11"/>
      <c r="D364" s="11"/>
      <c r="E364" s="11"/>
      <c r="F364" s="11"/>
      <c r="I364" s="11"/>
      <c r="K364" s="11"/>
      <c r="M364" s="11"/>
    </row>
    <row r="365" ht="12.75" customHeight="1">
      <c r="A365" s="11"/>
      <c r="C365" s="11"/>
      <c r="D365" s="11"/>
      <c r="E365" s="11"/>
      <c r="F365" s="11"/>
      <c r="I365" s="11"/>
      <c r="K365" s="11"/>
      <c r="M365" s="11"/>
    </row>
    <row r="366" ht="12.75" customHeight="1">
      <c r="A366" s="11"/>
      <c r="C366" s="11"/>
      <c r="D366" s="11"/>
      <c r="E366" s="11"/>
      <c r="F366" s="11"/>
      <c r="I366" s="11"/>
      <c r="K366" s="11"/>
      <c r="M366" s="11"/>
    </row>
    <row r="367" ht="12.75" customHeight="1">
      <c r="A367" s="11"/>
      <c r="C367" s="11"/>
      <c r="D367" s="11"/>
      <c r="E367" s="11"/>
      <c r="F367" s="11"/>
      <c r="I367" s="11"/>
      <c r="K367" s="11"/>
      <c r="M367" s="11"/>
    </row>
    <row r="368" ht="12.75" customHeight="1">
      <c r="A368" s="11"/>
      <c r="C368" s="11"/>
      <c r="D368" s="11"/>
      <c r="E368" s="11"/>
      <c r="F368" s="11"/>
      <c r="I368" s="11"/>
      <c r="K368" s="11"/>
      <c r="M368" s="11"/>
    </row>
    <row r="369" ht="12.75" customHeight="1">
      <c r="A369" s="11"/>
      <c r="C369" s="11"/>
      <c r="D369" s="11"/>
      <c r="E369" s="11"/>
      <c r="F369" s="11"/>
      <c r="I369" s="11"/>
      <c r="K369" s="11"/>
      <c r="M369" s="11"/>
    </row>
    <row r="370" ht="12.75" customHeight="1">
      <c r="A370" s="11"/>
      <c r="C370" s="11"/>
      <c r="D370" s="11"/>
      <c r="E370" s="11"/>
      <c r="F370" s="11"/>
      <c r="I370" s="11"/>
      <c r="K370" s="11"/>
      <c r="M370" s="11"/>
    </row>
    <row r="371" ht="12.75" customHeight="1">
      <c r="A371" s="11"/>
      <c r="C371" s="11"/>
      <c r="D371" s="11"/>
      <c r="E371" s="11"/>
      <c r="F371" s="11"/>
      <c r="I371" s="11"/>
      <c r="K371" s="11"/>
      <c r="M371" s="11"/>
    </row>
    <row r="372" ht="12.75" customHeight="1">
      <c r="A372" s="11"/>
      <c r="C372" s="11"/>
      <c r="D372" s="11"/>
      <c r="E372" s="11"/>
      <c r="F372" s="11"/>
      <c r="I372" s="11"/>
      <c r="K372" s="11"/>
      <c r="M372" s="11"/>
    </row>
    <row r="373" ht="12.75" customHeight="1">
      <c r="A373" s="11"/>
      <c r="C373" s="11"/>
      <c r="D373" s="11"/>
      <c r="E373" s="11"/>
      <c r="F373" s="11"/>
      <c r="I373" s="11"/>
      <c r="K373" s="11"/>
      <c r="M373" s="11"/>
    </row>
    <row r="374" ht="12.75" customHeight="1">
      <c r="A374" s="11"/>
      <c r="C374" s="11"/>
      <c r="D374" s="11"/>
      <c r="E374" s="11"/>
      <c r="F374" s="11"/>
      <c r="I374" s="11"/>
      <c r="K374" s="11"/>
      <c r="M374" s="11"/>
    </row>
    <row r="375" ht="12.75" customHeight="1">
      <c r="A375" s="11"/>
      <c r="C375" s="11"/>
      <c r="D375" s="11"/>
      <c r="E375" s="11"/>
      <c r="F375" s="11"/>
      <c r="I375" s="11"/>
      <c r="K375" s="11"/>
      <c r="M375" s="11"/>
    </row>
    <row r="376" ht="12.75" customHeight="1">
      <c r="A376" s="11"/>
      <c r="C376" s="11"/>
      <c r="D376" s="11"/>
      <c r="E376" s="11"/>
      <c r="F376" s="11"/>
      <c r="I376" s="11"/>
      <c r="K376" s="11"/>
      <c r="M376" s="11"/>
    </row>
    <row r="377" ht="12.75" customHeight="1">
      <c r="A377" s="11"/>
      <c r="C377" s="11"/>
      <c r="D377" s="11"/>
      <c r="E377" s="11"/>
      <c r="F377" s="11"/>
      <c r="I377" s="11"/>
      <c r="K377" s="11"/>
      <c r="M377" s="11"/>
    </row>
    <row r="378" ht="12.75" customHeight="1">
      <c r="A378" s="11"/>
      <c r="C378" s="11"/>
      <c r="D378" s="11"/>
      <c r="E378" s="11"/>
      <c r="F378" s="11"/>
      <c r="I378" s="11"/>
      <c r="K378" s="11"/>
      <c r="M378" s="11"/>
    </row>
    <row r="379" ht="12.75" customHeight="1">
      <c r="A379" s="11"/>
      <c r="C379" s="11"/>
      <c r="D379" s="11"/>
      <c r="E379" s="11"/>
      <c r="F379" s="11"/>
      <c r="I379" s="11"/>
      <c r="K379" s="11"/>
      <c r="M379" s="11"/>
    </row>
    <row r="380" ht="12.75" customHeight="1">
      <c r="A380" s="11"/>
      <c r="C380" s="11"/>
      <c r="D380" s="11"/>
      <c r="E380" s="11"/>
      <c r="F380" s="11"/>
      <c r="I380" s="11"/>
      <c r="K380" s="11"/>
      <c r="M380" s="11"/>
    </row>
    <row r="381" ht="12.75" customHeight="1">
      <c r="A381" s="11"/>
      <c r="C381" s="11"/>
      <c r="D381" s="11"/>
      <c r="E381" s="11"/>
      <c r="F381" s="11"/>
      <c r="I381" s="11"/>
      <c r="K381" s="11"/>
      <c r="M381" s="11"/>
    </row>
    <row r="382" ht="12.75" customHeight="1">
      <c r="A382" s="11"/>
      <c r="C382" s="11"/>
      <c r="D382" s="11"/>
      <c r="E382" s="11"/>
      <c r="F382" s="11"/>
      <c r="I382" s="11"/>
      <c r="K382" s="11"/>
      <c r="M382" s="11"/>
    </row>
    <row r="383" ht="12.75" customHeight="1">
      <c r="A383" s="11"/>
      <c r="C383" s="11"/>
      <c r="D383" s="11"/>
      <c r="E383" s="11"/>
      <c r="F383" s="11"/>
      <c r="I383" s="11"/>
      <c r="K383" s="11"/>
      <c r="M383" s="11"/>
    </row>
    <row r="384" ht="12.75" customHeight="1">
      <c r="A384" s="11"/>
      <c r="C384" s="11"/>
      <c r="D384" s="11"/>
      <c r="E384" s="11"/>
      <c r="F384" s="11"/>
      <c r="I384" s="11"/>
      <c r="K384" s="11"/>
      <c r="M384" s="11"/>
    </row>
    <row r="385" ht="12.75" customHeight="1">
      <c r="A385" s="11"/>
      <c r="C385" s="11"/>
      <c r="D385" s="11"/>
      <c r="E385" s="11"/>
      <c r="F385" s="11"/>
      <c r="I385" s="11"/>
      <c r="K385" s="11"/>
      <c r="M385" s="11"/>
    </row>
    <row r="386" ht="12.75" customHeight="1">
      <c r="A386" s="11"/>
      <c r="C386" s="11"/>
      <c r="D386" s="11"/>
      <c r="E386" s="11"/>
      <c r="F386" s="11"/>
      <c r="I386" s="11"/>
      <c r="K386" s="11"/>
      <c r="M386" s="11"/>
    </row>
    <row r="387" ht="12.75" customHeight="1">
      <c r="A387" s="11"/>
      <c r="C387" s="11"/>
      <c r="D387" s="11"/>
      <c r="E387" s="11"/>
      <c r="F387" s="11"/>
      <c r="I387" s="11"/>
      <c r="K387" s="11"/>
      <c r="M387" s="11"/>
    </row>
    <row r="388" ht="12.75" customHeight="1">
      <c r="A388" s="11"/>
      <c r="C388" s="11"/>
      <c r="D388" s="11"/>
      <c r="E388" s="11"/>
      <c r="F388" s="11"/>
      <c r="I388" s="11"/>
      <c r="K388" s="11"/>
      <c r="M388" s="11"/>
    </row>
    <row r="389" ht="12.75" customHeight="1">
      <c r="A389" s="11"/>
      <c r="C389" s="11"/>
      <c r="D389" s="11"/>
      <c r="E389" s="11"/>
      <c r="F389" s="11"/>
      <c r="I389" s="11"/>
      <c r="K389" s="11"/>
      <c r="M389" s="11"/>
    </row>
    <row r="390" ht="12.75" customHeight="1">
      <c r="A390" s="11"/>
      <c r="C390" s="11"/>
      <c r="D390" s="11"/>
      <c r="E390" s="11"/>
      <c r="F390" s="11"/>
      <c r="I390" s="11"/>
      <c r="K390" s="11"/>
      <c r="M390" s="11"/>
    </row>
    <row r="391" ht="12.75" customHeight="1">
      <c r="A391" s="11"/>
      <c r="C391" s="11"/>
      <c r="D391" s="11"/>
      <c r="E391" s="11"/>
      <c r="F391" s="11"/>
      <c r="I391" s="11"/>
      <c r="K391" s="11"/>
      <c r="M391" s="11"/>
    </row>
    <row r="392" ht="12.75" customHeight="1">
      <c r="A392" s="11"/>
      <c r="C392" s="11"/>
      <c r="D392" s="11"/>
      <c r="E392" s="11"/>
      <c r="F392" s="11"/>
      <c r="I392" s="11"/>
      <c r="K392" s="11"/>
      <c r="M392" s="11"/>
    </row>
    <row r="393" ht="12.75" customHeight="1">
      <c r="A393" s="11"/>
      <c r="C393" s="11"/>
      <c r="D393" s="11"/>
      <c r="E393" s="11"/>
      <c r="F393" s="11"/>
      <c r="I393" s="11"/>
      <c r="K393" s="11"/>
      <c r="M393" s="11"/>
    </row>
    <row r="394" ht="12.75" customHeight="1">
      <c r="A394" s="11"/>
      <c r="C394" s="11"/>
      <c r="D394" s="11"/>
      <c r="E394" s="11"/>
      <c r="F394" s="11"/>
      <c r="I394" s="11"/>
      <c r="K394" s="11"/>
      <c r="M394" s="11"/>
    </row>
    <row r="395" ht="12.75" customHeight="1">
      <c r="A395" s="11"/>
      <c r="C395" s="11"/>
      <c r="D395" s="11"/>
      <c r="E395" s="11"/>
      <c r="F395" s="11"/>
      <c r="I395" s="11"/>
      <c r="K395" s="11"/>
      <c r="M395" s="11"/>
    </row>
    <row r="396" ht="12.75" customHeight="1">
      <c r="A396" s="11"/>
      <c r="C396" s="11"/>
      <c r="D396" s="11"/>
      <c r="E396" s="11"/>
      <c r="F396" s="11"/>
      <c r="I396" s="11"/>
      <c r="K396" s="11"/>
      <c r="M396" s="11"/>
    </row>
    <row r="397" ht="12.75" customHeight="1">
      <c r="A397" s="11"/>
      <c r="C397" s="11"/>
      <c r="D397" s="11"/>
      <c r="E397" s="11"/>
      <c r="F397" s="11"/>
      <c r="I397" s="11"/>
      <c r="K397" s="11"/>
      <c r="M397" s="11"/>
    </row>
    <row r="398" ht="12.75" customHeight="1">
      <c r="A398" s="11"/>
      <c r="C398" s="11"/>
      <c r="D398" s="11"/>
      <c r="E398" s="11"/>
      <c r="F398" s="11"/>
      <c r="I398" s="11"/>
      <c r="K398" s="11"/>
      <c r="M398" s="11"/>
    </row>
    <row r="399" ht="12.75" customHeight="1">
      <c r="A399" s="11"/>
      <c r="C399" s="11"/>
      <c r="D399" s="11"/>
      <c r="E399" s="11"/>
      <c r="F399" s="11"/>
      <c r="I399" s="11"/>
      <c r="K399" s="11"/>
      <c r="M399" s="11"/>
    </row>
    <row r="400" ht="12.75" customHeight="1">
      <c r="A400" s="11"/>
      <c r="C400" s="11"/>
      <c r="D400" s="11"/>
      <c r="E400" s="11"/>
      <c r="F400" s="11"/>
      <c r="I400" s="11"/>
      <c r="K400" s="11"/>
      <c r="M400" s="11"/>
    </row>
    <row r="401" ht="12.75" customHeight="1">
      <c r="A401" s="11"/>
      <c r="C401" s="11"/>
      <c r="D401" s="11"/>
      <c r="E401" s="11"/>
      <c r="F401" s="11"/>
      <c r="I401" s="11"/>
      <c r="K401" s="11"/>
      <c r="M401" s="11"/>
    </row>
    <row r="402" ht="12.75" customHeight="1">
      <c r="A402" s="11"/>
      <c r="C402" s="11"/>
      <c r="D402" s="11"/>
      <c r="E402" s="11"/>
      <c r="F402" s="11"/>
      <c r="I402" s="11"/>
      <c r="K402" s="11"/>
      <c r="M402" s="11"/>
    </row>
    <row r="403" ht="12.75" customHeight="1">
      <c r="A403" s="11"/>
      <c r="C403" s="11"/>
      <c r="D403" s="11"/>
      <c r="E403" s="11"/>
      <c r="F403" s="11"/>
      <c r="I403" s="11"/>
      <c r="K403" s="11"/>
      <c r="M403" s="11"/>
    </row>
    <row r="404" ht="12.75" customHeight="1">
      <c r="A404" s="11"/>
      <c r="C404" s="11"/>
      <c r="D404" s="11"/>
      <c r="E404" s="11"/>
      <c r="F404" s="11"/>
      <c r="I404" s="11"/>
      <c r="K404" s="11"/>
      <c r="M404" s="11"/>
    </row>
    <row r="405" ht="12.75" customHeight="1">
      <c r="A405" s="11"/>
      <c r="C405" s="11"/>
      <c r="D405" s="11"/>
      <c r="E405" s="11"/>
      <c r="F405" s="11"/>
      <c r="I405" s="11"/>
      <c r="K405" s="11"/>
      <c r="M405" s="11"/>
    </row>
    <row r="406" ht="12.75" customHeight="1">
      <c r="A406" s="11"/>
      <c r="C406" s="11"/>
      <c r="D406" s="11"/>
      <c r="E406" s="11"/>
      <c r="F406" s="11"/>
      <c r="I406" s="11"/>
      <c r="K406" s="11"/>
      <c r="M406" s="11"/>
    </row>
    <row r="407" ht="12.75" customHeight="1">
      <c r="A407" s="11"/>
      <c r="C407" s="11"/>
      <c r="D407" s="11"/>
      <c r="E407" s="11"/>
      <c r="F407" s="11"/>
      <c r="I407" s="11"/>
      <c r="K407" s="11"/>
      <c r="M407" s="11"/>
    </row>
    <row r="408" ht="12.75" customHeight="1">
      <c r="A408" s="11"/>
      <c r="C408" s="11"/>
      <c r="D408" s="11"/>
      <c r="E408" s="11"/>
      <c r="F408" s="11"/>
      <c r="I408" s="11"/>
      <c r="K408" s="11"/>
      <c r="M408" s="11"/>
    </row>
    <row r="409" ht="12.75" customHeight="1">
      <c r="A409" s="11"/>
      <c r="C409" s="11"/>
      <c r="D409" s="11"/>
      <c r="E409" s="11"/>
      <c r="F409" s="11"/>
      <c r="I409" s="11"/>
      <c r="K409" s="11"/>
      <c r="M409" s="11"/>
    </row>
    <row r="410" ht="12.75" customHeight="1">
      <c r="A410" s="11"/>
      <c r="C410" s="11"/>
      <c r="D410" s="11"/>
      <c r="E410" s="11"/>
      <c r="F410" s="11"/>
      <c r="I410" s="11"/>
      <c r="K410" s="11"/>
      <c r="M410" s="11"/>
    </row>
    <row r="411" ht="12.75" customHeight="1">
      <c r="A411" s="11"/>
      <c r="C411" s="11"/>
      <c r="D411" s="11"/>
      <c r="E411" s="11"/>
      <c r="F411" s="11"/>
      <c r="I411" s="11"/>
      <c r="K411" s="11"/>
      <c r="M411" s="11"/>
    </row>
    <row r="412" ht="12.75" customHeight="1">
      <c r="A412" s="11"/>
      <c r="C412" s="11"/>
      <c r="D412" s="11"/>
      <c r="E412" s="11"/>
      <c r="F412" s="11"/>
      <c r="I412" s="11"/>
      <c r="K412" s="11"/>
      <c r="M412" s="11"/>
    </row>
    <row r="413" ht="12.75" customHeight="1">
      <c r="A413" s="11"/>
      <c r="C413" s="11"/>
      <c r="D413" s="11"/>
      <c r="E413" s="11"/>
      <c r="F413" s="11"/>
      <c r="I413" s="11"/>
      <c r="K413" s="11"/>
      <c r="M413" s="11"/>
    </row>
    <row r="414" ht="12.75" customHeight="1">
      <c r="A414" s="11"/>
      <c r="C414" s="11"/>
      <c r="D414" s="11"/>
      <c r="E414" s="11"/>
      <c r="F414" s="11"/>
      <c r="I414" s="11"/>
      <c r="K414" s="11"/>
      <c r="M414" s="11"/>
    </row>
    <row r="415" ht="12.75" customHeight="1">
      <c r="A415" s="11"/>
      <c r="C415" s="11"/>
      <c r="D415" s="11"/>
      <c r="E415" s="11"/>
      <c r="F415" s="11"/>
      <c r="I415" s="11"/>
      <c r="K415" s="11"/>
      <c r="M415" s="11"/>
    </row>
    <row r="416" ht="12.75" customHeight="1">
      <c r="A416" s="11"/>
      <c r="C416" s="11"/>
      <c r="D416" s="11"/>
      <c r="E416" s="11"/>
      <c r="F416" s="11"/>
      <c r="I416" s="11"/>
      <c r="K416" s="11"/>
      <c r="M416" s="11"/>
    </row>
    <row r="417" ht="12.75" customHeight="1">
      <c r="A417" s="11"/>
      <c r="C417" s="11"/>
      <c r="D417" s="11"/>
      <c r="E417" s="11"/>
      <c r="F417" s="11"/>
      <c r="I417" s="11"/>
      <c r="K417" s="11"/>
      <c r="M417" s="11"/>
    </row>
    <row r="418" ht="12.75" customHeight="1">
      <c r="A418" s="11"/>
      <c r="C418" s="11"/>
      <c r="D418" s="11"/>
      <c r="E418" s="11"/>
      <c r="F418" s="11"/>
      <c r="I418" s="11"/>
      <c r="K418" s="11"/>
      <c r="M418" s="11"/>
    </row>
    <row r="419" ht="12.75" customHeight="1">
      <c r="A419" s="11"/>
      <c r="C419" s="11"/>
      <c r="D419" s="11"/>
      <c r="E419" s="11"/>
      <c r="F419" s="11"/>
      <c r="I419" s="11"/>
      <c r="K419" s="11"/>
      <c r="M419" s="11"/>
    </row>
    <row r="420" ht="12.75" customHeight="1">
      <c r="A420" s="11"/>
      <c r="C420" s="11"/>
      <c r="D420" s="11"/>
      <c r="E420" s="11"/>
      <c r="F420" s="11"/>
      <c r="I420" s="11"/>
      <c r="K420" s="11"/>
      <c r="M420" s="11"/>
    </row>
    <row r="421" ht="12.75" customHeight="1">
      <c r="A421" s="11"/>
      <c r="C421" s="11"/>
      <c r="D421" s="11"/>
      <c r="E421" s="11"/>
      <c r="F421" s="11"/>
      <c r="I421" s="11"/>
      <c r="K421" s="11"/>
      <c r="M421" s="11"/>
    </row>
    <row r="422" ht="12.75" customHeight="1">
      <c r="A422" s="11"/>
      <c r="C422" s="11"/>
      <c r="D422" s="11"/>
      <c r="E422" s="11"/>
      <c r="F422" s="11"/>
      <c r="I422" s="11"/>
      <c r="K422" s="11"/>
      <c r="M422" s="11"/>
    </row>
    <row r="423" ht="12.75" customHeight="1">
      <c r="A423" s="11"/>
      <c r="C423" s="11"/>
      <c r="D423" s="11"/>
      <c r="E423" s="11"/>
      <c r="F423" s="11"/>
      <c r="I423" s="11"/>
      <c r="K423" s="11"/>
      <c r="M423" s="11"/>
    </row>
    <row r="424" ht="12.75" customHeight="1">
      <c r="A424" s="11"/>
      <c r="C424" s="11"/>
      <c r="D424" s="11"/>
      <c r="E424" s="11"/>
      <c r="F424" s="11"/>
      <c r="I424" s="11"/>
      <c r="K424" s="11"/>
      <c r="M424" s="11"/>
    </row>
    <row r="425" ht="12.75" customHeight="1">
      <c r="A425" s="11"/>
      <c r="C425" s="11"/>
      <c r="D425" s="11"/>
      <c r="E425" s="11"/>
      <c r="F425" s="11"/>
      <c r="I425" s="11"/>
      <c r="K425" s="11"/>
      <c r="M425" s="11"/>
    </row>
    <row r="426" ht="12.75" customHeight="1">
      <c r="A426" s="11"/>
      <c r="C426" s="11"/>
      <c r="D426" s="11"/>
      <c r="E426" s="11"/>
      <c r="F426" s="11"/>
      <c r="I426" s="11"/>
      <c r="K426" s="11"/>
      <c r="M426" s="11"/>
    </row>
    <row r="427" ht="12.75" customHeight="1">
      <c r="A427" s="11"/>
      <c r="C427" s="11"/>
      <c r="D427" s="11"/>
      <c r="E427" s="11"/>
      <c r="F427" s="11"/>
      <c r="I427" s="11"/>
      <c r="K427" s="11"/>
      <c r="M427" s="11"/>
    </row>
    <row r="428" ht="12.75" customHeight="1">
      <c r="A428" s="11"/>
      <c r="C428" s="11"/>
      <c r="D428" s="11"/>
      <c r="E428" s="11"/>
      <c r="F428" s="11"/>
      <c r="I428" s="11"/>
      <c r="K428" s="11"/>
      <c r="M428" s="11"/>
    </row>
    <row r="429" ht="12.75" customHeight="1">
      <c r="A429" s="11"/>
      <c r="C429" s="11"/>
      <c r="D429" s="11"/>
      <c r="E429" s="11"/>
      <c r="F429" s="11"/>
      <c r="I429" s="11"/>
      <c r="K429" s="11"/>
      <c r="M429" s="11"/>
    </row>
    <row r="430" ht="12.75" customHeight="1">
      <c r="A430" s="11"/>
      <c r="C430" s="11"/>
      <c r="D430" s="11"/>
      <c r="E430" s="11"/>
      <c r="F430" s="11"/>
      <c r="I430" s="11"/>
      <c r="K430" s="11"/>
      <c r="M430" s="11"/>
    </row>
    <row r="431" ht="12.75" customHeight="1">
      <c r="A431" s="11"/>
      <c r="C431" s="11"/>
      <c r="D431" s="11"/>
      <c r="E431" s="11"/>
      <c r="F431" s="11"/>
      <c r="I431" s="11"/>
      <c r="K431" s="11"/>
      <c r="M431" s="11"/>
    </row>
    <row r="432" ht="12.75" customHeight="1">
      <c r="A432" s="11"/>
      <c r="C432" s="11"/>
      <c r="D432" s="11"/>
      <c r="E432" s="11"/>
      <c r="F432" s="11"/>
      <c r="I432" s="11"/>
      <c r="K432" s="11"/>
      <c r="M432" s="11"/>
    </row>
    <row r="433" ht="12.75" customHeight="1">
      <c r="A433" s="11"/>
      <c r="C433" s="11"/>
      <c r="D433" s="11"/>
      <c r="E433" s="11"/>
      <c r="F433" s="11"/>
      <c r="I433" s="11"/>
      <c r="K433" s="11"/>
      <c r="M433" s="11"/>
    </row>
    <row r="434" ht="12.75" customHeight="1">
      <c r="A434" s="11"/>
      <c r="C434" s="11"/>
      <c r="D434" s="11"/>
      <c r="E434" s="11"/>
      <c r="F434" s="11"/>
      <c r="I434" s="11"/>
      <c r="K434" s="11"/>
      <c r="M434" s="11"/>
    </row>
    <row r="435" ht="12.75" customHeight="1">
      <c r="A435" s="11"/>
      <c r="C435" s="11"/>
      <c r="D435" s="11"/>
      <c r="E435" s="11"/>
      <c r="F435" s="11"/>
      <c r="I435" s="11"/>
      <c r="K435" s="11"/>
      <c r="M435" s="11"/>
    </row>
    <row r="436" ht="12.75" customHeight="1">
      <c r="A436" s="11"/>
      <c r="C436" s="11"/>
      <c r="D436" s="11"/>
      <c r="E436" s="11"/>
      <c r="F436" s="11"/>
      <c r="I436" s="11"/>
      <c r="K436" s="11"/>
      <c r="M436" s="11"/>
    </row>
    <row r="437" ht="12.75" customHeight="1">
      <c r="A437" s="11"/>
      <c r="C437" s="11"/>
      <c r="D437" s="11"/>
      <c r="E437" s="11"/>
      <c r="F437" s="11"/>
      <c r="I437" s="11"/>
      <c r="K437" s="11"/>
      <c r="M437" s="11"/>
    </row>
    <row r="438" ht="12.75" customHeight="1">
      <c r="A438" s="11"/>
      <c r="C438" s="11"/>
      <c r="D438" s="11"/>
      <c r="E438" s="11"/>
      <c r="F438" s="11"/>
      <c r="I438" s="11"/>
      <c r="K438" s="11"/>
      <c r="M438" s="11"/>
    </row>
    <row r="439" ht="12.75" customHeight="1">
      <c r="A439" s="11"/>
      <c r="C439" s="11"/>
      <c r="D439" s="11"/>
      <c r="E439" s="11"/>
      <c r="F439" s="11"/>
      <c r="I439" s="11"/>
      <c r="K439" s="11"/>
      <c r="M439" s="11"/>
    </row>
    <row r="440" ht="12.75" customHeight="1">
      <c r="A440" s="11"/>
      <c r="C440" s="11"/>
      <c r="D440" s="11"/>
      <c r="E440" s="11"/>
      <c r="F440" s="11"/>
      <c r="I440" s="11"/>
      <c r="K440" s="11"/>
      <c r="M440" s="11"/>
    </row>
    <row r="441" ht="12.75" customHeight="1">
      <c r="A441" s="11"/>
      <c r="C441" s="11"/>
      <c r="D441" s="11"/>
      <c r="E441" s="11"/>
      <c r="F441" s="11"/>
      <c r="I441" s="11"/>
      <c r="K441" s="11"/>
      <c r="M441" s="11"/>
    </row>
    <row r="442" ht="12.75" customHeight="1">
      <c r="A442" s="11"/>
      <c r="C442" s="11"/>
      <c r="D442" s="11"/>
      <c r="E442" s="11"/>
      <c r="F442" s="11"/>
      <c r="I442" s="11"/>
      <c r="K442" s="11"/>
      <c r="M442" s="11"/>
    </row>
    <row r="443" ht="12.75" customHeight="1">
      <c r="A443" s="11"/>
      <c r="C443" s="11"/>
      <c r="D443" s="11"/>
      <c r="E443" s="11"/>
      <c r="F443" s="11"/>
      <c r="I443" s="11"/>
      <c r="K443" s="11"/>
      <c r="M443" s="11"/>
    </row>
    <row r="444" ht="12.75" customHeight="1">
      <c r="A444" s="11"/>
      <c r="C444" s="11"/>
      <c r="D444" s="11"/>
      <c r="E444" s="11"/>
      <c r="F444" s="11"/>
      <c r="I444" s="11"/>
      <c r="K444" s="11"/>
      <c r="M444" s="11"/>
    </row>
    <row r="445" ht="12.75" customHeight="1">
      <c r="A445" s="11"/>
      <c r="C445" s="11"/>
      <c r="D445" s="11"/>
      <c r="E445" s="11"/>
      <c r="F445" s="11"/>
      <c r="I445" s="11"/>
      <c r="K445" s="11"/>
      <c r="M445" s="11"/>
    </row>
    <row r="446" ht="12.75" customHeight="1">
      <c r="A446" s="11"/>
      <c r="C446" s="11"/>
      <c r="D446" s="11"/>
      <c r="E446" s="11"/>
      <c r="F446" s="11"/>
      <c r="I446" s="11"/>
      <c r="K446" s="11"/>
      <c r="M446" s="11"/>
    </row>
    <row r="447" ht="12.75" customHeight="1">
      <c r="A447" s="11"/>
      <c r="C447" s="11"/>
      <c r="D447" s="11"/>
      <c r="E447" s="11"/>
      <c r="F447" s="11"/>
      <c r="I447" s="11"/>
      <c r="K447" s="11"/>
      <c r="M447" s="11"/>
    </row>
    <row r="448" ht="12.75" customHeight="1">
      <c r="A448" s="11"/>
      <c r="C448" s="11"/>
      <c r="D448" s="11"/>
      <c r="E448" s="11"/>
      <c r="F448" s="11"/>
      <c r="I448" s="11"/>
      <c r="K448" s="11"/>
      <c r="M448" s="11"/>
    </row>
    <row r="449" ht="12.75" customHeight="1">
      <c r="A449" s="11"/>
      <c r="C449" s="11"/>
      <c r="D449" s="11"/>
      <c r="E449" s="11"/>
      <c r="F449" s="11"/>
      <c r="I449" s="11"/>
      <c r="K449" s="11"/>
      <c r="M449" s="11"/>
    </row>
    <row r="450" ht="12.75" customHeight="1">
      <c r="A450" s="11"/>
      <c r="C450" s="11"/>
      <c r="D450" s="11"/>
      <c r="E450" s="11"/>
      <c r="F450" s="11"/>
      <c r="I450" s="11"/>
      <c r="K450" s="11"/>
      <c r="M450" s="11"/>
    </row>
    <row r="451" ht="12.75" customHeight="1">
      <c r="A451" s="11"/>
      <c r="C451" s="11"/>
      <c r="D451" s="11"/>
      <c r="E451" s="11"/>
      <c r="F451" s="11"/>
      <c r="I451" s="11"/>
      <c r="K451" s="11"/>
      <c r="M451" s="11"/>
    </row>
    <row r="452" ht="12.75" customHeight="1">
      <c r="A452" s="11"/>
      <c r="C452" s="11"/>
      <c r="D452" s="11"/>
      <c r="E452" s="11"/>
      <c r="F452" s="11"/>
      <c r="I452" s="11"/>
      <c r="K452" s="11"/>
      <c r="M452" s="11"/>
    </row>
    <row r="453" ht="12.75" customHeight="1">
      <c r="A453" s="11"/>
      <c r="C453" s="11"/>
      <c r="D453" s="11"/>
      <c r="E453" s="11"/>
      <c r="F453" s="11"/>
      <c r="I453" s="11"/>
      <c r="K453" s="11"/>
      <c r="M453" s="11"/>
    </row>
    <row r="454" ht="12.75" customHeight="1">
      <c r="A454" s="11"/>
      <c r="C454" s="11"/>
      <c r="D454" s="11"/>
      <c r="E454" s="11"/>
      <c r="F454" s="11"/>
      <c r="I454" s="11"/>
      <c r="K454" s="11"/>
      <c r="M454" s="11"/>
    </row>
    <row r="455" ht="12.75" customHeight="1">
      <c r="A455" s="11"/>
      <c r="C455" s="11"/>
      <c r="D455" s="11"/>
      <c r="E455" s="11"/>
      <c r="F455" s="11"/>
      <c r="I455" s="11"/>
      <c r="K455" s="11"/>
      <c r="M455" s="11"/>
    </row>
    <row r="456" ht="12.75" customHeight="1">
      <c r="A456" s="11"/>
      <c r="C456" s="11"/>
      <c r="D456" s="11"/>
      <c r="E456" s="11"/>
      <c r="F456" s="11"/>
      <c r="I456" s="11"/>
      <c r="K456" s="11"/>
      <c r="M456" s="11"/>
    </row>
    <row r="457" ht="12.75" customHeight="1">
      <c r="A457" s="11"/>
      <c r="C457" s="11"/>
      <c r="D457" s="11"/>
      <c r="E457" s="11"/>
      <c r="F457" s="11"/>
      <c r="I457" s="11"/>
      <c r="K457" s="11"/>
      <c r="M457" s="11"/>
    </row>
    <row r="458" ht="12.75" customHeight="1">
      <c r="A458" s="11"/>
      <c r="C458" s="11"/>
      <c r="D458" s="11"/>
      <c r="E458" s="11"/>
      <c r="F458" s="11"/>
      <c r="I458" s="11"/>
      <c r="K458" s="11"/>
      <c r="M458" s="11"/>
    </row>
    <row r="459" ht="12.75" customHeight="1">
      <c r="A459" s="11"/>
      <c r="C459" s="11"/>
      <c r="D459" s="11"/>
      <c r="E459" s="11"/>
      <c r="F459" s="11"/>
      <c r="I459" s="11"/>
      <c r="K459" s="11"/>
      <c r="M459" s="11"/>
    </row>
    <row r="460" ht="12.75" customHeight="1">
      <c r="A460" s="11"/>
      <c r="C460" s="11"/>
      <c r="D460" s="11"/>
      <c r="E460" s="11"/>
      <c r="F460" s="11"/>
      <c r="I460" s="11"/>
      <c r="K460" s="11"/>
      <c r="M460" s="11"/>
    </row>
    <row r="461" ht="12.75" customHeight="1">
      <c r="A461" s="11"/>
      <c r="C461" s="11"/>
      <c r="D461" s="11"/>
      <c r="E461" s="11"/>
      <c r="F461" s="11"/>
      <c r="I461" s="11"/>
      <c r="K461" s="11"/>
      <c r="M461" s="11"/>
    </row>
    <row r="462" ht="12.75" customHeight="1">
      <c r="A462" s="11"/>
      <c r="C462" s="11"/>
      <c r="D462" s="11"/>
      <c r="E462" s="11"/>
      <c r="F462" s="11"/>
      <c r="I462" s="11"/>
      <c r="K462" s="11"/>
      <c r="M462" s="11"/>
    </row>
    <row r="463" ht="12.75" customHeight="1">
      <c r="A463" s="11"/>
      <c r="C463" s="11"/>
      <c r="D463" s="11"/>
      <c r="E463" s="11"/>
      <c r="F463" s="11"/>
      <c r="I463" s="11"/>
      <c r="K463" s="11"/>
      <c r="M463" s="11"/>
    </row>
    <row r="464" ht="12.75" customHeight="1">
      <c r="A464" s="11"/>
      <c r="C464" s="11"/>
      <c r="D464" s="11"/>
      <c r="E464" s="11"/>
      <c r="F464" s="11"/>
      <c r="I464" s="11"/>
      <c r="K464" s="11"/>
      <c r="M464" s="11"/>
    </row>
    <row r="465" ht="12.75" customHeight="1">
      <c r="A465" s="11"/>
      <c r="C465" s="11"/>
      <c r="D465" s="11"/>
      <c r="E465" s="11"/>
      <c r="F465" s="11"/>
      <c r="I465" s="11"/>
      <c r="K465" s="11"/>
      <c r="M465" s="11"/>
    </row>
    <row r="466" ht="12.75" customHeight="1">
      <c r="A466" s="11"/>
      <c r="C466" s="11"/>
      <c r="D466" s="11"/>
      <c r="E466" s="11"/>
      <c r="F466" s="11"/>
      <c r="I466" s="11"/>
      <c r="K466" s="11"/>
      <c r="M466" s="11"/>
    </row>
    <row r="467" ht="12.75" customHeight="1">
      <c r="A467" s="11"/>
      <c r="C467" s="11"/>
      <c r="D467" s="11"/>
      <c r="E467" s="11"/>
      <c r="F467" s="11"/>
      <c r="I467" s="11"/>
      <c r="K467" s="11"/>
      <c r="M467" s="11"/>
    </row>
    <row r="468" ht="12.75" customHeight="1">
      <c r="A468" s="11"/>
      <c r="C468" s="11"/>
      <c r="D468" s="11"/>
      <c r="E468" s="11"/>
      <c r="F468" s="11"/>
      <c r="I468" s="11"/>
      <c r="K468" s="11"/>
      <c r="M468" s="11"/>
    </row>
    <row r="469" ht="12.75" customHeight="1">
      <c r="A469" s="11"/>
      <c r="C469" s="11"/>
      <c r="D469" s="11"/>
      <c r="E469" s="11"/>
      <c r="F469" s="11"/>
      <c r="I469" s="11"/>
      <c r="K469" s="11"/>
      <c r="M469" s="11"/>
    </row>
    <row r="470" ht="12.75" customHeight="1">
      <c r="A470" s="11"/>
      <c r="C470" s="11"/>
      <c r="D470" s="11"/>
      <c r="E470" s="11"/>
      <c r="F470" s="11"/>
      <c r="I470" s="11"/>
      <c r="K470" s="11"/>
      <c r="M470" s="11"/>
    </row>
    <row r="471" ht="12.75" customHeight="1">
      <c r="A471" s="11"/>
      <c r="C471" s="11"/>
      <c r="D471" s="11"/>
      <c r="E471" s="11"/>
      <c r="F471" s="11"/>
      <c r="I471" s="11"/>
      <c r="K471" s="11"/>
      <c r="M471" s="11"/>
    </row>
    <row r="472" ht="12.75" customHeight="1">
      <c r="A472" s="11"/>
      <c r="C472" s="11"/>
      <c r="D472" s="11"/>
      <c r="E472" s="11"/>
      <c r="F472" s="11"/>
      <c r="I472" s="11"/>
      <c r="K472" s="11"/>
      <c r="M472" s="11"/>
    </row>
    <row r="473" ht="12.75" customHeight="1">
      <c r="A473" s="11"/>
      <c r="C473" s="11"/>
      <c r="D473" s="11"/>
      <c r="E473" s="11"/>
      <c r="F473" s="11"/>
      <c r="I473" s="11"/>
      <c r="K473" s="11"/>
      <c r="M473" s="11"/>
    </row>
    <row r="474" ht="12.75" customHeight="1">
      <c r="A474" s="11"/>
      <c r="C474" s="11"/>
      <c r="D474" s="11"/>
      <c r="E474" s="11"/>
      <c r="F474" s="11"/>
      <c r="I474" s="11"/>
      <c r="K474" s="11"/>
      <c r="M474" s="11"/>
    </row>
    <row r="475" ht="12.75" customHeight="1">
      <c r="A475" s="11"/>
      <c r="C475" s="11"/>
      <c r="D475" s="11"/>
      <c r="E475" s="11"/>
      <c r="F475" s="11"/>
      <c r="I475" s="11"/>
      <c r="K475" s="11"/>
      <c r="M475" s="11"/>
    </row>
    <row r="476" ht="12.75" customHeight="1">
      <c r="A476" s="11"/>
      <c r="C476" s="11"/>
      <c r="D476" s="11"/>
      <c r="E476" s="11"/>
      <c r="F476" s="11"/>
      <c r="I476" s="11"/>
      <c r="K476" s="11"/>
      <c r="M476" s="11"/>
    </row>
    <row r="477" ht="12.75" customHeight="1">
      <c r="A477" s="11"/>
      <c r="C477" s="11"/>
      <c r="D477" s="11"/>
      <c r="E477" s="11"/>
      <c r="F477" s="11"/>
      <c r="I477" s="11"/>
      <c r="K477" s="11"/>
      <c r="M477" s="11"/>
    </row>
    <row r="478" ht="12.75" customHeight="1">
      <c r="A478" s="11"/>
      <c r="C478" s="11"/>
      <c r="D478" s="11"/>
      <c r="E478" s="11"/>
      <c r="F478" s="11"/>
      <c r="I478" s="11"/>
      <c r="K478" s="11"/>
      <c r="M478" s="11"/>
    </row>
    <row r="479" ht="12.75" customHeight="1">
      <c r="A479" s="11"/>
      <c r="C479" s="11"/>
      <c r="D479" s="11"/>
      <c r="E479" s="11"/>
      <c r="F479" s="11"/>
      <c r="I479" s="11"/>
      <c r="K479" s="11"/>
      <c r="M479" s="11"/>
    </row>
    <row r="480" ht="12.75" customHeight="1">
      <c r="A480" s="11"/>
      <c r="C480" s="11"/>
      <c r="D480" s="11"/>
      <c r="E480" s="11"/>
      <c r="F480" s="11"/>
      <c r="I480" s="11"/>
      <c r="K480" s="11"/>
      <c r="M480" s="11"/>
    </row>
    <row r="481" ht="12.75" customHeight="1">
      <c r="A481" s="11"/>
      <c r="C481" s="11"/>
      <c r="D481" s="11"/>
      <c r="E481" s="11"/>
      <c r="F481" s="11"/>
      <c r="I481" s="11"/>
      <c r="K481" s="11"/>
      <c r="M481" s="11"/>
    </row>
    <row r="482" ht="12.75" customHeight="1">
      <c r="A482" s="11"/>
      <c r="C482" s="11"/>
      <c r="D482" s="11"/>
      <c r="E482" s="11"/>
      <c r="F482" s="11"/>
      <c r="I482" s="11"/>
      <c r="K482" s="11"/>
      <c r="M482" s="11"/>
    </row>
    <row r="483" ht="12.75" customHeight="1">
      <c r="A483" s="11"/>
      <c r="C483" s="11"/>
      <c r="D483" s="11"/>
      <c r="E483" s="11"/>
      <c r="F483" s="11"/>
      <c r="I483" s="11"/>
      <c r="K483" s="11"/>
      <c r="M483" s="11"/>
    </row>
    <row r="484" ht="12.75" customHeight="1">
      <c r="A484" s="11"/>
      <c r="C484" s="11"/>
      <c r="D484" s="11"/>
      <c r="E484" s="11"/>
      <c r="F484" s="11"/>
      <c r="I484" s="11"/>
      <c r="K484" s="11"/>
      <c r="M484" s="11"/>
    </row>
    <row r="485" ht="12.75" customHeight="1">
      <c r="A485" s="11"/>
      <c r="C485" s="11"/>
      <c r="D485" s="11"/>
      <c r="E485" s="11"/>
      <c r="F485" s="11"/>
      <c r="I485" s="11"/>
      <c r="K485" s="11"/>
      <c r="M485" s="11"/>
    </row>
    <row r="486" ht="12.75" customHeight="1">
      <c r="A486" s="11"/>
      <c r="C486" s="11"/>
      <c r="D486" s="11"/>
      <c r="E486" s="11"/>
      <c r="F486" s="11"/>
      <c r="I486" s="11"/>
      <c r="K486" s="11"/>
      <c r="M486" s="11"/>
    </row>
    <row r="487" ht="12.75" customHeight="1">
      <c r="A487" s="11"/>
      <c r="C487" s="11"/>
      <c r="D487" s="11"/>
      <c r="E487" s="11"/>
      <c r="F487" s="11"/>
      <c r="I487" s="11"/>
      <c r="K487" s="11"/>
      <c r="M487" s="11"/>
    </row>
    <row r="488" ht="12.75" customHeight="1">
      <c r="A488" s="11"/>
      <c r="C488" s="11"/>
      <c r="D488" s="11"/>
      <c r="E488" s="11"/>
      <c r="F488" s="11"/>
      <c r="I488" s="11"/>
      <c r="K488" s="11"/>
      <c r="M488" s="11"/>
    </row>
    <row r="489" ht="12.75" customHeight="1">
      <c r="A489" s="11"/>
      <c r="C489" s="11"/>
      <c r="D489" s="11"/>
      <c r="E489" s="11"/>
      <c r="F489" s="11"/>
      <c r="I489" s="11"/>
      <c r="K489" s="11"/>
      <c r="M489" s="11"/>
    </row>
    <row r="490" ht="12.75" customHeight="1">
      <c r="A490" s="11"/>
      <c r="C490" s="11"/>
      <c r="D490" s="11"/>
      <c r="E490" s="11"/>
      <c r="F490" s="11"/>
      <c r="I490" s="11"/>
      <c r="K490" s="11"/>
      <c r="M490" s="11"/>
    </row>
    <row r="491" ht="12.75" customHeight="1">
      <c r="A491" s="11"/>
      <c r="C491" s="11"/>
      <c r="D491" s="11"/>
      <c r="E491" s="11"/>
      <c r="F491" s="11"/>
      <c r="I491" s="11"/>
      <c r="K491" s="11"/>
      <c r="M491" s="11"/>
    </row>
    <row r="492" ht="12.75" customHeight="1">
      <c r="A492" s="11"/>
      <c r="C492" s="11"/>
      <c r="D492" s="11"/>
      <c r="E492" s="11"/>
      <c r="F492" s="11"/>
      <c r="I492" s="11"/>
      <c r="K492" s="11"/>
      <c r="M492" s="11"/>
    </row>
    <row r="493" ht="12.75" customHeight="1">
      <c r="A493" s="11"/>
      <c r="C493" s="11"/>
      <c r="D493" s="11"/>
      <c r="E493" s="11"/>
      <c r="F493" s="11"/>
      <c r="I493" s="11"/>
      <c r="K493" s="11"/>
      <c r="M493" s="11"/>
    </row>
    <row r="494" ht="12.75" customHeight="1">
      <c r="A494" s="11"/>
      <c r="C494" s="11"/>
      <c r="D494" s="11"/>
      <c r="E494" s="11"/>
      <c r="F494" s="11"/>
      <c r="I494" s="11"/>
      <c r="K494" s="11"/>
      <c r="M494" s="11"/>
    </row>
    <row r="495" ht="12.75" customHeight="1">
      <c r="A495" s="11"/>
      <c r="C495" s="11"/>
      <c r="D495" s="11"/>
      <c r="E495" s="11"/>
      <c r="F495" s="11"/>
      <c r="I495" s="11"/>
      <c r="K495" s="11"/>
      <c r="M495" s="11"/>
    </row>
    <row r="496" ht="12.75" customHeight="1">
      <c r="A496" s="11"/>
      <c r="C496" s="11"/>
      <c r="D496" s="11"/>
      <c r="E496" s="11"/>
      <c r="F496" s="11"/>
      <c r="I496" s="11"/>
      <c r="K496" s="11"/>
      <c r="M496" s="11"/>
    </row>
    <row r="497" ht="12.75" customHeight="1">
      <c r="A497" s="11"/>
      <c r="C497" s="11"/>
      <c r="D497" s="11"/>
      <c r="E497" s="11"/>
      <c r="F497" s="11"/>
      <c r="I497" s="11"/>
      <c r="K497" s="11"/>
      <c r="M497" s="11"/>
    </row>
    <row r="498" ht="12.75" customHeight="1">
      <c r="A498" s="11"/>
      <c r="C498" s="11"/>
      <c r="D498" s="11"/>
      <c r="E498" s="11"/>
      <c r="F498" s="11"/>
      <c r="I498" s="11"/>
      <c r="K498" s="11"/>
      <c r="M498" s="11"/>
    </row>
    <row r="499" ht="12.75" customHeight="1">
      <c r="A499" s="11"/>
      <c r="C499" s="11"/>
      <c r="D499" s="11"/>
      <c r="E499" s="11"/>
      <c r="F499" s="11"/>
      <c r="I499" s="11"/>
      <c r="K499" s="11"/>
      <c r="M499" s="11"/>
    </row>
    <row r="500" ht="12.75" customHeight="1">
      <c r="A500" s="11"/>
      <c r="C500" s="11"/>
      <c r="D500" s="11"/>
      <c r="E500" s="11"/>
      <c r="F500" s="11"/>
      <c r="I500" s="11"/>
      <c r="K500" s="11"/>
      <c r="M500" s="11"/>
    </row>
    <row r="501" ht="12.75" customHeight="1">
      <c r="A501" s="11"/>
      <c r="C501" s="11"/>
      <c r="D501" s="11"/>
      <c r="E501" s="11"/>
      <c r="F501" s="11"/>
      <c r="I501" s="11"/>
      <c r="K501" s="11"/>
      <c r="M501" s="11"/>
    </row>
    <row r="502" ht="12.75" customHeight="1">
      <c r="A502" s="11"/>
      <c r="C502" s="11"/>
      <c r="D502" s="11"/>
      <c r="E502" s="11"/>
      <c r="F502" s="11"/>
      <c r="I502" s="11"/>
      <c r="K502" s="11"/>
      <c r="M502" s="11"/>
    </row>
    <row r="503" ht="12.75" customHeight="1">
      <c r="A503" s="11"/>
      <c r="C503" s="11"/>
      <c r="D503" s="11"/>
      <c r="E503" s="11"/>
      <c r="F503" s="11"/>
      <c r="I503" s="11"/>
      <c r="K503" s="11"/>
      <c r="M503" s="11"/>
    </row>
    <row r="504" ht="12.75" customHeight="1">
      <c r="A504" s="11"/>
      <c r="C504" s="11"/>
      <c r="D504" s="11"/>
      <c r="E504" s="11"/>
      <c r="F504" s="11"/>
      <c r="I504" s="11"/>
      <c r="K504" s="11"/>
      <c r="M504" s="11"/>
    </row>
    <row r="505" ht="12.75" customHeight="1">
      <c r="A505" s="11"/>
      <c r="C505" s="11"/>
      <c r="D505" s="11"/>
      <c r="E505" s="11"/>
      <c r="F505" s="11"/>
      <c r="I505" s="11"/>
      <c r="K505" s="11"/>
      <c r="M505" s="11"/>
    </row>
    <row r="506" ht="12.75" customHeight="1">
      <c r="A506" s="11"/>
      <c r="C506" s="11"/>
      <c r="D506" s="11"/>
      <c r="E506" s="11"/>
      <c r="F506" s="11"/>
      <c r="I506" s="11"/>
      <c r="K506" s="11"/>
      <c r="M506" s="11"/>
    </row>
    <row r="507" ht="12.75" customHeight="1">
      <c r="A507" s="11"/>
      <c r="C507" s="11"/>
      <c r="D507" s="11"/>
      <c r="E507" s="11"/>
      <c r="F507" s="11"/>
      <c r="I507" s="11"/>
      <c r="K507" s="11"/>
      <c r="M507" s="11"/>
    </row>
    <row r="508" ht="12.75" customHeight="1">
      <c r="A508" s="11"/>
      <c r="C508" s="11"/>
      <c r="D508" s="11"/>
      <c r="E508" s="11"/>
      <c r="F508" s="11"/>
      <c r="I508" s="11"/>
      <c r="K508" s="11"/>
      <c r="M508" s="11"/>
    </row>
    <row r="509" ht="12.75" customHeight="1">
      <c r="A509" s="11"/>
      <c r="C509" s="11"/>
      <c r="D509" s="11"/>
      <c r="E509" s="11"/>
      <c r="F509" s="11"/>
      <c r="I509" s="11"/>
      <c r="K509" s="11"/>
      <c r="M509" s="11"/>
    </row>
    <row r="510" ht="12.75" customHeight="1">
      <c r="A510" s="11"/>
      <c r="C510" s="11"/>
      <c r="D510" s="11"/>
      <c r="E510" s="11"/>
      <c r="F510" s="11"/>
      <c r="I510" s="11"/>
      <c r="K510" s="11"/>
      <c r="M510" s="11"/>
    </row>
    <row r="511" ht="12.75" customHeight="1">
      <c r="A511" s="11"/>
      <c r="C511" s="11"/>
      <c r="D511" s="11"/>
      <c r="E511" s="11"/>
      <c r="F511" s="11"/>
      <c r="I511" s="11"/>
      <c r="K511" s="11"/>
      <c r="M511" s="11"/>
    </row>
    <row r="512" ht="12.75" customHeight="1">
      <c r="A512" s="11"/>
      <c r="C512" s="11"/>
      <c r="D512" s="11"/>
      <c r="E512" s="11"/>
      <c r="F512" s="11"/>
      <c r="I512" s="11"/>
      <c r="K512" s="11"/>
      <c r="M512" s="11"/>
    </row>
    <row r="513" ht="12.75" customHeight="1">
      <c r="A513" s="11"/>
      <c r="C513" s="11"/>
      <c r="D513" s="11"/>
      <c r="E513" s="11"/>
      <c r="F513" s="11"/>
      <c r="I513" s="11"/>
      <c r="K513" s="11"/>
      <c r="M513" s="11"/>
    </row>
    <row r="514" ht="12.75" customHeight="1">
      <c r="A514" s="11"/>
      <c r="C514" s="11"/>
      <c r="D514" s="11"/>
      <c r="E514" s="11"/>
      <c r="F514" s="11"/>
      <c r="I514" s="11"/>
      <c r="K514" s="11"/>
      <c r="M514" s="11"/>
    </row>
    <row r="515" ht="12.75" customHeight="1">
      <c r="A515" s="11"/>
      <c r="C515" s="11"/>
      <c r="D515" s="11"/>
      <c r="E515" s="11"/>
      <c r="F515" s="11"/>
      <c r="I515" s="11"/>
      <c r="K515" s="11"/>
      <c r="M515" s="11"/>
    </row>
    <row r="516" ht="12.75" customHeight="1">
      <c r="A516" s="11"/>
      <c r="C516" s="11"/>
      <c r="D516" s="11"/>
      <c r="E516" s="11"/>
      <c r="F516" s="11"/>
      <c r="I516" s="11"/>
      <c r="K516" s="11"/>
      <c r="M516" s="11"/>
    </row>
    <row r="517" ht="12.75" customHeight="1">
      <c r="A517" s="11"/>
      <c r="C517" s="11"/>
      <c r="D517" s="11"/>
      <c r="E517" s="11"/>
      <c r="F517" s="11"/>
      <c r="I517" s="11"/>
      <c r="K517" s="11"/>
      <c r="M517" s="11"/>
    </row>
    <row r="518" ht="12.75" customHeight="1">
      <c r="A518" s="11"/>
      <c r="C518" s="11"/>
      <c r="D518" s="11"/>
      <c r="E518" s="11"/>
      <c r="F518" s="11"/>
      <c r="I518" s="11"/>
      <c r="K518" s="11"/>
      <c r="M518" s="11"/>
    </row>
    <row r="519" ht="12.75" customHeight="1">
      <c r="A519" s="11"/>
      <c r="C519" s="11"/>
      <c r="D519" s="11"/>
      <c r="E519" s="11"/>
      <c r="F519" s="11"/>
      <c r="I519" s="11"/>
      <c r="K519" s="11"/>
      <c r="M519" s="11"/>
    </row>
    <row r="520" ht="12.75" customHeight="1">
      <c r="A520" s="11"/>
      <c r="C520" s="11"/>
      <c r="D520" s="11"/>
      <c r="E520" s="11"/>
      <c r="F520" s="11"/>
      <c r="I520" s="11"/>
      <c r="K520" s="11"/>
      <c r="M520" s="11"/>
    </row>
    <row r="521" ht="12.75" customHeight="1">
      <c r="A521" s="11"/>
      <c r="C521" s="11"/>
      <c r="D521" s="11"/>
      <c r="E521" s="11"/>
      <c r="F521" s="11"/>
      <c r="I521" s="11"/>
      <c r="K521" s="11"/>
      <c r="M521" s="11"/>
    </row>
    <row r="522" ht="12.75" customHeight="1">
      <c r="A522" s="11"/>
      <c r="C522" s="11"/>
      <c r="D522" s="11"/>
      <c r="E522" s="11"/>
      <c r="F522" s="11"/>
      <c r="I522" s="11"/>
      <c r="K522" s="11"/>
      <c r="M522" s="11"/>
    </row>
    <row r="523" ht="12.75" customHeight="1">
      <c r="A523" s="11"/>
      <c r="C523" s="11"/>
      <c r="D523" s="11"/>
      <c r="E523" s="11"/>
      <c r="F523" s="11"/>
      <c r="I523" s="11"/>
      <c r="K523" s="11"/>
      <c r="M523" s="11"/>
    </row>
    <row r="524" ht="12.75" customHeight="1">
      <c r="A524" s="11"/>
      <c r="C524" s="11"/>
      <c r="D524" s="11"/>
      <c r="E524" s="11"/>
      <c r="F524" s="11"/>
      <c r="I524" s="11"/>
      <c r="K524" s="11"/>
      <c r="M524" s="11"/>
    </row>
    <row r="525" ht="12.75" customHeight="1">
      <c r="A525" s="11"/>
      <c r="C525" s="11"/>
      <c r="D525" s="11"/>
      <c r="E525" s="11"/>
      <c r="F525" s="11"/>
      <c r="I525" s="11"/>
      <c r="K525" s="11"/>
      <c r="M525" s="11"/>
    </row>
    <row r="526" ht="12.75" customHeight="1">
      <c r="A526" s="11"/>
      <c r="C526" s="11"/>
      <c r="D526" s="11"/>
      <c r="E526" s="11"/>
      <c r="F526" s="11"/>
      <c r="I526" s="11"/>
      <c r="K526" s="11"/>
      <c r="M526" s="11"/>
    </row>
    <row r="527" ht="12.75" customHeight="1">
      <c r="A527" s="11"/>
      <c r="C527" s="11"/>
      <c r="D527" s="11"/>
      <c r="E527" s="11"/>
      <c r="F527" s="11"/>
      <c r="I527" s="11"/>
      <c r="K527" s="11"/>
      <c r="M527" s="11"/>
    </row>
    <row r="528" ht="12.75" customHeight="1">
      <c r="A528" s="11"/>
      <c r="C528" s="11"/>
      <c r="D528" s="11"/>
      <c r="E528" s="11"/>
      <c r="F528" s="11"/>
      <c r="I528" s="11"/>
      <c r="K528" s="11"/>
      <c r="M528" s="11"/>
    </row>
    <row r="529" ht="12.75" customHeight="1">
      <c r="A529" s="11"/>
      <c r="C529" s="11"/>
      <c r="D529" s="11"/>
      <c r="E529" s="11"/>
      <c r="F529" s="11"/>
      <c r="I529" s="11"/>
      <c r="K529" s="11"/>
      <c r="M529" s="11"/>
    </row>
    <row r="530" ht="12.75" customHeight="1">
      <c r="A530" s="11"/>
      <c r="C530" s="11"/>
      <c r="D530" s="11"/>
      <c r="E530" s="11"/>
      <c r="F530" s="11"/>
      <c r="I530" s="11"/>
      <c r="K530" s="11"/>
      <c r="M530" s="11"/>
    </row>
    <row r="531" ht="12.75" customHeight="1">
      <c r="A531" s="11"/>
      <c r="C531" s="11"/>
      <c r="D531" s="11"/>
      <c r="E531" s="11"/>
      <c r="F531" s="11"/>
      <c r="I531" s="11"/>
      <c r="K531" s="11"/>
      <c r="M531" s="11"/>
    </row>
    <row r="532" ht="12.75" customHeight="1">
      <c r="A532" s="11"/>
      <c r="C532" s="11"/>
      <c r="D532" s="11"/>
      <c r="E532" s="11"/>
      <c r="F532" s="11"/>
      <c r="I532" s="11"/>
      <c r="K532" s="11"/>
      <c r="M532" s="11"/>
    </row>
    <row r="533" ht="12.75" customHeight="1">
      <c r="A533" s="11"/>
      <c r="C533" s="11"/>
      <c r="D533" s="11"/>
      <c r="E533" s="11"/>
      <c r="F533" s="11"/>
      <c r="I533" s="11"/>
      <c r="K533" s="11"/>
      <c r="M533" s="11"/>
    </row>
    <row r="534" ht="12.75" customHeight="1">
      <c r="A534" s="11"/>
      <c r="C534" s="11"/>
      <c r="D534" s="11"/>
      <c r="E534" s="11"/>
      <c r="F534" s="11"/>
      <c r="I534" s="11"/>
      <c r="K534" s="11"/>
      <c r="M534" s="11"/>
    </row>
    <row r="535" ht="12.75" customHeight="1">
      <c r="A535" s="11"/>
      <c r="C535" s="11"/>
      <c r="D535" s="11"/>
      <c r="E535" s="11"/>
      <c r="F535" s="11"/>
      <c r="I535" s="11"/>
      <c r="K535" s="11"/>
      <c r="M535" s="11"/>
    </row>
    <row r="536" ht="12.75" customHeight="1">
      <c r="A536" s="11"/>
      <c r="C536" s="11"/>
      <c r="D536" s="11"/>
      <c r="E536" s="11"/>
      <c r="F536" s="11"/>
      <c r="I536" s="11"/>
      <c r="K536" s="11"/>
      <c r="M536" s="11"/>
    </row>
    <row r="537" ht="12.75" customHeight="1">
      <c r="A537" s="11"/>
      <c r="C537" s="11"/>
      <c r="D537" s="11"/>
      <c r="E537" s="11"/>
      <c r="F537" s="11"/>
      <c r="I537" s="11"/>
      <c r="K537" s="11"/>
      <c r="M537" s="11"/>
    </row>
    <row r="538" ht="12.75" customHeight="1">
      <c r="A538" s="11"/>
      <c r="C538" s="11"/>
      <c r="D538" s="11"/>
      <c r="E538" s="11"/>
      <c r="F538" s="11"/>
      <c r="I538" s="11"/>
      <c r="K538" s="11"/>
      <c r="M538" s="11"/>
    </row>
    <row r="539" ht="12.75" customHeight="1">
      <c r="A539" s="11"/>
      <c r="C539" s="11"/>
      <c r="D539" s="11"/>
      <c r="E539" s="11"/>
      <c r="F539" s="11"/>
      <c r="I539" s="11"/>
      <c r="K539" s="11"/>
      <c r="M539" s="11"/>
    </row>
    <row r="540" ht="12.75" customHeight="1">
      <c r="A540" s="11"/>
      <c r="C540" s="11"/>
      <c r="D540" s="11"/>
      <c r="E540" s="11"/>
      <c r="F540" s="11"/>
      <c r="I540" s="11"/>
      <c r="K540" s="11"/>
      <c r="M540" s="11"/>
    </row>
    <row r="541" ht="12.75" customHeight="1">
      <c r="A541" s="11"/>
      <c r="C541" s="11"/>
      <c r="D541" s="11"/>
      <c r="E541" s="11"/>
      <c r="F541" s="11"/>
      <c r="I541" s="11"/>
      <c r="K541" s="11"/>
      <c r="M541" s="11"/>
    </row>
    <row r="542" ht="12.75" customHeight="1">
      <c r="A542" s="11"/>
      <c r="C542" s="11"/>
      <c r="D542" s="11"/>
      <c r="E542" s="11"/>
      <c r="F542" s="11"/>
      <c r="I542" s="11"/>
      <c r="K542" s="11"/>
      <c r="M542" s="11"/>
    </row>
    <row r="543" ht="12.75" customHeight="1">
      <c r="A543" s="11"/>
      <c r="C543" s="11"/>
      <c r="D543" s="11"/>
      <c r="E543" s="11"/>
      <c r="F543" s="11"/>
      <c r="I543" s="11"/>
      <c r="K543" s="11"/>
      <c r="M543" s="11"/>
    </row>
    <row r="544" ht="12.75" customHeight="1">
      <c r="A544" s="11"/>
      <c r="C544" s="11"/>
      <c r="D544" s="11"/>
      <c r="E544" s="11"/>
      <c r="F544" s="11"/>
      <c r="I544" s="11"/>
      <c r="K544" s="11"/>
      <c r="M544" s="11"/>
    </row>
    <row r="545" ht="12.75" customHeight="1">
      <c r="A545" s="11"/>
      <c r="C545" s="11"/>
      <c r="D545" s="11"/>
      <c r="E545" s="11"/>
      <c r="F545" s="11"/>
      <c r="I545" s="11"/>
      <c r="K545" s="11"/>
      <c r="M545" s="11"/>
    </row>
    <row r="546" ht="12.75" customHeight="1">
      <c r="A546" s="11"/>
      <c r="C546" s="11"/>
      <c r="D546" s="11"/>
      <c r="E546" s="11"/>
      <c r="F546" s="11"/>
      <c r="I546" s="11"/>
      <c r="K546" s="11"/>
      <c r="M546" s="11"/>
    </row>
    <row r="547" ht="12.75" customHeight="1">
      <c r="A547" s="11"/>
      <c r="C547" s="11"/>
      <c r="D547" s="11"/>
      <c r="E547" s="11"/>
      <c r="F547" s="11"/>
      <c r="I547" s="11"/>
      <c r="K547" s="11"/>
      <c r="M547" s="11"/>
    </row>
    <row r="548" ht="12.75" customHeight="1">
      <c r="A548" s="11"/>
      <c r="C548" s="11"/>
      <c r="D548" s="11"/>
      <c r="E548" s="11"/>
      <c r="F548" s="11"/>
      <c r="I548" s="11"/>
      <c r="K548" s="11"/>
      <c r="M548" s="11"/>
    </row>
    <row r="549" ht="12.75" customHeight="1">
      <c r="A549" s="11"/>
      <c r="C549" s="11"/>
      <c r="D549" s="11"/>
      <c r="E549" s="11"/>
      <c r="F549" s="11"/>
      <c r="I549" s="11"/>
      <c r="K549" s="11"/>
      <c r="M549" s="11"/>
    </row>
    <row r="550" ht="12.75" customHeight="1">
      <c r="A550" s="11"/>
      <c r="C550" s="11"/>
      <c r="D550" s="11"/>
      <c r="E550" s="11"/>
      <c r="F550" s="11"/>
      <c r="I550" s="11"/>
      <c r="K550" s="11"/>
      <c r="M550" s="11"/>
    </row>
    <row r="551" ht="12.75" customHeight="1">
      <c r="A551" s="11"/>
      <c r="C551" s="11"/>
      <c r="D551" s="11"/>
      <c r="E551" s="11"/>
      <c r="F551" s="11"/>
      <c r="I551" s="11"/>
      <c r="K551" s="11"/>
      <c r="M551" s="11"/>
    </row>
    <row r="552" ht="12.75" customHeight="1">
      <c r="A552" s="11"/>
      <c r="C552" s="11"/>
      <c r="D552" s="11"/>
      <c r="E552" s="11"/>
      <c r="F552" s="11"/>
      <c r="I552" s="11"/>
      <c r="K552" s="11"/>
      <c r="M552" s="11"/>
    </row>
    <row r="553" ht="12.75" customHeight="1">
      <c r="A553" s="11"/>
      <c r="C553" s="11"/>
      <c r="D553" s="11"/>
      <c r="E553" s="11"/>
      <c r="F553" s="11"/>
      <c r="I553" s="11"/>
      <c r="K553" s="11"/>
      <c r="M553" s="11"/>
    </row>
    <row r="554" ht="12.75" customHeight="1">
      <c r="A554" s="11"/>
      <c r="C554" s="11"/>
      <c r="D554" s="11"/>
      <c r="E554" s="11"/>
      <c r="F554" s="11"/>
      <c r="I554" s="11"/>
      <c r="K554" s="11"/>
      <c r="M554" s="11"/>
    </row>
    <row r="555" ht="12.75" customHeight="1">
      <c r="A555" s="11"/>
      <c r="C555" s="11"/>
      <c r="D555" s="11"/>
      <c r="E555" s="11"/>
      <c r="F555" s="11"/>
      <c r="I555" s="11"/>
      <c r="K555" s="11"/>
      <c r="M555" s="11"/>
    </row>
    <row r="556" ht="12.75" customHeight="1">
      <c r="A556" s="11"/>
      <c r="C556" s="11"/>
      <c r="D556" s="11"/>
      <c r="E556" s="11"/>
      <c r="F556" s="11"/>
      <c r="I556" s="11"/>
      <c r="K556" s="11"/>
      <c r="M556" s="11"/>
    </row>
    <row r="557" ht="12.75" customHeight="1">
      <c r="A557" s="11"/>
      <c r="C557" s="11"/>
      <c r="D557" s="11"/>
      <c r="E557" s="11"/>
      <c r="F557" s="11"/>
      <c r="I557" s="11"/>
      <c r="K557" s="11"/>
      <c r="M557" s="11"/>
    </row>
    <row r="558" ht="12.75" customHeight="1">
      <c r="A558" s="11"/>
      <c r="C558" s="11"/>
      <c r="D558" s="11"/>
      <c r="E558" s="11"/>
      <c r="F558" s="11"/>
      <c r="I558" s="11"/>
      <c r="K558" s="11"/>
      <c r="M558" s="11"/>
    </row>
    <row r="559" ht="12.75" customHeight="1">
      <c r="A559" s="11"/>
      <c r="C559" s="11"/>
      <c r="D559" s="11"/>
      <c r="E559" s="11"/>
      <c r="F559" s="11"/>
      <c r="I559" s="11"/>
      <c r="K559" s="11"/>
      <c r="M559" s="11"/>
    </row>
    <row r="560" ht="12.75" customHeight="1">
      <c r="A560" s="11"/>
      <c r="C560" s="11"/>
      <c r="D560" s="11"/>
      <c r="E560" s="11"/>
      <c r="F560" s="11"/>
      <c r="I560" s="11"/>
      <c r="K560" s="11"/>
      <c r="M560" s="11"/>
    </row>
    <row r="561" ht="12.75" customHeight="1">
      <c r="A561" s="11"/>
      <c r="C561" s="11"/>
      <c r="D561" s="11"/>
      <c r="E561" s="11"/>
      <c r="F561" s="11"/>
      <c r="I561" s="11"/>
      <c r="K561" s="11"/>
      <c r="M561" s="11"/>
    </row>
    <row r="562" ht="12.75" customHeight="1">
      <c r="A562" s="11"/>
      <c r="C562" s="11"/>
      <c r="D562" s="11"/>
      <c r="E562" s="11"/>
      <c r="F562" s="11"/>
      <c r="I562" s="11"/>
      <c r="K562" s="11"/>
      <c r="M562" s="11"/>
    </row>
    <row r="563" ht="12.75" customHeight="1">
      <c r="A563" s="11"/>
      <c r="C563" s="11"/>
      <c r="D563" s="11"/>
      <c r="E563" s="11"/>
      <c r="F563" s="11"/>
      <c r="I563" s="11"/>
      <c r="K563" s="11"/>
      <c r="M563" s="11"/>
    </row>
    <row r="564" ht="12.75" customHeight="1">
      <c r="A564" s="11"/>
      <c r="C564" s="11"/>
      <c r="D564" s="11"/>
      <c r="E564" s="11"/>
      <c r="F564" s="11"/>
      <c r="I564" s="11"/>
      <c r="K564" s="11"/>
      <c r="M564" s="11"/>
    </row>
    <row r="565" ht="12.75" customHeight="1">
      <c r="A565" s="11"/>
      <c r="C565" s="11"/>
      <c r="D565" s="11"/>
      <c r="E565" s="11"/>
      <c r="F565" s="11"/>
      <c r="I565" s="11"/>
      <c r="K565" s="11"/>
      <c r="M565" s="11"/>
    </row>
    <row r="566" ht="12.75" customHeight="1">
      <c r="A566" s="11"/>
      <c r="C566" s="11"/>
      <c r="D566" s="11"/>
      <c r="E566" s="11"/>
      <c r="F566" s="11"/>
      <c r="I566" s="11"/>
      <c r="K566" s="11"/>
      <c r="M566" s="11"/>
    </row>
    <row r="567" ht="12.75" customHeight="1">
      <c r="A567" s="11"/>
      <c r="C567" s="11"/>
      <c r="D567" s="11"/>
      <c r="E567" s="11"/>
      <c r="F567" s="11"/>
      <c r="I567" s="11"/>
      <c r="K567" s="11"/>
      <c r="M567" s="11"/>
    </row>
    <row r="568" ht="12.75" customHeight="1">
      <c r="A568" s="11"/>
      <c r="C568" s="11"/>
      <c r="D568" s="11"/>
      <c r="E568" s="11"/>
      <c r="F568" s="11"/>
      <c r="I568" s="11"/>
      <c r="K568" s="11"/>
      <c r="M568" s="11"/>
    </row>
    <row r="569" ht="12.75" customHeight="1">
      <c r="A569" s="11"/>
      <c r="C569" s="11"/>
      <c r="D569" s="11"/>
      <c r="E569" s="11"/>
      <c r="F569" s="11"/>
      <c r="I569" s="11"/>
      <c r="K569" s="11"/>
      <c r="M569" s="11"/>
    </row>
    <row r="570" ht="12.75" customHeight="1">
      <c r="A570" s="11"/>
      <c r="C570" s="11"/>
      <c r="D570" s="11"/>
      <c r="E570" s="11"/>
      <c r="F570" s="11"/>
      <c r="I570" s="11"/>
      <c r="K570" s="11"/>
      <c r="M570" s="11"/>
    </row>
    <row r="571" ht="12.75" customHeight="1">
      <c r="A571" s="11"/>
      <c r="C571" s="11"/>
      <c r="D571" s="11"/>
      <c r="E571" s="11"/>
      <c r="F571" s="11"/>
      <c r="I571" s="11"/>
      <c r="K571" s="11"/>
      <c r="M571" s="11"/>
    </row>
    <row r="572" ht="12.75" customHeight="1">
      <c r="A572" s="11"/>
      <c r="C572" s="11"/>
      <c r="D572" s="11"/>
      <c r="E572" s="11"/>
      <c r="F572" s="11"/>
      <c r="I572" s="11"/>
      <c r="K572" s="11"/>
      <c r="M572" s="11"/>
    </row>
    <row r="573" ht="12.75" customHeight="1">
      <c r="A573" s="11"/>
      <c r="C573" s="11"/>
      <c r="D573" s="11"/>
      <c r="E573" s="11"/>
      <c r="F573" s="11"/>
      <c r="I573" s="11"/>
      <c r="K573" s="11"/>
      <c r="M573" s="11"/>
    </row>
    <row r="574" ht="12.75" customHeight="1">
      <c r="A574" s="11"/>
      <c r="C574" s="11"/>
      <c r="D574" s="11"/>
      <c r="E574" s="11"/>
      <c r="F574" s="11"/>
      <c r="I574" s="11"/>
      <c r="K574" s="11"/>
      <c r="M574" s="11"/>
    </row>
    <row r="575" ht="12.75" customHeight="1">
      <c r="A575" s="11"/>
      <c r="C575" s="11"/>
      <c r="D575" s="11"/>
      <c r="E575" s="11"/>
      <c r="F575" s="11"/>
      <c r="I575" s="11"/>
      <c r="K575" s="11"/>
      <c r="M575" s="11"/>
    </row>
    <row r="576" ht="12.75" customHeight="1">
      <c r="A576" s="11"/>
      <c r="C576" s="11"/>
      <c r="D576" s="11"/>
      <c r="E576" s="11"/>
      <c r="F576" s="11"/>
      <c r="I576" s="11"/>
      <c r="K576" s="11"/>
      <c r="M576" s="11"/>
    </row>
    <row r="577" ht="12.75" customHeight="1">
      <c r="A577" s="11"/>
      <c r="C577" s="11"/>
      <c r="D577" s="11"/>
      <c r="E577" s="11"/>
      <c r="F577" s="11"/>
      <c r="I577" s="11"/>
      <c r="K577" s="11"/>
      <c r="M577" s="11"/>
    </row>
    <row r="578" ht="12.75" customHeight="1">
      <c r="A578" s="11"/>
      <c r="C578" s="11"/>
      <c r="D578" s="11"/>
      <c r="E578" s="11"/>
      <c r="F578" s="11"/>
      <c r="I578" s="11"/>
      <c r="K578" s="11"/>
      <c r="M578" s="11"/>
    </row>
    <row r="579" ht="12.75" customHeight="1">
      <c r="A579" s="11"/>
      <c r="C579" s="11"/>
      <c r="D579" s="11"/>
      <c r="E579" s="11"/>
      <c r="F579" s="11"/>
      <c r="I579" s="11"/>
      <c r="K579" s="11"/>
      <c r="M579" s="11"/>
    </row>
    <row r="580" ht="12.75" customHeight="1">
      <c r="A580" s="11"/>
      <c r="C580" s="11"/>
      <c r="D580" s="11"/>
      <c r="E580" s="11"/>
      <c r="F580" s="11"/>
      <c r="I580" s="11"/>
      <c r="K580" s="11"/>
      <c r="M580" s="11"/>
    </row>
    <row r="581" ht="12.75" customHeight="1">
      <c r="A581" s="11"/>
      <c r="C581" s="11"/>
      <c r="D581" s="11"/>
      <c r="E581" s="11"/>
      <c r="F581" s="11"/>
      <c r="I581" s="11"/>
      <c r="K581" s="11"/>
      <c r="M581" s="11"/>
    </row>
    <row r="582" ht="12.75" customHeight="1">
      <c r="A582" s="11"/>
      <c r="C582" s="11"/>
      <c r="D582" s="11"/>
      <c r="E582" s="11"/>
      <c r="F582" s="11"/>
      <c r="I582" s="11"/>
      <c r="K582" s="11"/>
      <c r="M582" s="11"/>
    </row>
    <row r="583" ht="12.75" customHeight="1">
      <c r="A583" s="11"/>
      <c r="C583" s="11"/>
      <c r="D583" s="11"/>
      <c r="E583" s="11"/>
      <c r="F583" s="11"/>
      <c r="I583" s="11"/>
      <c r="K583" s="11"/>
      <c r="M583" s="11"/>
    </row>
    <row r="584" ht="12.75" customHeight="1">
      <c r="A584" s="11"/>
      <c r="C584" s="11"/>
      <c r="D584" s="11"/>
      <c r="E584" s="11"/>
      <c r="F584" s="11"/>
      <c r="I584" s="11"/>
      <c r="K584" s="11"/>
      <c r="M584" s="11"/>
    </row>
    <row r="585" ht="12.75" customHeight="1">
      <c r="A585" s="11"/>
      <c r="C585" s="11"/>
      <c r="D585" s="11"/>
      <c r="E585" s="11"/>
      <c r="F585" s="11"/>
      <c r="I585" s="11"/>
      <c r="K585" s="11"/>
      <c r="M585" s="11"/>
    </row>
    <row r="586" ht="12.75" customHeight="1">
      <c r="A586" s="11"/>
      <c r="C586" s="11"/>
      <c r="D586" s="11"/>
      <c r="E586" s="11"/>
      <c r="F586" s="11"/>
      <c r="I586" s="11"/>
      <c r="K586" s="11"/>
      <c r="M586" s="11"/>
    </row>
    <row r="587" ht="12.75" customHeight="1">
      <c r="A587" s="11"/>
      <c r="C587" s="11"/>
      <c r="D587" s="11"/>
      <c r="E587" s="11"/>
      <c r="F587" s="11"/>
      <c r="I587" s="11"/>
      <c r="K587" s="11"/>
      <c r="M587" s="11"/>
    </row>
    <row r="588" ht="12.75" customHeight="1">
      <c r="A588" s="11"/>
      <c r="C588" s="11"/>
      <c r="D588" s="11"/>
      <c r="E588" s="11"/>
      <c r="F588" s="11"/>
      <c r="I588" s="11"/>
      <c r="K588" s="11"/>
      <c r="M588" s="11"/>
    </row>
    <row r="589" ht="12.75" customHeight="1">
      <c r="A589" s="11"/>
      <c r="C589" s="11"/>
      <c r="D589" s="11"/>
      <c r="E589" s="11"/>
      <c r="F589" s="11"/>
      <c r="I589" s="11"/>
      <c r="K589" s="11"/>
      <c r="M589" s="11"/>
    </row>
    <row r="590" ht="12.75" customHeight="1">
      <c r="A590" s="11"/>
      <c r="C590" s="11"/>
      <c r="D590" s="11"/>
      <c r="E590" s="11"/>
      <c r="F590" s="11"/>
      <c r="I590" s="11"/>
      <c r="K590" s="11"/>
      <c r="M590" s="11"/>
    </row>
    <row r="591" ht="12.75" customHeight="1">
      <c r="A591" s="11"/>
      <c r="C591" s="11"/>
      <c r="D591" s="11"/>
      <c r="E591" s="11"/>
      <c r="F591" s="11"/>
      <c r="I591" s="11"/>
      <c r="K591" s="11"/>
      <c r="M591" s="11"/>
    </row>
    <row r="592" ht="12.75" customHeight="1">
      <c r="A592" s="11"/>
      <c r="C592" s="11"/>
      <c r="D592" s="11"/>
      <c r="E592" s="11"/>
      <c r="F592" s="11"/>
      <c r="I592" s="11"/>
      <c r="K592" s="11"/>
      <c r="M592" s="11"/>
    </row>
    <row r="593" ht="12.75" customHeight="1">
      <c r="A593" s="11"/>
      <c r="C593" s="11"/>
      <c r="D593" s="11"/>
      <c r="E593" s="11"/>
      <c r="F593" s="11"/>
      <c r="I593" s="11"/>
      <c r="K593" s="11"/>
      <c r="M593" s="11"/>
    </row>
    <row r="594" ht="12.75" customHeight="1">
      <c r="A594" s="11"/>
      <c r="C594" s="11"/>
      <c r="D594" s="11"/>
      <c r="E594" s="11"/>
      <c r="F594" s="11"/>
      <c r="I594" s="11"/>
      <c r="K594" s="11"/>
      <c r="M594" s="11"/>
    </row>
    <row r="595" ht="12.75" customHeight="1">
      <c r="A595" s="11"/>
      <c r="C595" s="11"/>
      <c r="D595" s="11"/>
      <c r="E595" s="11"/>
      <c r="F595" s="11"/>
      <c r="I595" s="11"/>
      <c r="K595" s="11"/>
      <c r="M595" s="11"/>
    </row>
    <row r="596" ht="12.75" customHeight="1">
      <c r="A596" s="11"/>
      <c r="C596" s="11"/>
      <c r="D596" s="11"/>
      <c r="E596" s="11"/>
      <c r="F596" s="11"/>
      <c r="I596" s="11"/>
      <c r="K596" s="11"/>
      <c r="M596" s="11"/>
    </row>
    <row r="597" ht="12.75" customHeight="1">
      <c r="A597" s="11"/>
      <c r="C597" s="11"/>
      <c r="D597" s="11"/>
      <c r="E597" s="11"/>
      <c r="F597" s="11"/>
      <c r="I597" s="11"/>
      <c r="K597" s="11"/>
      <c r="M597" s="11"/>
    </row>
    <row r="598" ht="12.75" customHeight="1">
      <c r="A598" s="11"/>
      <c r="C598" s="11"/>
      <c r="D598" s="11"/>
      <c r="E598" s="11"/>
      <c r="F598" s="11"/>
      <c r="I598" s="11"/>
      <c r="K598" s="11"/>
      <c r="M598" s="11"/>
    </row>
    <row r="599" ht="12.75" customHeight="1">
      <c r="A599" s="11"/>
      <c r="C599" s="11"/>
      <c r="D599" s="11"/>
      <c r="E599" s="11"/>
      <c r="F599" s="11"/>
      <c r="I599" s="11"/>
      <c r="K599" s="11"/>
      <c r="M599" s="11"/>
    </row>
    <row r="600" ht="12.75" customHeight="1">
      <c r="A600" s="11"/>
      <c r="C600" s="11"/>
      <c r="D600" s="11"/>
      <c r="E600" s="11"/>
      <c r="F600" s="11"/>
      <c r="I600" s="11"/>
      <c r="K600" s="11"/>
      <c r="M600" s="11"/>
    </row>
    <row r="601" ht="12.75" customHeight="1">
      <c r="A601" s="11"/>
      <c r="C601" s="11"/>
      <c r="D601" s="11"/>
      <c r="E601" s="11"/>
      <c r="F601" s="11"/>
      <c r="I601" s="11"/>
      <c r="K601" s="11"/>
      <c r="M601" s="11"/>
    </row>
    <row r="602" ht="12.75" customHeight="1">
      <c r="A602" s="11"/>
      <c r="C602" s="11"/>
      <c r="D602" s="11"/>
      <c r="E602" s="11"/>
      <c r="F602" s="11"/>
      <c r="I602" s="11"/>
      <c r="K602" s="11"/>
      <c r="M602" s="11"/>
    </row>
    <row r="603" ht="12.75" customHeight="1">
      <c r="A603" s="11"/>
      <c r="C603" s="11"/>
      <c r="D603" s="11"/>
      <c r="E603" s="11"/>
      <c r="F603" s="11"/>
      <c r="I603" s="11"/>
      <c r="K603" s="11"/>
      <c r="M603" s="11"/>
    </row>
    <row r="604" ht="12.75" customHeight="1">
      <c r="A604" s="11"/>
      <c r="C604" s="11"/>
      <c r="D604" s="11"/>
      <c r="E604" s="11"/>
      <c r="F604" s="11"/>
      <c r="I604" s="11"/>
      <c r="K604" s="11"/>
      <c r="M604" s="11"/>
    </row>
    <row r="605" ht="12.75" customHeight="1">
      <c r="A605" s="11"/>
      <c r="C605" s="11"/>
      <c r="D605" s="11"/>
      <c r="E605" s="11"/>
      <c r="F605" s="11"/>
      <c r="I605" s="11"/>
      <c r="K605" s="11"/>
      <c r="M605" s="11"/>
    </row>
    <row r="606" ht="12.75" customHeight="1">
      <c r="A606" s="11"/>
      <c r="C606" s="11"/>
      <c r="D606" s="11"/>
      <c r="E606" s="11"/>
      <c r="F606" s="11"/>
      <c r="I606" s="11"/>
      <c r="K606" s="11"/>
      <c r="M606" s="11"/>
    </row>
    <row r="607" ht="12.75" customHeight="1">
      <c r="A607" s="11"/>
      <c r="C607" s="11"/>
      <c r="D607" s="11"/>
      <c r="E607" s="11"/>
      <c r="F607" s="11"/>
      <c r="I607" s="11"/>
      <c r="K607" s="11"/>
      <c r="M607" s="11"/>
    </row>
    <row r="608" ht="12.75" customHeight="1">
      <c r="A608" s="11"/>
      <c r="C608" s="11"/>
      <c r="D608" s="11"/>
      <c r="E608" s="11"/>
      <c r="F608" s="11"/>
      <c r="I608" s="11"/>
      <c r="K608" s="11"/>
      <c r="M608" s="11"/>
    </row>
    <row r="609" ht="12.75" customHeight="1">
      <c r="A609" s="11"/>
      <c r="C609" s="11"/>
      <c r="D609" s="11"/>
      <c r="E609" s="11"/>
      <c r="F609" s="11"/>
      <c r="I609" s="11"/>
      <c r="K609" s="11"/>
      <c r="M609" s="11"/>
    </row>
    <row r="610" ht="12.75" customHeight="1">
      <c r="A610" s="11"/>
      <c r="C610" s="11"/>
      <c r="D610" s="11"/>
      <c r="E610" s="11"/>
      <c r="F610" s="11"/>
      <c r="I610" s="11"/>
      <c r="K610" s="11"/>
      <c r="M610" s="11"/>
    </row>
    <row r="611" ht="12.75" customHeight="1">
      <c r="A611" s="11"/>
      <c r="C611" s="11"/>
      <c r="D611" s="11"/>
      <c r="E611" s="11"/>
      <c r="F611" s="11"/>
      <c r="I611" s="11"/>
      <c r="K611" s="11"/>
      <c r="M611" s="11"/>
    </row>
    <row r="612" ht="12.75" customHeight="1">
      <c r="A612" s="11"/>
      <c r="C612" s="11"/>
      <c r="D612" s="11"/>
      <c r="E612" s="11"/>
      <c r="F612" s="11"/>
      <c r="I612" s="11"/>
      <c r="K612" s="11"/>
      <c r="M612" s="11"/>
    </row>
    <row r="613" ht="12.75" customHeight="1">
      <c r="A613" s="11"/>
      <c r="C613" s="11"/>
      <c r="D613" s="11"/>
      <c r="E613" s="11"/>
      <c r="F613" s="11"/>
      <c r="I613" s="11"/>
      <c r="K613" s="11"/>
      <c r="M613" s="11"/>
    </row>
    <row r="614" ht="12.75" customHeight="1">
      <c r="A614" s="11"/>
      <c r="C614" s="11"/>
      <c r="D614" s="11"/>
      <c r="E614" s="11"/>
      <c r="F614" s="11"/>
      <c r="I614" s="11"/>
      <c r="K614" s="11"/>
      <c r="M614" s="11"/>
    </row>
    <row r="615" ht="12.75" customHeight="1">
      <c r="A615" s="11"/>
      <c r="C615" s="11"/>
      <c r="D615" s="11"/>
      <c r="E615" s="11"/>
      <c r="F615" s="11"/>
      <c r="I615" s="11"/>
      <c r="K615" s="11"/>
      <c r="M615" s="11"/>
    </row>
    <row r="616" ht="12.75" customHeight="1">
      <c r="A616" s="11"/>
      <c r="C616" s="11"/>
      <c r="D616" s="11"/>
      <c r="E616" s="11"/>
      <c r="F616" s="11"/>
      <c r="I616" s="11"/>
      <c r="K616" s="11"/>
      <c r="M616" s="11"/>
    </row>
    <row r="617" ht="12.75" customHeight="1">
      <c r="A617" s="11"/>
      <c r="C617" s="11"/>
      <c r="D617" s="11"/>
      <c r="E617" s="11"/>
      <c r="F617" s="11"/>
      <c r="I617" s="11"/>
      <c r="K617" s="11"/>
      <c r="M617" s="11"/>
    </row>
    <row r="618" ht="12.75" customHeight="1">
      <c r="A618" s="11"/>
      <c r="C618" s="11"/>
      <c r="D618" s="11"/>
      <c r="E618" s="11"/>
      <c r="F618" s="11"/>
      <c r="I618" s="11"/>
      <c r="K618" s="11"/>
      <c r="M618" s="11"/>
    </row>
    <row r="619" ht="12.75" customHeight="1">
      <c r="A619" s="11"/>
      <c r="C619" s="11"/>
      <c r="D619" s="11"/>
      <c r="E619" s="11"/>
      <c r="F619" s="11"/>
      <c r="I619" s="11"/>
      <c r="K619" s="11"/>
      <c r="M619" s="11"/>
    </row>
    <row r="620" ht="12.75" customHeight="1">
      <c r="A620" s="11"/>
      <c r="C620" s="11"/>
      <c r="D620" s="11"/>
      <c r="E620" s="11"/>
      <c r="F620" s="11"/>
      <c r="I620" s="11"/>
      <c r="K620" s="11"/>
      <c r="M620" s="11"/>
    </row>
    <row r="621" ht="12.75" customHeight="1">
      <c r="A621" s="11"/>
      <c r="C621" s="11"/>
      <c r="D621" s="11"/>
      <c r="E621" s="11"/>
      <c r="F621" s="11"/>
      <c r="I621" s="11"/>
      <c r="K621" s="11"/>
      <c r="M621" s="11"/>
    </row>
    <row r="622" ht="12.75" customHeight="1">
      <c r="A622" s="11"/>
      <c r="C622" s="11"/>
      <c r="D622" s="11"/>
      <c r="E622" s="11"/>
      <c r="F622" s="11"/>
      <c r="I622" s="11"/>
      <c r="K622" s="11"/>
      <c r="M622" s="11"/>
    </row>
    <row r="623" ht="12.75" customHeight="1">
      <c r="A623" s="11"/>
      <c r="C623" s="11"/>
      <c r="D623" s="11"/>
      <c r="E623" s="11"/>
      <c r="F623" s="11"/>
      <c r="I623" s="11"/>
      <c r="K623" s="11"/>
      <c r="M623" s="11"/>
    </row>
    <row r="624" ht="12.75" customHeight="1">
      <c r="A624" s="11"/>
      <c r="C624" s="11"/>
      <c r="D624" s="11"/>
      <c r="E624" s="11"/>
      <c r="F624" s="11"/>
      <c r="I624" s="11"/>
      <c r="K624" s="11"/>
      <c r="M624" s="11"/>
    </row>
    <row r="625" ht="12.75" customHeight="1">
      <c r="A625" s="11"/>
      <c r="C625" s="11"/>
      <c r="D625" s="11"/>
      <c r="E625" s="11"/>
      <c r="F625" s="11"/>
      <c r="I625" s="11"/>
      <c r="K625" s="11"/>
      <c r="M625" s="11"/>
    </row>
    <row r="626" ht="12.75" customHeight="1">
      <c r="A626" s="11"/>
      <c r="C626" s="11"/>
      <c r="D626" s="11"/>
      <c r="E626" s="11"/>
      <c r="F626" s="11"/>
      <c r="I626" s="11"/>
      <c r="K626" s="11"/>
      <c r="M626" s="11"/>
    </row>
    <row r="627" ht="12.75" customHeight="1">
      <c r="A627" s="11"/>
      <c r="C627" s="11"/>
      <c r="D627" s="11"/>
      <c r="E627" s="11"/>
      <c r="F627" s="11"/>
      <c r="I627" s="11"/>
      <c r="K627" s="11"/>
      <c r="M627" s="11"/>
    </row>
    <row r="628" ht="12.75" customHeight="1">
      <c r="A628" s="11"/>
      <c r="C628" s="11"/>
      <c r="D628" s="11"/>
      <c r="E628" s="11"/>
      <c r="F628" s="11"/>
      <c r="I628" s="11"/>
      <c r="K628" s="11"/>
      <c r="M628" s="11"/>
    </row>
    <row r="629" ht="12.75" customHeight="1">
      <c r="A629" s="11"/>
      <c r="C629" s="11"/>
      <c r="D629" s="11"/>
      <c r="E629" s="11"/>
      <c r="F629" s="11"/>
      <c r="I629" s="11"/>
      <c r="K629" s="11"/>
      <c r="M629" s="11"/>
    </row>
    <row r="630" ht="12.75" customHeight="1">
      <c r="A630" s="11"/>
      <c r="C630" s="11"/>
      <c r="D630" s="11"/>
      <c r="E630" s="11"/>
      <c r="F630" s="11"/>
      <c r="I630" s="11"/>
      <c r="K630" s="11"/>
      <c r="M630" s="11"/>
    </row>
    <row r="631" ht="12.75" customHeight="1">
      <c r="A631" s="11"/>
      <c r="C631" s="11"/>
      <c r="D631" s="11"/>
      <c r="E631" s="11"/>
      <c r="F631" s="11"/>
      <c r="I631" s="11"/>
      <c r="K631" s="11"/>
      <c r="M631" s="11"/>
    </row>
    <row r="632" ht="12.75" customHeight="1">
      <c r="A632" s="11"/>
      <c r="C632" s="11"/>
      <c r="D632" s="11"/>
      <c r="E632" s="11"/>
      <c r="F632" s="11"/>
      <c r="I632" s="11"/>
      <c r="K632" s="11"/>
      <c r="M632" s="11"/>
    </row>
    <row r="633" ht="12.75" customHeight="1">
      <c r="A633" s="11"/>
      <c r="C633" s="11"/>
      <c r="D633" s="11"/>
      <c r="E633" s="11"/>
      <c r="F633" s="11"/>
      <c r="I633" s="11"/>
      <c r="K633" s="11"/>
      <c r="M633" s="11"/>
    </row>
    <row r="634" ht="12.75" customHeight="1">
      <c r="A634" s="11"/>
      <c r="C634" s="11"/>
      <c r="D634" s="11"/>
      <c r="E634" s="11"/>
      <c r="F634" s="11"/>
      <c r="I634" s="11"/>
      <c r="K634" s="11"/>
      <c r="M634" s="11"/>
    </row>
    <row r="635" ht="12.75" customHeight="1">
      <c r="A635" s="11"/>
      <c r="C635" s="11"/>
      <c r="D635" s="11"/>
      <c r="E635" s="11"/>
      <c r="F635" s="11"/>
      <c r="I635" s="11"/>
      <c r="K635" s="11"/>
      <c r="M635" s="11"/>
    </row>
    <row r="636" ht="12.75" customHeight="1">
      <c r="A636" s="11"/>
      <c r="C636" s="11"/>
      <c r="D636" s="11"/>
      <c r="E636" s="11"/>
      <c r="F636" s="11"/>
      <c r="I636" s="11"/>
      <c r="K636" s="11"/>
      <c r="M636" s="11"/>
    </row>
    <row r="637" ht="12.75" customHeight="1">
      <c r="A637" s="11"/>
      <c r="C637" s="11"/>
      <c r="D637" s="11"/>
      <c r="E637" s="11"/>
      <c r="F637" s="11"/>
      <c r="I637" s="11"/>
      <c r="K637" s="11"/>
      <c r="M637" s="11"/>
    </row>
    <row r="638" ht="12.75" customHeight="1">
      <c r="A638" s="11"/>
      <c r="C638" s="11"/>
      <c r="D638" s="11"/>
      <c r="E638" s="11"/>
      <c r="F638" s="11"/>
      <c r="I638" s="11"/>
      <c r="K638" s="11"/>
      <c r="M638" s="11"/>
    </row>
    <row r="639" ht="12.75" customHeight="1">
      <c r="A639" s="11"/>
      <c r="C639" s="11"/>
      <c r="D639" s="11"/>
      <c r="E639" s="11"/>
      <c r="F639" s="11"/>
      <c r="I639" s="11"/>
      <c r="K639" s="11"/>
      <c r="M639" s="11"/>
    </row>
    <row r="640" ht="12.75" customHeight="1">
      <c r="A640" s="11"/>
      <c r="C640" s="11"/>
      <c r="D640" s="11"/>
      <c r="E640" s="11"/>
      <c r="F640" s="11"/>
      <c r="I640" s="11"/>
      <c r="K640" s="11"/>
      <c r="M640" s="11"/>
    </row>
    <row r="641" ht="12.75" customHeight="1">
      <c r="A641" s="11"/>
      <c r="C641" s="11"/>
      <c r="D641" s="11"/>
      <c r="E641" s="11"/>
      <c r="F641" s="11"/>
      <c r="I641" s="11"/>
      <c r="K641" s="11"/>
      <c r="M641" s="11"/>
    </row>
    <row r="642" ht="12.75" customHeight="1">
      <c r="A642" s="11"/>
      <c r="C642" s="11"/>
      <c r="D642" s="11"/>
      <c r="E642" s="11"/>
      <c r="F642" s="11"/>
      <c r="I642" s="11"/>
      <c r="K642" s="11"/>
      <c r="M642" s="11"/>
    </row>
    <row r="643" ht="12.75" customHeight="1">
      <c r="A643" s="11"/>
      <c r="C643" s="11"/>
      <c r="D643" s="11"/>
      <c r="E643" s="11"/>
      <c r="F643" s="11"/>
      <c r="I643" s="11"/>
      <c r="K643" s="11"/>
      <c r="M643" s="11"/>
    </row>
    <row r="644" ht="12.75" customHeight="1">
      <c r="A644" s="11"/>
      <c r="C644" s="11"/>
      <c r="D644" s="11"/>
      <c r="E644" s="11"/>
      <c r="F644" s="11"/>
      <c r="I644" s="11"/>
      <c r="K644" s="11"/>
      <c r="M644" s="11"/>
    </row>
    <row r="645" ht="12.75" customHeight="1">
      <c r="A645" s="11"/>
      <c r="C645" s="11"/>
      <c r="D645" s="11"/>
      <c r="E645" s="11"/>
      <c r="F645" s="11"/>
      <c r="I645" s="11"/>
      <c r="K645" s="11"/>
      <c r="M645" s="11"/>
    </row>
    <row r="646" ht="12.75" customHeight="1">
      <c r="A646" s="11"/>
      <c r="C646" s="11"/>
      <c r="D646" s="11"/>
      <c r="E646" s="11"/>
      <c r="F646" s="11"/>
      <c r="I646" s="11"/>
      <c r="K646" s="11"/>
      <c r="M646" s="11"/>
    </row>
    <row r="647" ht="12.75" customHeight="1">
      <c r="A647" s="11"/>
      <c r="C647" s="11"/>
      <c r="D647" s="11"/>
      <c r="E647" s="11"/>
      <c r="F647" s="11"/>
      <c r="I647" s="11"/>
      <c r="K647" s="11"/>
      <c r="M647" s="11"/>
    </row>
    <row r="648" ht="12.75" customHeight="1">
      <c r="A648" s="11"/>
      <c r="C648" s="11"/>
      <c r="D648" s="11"/>
      <c r="E648" s="11"/>
      <c r="F648" s="11"/>
      <c r="I648" s="11"/>
      <c r="K648" s="11"/>
      <c r="M648" s="11"/>
    </row>
    <row r="649" ht="12.75" customHeight="1">
      <c r="A649" s="11"/>
      <c r="C649" s="11"/>
      <c r="D649" s="11"/>
      <c r="E649" s="11"/>
      <c r="F649" s="11"/>
      <c r="I649" s="11"/>
      <c r="K649" s="11"/>
      <c r="M649" s="11"/>
    </row>
    <row r="650" ht="12.75" customHeight="1">
      <c r="A650" s="11"/>
      <c r="C650" s="11"/>
      <c r="D650" s="11"/>
      <c r="E650" s="11"/>
      <c r="F650" s="11"/>
      <c r="I650" s="11"/>
      <c r="K650" s="11"/>
      <c r="M650" s="11"/>
    </row>
    <row r="651" ht="12.75" customHeight="1">
      <c r="A651" s="11"/>
      <c r="C651" s="11"/>
      <c r="D651" s="11"/>
      <c r="E651" s="11"/>
      <c r="F651" s="11"/>
      <c r="I651" s="11"/>
      <c r="K651" s="11"/>
      <c r="M651" s="11"/>
    </row>
    <row r="652" ht="12.75" customHeight="1">
      <c r="A652" s="11"/>
      <c r="C652" s="11"/>
      <c r="D652" s="11"/>
      <c r="E652" s="11"/>
      <c r="F652" s="11"/>
      <c r="I652" s="11"/>
      <c r="K652" s="11"/>
      <c r="M652" s="11"/>
    </row>
    <row r="653" ht="12.75" customHeight="1">
      <c r="A653" s="11"/>
      <c r="C653" s="11"/>
      <c r="D653" s="11"/>
      <c r="E653" s="11"/>
      <c r="F653" s="11"/>
      <c r="I653" s="11"/>
      <c r="K653" s="11"/>
      <c r="M653" s="11"/>
    </row>
    <row r="654" ht="12.75" customHeight="1">
      <c r="A654" s="11"/>
      <c r="C654" s="11"/>
      <c r="D654" s="11"/>
      <c r="E654" s="11"/>
      <c r="F654" s="11"/>
      <c r="I654" s="11"/>
      <c r="K654" s="11"/>
      <c r="M654" s="11"/>
    </row>
    <row r="655" ht="12.75" customHeight="1">
      <c r="A655" s="11"/>
      <c r="C655" s="11"/>
      <c r="D655" s="11"/>
      <c r="E655" s="11"/>
      <c r="F655" s="11"/>
      <c r="I655" s="11"/>
      <c r="K655" s="11"/>
      <c r="M655" s="11"/>
    </row>
    <row r="656" ht="12.75" customHeight="1">
      <c r="A656" s="11"/>
      <c r="C656" s="11"/>
      <c r="D656" s="11"/>
      <c r="E656" s="11"/>
      <c r="F656" s="11"/>
      <c r="I656" s="11"/>
      <c r="K656" s="11"/>
      <c r="M656" s="11"/>
    </row>
    <row r="657" ht="12.75" customHeight="1">
      <c r="A657" s="11"/>
      <c r="C657" s="11"/>
      <c r="D657" s="11"/>
      <c r="E657" s="11"/>
      <c r="F657" s="11"/>
      <c r="I657" s="11"/>
      <c r="K657" s="11"/>
      <c r="M657" s="11"/>
    </row>
    <row r="658" ht="12.75" customHeight="1">
      <c r="A658" s="11"/>
      <c r="C658" s="11"/>
      <c r="D658" s="11"/>
      <c r="E658" s="11"/>
      <c r="F658" s="11"/>
      <c r="I658" s="11"/>
      <c r="K658" s="11"/>
      <c r="M658" s="11"/>
    </row>
    <row r="659" ht="12.75" customHeight="1">
      <c r="A659" s="11"/>
      <c r="C659" s="11"/>
      <c r="D659" s="11"/>
      <c r="E659" s="11"/>
      <c r="F659" s="11"/>
      <c r="I659" s="11"/>
      <c r="K659" s="11"/>
      <c r="M659" s="11"/>
    </row>
    <row r="660" ht="12.75" customHeight="1">
      <c r="A660" s="11"/>
      <c r="C660" s="11"/>
      <c r="D660" s="11"/>
      <c r="E660" s="11"/>
      <c r="F660" s="11"/>
      <c r="I660" s="11"/>
      <c r="K660" s="11"/>
      <c r="M660" s="11"/>
    </row>
    <row r="661" ht="12.75" customHeight="1">
      <c r="A661" s="11"/>
      <c r="C661" s="11"/>
      <c r="D661" s="11"/>
      <c r="E661" s="11"/>
      <c r="F661" s="11"/>
      <c r="I661" s="11"/>
      <c r="K661" s="11"/>
      <c r="M661" s="11"/>
    </row>
    <row r="662" ht="12.75" customHeight="1">
      <c r="A662" s="11"/>
      <c r="C662" s="11"/>
      <c r="D662" s="11"/>
      <c r="E662" s="11"/>
      <c r="F662" s="11"/>
      <c r="I662" s="11"/>
      <c r="K662" s="11"/>
      <c r="M662" s="11"/>
    </row>
    <row r="663" ht="12.75" customHeight="1">
      <c r="A663" s="11"/>
      <c r="C663" s="11"/>
      <c r="D663" s="11"/>
      <c r="E663" s="11"/>
      <c r="F663" s="11"/>
      <c r="I663" s="11"/>
      <c r="K663" s="11"/>
      <c r="M663" s="11"/>
    </row>
    <row r="664" ht="12.75" customHeight="1">
      <c r="A664" s="11"/>
      <c r="C664" s="11"/>
      <c r="D664" s="11"/>
      <c r="E664" s="11"/>
      <c r="F664" s="11"/>
      <c r="I664" s="11"/>
      <c r="K664" s="11"/>
      <c r="M664" s="11"/>
    </row>
    <row r="665" ht="12.75" customHeight="1">
      <c r="A665" s="11"/>
      <c r="C665" s="11"/>
      <c r="D665" s="11"/>
      <c r="E665" s="11"/>
      <c r="F665" s="11"/>
      <c r="I665" s="11"/>
      <c r="K665" s="11"/>
      <c r="M665" s="11"/>
    </row>
    <row r="666" ht="12.75" customHeight="1">
      <c r="A666" s="11"/>
      <c r="C666" s="11"/>
      <c r="D666" s="11"/>
      <c r="E666" s="11"/>
      <c r="F666" s="11"/>
      <c r="I666" s="11"/>
      <c r="K666" s="11"/>
      <c r="M666" s="11"/>
    </row>
    <row r="667" ht="12.75" customHeight="1">
      <c r="A667" s="11"/>
      <c r="C667" s="11"/>
      <c r="D667" s="11"/>
      <c r="E667" s="11"/>
      <c r="F667" s="11"/>
      <c r="I667" s="11"/>
      <c r="K667" s="11"/>
      <c r="M667" s="11"/>
    </row>
    <row r="668" ht="12.75" customHeight="1">
      <c r="A668" s="11"/>
      <c r="C668" s="11"/>
      <c r="D668" s="11"/>
      <c r="E668" s="11"/>
      <c r="F668" s="11"/>
      <c r="I668" s="11"/>
      <c r="K668" s="11"/>
      <c r="M668" s="11"/>
    </row>
    <row r="669" ht="12.75" customHeight="1">
      <c r="A669" s="11"/>
      <c r="C669" s="11"/>
      <c r="D669" s="11"/>
      <c r="E669" s="11"/>
      <c r="F669" s="11"/>
      <c r="I669" s="11"/>
      <c r="K669" s="11"/>
      <c r="M669" s="11"/>
    </row>
    <row r="670" ht="12.75" customHeight="1">
      <c r="A670" s="11"/>
      <c r="C670" s="11"/>
      <c r="D670" s="11"/>
      <c r="E670" s="11"/>
      <c r="F670" s="11"/>
      <c r="I670" s="11"/>
      <c r="K670" s="11"/>
      <c r="M670" s="11"/>
    </row>
    <row r="671" ht="12.75" customHeight="1">
      <c r="A671" s="11"/>
      <c r="C671" s="11"/>
      <c r="D671" s="11"/>
      <c r="E671" s="11"/>
      <c r="F671" s="11"/>
      <c r="I671" s="11"/>
      <c r="K671" s="11"/>
      <c r="M671" s="11"/>
    </row>
    <row r="672" ht="12.75" customHeight="1">
      <c r="A672" s="11"/>
      <c r="C672" s="11"/>
      <c r="D672" s="11"/>
      <c r="E672" s="11"/>
      <c r="F672" s="11"/>
      <c r="I672" s="11"/>
      <c r="K672" s="11"/>
      <c r="M672" s="11"/>
    </row>
    <row r="673" ht="12.75" customHeight="1">
      <c r="A673" s="11"/>
      <c r="C673" s="11"/>
      <c r="D673" s="11"/>
      <c r="E673" s="11"/>
      <c r="F673" s="11"/>
      <c r="I673" s="11"/>
      <c r="K673" s="11"/>
      <c r="M673" s="11"/>
    </row>
    <row r="674" ht="12.75" customHeight="1">
      <c r="A674" s="11"/>
      <c r="C674" s="11"/>
      <c r="D674" s="11"/>
      <c r="E674" s="11"/>
      <c r="F674" s="11"/>
      <c r="I674" s="11"/>
      <c r="K674" s="11"/>
      <c r="M674" s="11"/>
    </row>
    <row r="675" ht="12.75" customHeight="1">
      <c r="A675" s="11"/>
      <c r="C675" s="11"/>
      <c r="D675" s="11"/>
      <c r="E675" s="11"/>
      <c r="F675" s="11"/>
      <c r="I675" s="11"/>
      <c r="K675" s="11"/>
      <c r="M675" s="11"/>
    </row>
    <row r="676" ht="12.75" customHeight="1">
      <c r="A676" s="11"/>
      <c r="C676" s="11"/>
      <c r="D676" s="11"/>
      <c r="E676" s="11"/>
      <c r="F676" s="11"/>
      <c r="I676" s="11"/>
      <c r="K676" s="11"/>
      <c r="M676" s="11"/>
    </row>
    <row r="677" ht="12.75" customHeight="1">
      <c r="A677" s="11"/>
      <c r="C677" s="11"/>
      <c r="D677" s="11"/>
      <c r="E677" s="11"/>
      <c r="F677" s="11"/>
      <c r="I677" s="11"/>
      <c r="K677" s="11"/>
      <c r="M677" s="11"/>
    </row>
    <row r="678" ht="12.75" customHeight="1">
      <c r="A678" s="11"/>
      <c r="C678" s="11"/>
      <c r="D678" s="11"/>
      <c r="E678" s="11"/>
      <c r="F678" s="11"/>
      <c r="I678" s="11"/>
      <c r="K678" s="11"/>
      <c r="M678" s="11"/>
    </row>
    <row r="679" ht="12.75" customHeight="1">
      <c r="A679" s="11"/>
      <c r="C679" s="11"/>
      <c r="D679" s="11"/>
      <c r="E679" s="11"/>
      <c r="F679" s="11"/>
      <c r="I679" s="11"/>
      <c r="K679" s="11"/>
      <c r="M679" s="11"/>
    </row>
    <row r="680" ht="12.75" customHeight="1">
      <c r="A680" s="11"/>
      <c r="C680" s="11"/>
      <c r="D680" s="11"/>
      <c r="E680" s="11"/>
      <c r="F680" s="11"/>
      <c r="I680" s="11"/>
      <c r="K680" s="11"/>
      <c r="M680" s="11"/>
    </row>
    <row r="681" ht="12.75" customHeight="1">
      <c r="A681" s="11"/>
      <c r="C681" s="11"/>
      <c r="D681" s="11"/>
      <c r="E681" s="11"/>
      <c r="F681" s="11"/>
      <c r="I681" s="11"/>
      <c r="K681" s="11"/>
      <c r="M681" s="11"/>
    </row>
    <row r="682" ht="12.75" customHeight="1">
      <c r="A682" s="11"/>
      <c r="C682" s="11"/>
      <c r="D682" s="11"/>
      <c r="E682" s="11"/>
      <c r="F682" s="11"/>
      <c r="I682" s="11"/>
      <c r="K682" s="11"/>
      <c r="M682" s="11"/>
    </row>
    <row r="683" ht="12.75" customHeight="1">
      <c r="A683" s="11"/>
      <c r="C683" s="11"/>
      <c r="D683" s="11"/>
      <c r="E683" s="11"/>
      <c r="F683" s="11"/>
      <c r="I683" s="11"/>
      <c r="K683" s="11"/>
      <c r="M683" s="11"/>
    </row>
    <row r="684" ht="12.75" customHeight="1">
      <c r="A684" s="11"/>
      <c r="C684" s="11"/>
      <c r="D684" s="11"/>
      <c r="E684" s="11"/>
      <c r="F684" s="11"/>
      <c r="I684" s="11"/>
      <c r="K684" s="11"/>
      <c r="M684" s="11"/>
    </row>
    <row r="685" ht="12.75" customHeight="1">
      <c r="A685" s="11"/>
      <c r="C685" s="11"/>
      <c r="D685" s="11"/>
      <c r="E685" s="11"/>
      <c r="F685" s="11"/>
      <c r="I685" s="11"/>
      <c r="K685" s="11"/>
      <c r="M685" s="11"/>
    </row>
    <row r="686" ht="12.75" customHeight="1">
      <c r="A686" s="11"/>
      <c r="C686" s="11"/>
      <c r="D686" s="11"/>
      <c r="E686" s="11"/>
      <c r="F686" s="11"/>
      <c r="I686" s="11"/>
      <c r="K686" s="11"/>
      <c r="M686" s="11"/>
    </row>
    <row r="687" ht="12.75" customHeight="1">
      <c r="A687" s="11"/>
      <c r="C687" s="11"/>
      <c r="D687" s="11"/>
      <c r="E687" s="11"/>
      <c r="F687" s="11"/>
      <c r="I687" s="11"/>
      <c r="K687" s="11"/>
      <c r="M687" s="11"/>
    </row>
    <row r="688" ht="12.75" customHeight="1">
      <c r="A688" s="11"/>
      <c r="C688" s="11"/>
      <c r="D688" s="11"/>
      <c r="E688" s="11"/>
      <c r="F688" s="11"/>
      <c r="I688" s="11"/>
      <c r="K688" s="11"/>
      <c r="M688" s="11"/>
    </row>
    <row r="689" ht="12.75" customHeight="1">
      <c r="A689" s="11"/>
      <c r="C689" s="11"/>
      <c r="D689" s="11"/>
      <c r="E689" s="11"/>
      <c r="F689" s="11"/>
      <c r="I689" s="11"/>
      <c r="K689" s="11"/>
      <c r="M689" s="11"/>
    </row>
    <row r="690" ht="12.75" customHeight="1">
      <c r="A690" s="11"/>
      <c r="C690" s="11"/>
      <c r="D690" s="11"/>
      <c r="E690" s="11"/>
      <c r="F690" s="11"/>
      <c r="I690" s="11"/>
      <c r="K690" s="11"/>
      <c r="M690" s="11"/>
    </row>
    <row r="691" ht="12.75" customHeight="1">
      <c r="A691" s="11"/>
      <c r="C691" s="11"/>
      <c r="D691" s="11"/>
      <c r="E691" s="11"/>
      <c r="F691" s="11"/>
      <c r="I691" s="11"/>
      <c r="K691" s="11"/>
      <c r="M691" s="11"/>
    </row>
    <row r="692" ht="12.75" customHeight="1">
      <c r="A692" s="11"/>
      <c r="C692" s="11"/>
      <c r="D692" s="11"/>
      <c r="E692" s="11"/>
      <c r="F692" s="11"/>
      <c r="I692" s="11"/>
      <c r="K692" s="11"/>
      <c r="M692" s="11"/>
    </row>
    <row r="693" ht="12.75" customHeight="1">
      <c r="A693" s="11"/>
      <c r="C693" s="11"/>
      <c r="D693" s="11"/>
      <c r="E693" s="11"/>
      <c r="F693" s="11"/>
      <c r="I693" s="11"/>
      <c r="K693" s="11"/>
      <c r="M693" s="11"/>
    </row>
    <row r="694" ht="12.75" customHeight="1">
      <c r="A694" s="11"/>
      <c r="C694" s="11"/>
      <c r="D694" s="11"/>
      <c r="E694" s="11"/>
      <c r="F694" s="11"/>
      <c r="I694" s="11"/>
      <c r="K694" s="11"/>
      <c r="M694" s="11"/>
    </row>
    <row r="695" ht="12.75" customHeight="1">
      <c r="A695" s="11"/>
      <c r="C695" s="11"/>
      <c r="D695" s="11"/>
      <c r="E695" s="11"/>
      <c r="F695" s="11"/>
      <c r="I695" s="11"/>
      <c r="K695" s="11"/>
      <c r="M695" s="11"/>
    </row>
    <row r="696" ht="12.75" customHeight="1">
      <c r="A696" s="11"/>
      <c r="C696" s="11"/>
      <c r="D696" s="11"/>
      <c r="E696" s="11"/>
      <c r="F696" s="11"/>
      <c r="I696" s="11"/>
      <c r="K696" s="11"/>
      <c r="M696" s="11"/>
    </row>
    <row r="697" ht="12.75" customHeight="1">
      <c r="A697" s="11"/>
      <c r="C697" s="11"/>
      <c r="D697" s="11"/>
      <c r="E697" s="11"/>
      <c r="F697" s="11"/>
      <c r="I697" s="11"/>
      <c r="K697" s="11"/>
      <c r="M697" s="11"/>
    </row>
    <row r="698" ht="12.75" customHeight="1">
      <c r="A698" s="11"/>
      <c r="C698" s="11"/>
      <c r="D698" s="11"/>
      <c r="E698" s="11"/>
      <c r="F698" s="11"/>
      <c r="I698" s="11"/>
      <c r="K698" s="11"/>
      <c r="M698" s="11"/>
    </row>
    <row r="699" ht="12.75" customHeight="1">
      <c r="A699" s="11"/>
      <c r="C699" s="11"/>
      <c r="D699" s="11"/>
      <c r="E699" s="11"/>
      <c r="F699" s="11"/>
      <c r="I699" s="11"/>
      <c r="K699" s="11"/>
      <c r="M699" s="11"/>
    </row>
    <row r="700" ht="12.75" customHeight="1">
      <c r="A700" s="11"/>
      <c r="C700" s="11"/>
      <c r="D700" s="11"/>
      <c r="E700" s="11"/>
      <c r="F700" s="11"/>
      <c r="I700" s="11"/>
      <c r="K700" s="11"/>
      <c r="M700" s="11"/>
    </row>
    <row r="701" ht="12.75" customHeight="1">
      <c r="A701" s="11"/>
      <c r="C701" s="11"/>
      <c r="D701" s="11"/>
      <c r="E701" s="11"/>
      <c r="F701" s="11"/>
      <c r="I701" s="11"/>
      <c r="K701" s="11"/>
      <c r="M701" s="11"/>
    </row>
    <row r="702" ht="12.75" customHeight="1">
      <c r="A702" s="11"/>
      <c r="C702" s="11"/>
      <c r="D702" s="11"/>
      <c r="E702" s="11"/>
      <c r="F702" s="11"/>
      <c r="I702" s="11"/>
      <c r="K702" s="11"/>
      <c r="M702" s="11"/>
    </row>
    <row r="703" ht="12.75" customHeight="1">
      <c r="A703" s="11"/>
      <c r="C703" s="11"/>
      <c r="D703" s="11"/>
      <c r="E703" s="11"/>
      <c r="F703" s="11"/>
      <c r="I703" s="11"/>
      <c r="K703" s="11"/>
      <c r="M703" s="11"/>
    </row>
    <row r="704" ht="12.75" customHeight="1">
      <c r="A704" s="11"/>
      <c r="C704" s="11"/>
      <c r="D704" s="11"/>
      <c r="E704" s="11"/>
      <c r="F704" s="11"/>
      <c r="I704" s="11"/>
      <c r="K704" s="11"/>
      <c r="M704" s="11"/>
    </row>
    <row r="705" ht="12.75" customHeight="1">
      <c r="A705" s="11"/>
      <c r="C705" s="11"/>
      <c r="D705" s="11"/>
      <c r="E705" s="11"/>
      <c r="F705" s="11"/>
      <c r="I705" s="11"/>
      <c r="K705" s="11"/>
      <c r="M705" s="11"/>
    </row>
    <row r="706" ht="12.75" customHeight="1">
      <c r="A706" s="11"/>
      <c r="C706" s="11"/>
      <c r="D706" s="11"/>
      <c r="E706" s="11"/>
      <c r="F706" s="11"/>
      <c r="I706" s="11"/>
      <c r="K706" s="11"/>
      <c r="M706" s="11"/>
    </row>
    <row r="707" ht="12.75" customHeight="1">
      <c r="A707" s="11"/>
      <c r="C707" s="11"/>
      <c r="D707" s="11"/>
      <c r="E707" s="11"/>
      <c r="F707" s="11"/>
      <c r="I707" s="11"/>
      <c r="K707" s="11"/>
      <c r="M707" s="11"/>
    </row>
    <row r="708" ht="12.75" customHeight="1">
      <c r="A708" s="11"/>
      <c r="C708" s="11"/>
      <c r="D708" s="11"/>
      <c r="E708" s="11"/>
      <c r="F708" s="11"/>
      <c r="I708" s="11"/>
      <c r="K708" s="11"/>
      <c r="M708" s="11"/>
    </row>
    <row r="709" ht="12.75" customHeight="1">
      <c r="A709" s="11"/>
      <c r="C709" s="11"/>
      <c r="D709" s="11"/>
      <c r="E709" s="11"/>
      <c r="F709" s="11"/>
      <c r="I709" s="11"/>
      <c r="K709" s="11"/>
      <c r="M709" s="11"/>
    </row>
    <row r="710" ht="12.75" customHeight="1">
      <c r="A710" s="11"/>
      <c r="C710" s="11"/>
      <c r="D710" s="11"/>
      <c r="E710" s="11"/>
      <c r="F710" s="11"/>
      <c r="I710" s="11"/>
      <c r="K710" s="11"/>
      <c r="M710" s="11"/>
    </row>
    <row r="711" ht="12.75" customHeight="1">
      <c r="A711" s="11"/>
      <c r="C711" s="11"/>
      <c r="D711" s="11"/>
      <c r="E711" s="11"/>
      <c r="F711" s="11"/>
      <c r="I711" s="11"/>
      <c r="K711" s="11"/>
      <c r="M711" s="11"/>
    </row>
    <row r="712" ht="12.75" customHeight="1">
      <c r="A712" s="11"/>
      <c r="C712" s="11"/>
      <c r="D712" s="11"/>
      <c r="E712" s="11"/>
      <c r="F712" s="11"/>
      <c r="I712" s="11"/>
      <c r="K712" s="11"/>
      <c r="M712" s="11"/>
    </row>
    <row r="713" ht="12.75" customHeight="1">
      <c r="A713" s="11"/>
      <c r="C713" s="11"/>
      <c r="D713" s="11"/>
      <c r="E713" s="11"/>
      <c r="F713" s="11"/>
      <c r="I713" s="11"/>
      <c r="K713" s="11"/>
      <c r="M713" s="11"/>
    </row>
    <row r="714" ht="12.75" customHeight="1">
      <c r="A714" s="11"/>
      <c r="C714" s="11"/>
      <c r="D714" s="11"/>
      <c r="E714" s="11"/>
      <c r="F714" s="11"/>
      <c r="I714" s="11"/>
      <c r="K714" s="11"/>
      <c r="M714" s="11"/>
    </row>
    <row r="715" ht="12.75" customHeight="1">
      <c r="A715" s="11"/>
      <c r="C715" s="11"/>
      <c r="D715" s="11"/>
      <c r="E715" s="11"/>
      <c r="F715" s="11"/>
      <c r="I715" s="11"/>
      <c r="K715" s="11"/>
      <c r="M715" s="11"/>
    </row>
    <row r="716" ht="12.75" customHeight="1">
      <c r="A716" s="11"/>
      <c r="C716" s="11"/>
      <c r="D716" s="11"/>
      <c r="E716" s="11"/>
      <c r="F716" s="11"/>
      <c r="I716" s="11"/>
      <c r="K716" s="11"/>
      <c r="M716" s="11"/>
    </row>
    <row r="717" ht="12.75" customHeight="1">
      <c r="A717" s="11"/>
      <c r="C717" s="11"/>
      <c r="D717" s="11"/>
      <c r="E717" s="11"/>
      <c r="F717" s="11"/>
      <c r="I717" s="11"/>
      <c r="K717" s="11"/>
      <c r="M717" s="11"/>
    </row>
    <row r="718" ht="12.75" customHeight="1">
      <c r="A718" s="11"/>
      <c r="C718" s="11"/>
      <c r="D718" s="11"/>
      <c r="E718" s="11"/>
      <c r="F718" s="11"/>
      <c r="I718" s="11"/>
      <c r="K718" s="11"/>
      <c r="M718" s="11"/>
    </row>
    <row r="719" ht="12.75" customHeight="1">
      <c r="A719" s="11"/>
      <c r="C719" s="11"/>
      <c r="D719" s="11"/>
      <c r="E719" s="11"/>
      <c r="F719" s="11"/>
      <c r="I719" s="11"/>
      <c r="K719" s="11"/>
      <c r="M719" s="11"/>
    </row>
    <row r="720" ht="12.75" customHeight="1">
      <c r="A720" s="11"/>
      <c r="C720" s="11"/>
      <c r="D720" s="11"/>
      <c r="E720" s="11"/>
      <c r="F720" s="11"/>
      <c r="I720" s="11"/>
      <c r="K720" s="11"/>
      <c r="M720" s="11"/>
    </row>
    <row r="721" ht="12.75" customHeight="1">
      <c r="A721" s="11"/>
      <c r="C721" s="11"/>
      <c r="D721" s="11"/>
      <c r="E721" s="11"/>
      <c r="F721" s="11"/>
      <c r="I721" s="11"/>
      <c r="K721" s="11"/>
      <c r="M721" s="11"/>
    </row>
    <row r="722" ht="12.75" customHeight="1">
      <c r="A722" s="11"/>
      <c r="C722" s="11"/>
      <c r="D722" s="11"/>
      <c r="E722" s="11"/>
      <c r="F722" s="11"/>
      <c r="I722" s="11"/>
      <c r="K722" s="11"/>
      <c r="M722" s="11"/>
    </row>
    <row r="723" ht="12.75" customHeight="1">
      <c r="A723" s="11"/>
      <c r="C723" s="11"/>
      <c r="D723" s="11"/>
      <c r="E723" s="11"/>
      <c r="F723" s="11"/>
      <c r="I723" s="11"/>
      <c r="K723" s="11"/>
      <c r="M723" s="11"/>
    </row>
    <row r="724" ht="12.75" customHeight="1">
      <c r="A724" s="11"/>
      <c r="C724" s="11"/>
      <c r="D724" s="11"/>
      <c r="E724" s="11"/>
      <c r="F724" s="11"/>
      <c r="I724" s="11"/>
      <c r="K724" s="11"/>
      <c r="M724" s="11"/>
    </row>
    <row r="725" ht="12.75" customHeight="1">
      <c r="A725" s="11"/>
      <c r="C725" s="11"/>
      <c r="D725" s="11"/>
      <c r="E725" s="11"/>
      <c r="F725" s="11"/>
      <c r="I725" s="11"/>
      <c r="K725" s="11"/>
      <c r="M725" s="11"/>
    </row>
    <row r="726" ht="12.75" customHeight="1">
      <c r="A726" s="11"/>
      <c r="C726" s="11"/>
      <c r="D726" s="11"/>
      <c r="E726" s="11"/>
      <c r="F726" s="11"/>
      <c r="I726" s="11"/>
      <c r="K726" s="11"/>
      <c r="M726" s="11"/>
    </row>
    <row r="727" ht="12.75" customHeight="1">
      <c r="A727" s="11"/>
      <c r="C727" s="11"/>
      <c r="D727" s="11"/>
      <c r="E727" s="11"/>
      <c r="F727" s="11"/>
      <c r="I727" s="11"/>
      <c r="K727" s="11"/>
      <c r="M727" s="11"/>
    </row>
    <row r="728" ht="12.75" customHeight="1">
      <c r="A728" s="11"/>
      <c r="C728" s="11"/>
      <c r="D728" s="11"/>
      <c r="E728" s="11"/>
      <c r="F728" s="11"/>
      <c r="I728" s="11"/>
      <c r="K728" s="11"/>
      <c r="M728" s="11"/>
    </row>
    <row r="729" ht="12.75" customHeight="1">
      <c r="A729" s="11"/>
      <c r="C729" s="11"/>
      <c r="D729" s="11"/>
      <c r="E729" s="11"/>
      <c r="F729" s="11"/>
      <c r="I729" s="11"/>
      <c r="K729" s="11"/>
      <c r="M729" s="11"/>
    </row>
    <row r="730" ht="12.75" customHeight="1">
      <c r="A730" s="11"/>
      <c r="C730" s="11"/>
      <c r="D730" s="11"/>
      <c r="E730" s="11"/>
      <c r="F730" s="11"/>
      <c r="I730" s="11"/>
      <c r="K730" s="11"/>
      <c r="M730" s="11"/>
    </row>
    <row r="731" ht="12.75" customHeight="1">
      <c r="A731" s="11"/>
      <c r="C731" s="11"/>
      <c r="D731" s="11"/>
      <c r="E731" s="11"/>
      <c r="F731" s="11"/>
      <c r="I731" s="11"/>
      <c r="K731" s="11"/>
      <c r="M731" s="11"/>
    </row>
    <row r="732" ht="12.75" customHeight="1">
      <c r="A732" s="11"/>
      <c r="C732" s="11"/>
      <c r="D732" s="11"/>
      <c r="E732" s="11"/>
      <c r="F732" s="11"/>
      <c r="I732" s="11"/>
      <c r="K732" s="11"/>
      <c r="M732" s="11"/>
    </row>
    <row r="733" ht="12.75" customHeight="1">
      <c r="A733" s="11"/>
      <c r="C733" s="11"/>
      <c r="D733" s="11"/>
      <c r="E733" s="11"/>
      <c r="F733" s="11"/>
      <c r="I733" s="11"/>
      <c r="K733" s="11"/>
      <c r="M733" s="11"/>
    </row>
    <row r="734" ht="12.75" customHeight="1">
      <c r="A734" s="11"/>
      <c r="C734" s="11"/>
      <c r="D734" s="11"/>
      <c r="E734" s="11"/>
      <c r="F734" s="11"/>
      <c r="I734" s="11"/>
      <c r="K734" s="11"/>
      <c r="M734" s="11"/>
    </row>
    <row r="735" ht="12.75" customHeight="1">
      <c r="A735" s="11"/>
      <c r="C735" s="11"/>
      <c r="D735" s="11"/>
      <c r="E735" s="11"/>
      <c r="F735" s="11"/>
      <c r="I735" s="11"/>
      <c r="K735" s="11"/>
      <c r="M735" s="11"/>
    </row>
    <row r="736" ht="12.75" customHeight="1">
      <c r="A736" s="11"/>
      <c r="C736" s="11"/>
      <c r="D736" s="11"/>
      <c r="E736" s="11"/>
      <c r="F736" s="11"/>
      <c r="I736" s="11"/>
      <c r="K736" s="11"/>
      <c r="M736" s="11"/>
    </row>
    <row r="737" ht="12.75" customHeight="1">
      <c r="A737" s="11"/>
      <c r="C737" s="11"/>
      <c r="D737" s="11"/>
      <c r="E737" s="11"/>
      <c r="F737" s="11"/>
      <c r="I737" s="11"/>
      <c r="K737" s="11"/>
      <c r="M737" s="11"/>
    </row>
    <row r="738" ht="12.75" customHeight="1">
      <c r="A738" s="11"/>
      <c r="C738" s="11"/>
      <c r="D738" s="11"/>
      <c r="E738" s="11"/>
      <c r="F738" s="11"/>
      <c r="I738" s="11"/>
      <c r="K738" s="11"/>
      <c r="M738" s="11"/>
    </row>
    <row r="739" ht="12.75" customHeight="1">
      <c r="A739" s="11"/>
      <c r="C739" s="11"/>
      <c r="D739" s="11"/>
      <c r="E739" s="11"/>
      <c r="F739" s="11"/>
      <c r="I739" s="11"/>
      <c r="K739" s="11"/>
      <c r="M739" s="11"/>
    </row>
    <row r="740" ht="12.75" customHeight="1">
      <c r="A740" s="11"/>
      <c r="C740" s="11"/>
      <c r="D740" s="11"/>
      <c r="E740" s="11"/>
      <c r="F740" s="11"/>
      <c r="I740" s="11"/>
      <c r="K740" s="11"/>
      <c r="M740" s="11"/>
    </row>
    <row r="741" ht="12.75" customHeight="1">
      <c r="A741" s="11"/>
      <c r="C741" s="11"/>
      <c r="D741" s="11"/>
      <c r="E741" s="11"/>
      <c r="F741" s="11"/>
      <c r="I741" s="11"/>
      <c r="K741" s="11"/>
      <c r="M741" s="11"/>
    </row>
    <row r="742" ht="12.75" customHeight="1">
      <c r="A742" s="11"/>
      <c r="C742" s="11"/>
      <c r="D742" s="11"/>
      <c r="E742" s="11"/>
      <c r="F742" s="11"/>
      <c r="I742" s="11"/>
      <c r="K742" s="11"/>
      <c r="M742" s="11"/>
    </row>
    <row r="743" ht="12.75" customHeight="1">
      <c r="A743" s="11"/>
      <c r="C743" s="11"/>
      <c r="D743" s="11"/>
      <c r="E743" s="11"/>
      <c r="F743" s="11"/>
      <c r="I743" s="11"/>
      <c r="K743" s="11"/>
      <c r="M743" s="11"/>
    </row>
    <row r="744" ht="12.75" customHeight="1">
      <c r="A744" s="11"/>
      <c r="C744" s="11"/>
      <c r="D744" s="11"/>
      <c r="E744" s="11"/>
      <c r="F744" s="11"/>
      <c r="I744" s="11"/>
      <c r="K744" s="11"/>
      <c r="M744" s="11"/>
    </row>
    <row r="745" ht="12.75" customHeight="1">
      <c r="A745" s="11"/>
      <c r="C745" s="11"/>
      <c r="D745" s="11"/>
      <c r="E745" s="11"/>
      <c r="F745" s="11"/>
      <c r="I745" s="11"/>
      <c r="K745" s="11"/>
      <c r="M745" s="11"/>
    </row>
    <row r="746" ht="12.75" customHeight="1">
      <c r="A746" s="11"/>
      <c r="C746" s="11"/>
      <c r="D746" s="11"/>
      <c r="E746" s="11"/>
      <c r="F746" s="11"/>
      <c r="I746" s="11"/>
      <c r="K746" s="11"/>
      <c r="M746" s="11"/>
    </row>
    <row r="747" ht="12.75" customHeight="1">
      <c r="A747" s="11"/>
      <c r="C747" s="11"/>
      <c r="D747" s="11"/>
      <c r="E747" s="11"/>
      <c r="F747" s="11"/>
      <c r="I747" s="11"/>
      <c r="K747" s="11"/>
      <c r="M747" s="11"/>
    </row>
    <row r="748" ht="12.75" customHeight="1">
      <c r="A748" s="11"/>
      <c r="C748" s="11"/>
      <c r="D748" s="11"/>
      <c r="E748" s="11"/>
      <c r="F748" s="11"/>
      <c r="I748" s="11"/>
      <c r="K748" s="11"/>
      <c r="M748" s="11"/>
    </row>
    <row r="749" ht="12.75" customHeight="1">
      <c r="A749" s="11"/>
      <c r="C749" s="11"/>
      <c r="D749" s="11"/>
      <c r="E749" s="11"/>
      <c r="F749" s="11"/>
      <c r="I749" s="11"/>
      <c r="K749" s="11"/>
      <c r="M749" s="11"/>
    </row>
    <row r="750" ht="12.75" customHeight="1">
      <c r="A750" s="11"/>
      <c r="C750" s="11"/>
      <c r="D750" s="11"/>
      <c r="E750" s="11"/>
      <c r="F750" s="11"/>
      <c r="I750" s="11"/>
      <c r="K750" s="11"/>
      <c r="M750" s="11"/>
    </row>
    <row r="751" ht="12.75" customHeight="1">
      <c r="A751" s="11"/>
      <c r="C751" s="11"/>
      <c r="D751" s="11"/>
      <c r="E751" s="11"/>
      <c r="F751" s="11"/>
      <c r="I751" s="11"/>
      <c r="K751" s="11"/>
      <c r="M751" s="11"/>
    </row>
    <row r="752" ht="12.75" customHeight="1">
      <c r="A752" s="11"/>
      <c r="C752" s="11"/>
      <c r="D752" s="11"/>
      <c r="E752" s="11"/>
      <c r="F752" s="11"/>
      <c r="I752" s="11"/>
      <c r="K752" s="11"/>
      <c r="M752" s="11"/>
    </row>
    <row r="753" ht="12.75" customHeight="1">
      <c r="A753" s="11"/>
      <c r="C753" s="11"/>
      <c r="D753" s="11"/>
      <c r="E753" s="11"/>
      <c r="F753" s="11"/>
      <c r="I753" s="11"/>
      <c r="K753" s="11"/>
      <c r="M753" s="11"/>
    </row>
    <row r="754" ht="12.75" customHeight="1">
      <c r="A754" s="11"/>
      <c r="C754" s="11"/>
      <c r="D754" s="11"/>
      <c r="E754" s="11"/>
      <c r="F754" s="11"/>
      <c r="I754" s="11"/>
      <c r="K754" s="11"/>
      <c r="M754" s="11"/>
    </row>
    <row r="755" ht="12.75" customHeight="1">
      <c r="A755" s="11"/>
      <c r="C755" s="11"/>
      <c r="D755" s="11"/>
      <c r="E755" s="11"/>
      <c r="F755" s="11"/>
      <c r="I755" s="11"/>
      <c r="K755" s="11"/>
      <c r="M755" s="11"/>
    </row>
    <row r="756" ht="12.75" customHeight="1">
      <c r="A756" s="11"/>
      <c r="C756" s="11"/>
      <c r="D756" s="11"/>
      <c r="E756" s="11"/>
      <c r="F756" s="11"/>
      <c r="I756" s="11"/>
      <c r="K756" s="11"/>
      <c r="M756" s="11"/>
    </row>
    <row r="757" ht="12.75" customHeight="1">
      <c r="A757" s="11"/>
      <c r="C757" s="11"/>
      <c r="D757" s="11"/>
      <c r="E757" s="11"/>
      <c r="F757" s="11"/>
      <c r="I757" s="11"/>
      <c r="K757" s="11"/>
      <c r="M757" s="11"/>
    </row>
    <row r="758" ht="12.75" customHeight="1">
      <c r="A758" s="11"/>
      <c r="C758" s="11"/>
      <c r="D758" s="11"/>
      <c r="E758" s="11"/>
      <c r="F758" s="11"/>
      <c r="I758" s="11"/>
      <c r="K758" s="11"/>
      <c r="M758" s="11"/>
    </row>
    <row r="759" ht="12.75" customHeight="1">
      <c r="A759" s="11"/>
      <c r="C759" s="11"/>
      <c r="D759" s="11"/>
      <c r="E759" s="11"/>
      <c r="F759" s="11"/>
      <c r="I759" s="11"/>
      <c r="K759" s="11"/>
      <c r="M759" s="11"/>
    </row>
    <row r="760" ht="12.75" customHeight="1">
      <c r="A760" s="11"/>
      <c r="C760" s="11"/>
      <c r="D760" s="11"/>
      <c r="E760" s="11"/>
      <c r="F760" s="11"/>
      <c r="I760" s="11"/>
      <c r="K760" s="11"/>
      <c r="M760" s="11"/>
    </row>
    <row r="761" ht="12.75" customHeight="1">
      <c r="A761" s="11"/>
      <c r="C761" s="11"/>
      <c r="D761" s="11"/>
      <c r="E761" s="11"/>
      <c r="F761" s="11"/>
      <c r="I761" s="11"/>
      <c r="K761" s="11"/>
      <c r="M761" s="11"/>
    </row>
    <row r="762" ht="12.75" customHeight="1">
      <c r="A762" s="11"/>
      <c r="C762" s="11"/>
      <c r="D762" s="11"/>
      <c r="E762" s="11"/>
      <c r="F762" s="11"/>
      <c r="I762" s="11"/>
      <c r="K762" s="11"/>
      <c r="M762" s="11"/>
    </row>
    <row r="763" ht="12.75" customHeight="1">
      <c r="A763" s="11"/>
      <c r="C763" s="11"/>
      <c r="D763" s="11"/>
      <c r="E763" s="11"/>
      <c r="F763" s="11"/>
      <c r="I763" s="11"/>
      <c r="K763" s="11"/>
      <c r="M763" s="11"/>
    </row>
    <row r="764" ht="12.75" customHeight="1">
      <c r="A764" s="11"/>
      <c r="C764" s="11"/>
      <c r="D764" s="11"/>
      <c r="E764" s="11"/>
      <c r="F764" s="11"/>
      <c r="I764" s="11"/>
      <c r="K764" s="11"/>
      <c r="M764" s="11"/>
    </row>
    <row r="765" ht="12.75" customHeight="1">
      <c r="A765" s="11"/>
      <c r="C765" s="11"/>
      <c r="D765" s="11"/>
      <c r="E765" s="11"/>
      <c r="F765" s="11"/>
      <c r="I765" s="11"/>
      <c r="K765" s="11"/>
      <c r="M765" s="11"/>
    </row>
    <row r="766" ht="12.75" customHeight="1">
      <c r="A766" s="11"/>
      <c r="C766" s="11"/>
      <c r="D766" s="11"/>
      <c r="E766" s="11"/>
      <c r="F766" s="11"/>
      <c r="I766" s="11"/>
      <c r="K766" s="11"/>
      <c r="M766" s="11"/>
    </row>
    <row r="767" ht="12.75" customHeight="1">
      <c r="A767" s="11"/>
      <c r="C767" s="11"/>
      <c r="D767" s="11"/>
      <c r="E767" s="11"/>
      <c r="F767" s="11"/>
      <c r="I767" s="11"/>
      <c r="K767" s="11"/>
      <c r="M767" s="11"/>
    </row>
    <row r="768" ht="12.75" customHeight="1">
      <c r="A768" s="11"/>
      <c r="C768" s="11"/>
      <c r="D768" s="11"/>
      <c r="E768" s="11"/>
      <c r="F768" s="11"/>
      <c r="I768" s="11"/>
      <c r="K768" s="11"/>
      <c r="M768" s="11"/>
    </row>
    <row r="769" ht="12.75" customHeight="1">
      <c r="A769" s="11"/>
      <c r="C769" s="11"/>
      <c r="D769" s="11"/>
      <c r="E769" s="11"/>
      <c r="F769" s="11"/>
      <c r="I769" s="11"/>
      <c r="K769" s="11"/>
      <c r="M769" s="11"/>
    </row>
    <row r="770" ht="12.75" customHeight="1">
      <c r="A770" s="11"/>
      <c r="C770" s="11"/>
      <c r="D770" s="11"/>
      <c r="E770" s="11"/>
      <c r="F770" s="11"/>
      <c r="I770" s="11"/>
      <c r="K770" s="11"/>
      <c r="M770" s="11"/>
    </row>
    <row r="771" ht="12.75" customHeight="1">
      <c r="A771" s="11"/>
      <c r="C771" s="11"/>
      <c r="D771" s="11"/>
      <c r="E771" s="11"/>
      <c r="F771" s="11"/>
      <c r="I771" s="11"/>
      <c r="K771" s="11"/>
      <c r="M771" s="11"/>
    </row>
    <row r="772" ht="12.75" customHeight="1">
      <c r="A772" s="11"/>
      <c r="C772" s="11"/>
      <c r="D772" s="11"/>
      <c r="E772" s="11"/>
      <c r="F772" s="11"/>
      <c r="I772" s="11"/>
      <c r="K772" s="11"/>
      <c r="M772" s="11"/>
    </row>
    <row r="773" ht="12.75" customHeight="1">
      <c r="A773" s="11"/>
      <c r="C773" s="11"/>
      <c r="D773" s="11"/>
      <c r="E773" s="11"/>
      <c r="F773" s="11"/>
      <c r="I773" s="11"/>
      <c r="K773" s="11"/>
      <c r="M773" s="11"/>
    </row>
    <row r="774" ht="12.75" customHeight="1">
      <c r="A774" s="11"/>
      <c r="C774" s="11"/>
      <c r="D774" s="11"/>
      <c r="E774" s="11"/>
      <c r="F774" s="11"/>
      <c r="I774" s="11"/>
      <c r="K774" s="11"/>
      <c r="M774" s="11"/>
    </row>
    <row r="775" ht="12.75" customHeight="1">
      <c r="A775" s="11"/>
      <c r="C775" s="11"/>
      <c r="D775" s="11"/>
      <c r="E775" s="11"/>
      <c r="F775" s="11"/>
      <c r="I775" s="11"/>
      <c r="K775" s="11"/>
      <c r="M775" s="11"/>
    </row>
    <row r="776" ht="12.75" customHeight="1">
      <c r="A776" s="11"/>
      <c r="C776" s="11"/>
      <c r="D776" s="11"/>
      <c r="E776" s="11"/>
      <c r="F776" s="11"/>
      <c r="I776" s="11"/>
      <c r="K776" s="11"/>
      <c r="M776" s="11"/>
    </row>
    <row r="777" ht="12.75" customHeight="1">
      <c r="A777" s="11"/>
      <c r="C777" s="11"/>
      <c r="D777" s="11"/>
      <c r="E777" s="11"/>
      <c r="F777" s="11"/>
      <c r="I777" s="11"/>
      <c r="K777" s="11"/>
      <c r="M777" s="11"/>
    </row>
    <row r="778" ht="12.75" customHeight="1">
      <c r="A778" s="11"/>
      <c r="C778" s="11"/>
      <c r="D778" s="11"/>
      <c r="E778" s="11"/>
      <c r="F778" s="11"/>
      <c r="I778" s="11"/>
      <c r="K778" s="11"/>
      <c r="M778" s="11"/>
    </row>
    <row r="779" ht="12.75" customHeight="1">
      <c r="A779" s="11"/>
      <c r="C779" s="11"/>
      <c r="D779" s="11"/>
      <c r="E779" s="11"/>
      <c r="F779" s="11"/>
      <c r="I779" s="11"/>
      <c r="K779" s="11"/>
      <c r="M779" s="11"/>
    </row>
    <row r="780" ht="12.75" customHeight="1">
      <c r="A780" s="11"/>
      <c r="C780" s="11"/>
      <c r="D780" s="11"/>
      <c r="E780" s="11"/>
      <c r="F780" s="11"/>
      <c r="I780" s="11"/>
      <c r="K780" s="11"/>
      <c r="M780" s="11"/>
    </row>
    <row r="781" ht="12.75" customHeight="1">
      <c r="A781" s="11"/>
      <c r="C781" s="11"/>
      <c r="D781" s="11"/>
      <c r="E781" s="11"/>
      <c r="F781" s="11"/>
      <c r="I781" s="11"/>
      <c r="K781" s="11"/>
      <c r="M781" s="11"/>
    </row>
    <row r="782" ht="12.75" customHeight="1">
      <c r="A782" s="11"/>
      <c r="C782" s="11"/>
      <c r="D782" s="11"/>
      <c r="E782" s="11"/>
      <c r="F782" s="11"/>
      <c r="I782" s="11"/>
      <c r="K782" s="11"/>
      <c r="M782" s="11"/>
    </row>
    <row r="783" ht="12.75" customHeight="1">
      <c r="A783" s="11"/>
      <c r="C783" s="11"/>
      <c r="D783" s="11"/>
      <c r="E783" s="11"/>
      <c r="F783" s="11"/>
      <c r="I783" s="11"/>
      <c r="K783" s="11"/>
      <c r="M783" s="11"/>
    </row>
    <row r="784" ht="12.75" customHeight="1">
      <c r="A784" s="11"/>
      <c r="C784" s="11"/>
      <c r="D784" s="11"/>
      <c r="E784" s="11"/>
      <c r="F784" s="11"/>
      <c r="I784" s="11"/>
      <c r="K784" s="11"/>
      <c r="M784" s="11"/>
    </row>
    <row r="785" ht="12.75" customHeight="1">
      <c r="A785" s="11"/>
      <c r="C785" s="11"/>
      <c r="D785" s="11"/>
      <c r="E785" s="11"/>
      <c r="F785" s="11"/>
      <c r="I785" s="11"/>
      <c r="K785" s="11"/>
      <c r="M785" s="11"/>
    </row>
    <row r="786" ht="12.75" customHeight="1">
      <c r="A786" s="11"/>
      <c r="C786" s="11"/>
      <c r="D786" s="11"/>
      <c r="E786" s="11"/>
      <c r="F786" s="11"/>
      <c r="I786" s="11"/>
      <c r="K786" s="11"/>
      <c r="M786" s="11"/>
    </row>
    <row r="787" ht="12.75" customHeight="1">
      <c r="A787" s="11"/>
      <c r="C787" s="11"/>
      <c r="D787" s="11"/>
      <c r="E787" s="11"/>
      <c r="F787" s="11"/>
      <c r="I787" s="11"/>
      <c r="K787" s="11"/>
      <c r="M787" s="11"/>
    </row>
    <row r="788" ht="12.75" customHeight="1">
      <c r="A788" s="11"/>
      <c r="C788" s="11"/>
      <c r="D788" s="11"/>
      <c r="E788" s="11"/>
      <c r="F788" s="11"/>
      <c r="I788" s="11"/>
      <c r="K788" s="11"/>
      <c r="M788" s="11"/>
    </row>
    <row r="789" ht="12.75" customHeight="1">
      <c r="A789" s="11"/>
      <c r="C789" s="11"/>
      <c r="D789" s="11"/>
      <c r="E789" s="11"/>
      <c r="F789" s="11"/>
      <c r="I789" s="11"/>
      <c r="K789" s="11"/>
      <c r="M789" s="11"/>
    </row>
    <row r="790" ht="12.75" customHeight="1">
      <c r="A790" s="11"/>
      <c r="C790" s="11"/>
      <c r="D790" s="11"/>
      <c r="E790" s="11"/>
      <c r="F790" s="11"/>
      <c r="I790" s="11"/>
      <c r="K790" s="11"/>
      <c r="M790" s="11"/>
    </row>
    <row r="791" ht="12.75" customHeight="1">
      <c r="A791" s="11"/>
      <c r="C791" s="11"/>
      <c r="D791" s="11"/>
      <c r="E791" s="11"/>
      <c r="F791" s="11"/>
      <c r="I791" s="11"/>
      <c r="K791" s="11"/>
      <c r="M791" s="11"/>
    </row>
    <row r="792" ht="12.75" customHeight="1">
      <c r="A792" s="11"/>
      <c r="C792" s="11"/>
      <c r="D792" s="11"/>
      <c r="E792" s="11"/>
      <c r="F792" s="11"/>
      <c r="I792" s="11"/>
      <c r="K792" s="11"/>
      <c r="M792" s="11"/>
    </row>
    <row r="793" ht="12.75" customHeight="1">
      <c r="A793" s="11"/>
      <c r="C793" s="11"/>
      <c r="D793" s="11"/>
      <c r="E793" s="11"/>
      <c r="F793" s="11"/>
      <c r="I793" s="11"/>
      <c r="K793" s="11"/>
      <c r="M793" s="11"/>
    </row>
    <row r="794" ht="12.75" customHeight="1">
      <c r="A794" s="11"/>
      <c r="C794" s="11"/>
      <c r="D794" s="11"/>
      <c r="E794" s="11"/>
      <c r="F794" s="11"/>
      <c r="I794" s="11"/>
      <c r="K794" s="11"/>
      <c r="M794" s="11"/>
    </row>
    <row r="795" ht="12.75" customHeight="1">
      <c r="A795" s="11"/>
      <c r="C795" s="11"/>
      <c r="D795" s="11"/>
      <c r="E795" s="11"/>
      <c r="F795" s="11"/>
      <c r="I795" s="11"/>
      <c r="K795" s="11"/>
      <c r="M795" s="11"/>
    </row>
    <row r="796" ht="12.75" customHeight="1">
      <c r="A796" s="11"/>
      <c r="C796" s="11"/>
      <c r="D796" s="11"/>
      <c r="E796" s="11"/>
      <c r="F796" s="11"/>
      <c r="I796" s="11"/>
      <c r="K796" s="11"/>
      <c r="M796" s="11"/>
    </row>
    <row r="797" ht="12.75" customHeight="1">
      <c r="A797" s="11"/>
      <c r="C797" s="11"/>
      <c r="D797" s="11"/>
      <c r="E797" s="11"/>
      <c r="F797" s="11"/>
      <c r="I797" s="11"/>
      <c r="K797" s="11"/>
      <c r="M797" s="11"/>
    </row>
    <row r="798" ht="12.75" customHeight="1">
      <c r="A798" s="11"/>
      <c r="C798" s="11"/>
      <c r="D798" s="11"/>
      <c r="E798" s="11"/>
      <c r="F798" s="11"/>
      <c r="I798" s="11"/>
      <c r="K798" s="11"/>
      <c r="M798" s="11"/>
    </row>
    <row r="799" ht="12.75" customHeight="1">
      <c r="A799" s="11"/>
      <c r="C799" s="11"/>
      <c r="D799" s="11"/>
      <c r="E799" s="11"/>
      <c r="F799" s="11"/>
      <c r="I799" s="11"/>
      <c r="K799" s="11"/>
      <c r="M799" s="11"/>
    </row>
    <row r="800" ht="12.75" customHeight="1">
      <c r="A800" s="11"/>
      <c r="C800" s="11"/>
      <c r="D800" s="11"/>
      <c r="E800" s="11"/>
      <c r="F800" s="11"/>
      <c r="I800" s="11"/>
      <c r="K800" s="11"/>
      <c r="M800" s="11"/>
    </row>
    <row r="801" ht="12.75" customHeight="1">
      <c r="A801" s="11"/>
      <c r="C801" s="11"/>
      <c r="D801" s="11"/>
      <c r="E801" s="11"/>
      <c r="F801" s="11"/>
      <c r="I801" s="11"/>
      <c r="K801" s="11"/>
      <c r="M801" s="11"/>
    </row>
    <row r="802" ht="12.75" customHeight="1">
      <c r="A802" s="11"/>
      <c r="C802" s="11"/>
      <c r="D802" s="11"/>
      <c r="E802" s="11"/>
      <c r="F802" s="11"/>
      <c r="I802" s="11"/>
      <c r="K802" s="11"/>
      <c r="M802" s="11"/>
    </row>
    <row r="803" ht="12.75" customHeight="1">
      <c r="A803" s="11"/>
      <c r="C803" s="11"/>
      <c r="D803" s="11"/>
      <c r="E803" s="11"/>
      <c r="F803" s="11"/>
      <c r="I803" s="11"/>
      <c r="K803" s="11"/>
      <c r="M803" s="11"/>
    </row>
    <row r="804" ht="12.75" customHeight="1">
      <c r="A804" s="11"/>
      <c r="C804" s="11"/>
      <c r="D804" s="11"/>
      <c r="E804" s="11"/>
      <c r="F804" s="11"/>
      <c r="I804" s="11"/>
      <c r="K804" s="11"/>
      <c r="M804" s="11"/>
    </row>
    <row r="805" ht="12.75" customHeight="1">
      <c r="A805" s="11"/>
      <c r="C805" s="11"/>
      <c r="D805" s="11"/>
      <c r="E805" s="11"/>
      <c r="F805" s="11"/>
      <c r="I805" s="11"/>
      <c r="K805" s="11"/>
      <c r="M805" s="11"/>
    </row>
    <row r="806" ht="12.75" customHeight="1">
      <c r="A806" s="11"/>
      <c r="C806" s="11"/>
      <c r="D806" s="11"/>
      <c r="E806" s="11"/>
      <c r="F806" s="11"/>
      <c r="I806" s="11"/>
      <c r="K806" s="11"/>
      <c r="M806" s="11"/>
    </row>
    <row r="807" ht="12.75" customHeight="1">
      <c r="A807" s="11"/>
      <c r="C807" s="11"/>
      <c r="D807" s="11"/>
      <c r="E807" s="11"/>
      <c r="F807" s="11"/>
      <c r="I807" s="11"/>
      <c r="K807" s="11"/>
      <c r="M807" s="11"/>
    </row>
    <row r="808" ht="12.75" customHeight="1">
      <c r="A808" s="11"/>
      <c r="C808" s="11"/>
      <c r="D808" s="11"/>
      <c r="E808" s="11"/>
      <c r="F808" s="11"/>
      <c r="I808" s="11"/>
      <c r="K808" s="11"/>
      <c r="M808" s="11"/>
    </row>
    <row r="809" ht="12.75" customHeight="1">
      <c r="A809" s="11"/>
      <c r="C809" s="11"/>
      <c r="D809" s="11"/>
      <c r="E809" s="11"/>
      <c r="F809" s="11"/>
      <c r="I809" s="11"/>
      <c r="K809" s="11"/>
      <c r="M809" s="11"/>
    </row>
    <row r="810" ht="12.75" customHeight="1">
      <c r="A810" s="11"/>
      <c r="C810" s="11"/>
      <c r="D810" s="11"/>
      <c r="E810" s="11"/>
      <c r="F810" s="11"/>
      <c r="I810" s="11"/>
      <c r="K810" s="11"/>
      <c r="M810" s="11"/>
    </row>
    <row r="811" ht="12.75" customHeight="1">
      <c r="A811" s="11"/>
      <c r="C811" s="11"/>
      <c r="D811" s="11"/>
      <c r="E811" s="11"/>
      <c r="F811" s="11"/>
      <c r="I811" s="11"/>
      <c r="K811" s="11"/>
      <c r="M811" s="11"/>
    </row>
    <row r="812" ht="12.75" customHeight="1">
      <c r="A812" s="11"/>
      <c r="C812" s="11"/>
      <c r="D812" s="11"/>
      <c r="E812" s="11"/>
      <c r="F812" s="11"/>
      <c r="I812" s="11"/>
      <c r="K812" s="11"/>
      <c r="M812" s="11"/>
    </row>
    <row r="813" ht="12.75" customHeight="1">
      <c r="A813" s="11"/>
      <c r="C813" s="11"/>
      <c r="D813" s="11"/>
      <c r="E813" s="11"/>
      <c r="F813" s="11"/>
      <c r="I813" s="11"/>
      <c r="K813" s="11"/>
      <c r="M813" s="11"/>
    </row>
    <row r="814" ht="12.75" customHeight="1">
      <c r="A814" s="11"/>
      <c r="C814" s="11"/>
      <c r="D814" s="11"/>
      <c r="E814" s="11"/>
      <c r="F814" s="11"/>
      <c r="I814" s="11"/>
      <c r="K814" s="11"/>
      <c r="M814" s="11"/>
    </row>
    <row r="815" ht="12.75" customHeight="1">
      <c r="A815" s="11"/>
      <c r="C815" s="11"/>
      <c r="D815" s="11"/>
      <c r="E815" s="11"/>
      <c r="F815" s="11"/>
      <c r="I815" s="11"/>
      <c r="K815" s="11"/>
      <c r="M815" s="11"/>
    </row>
    <row r="816" ht="12.75" customHeight="1">
      <c r="A816" s="11"/>
      <c r="C816" s="11"/>
      <c r="D816" s="11"/>
      <c r="E816" s="11"/>
      <c r="F816" s="11"/>
      <c r="I816" s="11"/>
      <c r="K816" s="11"/>
      <c r="M816" s="11"/>
    </row>
    <row r="817" ht="12.75" customHeight="1">
      <c r="A817" s="11"/>
      <c r="C817" s="11"/>
      <c r="D817" s="11"/>
      <c r="E817" s="11"/>
      <c r="F817" s="11"/>
      <c r="I817" s="11"/>
      <c r="K817" s="11"/>
      <c r="M817" s="11"/>
    </row>
    <row r="818" ht="12.75" customHeight="1">
      <c r="A818" s="11"/>
      <c r="C818" s="11"/>
      <c r="D818" s="11"/>
      <c r="E818" s="11"/>
      <c r="F818" s="11"/>
      <c r="I818" s="11"/>
      <c r="K818" s="11"/>
      <c r="M818" s="11"/>
    </row>
    <row r="819" ht="12.75" customHeight="1">
      <c r="A819" s="11"/>
      <c r="C819" s="11"/>
      <c r="D819" s="11"/>
      <c r="E819" s="11"/>
      <c r="F819" s="11"/>
      <c r="I819" s="11"/>
      <c r="K819" s="11"/>
      <c r="M819" s="11"/>
    </row>
    <row r="820" ht="12.75" customHeight="1">
      <c r="A820" s="11"/>
      <c r="C820" s="11"/>
      <c r="D820" s="11"/>
      <c r="E820" s="11"/>
      <c r="F820" s="11"/>
      <c r="I820" s="11"/>
      <c r="K820" s="11"/>
      <c r="M820" s="11"/>
    </row>
    <row r="821" ht="12.75" customHeight="1">
      <c r="A821" s="11"/>
      <c r="C821" s="11"/>
      <c r="D821" s="11"/>
      <c r="E821" s="11"/>
      <c r="F821" s="11"/>
      <c r="I821" s="11"/>
      <c r="K821" s="11"/>
      <c r="M821" s="11"/>
    </row>
    <row r="822" ht="12.75" customHeight="1">
      <c r="A822" s="11"/>
      <c r="C822" s="11"/>
      <c r="D822" s="11"/>
      <c r="E822" s="11"/>
      <c r="F822" s="11"/>
      <c r="I822" s="11"/>
      <c r="K822" s="11"/>
      <c r="M822" s="11"/>
    </row>
    <row r="823" ht="12.75" customHeight="1">
      <c r="A823" s="11"/>
      <c r="C823" s="11"/>
      <c r="D823" s="11"/>
      <c r="E823" s="11"/>
      <c r="F823" s="11"/>
      <c r="I823" s="11"/>
      <c r="K823" s="11"/>
      <c r="M823" s="11"/>
    </row>
    <row r="824" ht="12.75" customHeight="1">
      <c r="A824" s="11"/>
      <c r="C824" s="11"/>
      <c r="D824" s="11"/>
      <c r="E824" s="11"/>
      <c r="F824" s="11"/>
      <c r="I824" s="11"/>
      <c r="K824" s="11"/>
      <c r="M824" s="11"/>
    </row>
    <row r="825" ht="12.75" customHeight="1">
      <c r="A825" s="11"/>
      <c r="C825" s="11"/>
      <c r="D825" s="11"/>
      <c r="E825" s="11"/>
      <c r="F825" s="11"/>
      <c r="I825" s="11"/>
      <c r="K825" s="11"/>
      <c r="M825" s="11"/>
    </row>
    <row r="826" ht="12.75" customHeight="1">
      <c r="A826" s="11"/>
      <c r="C826" s="11"/>
      <c r="D826" s="11"/>
      <c r="E826" s="11"/>
      <c r="F826" s="11"/>
      <c r="I826" s="11"/>
      <c r="K826" s="11"/>
      <c r="M826" s="11"/>
    </row>
    <row r="827" ht="12.75" customHeight="1">
      <c r="A827" s="11"/>
      <c r="C827" s="11"/>
      <c r="D827" s="11"/>
      <c r="E827" s="11"/>
      <c r="F827" s="11"/>
      <c r="I827" s="11"/>
      <c r="K827" s="11"/>
      <c r="M827" s="11"/>
    </row>
    <row r="828" ht="12.75" customHeight="1">
      <c r="A828" s="11"/>
      <c r="C828" s="11"/>
      <c r="D828" s="11"/>
      <c r="E828" s="11"/>
      <c r="F828" s="11"/>
      <c r="I828" s="11"/>
      <c r="K828" s="11"/>
      <c r="M828" s="11"/>
    </row>
    <row r="829" ht="12.75" customHeight="1">
      <c r="A829" s="11"/>
      <c r="C829" s="11"/>
      <c r="D829" s="11"/>
      <c r="E829" s="11"/>
      <c r="F829" s="11"/>
      <c r="I829" s="11"/>
      <c r="K829" s="11"/>
      <c r="M829" s="11"/>
    </row>
    <row r="830" ht="12.75" customHeight="1">
      <c r="A830" s="11"/>
      <c r="C830" s="11"/>
      <c r="D830" s="11"/>
      <c r="E830" s="11"/>
      <c r="F830" s="11"/>
      <c r="I830" s="11"/>
      <c r="K830" s="11"/>
      <c r="M830" s="11"/>
    </row>
    <row r="831" ht="12.75" customHeight="1">
      <c r="A831" s="11"/>
      <c r="C831" s="11"/>
      <c r="D831" s="11"/>
      <c r="E831" s="11"/>
      <c r="F831" s="11"/>
      <c r="I831" s="11"/>
      <c r="K831" s="11"/>
      <c r="M831" s="11"/>
    </row>
    <row r="832" ht="12.75" customHeight="1">
      <c r="A832" s="11"/>
      <c r="C832" s="11"/>
      <c r="D832" s="11"/>
      <c r="E832" s="11"/>
      <c r="F832" s="11"/>
      <c r="I832" s="11"/>
      <c r="K832" s="11"/>
      <c r="M832" s="11"/>
    </row>
    <row r="833" ht="12.75" customHeight="1">
      <c r="A833" s="11"/>
      <c r="C833" s="11"/>
      <c r="D833" s="11"/>
      <c r="E833" s="11"/>
      <c r="F833" s="11"/>
      <c r="I833" s="11"/>
      <c r="K833" s="11"/>
      <c r="M833" s="11"/>
    </row>
    <row r="834" ht="12.75" customHeight="1">
      <c r="A834" s="11"/>
      <c r="C834" s="11"/>
      <c r="D834" s="11"/>
      <c r="E834" s="11"/>
      <c r="F834" s="11"/>
      <c r="I834" s="11"/>
      <c r="K834" s="11"/>
      <c r="M834" s="11"/>
    </row>
    <row r="835" ht="12.75" customHeight="1">
      <c r="A835" s="11"/>
      <c r="C835" s="11"/>
      <c r="D835" s="11"/>
      <c r="E835" s="11"/>
      <c r="F835" s="11"/>
      <c r="I835" s="11"/>
      <c r="K835" s="11"/>
      <c r="M835" s="11"/>
    </row>
    <row r="836" ht="12.75" customHeight="1">
      <c r="A836" s="11"/>
      <c r="C836" s="11"/>
      <c r="D836" s="11"/>
      <c r="E836" s="11"/>
      <c r="F836" s="11"/>
      <c r="I836" s="11"/>
      <c r="K836" s="11"/>
      <c r="M836" s="11"/>
    </row>
    <row r="837" ht="12.75" customHeight="1">
      <c r="A837" s="11"/>
      <c r="C837" s="11"/>
      <c r="D837" s="11"/>
      <c r="E837" s="11"/>
      <c r="F837" s="11"/>
      <c r="I837" s="11"/>
      <c r="K837" s="11"/>
      <c r="M837" s="11"/>
    </row>
    <row r="838" ht="12.75" customHeight="1">
      <c r="A838" s="11"/>
      <c r="C838" s="11"/>
      <c r="D838" s="11"/>
      <c r="E838" s="11"/>
      <c r="F838" s="11"/>
      <c r="I838" s="11"/>
      <c r="K838" s="11"/>
      <c r="M838" s="11"/>
    </row>
    <row r="839" ht="12.75" customHeight="1">
      <c r="A839" s="11"/>
      <c r="C839" s="11"/>
      <c r="D839" s="11"/>
      <c r="E839" s="11"/>
      <c r="F839" s="11"/>
      <c r="I839" s="11"/>
      <c r="K839" s="11"/>
      <c r="M839" s="11"/>
    </row>
    <row r="840" ht="12.75" customHeight="1">
      <c r="A840" s="11"/>
      <c r="C840" s="11"/>
      <c r="D840" s="11"/>
      <c r="E840" s="11"/>
      <c r="F840" s="11"/>
      <c r="I840" s="11"/>
      <c r="K840" s="11"/>
      <c r="M840" s="11"/>
    </row>
    <row r="841" ht="12.75" customHeight="1">
      <c r="A841" s="11"/>
      <c r="C841" s="11"/>
      <c r="D841" s="11"/>
      <c r="E841" s="11"/>
      <c r="F841" s="11"/>
      <c r="I841" s="11"/>
      <c r="K841" s="11"/>
      <c r="M841" s="11"/>
    </row>
    <row r="842" ht="12.75" customHeight="1">
      <c r="A842" s="11"/>
      <c r="C842" s="11"/>
      <c r="D842" s="11"/>
      <c r="E842" s="11"/>
      <c r="F842" s="11"/>
      <c r="I842" s="11"/>
      <c r="K842" s="11"/>
      <c r="M842" s="11"/>
    </row>
    <row r="843" ht="12.75" customHeight="1">
      <c r="A843" s="11"/>
      <c r="C843" s="11"/>
      <c r="D843" s="11"/>
      <c r="E843" s="11"/>
      <c r="F843" s="11"/>
      <c r="I843" s="11"/>
      <c r="K843" s="11"/>
      <c r="M843" s="11"/>
    </row>
    <row r="844" ht="12.75" customHeight="1">
      <c r="A844" s="11"/>
      <c r="C844" s="11"/>
      <c r="D844" s="11"/>
      <c r="E844" s="11"/>
      <c r="F844" s="11"/>
      <c r="I844" s="11"/>
      <c r="K844" s="11"/>
      <c r="M844" s="11"/>
    </row>
    <row r="845" ht="12.75" customHeight="1">
      <c r="A845" s="11"/>
      <c r="C845" s="11"/>
      <c r="D845" s="11"/>
      <c r="E845" s="11"/>
      <c r="F845" s="11"/>
      <c r="I845" s="11"/>
      <c r="K845" s="11"/>
      <c r="M845" s="11"/>
    </row>
    <row r="846" ht="12.75" customHeight="1">
      <c r="A846" s="11"/>
      <c r="C846" s="11"/>
      <c r="D846" s="11"/>
      <c r="E846" s="11"/>
      <c r="F846" s="11"/>
      <c r="I846" s="11"/>
      <c r="K846" s="11"/>
      <c r="M846" s="11"/>
    </row>
    <row r="847" ht="12.75" customHeight="1">
      <c r="A847" s="11"/>
      <c r="C847" s="11"/>
      <c r="D847" s="11"/>
      <c r="E847" s="11"/>
      <c r="F847" s="11"/>
      <c r="I847" s="11"/>
      <c r="K847" s="11"/>
      <c r="M847" s="11"/>
    </row>
    <row r="848" ht="12.75" customHeight="1">
      <c r="A848" s="11"/>
      <c r="C848" s="11"/>
      <c r="D848" s="11"/>
      <c r="E848" s="11"/>
      <c r="F848" s="11"/>
      <c r="I848" s="11"/>
      <c r="K848" s="11"/>
      <c r="M848" s="11"/>
    </row>
    <row r="849" ht="12.75" customHeight="1">
      <c r="A849" s="11"/>
      <c r="C849" s="11"/>
      <c r="D849" s="11"/>
      <c r="E849" s="11"/>
      <c r="F849" s="11"/>
      <c r="I849" s="11"/>
      <c r="K849" s="11"/>
      <c r="M849" s="11"/>
    </row>
    <row r="850" ht="12.75" customHeight="1">
      <c r="A850" s="11"/>
      <c r="C850" s="11"/>
      <c r="D850" s="11"/>
      <c r="E850" s="11"/>
      <c r="F850" s="11"/>
      <c r="I850" s="11"/>
      <c r="K850" s="11"/>
      <c r="M850" s="11"/>
    </row>
    <row r="851" ht="12.75" customHeight="1">
      <c r="A851" s="11"/>
      <c r="C851" s="11"/>
      <c r="D851" s="11"/>
      <c r="E851" s="11"/>
      <c r="F851" s="11"/>
      <c r="I851" s="11"/>
      <c r="K851" s="11"/>
      <c r="M851" s="11"/>
    </row>
    <row r="852" ht="12.75" customHeight="1">
      <c r="A852" s="11"/>
      <c r="C852" s="11"/>
      <c r="D852" s="11"/>
      <c r="E852" s="11"/>
      <c r="F852" s="11"/>
      <c r="I852" s="11"/>
      <c r="K852" s="11"/>
      <c r="M852" s="11"/>
    </row>
    <row r="853" ht="12.75" customHeight="1">
      <c r="A853" s="11"/>
      <c r="C853" s="11"/>
      <c r="D853" s="11"/>
      <c r="E853" s="11"/>
      <c r="F853" s="11"/>
      <c r="I853" s="11"/>
      <c r="K853" s="11"/>
      <c r="M853" s="11"/>
    </row>
    <row r="854" ht="12.75" customHeight="1">
      <c r="A854" s="11"/>
      <c r="C854" s="11"/>
      <c r="D854" s="11"/>
      <c r="E854" s="11"/>
      <c r="F854" s="11"/>
      <c r="I854" s="11"/>
      <c r="K854" s="11"/>
      <c r="M854" s="11"/>
    </row>
    <row r="855" ht="12.75" customHeight="1">
      <c r="A855" s="11"/>
      <c r="C855" s="11"/>
      <c r="D855" s="11"/>
      <c r="E855" s="11"/>
      <c r="F855" s="11"/>
      <c r="I855" s="11"/>
      <c r="K855" s="11"/>
      <c r="M855" s="11"/>
    </row>
    <row r="856" ht="12.75" customHeight="1">
      <c r="A856" s="11"/>
      <c r="C856" s="11"/>
      <c r="D856" s="11"/>
      <c r="E856" s="11"/>
      <c r="F856" s="11"/>
      <c r="I856" s="11"/>
      <c r="K856" s="11"/>
      <c r="M856" s="11"/>
    </row>
    <row r="857" ht="12.75" customHeight="1">
      <c r="A857" s="11"/>
      <c r="C857" s="11"/>
      <c r="D857" s="11"/>
      <c r="E857" s="11"/>
      <c r="F857" s="11"/>
      <c r="I857" s="11"/>
      <c r="K857" s="11"/>
      <c r="M857" s="11"/>
    </row>
    <row r="858" ht="12.75" customHeight="1">
      <c r="A858" s="11"/>
      <c r="C858" s="11"/>
      <c r="D858" s="11"/>
      <c r="E858" s="11"/>
      <c r="F858" s="11"/>
      <c r="I858" s="11"/>
      <c r="K858" s="11"/>
      <c r="M858" s="11"/>
    </row>
    <row r="859" ht="12.75" customHeight="1">
      <c r="A859" s="11"/>
      <c r="C859" s="11"/>
      <c r="D859" s="11"/>
      <c r="E859" s="11"/>
      <c r="F859" s="11"/>
      <c r="I859" s="11"/>
      <c r="K859" s="11"/>
      <c r="M859" s="11"/>
    </row>
    <row r="860" ht="12.75" customHeight="1">
      <c r="A860" s="11"/>
      <c r="C860" s="11"/>
      <c r="D860" s="11"/>
      <c r="E860" s="11"/>
      <c r="F860" s="11"/>
      <c r="I860" s="11"/>
      <c r="K860" s="11"/>
      <c r="M860" s="11"/>
    </row>
    <row r="861" ht="12.75" customHeight="1">
      <c r="A861" s="11"/>
      <c r="C861" s="11"/>
      <c r="D861" s="11"/>
      <c r="E861" s="11"/>
      <c r="F861" s="11"/>
      <c r="I861" s="11"/>
      <c r="K861" s="11"/>
      <c r="M861" s="11"/>
    </row>
    <row r="862" ht="12.75" customHeight="1">
      <c r="A862" s="11"/>
      <c r="C862" s="11"/>
      <c r="D862" s="11"/>
      <c r="E862" s="11"/>
      <c r="F862" s="11"/>
      <c r="I862" s="11"/>
      <c r="K862" s="11"/>
      <c r="M862" s="11"/>
    </row>
    <row r="863" ht="12.75" customHeight="1">
      <c r="A863" s="11"/>
      <c r="C863" s="11"/>
      <c r="D863" s="11"/>
      <c r="E863" s="11"/>
      <c r="F863" s="11"/>
      <c r="I863" s="11"/>
      <c r="K863" s="11"/>
      <c r="M863" s="11"/>
    </row>
    <row r="864" ht="12.75" customHeight="1">
      <c r="A864" s="11"/>
      <c r="C864" s="11"/>
      <c r="D864" s="11"/>
      <c r="E864" s="11"/>
      <c r="F864" s="11"/>
      <c r="I864" s="11"/>
      <c r="K864" s="11"/>
      <c r="M864" s="11"/>
    </row>
    <row r="865" ht="12.75" customHeight="1">
      <c r="A865" s="11"/>
      <c r="C865" s="11"/>
      <c r="D865" s="11"/>
      <c r="E865" s="11"/>
      <c r="F865" s="11"/>
      <c r="I865" s="11"/>
      <c r="K865" s="11"/>
      <c r="M865" s="11"/>
    </row>
    <row r="866" ht="12.75" customHeight="1">
      <c r="A866" s="11"/>
      <c r="C866" s="11"/>
      <c r="D866" s="11"/>
      <c r="E866" s="11"/>
      <c r="F866" s="11"/>
      <c r="I866" s="11"/>
      <c r="K866" s="11"/>
      <c r="M866" s="11"/>
    </row>
    <row r="867" ht="12.75" customHeight="1">
      <c r="A867" s="11"/>
      <c r="C867" s="11"/>
      <c r="D867" s="11"/>
      <c r="E867" s="11"/>
      <c r="F867" s="11"/>
      <c r="I867" s="11"/>
      <c r="K867" s="11"/>
      <c r="M867" s="11"/>
    </row>
    <row r="868" ht="12.75" customHeight="1">
      <c r="A868" s="11"/>
      <c r="C868" s="11"/>
      <c r="D868" s="11"/>
      <c r="E868" s="11"/>
      <c r="F868" s="11"/>
      <c r="I868" s="11"/>
      <c r="K868" s="11"/>
      <c r="M868" s="11"/>
    </row>
    <row r="869" ht="12.75" customHeight="1">
      <c r="A869" s="11"/>
      <c r="C869" s="11"/>
      <c r="D869" s="11"/>
      <c r="E869" s="11"/>
      <c r="F869" s="11"/>
      <c r="I869" s="11"/>
      <c r="K869" s="11"/>
      <c r="M869" s="11"/>
    </row>
    <row r="870" ht="12.75" customHeight="1">
      <c r="A870" s="11"/>
      <c r="C870" s="11"/>
      <c r="D870" s="11"/>
      <c r="E870" s="11"/>
      <c r="F870" s="11"/>
      <c r="I870" s="11"/>
      <c r="K870" s="11"/>
      <c r="M870" s="11"/>
    </row>
    <row r="871" ht="12.75" customHeight="1">
      <c r="A871" s="11"/>
      <c r="C871" s="11"/>
      <c r="D871" s="11"/>
      <c r="E871" s="11"/>
      <c r="F871" s="11"/>
      <c r="I871" s="11"/>
      <c r="K871" s="11"/>
      <c r="M871" s="11"/>
    </row>
    <row r="872" ht="12.75" customHeight="1">
      <c r="A872" s="11"/>
      <c r="C872" s="11"/>
      <c r="D872" s="11"/>
      <c r="E872" s="11"/>
      <c r="F872" s="11"/>
      <c r="I872" s="11"/>
      <c r="K872" s="11"/>
      <c r="M872" s="11"/>
    </row>
    <row r="873" ht="12.75" customHeight="1">
      <c r="A873" s="11"/>
      <c r="C873" s="11"/>
      <c r="D873" s="11"/>
      <c r="E873" s="11"/>
      <c r="F873" s="11"/>
      <c r="I873" s="11"/>
      <c r="K873" s="11"/>
      <c r="M873" s="11"/>
    </row>
    <row r="874" ht="12.75" customHeight="1">
      <c r="A874" s="11"/>
      <c r="C874" s="11"/>
      <c r="D874" s="11"/>
      <c r="E874" s="11"/>
      <c r="F874" s="11"/>
      <c r="I874" s="11"/>
      <c r="K874" s="11"/>
      <c r="M874" s="11"/>
    </row>
    <row r="875" ht="12.75" customHeight="1">
      <c r="A875" s="11"/>
      <c r="C875" s="11"/>
      <c r="D875" s="11"/>
      <c r="E875" s="11"/>
      <c r="F875" s="11"/>
      <c r="I875" s="11"/>
      <c r="K875" s="11"/>
      <c r="M875" s="11"/>
    </row>
    <row r="876" ht="12.75" customHeight="1">
      <c r="A876" s="11"/>
      <c r="C876" s="11"/>
      <c r="D876" s="11"/>
      <c r="E876" s="11"/>
      <c r="F876" s="11"/>
      <c r="I876" s="11"/>
      <c r="K876" s="11"/>
      <c r="M876" s="11"/>
    </row>
    <row r="877" ht="12.75" customHeight="1">
      <c r="A877" s="11"/>
      <c r="C877" s="11"/>
      <c r="D877" s="11"/>
      <c r="E877" s="11"/>
      <c r="F877" s="11"/>
      <c r="I877" s="11"/>
      <c r="K877" s="11"/>
      <c r="M877" s="11"/>
    </row>
    <row r="878" ht="12.75" customHeight="1">
      <c r="A878" s="11"/>
      <c r="C878" s="11"/>
      <c r="D878" s="11"/>
      <c r="E878" s="11"/>
      <c r="F878" s="11"/>
      <c r="I878" s="11"/>
      <c r="K878" s="11"/>
      <c r="M878" s="11"/>
    </row>
    <row r="879" ht="12.75" customHeight="1">
      <c r="A879" s="11"/>
      <c r="C879" s="11"/>
      <c r="D879" s="11"/>
      <c r="E879" s="11"/>
      <c r="F879" s="11"/>
      <c r="I879" s="11"/>
      <c r="K879" s="11"/>
      <c r="M879" s="11"/>
    </row>
    <row r="880" ht="12.75" customHeight="1">
      <c r="A880" s="11"/>
      <c r="C880" s="11"/>
      <c r="D880" s="11"/>
      <c r="E880" s="11"/>
      <c r="F880" s="11"/>
      <c r="I880" s="11"/>
      <c r="K880" s="11"/>
      <c r="M880" s="11"/>
    </row>
    <row r="881" ht="12.75" customHeight="1">
      <c r="A881" s="11"/>
      <c r="C881" s="11"/>
      <c r="D881" s="11"/>
      <c r="E881" s="11"/>
      <c r="F881" s="11"/>
      <c r="I881" s="11"/>
      <c r="K881" s="11"/>
      <c r="M881" s="11"/>
    </row>
    <row r="882" ht="12.75" customHeight="1">
      <c r="A882" s="11"/>
      <c r="C882" s="11"/>
      <c r="D882" s="11"/>
      <c r="E882" s="11"/>
      <c r="F882" s="11"/>
      <c r="I882" s="11"/>
      <c r="K882" s="11"/>
      <c r="M882" s="11"/>
    </row>
    <row r="883" ht="12.75" customHeight="1">
      <c r="A883" s="11"/>
      <c r="C883" s="11"/>
      <c r="D883" s="11"/>
      <c r="E883" s="11"/>
      <c r="F883" s="11"/>
      <c r="I883" s="11"/>
      <c r="K883" s="11"/>
      <c r="M883" s="11"/>
    </row>
    <row r="884" ht="12.75" customHeight="1">
      <c r="A884" s="11"/>
      <c r="C884" s="11"/>
      <c r="D884" s="11"/>
      <c r="E884" s="11"/>
      <c r="F884" s="11"/>
      <c r="I884" s="11"/>
      <c r="K884" s="11"/>
      <c r="M884" s="11"/>
    </row>
    <row r="885" ht="12.75" customHeight="1">
      <c r="A885" s="11"/>
      <c r="C885" s="11"/>
      <c r="D885" s="11"/>
      <c r="E885" s="11"/>
      <c r="F885" s="11"/>
      <c r="I885" s="11"/>
      <c r="K885" s="11"/>
      <c r="M885" s="11"/>
    </row>
    <row r="886" ht="12.75" customHeight="1">
      <c r="A886" s="11"/>
      <c r="C886" s="11"/>
      <c r="D886" s="11"/>
      <c r="E886" s="11"/>
      <c r="F886" s="11"/>
      <c r="I886" s="11"/>
      <c r="K886" s="11"/>
      <c r="M886" s="11"/>
    </row>
    <row r="887" ht="12.75" customHeight="1">
      <c r="A887" s="11"/>
      <c r="C887" s="11"/>
      <c r="D887" s="11"/>
      <c r="E887" s="11"/>
      <c r="F887" s="11"/>
      <c r="I887" s="11"/>
      <c r="K887" s="11"/>
      <c r="M887" s="11"/>
    </row>
    <row r="888" ht="12.75" customHeight="1">
      <c r="A888" s="11"/>
      <c r="C888" s="11"/>
      <c r="D888" s="11"/>
      <c r="E888" s="11"/>
      <c r="F888" s="11"/>
      <c r="I888" s="11"/>
      <c r="K888" s="11"/>
      <c r="M888" s="11"/>
    </row>
    <row r="889" ht="12.75" customHeight="1">
      <c r="A889" s="11"/>
      <c r="C889" s="11"/>
      <c r="D889" s="11"/>
      <c r="E889" s="11"/>
      <c r="F889" s="11"/>
      <c r="I889" s="11"/>
      <c r="K889" s="11"/>
      <c r="M889" s="11"/>
    </row>
    <row r="890" ht="12.75" customHeight="1">
      <c r="A890" s="11"/>
      <c r="C890" s="11"/>
      <c r="D890" s="11"/>
      <c r="E890" s="11"/>
      <c r="F890" s="11"/>
      <c r="I890" s="11"/>
      <c r="K890" s="11"/>
      <c r="M890" s="11"/>
    </row>
    <row r="891" ht="12.75" customHeight="1">
      <c r="A891" s="11"/>
      <c r="C891" s="11"/>
      <c r="D891" s="11"/>
      <c r="E891" s="11"/>
      <c r="F891" s="11"/>
      <c r="I891" s="11"/>
      <c r="K891" s="11"/>
      <c r="M891" s="11"/>
    </row>
    <row r="892" ht="12.75" customHeight="1">
      <c r="A892" s="11"/>
      <c r="C892" s="11"/>
      <c r="D892" s="11"/>
      <c r="E892" s="11"/>
      <c r="F892" s="11"/>
      <c r="I892" s="11"/>
      <c r="K892" s="11"/>
      <c r="M892" s="11"/>
    </row>
    <row r="893" ht="12.75" customHeight="1">
      <c r="A893" s="11"/>
      <c r="C893" s="11"/>
      <c r="D893" s="11"/>
      <c r="E893" s="11"/>
      <c r="F893" s="11"/>
      <c r="I893" s="11"/>
      <c r="K893" s="11"/>
      <c r="M893" s="11"/>
    </row>
    <row r="894" ht="12.75" customHeight="1">
      <c r="A894" s="11"/>
      <c r="C894" s="11"/>
      <c r="D894" s="11"/>
      <c r="E894" s="11"/>
      <c r="F894" s="11"/>
      <c r="I894" s="11"/>
      <c r="K894" s="11"/>
      <c r="M894" s="11"/>
    </row>
    <row r="895" ht="12.75" customHeight="1">
      <c r="A895" s="11"/>
      <c r="C895" s="11"/>
      <c r="D895" s="11"/>
      <c r="E895" s="11"/>
      <c r="F895" s="11"/>
      <c r="I895" s="11"/>
      <c r="K895" s="11"/>
      <c r="M895" s="11"/>
    </row>
    <row r="896" ht="12.75" customHeight="1">
      <c r="A896" s="11"/>
      <c r="C896" s="11"/>
      <c r="D896" s="11"/>
      <c r="E896" s="11"/>
      <c r="F896" s="11"/>
      <c r="I896" s="11"/>
      <c r="K896" s="11"/>
      <c r="M896" s="11"/>
    </row>
    <row r="897" ht="12.75" customHeight="1">
      <c r="A897" s="11"/>
      <c r="C897" s="11"/>
      <c r="D897" s="11"/>
      <c r="E897" s="11"/>
      <c r="F897" s="11"/>
      <c r="I897" s="11"/>
      <c r="K897" s="11"/>
      <c r="M897" s="11"/>
    </row>
    <row r="898" ht="12.75" customHeight="1">
      <c r="A898" s="11"/>
      <c r="C898" s="11"/>
      <c r="D898" s="11"/>
      <c r="E898" s="11"/>
      <c r="F898" s="11"/>
      <c r="I898" s="11"/>
      <c r="K898" s="11"/>
      <c r="M898" s="11"/>
    </row>
    <row r="899" ht="12.75" customHeight="1">
      <c r="A899" s="11"/>
      <c r="C899" s="11"/>
      <c r="D899" s="11"/>
      <c r="E899" s="11"/>
      <c r="F899" s="11"/>
      <c r="I899" s="11"/>
      <c r="K899" s="11"/>
      <c r="M899" s="11"/>
    </row>
    <row r="900" ht="12.75" customHeight="1">
      <c r="A900" s="11"/>
      <c r="C900" s="11"/>
      <c r="D900" s="11"/>
      <c r="E900" s="11"/>
      <c r="F900" s="11"/>
      <c r="I900" s="11"/>
      <c r="K900" s="11"/>
      <c r="M900" s="11"/>
    </row>
    <row r="901" ht="12.75" customHeight="1">
      <c r="A901" s="11"/>
      <c r="C901" s="11"/>
      <c r="D901" s="11"/>
      <c r="E901" s="11"/>
      <c r="F901" s="11"/>
      <c r="I901" s="11"/>
      <c r="K901" s="11"/>
      <c r="M901" s="11"/>
    </row>
    <row r="902" ht="12.75" customHeight="1">
      <c r="A902" s="11"/>
      <c r="C902" s="11"/>
      <c r="D902" s="11"/>
      <c r="E902" s="11"/>
      <c r="F902" s="11"/>
      <c r="I902" s="11"/>
      <c r="K902" s="11"/>
      <c r="M902" s="11"/>
    </row>
    <row r="903" ht="12.75" customHeight="1">
      <c r="A903" s="11"/>
      <c r="C903" s="11"/>
      <c r="D903" s="11"/>
      <c r="E903" s="11"/>
      <c r="F903" s="11"/>
      <c r="I903" s="11"/>
      <c r="K903" s="11"/>
      <c r="M903" s="11"/>
    </row>
    <row r="904" ht="12.75" customHeight="1">
      <c r="A904" s="11"/>
      <c r="C904" s="11"/>
      <c r="D904" s="11"/>
      <c r="E904" s="11"/>
      <c r="F904" s="11"/>
      <c r="I904" s="11"/>
      <c r="K904" s="11"/>
      <c r="M904" s="11"/>
    </row>
    <row r="905" ht="12.75" customHeight="1">
      <c r="A905" s="11"/>
      <c r="C905" s="11"/>
      <c r="D905" s="11"/>
      <c r="E905" s="11"/>
      <c r="F905" s="11"/>
      <c r="I905" s="11"/>
      <c r="K905" s="11"/>
      <c r="M905" s="11"/>
    </row>
    <row r="906" ht="12.75" customHeight="1">
      <c r="A906" s="11"/>
      <c r="C906" s="11"/>
      <c r="D906" s="11"/>
      <c r="E906" s="11"/>
      <c r="F906" s="11"/>
      <c r="I906" s="11"/>
      <c r="K906" s="11"/>
      <c r="M906" s="11"/>
    </row>
    <row r="907" ht="12.75" customHeight="1">
      <c r="A907" s="11"/>
      <c r="C907" s="11"/>
      <c r="D907" s="11"/>
      <c r="E907" s="11"/>
      <c r="F907" s="11"/>
      <c r="I907" s="11"/>
      <c r="K907" s="11"/>
      <c r="M907" s="11"/>
    </row>
    <row r="908" ht="12.75" customHeight="1">
      <c r="A908" s="11"/>
      <c r="C908" s="11"/>
      <c r="D908" s="11"/>
      <c r="E908" s="11"/>
      <c r="F908" s="11"/>
      <c r="I908" s="11"/>
      <c r="K908" s="11"/>
      <c r="M908" s="11"/>
    </row>
    <row r="909" ht="12.75" customHeight="1">
      <c r="A909" s="11"/>
      <c r="C909" s="11"/>
      <c r="D909" s="11"/>
      <c r="E909" s="11"/>
      <c r="F909" s="11"/>
      <c r="I909" s="11"/>
      <c r="K909" s="11"/>
      <c r="M909" s="11"/>
    </row>
    <row r="910" ht="12.75" customHeight="1">
      <c r="A910" s="11"/>
      <c r="C910" s="11"/>
      <c r="D910" s="11"/>
      <c r="E910" s="11"/>
      <c r="F910" s="11"/>
      <c r="I910" s="11"/>
      <c r="K910" s="11"/>
      <c r="M910" s="11"/>
    </row>
    <row r="911" ht="12.75" customHeight="1">
      <c r="A911" s="11"/>
      <c r="C911" s="11"/>
      <c r="D911" s="11"/>
      <c r="E911" s="11"/>
      <c r="F911" s="11"/>
      <c r="I911" s="11"/>
      <c r="K911" s="11"/>
      <c r="M911" s="11"/>
    </row>
    <row r="912" ht="12.75" customHeight="1">
      <c r="A912" s="11"/>
      <c r="C912" s="11"/>
      <c r="D912" s="11"/>
      <c r="E912" s="11"/>
      <c r="F912" s="11"/>
      <c r="I912" s="11"/>
      <c r="K912" s="11"/>
      <c r="M912" s="11"/>
    </row>
    <row r="913" ht="12.75" customHeight="1">
      <c r="A913" s="11"/>
      <c r="C913" s="11"/>
      <c r="D913" s="11"/>
      <c r="E913" s="11"/>
      <c r="F913" s="11"/>
      <c r="I913" s="11"/>
      <c r="K913" s="11"/>
      <c r="M913" s="11"/>
    </row>
    <row r="914" ht="12.75" customHeight="1">
      <c r="A914" s="11"/>
      <c r="C914" s="11"/>
      <c r="D914" s="11"/>
      <c r="E914" s="11"/>
      <c r="F914" s="11"/>
      <c r="I914" s="11"/>
      <c r="K914" s="11"/>
      <c r="M914" s="11"/>
    </row>
    <row r="915" ht="12.75" customHeight="1">
      <c r="A915" s="11"/>
      <c r="C915" s="11"/>
      <c r="D915" s="11"/>
      <c r="E915" s="11"/>
      <c r="F915" s="11"/>
      <c r="I915" s="11"/>
      <c r="K915" s="11"/>
      <c r="M915" s="11"/>
    </row>
    <row r="916" ht="12.75" customHeight="1">
      <c r="A916" s="11"/>
      <c r="C916" s="11"/>
      <c r="D916" s="11"/>
      <c r="E916" s="11"/>
      <c r="F916" s="11"/>
      <c r="I916" s="11"/>
      <c r="K916" s="11"/>
      <c r="M916" s="11"/>
    </row>
    <row r="917" ht="12.75" customHeight="1">
      <c r="A917" s="11"/>
      <c r="C917" s="11"/>
      <c r="D917" s="11"/>
      <c r="E917" s="11"/>
      <c r="F917" s="11"/>
      <c r="I917" s="11"/>
      <c r="K917" s="11"/>
      <c r="M917" s="11"/>
    </row>
    <row r="918" ht="12.75" customHeight="1">
      <c r="A918" s="11"/>
      <c r="C918" s="11"/>
      <c r="D918" s="11"/>
      <c r="E918" s="11"/>
      <c r="F918" s="11"/>
      <c r="I918" s="11"/>
      <c r="K918" s="11"/>
      <c r="M918" s="11"/>
    </row>
    <row r="919" ht="12.75" customHeight="1">
      <c r="A919" s="11"/>
      <c r="C919" s="11"/>
      <c r="D919" s="11"/>
      <c r="E919" s="11"/>
      <c r="F919" s="11"/>
      <c r="I919" s="11"/>
      <c r="K919" s="11"/>
      <c r="M919" s="11"/>
    </row>
    <row r="920" ht="12.75" customHeight="1">
      <c r="A920" s="11"/>
      <c r="C920" s="11"/>
      <c r="D920" s="11"/>
      <c r="E920" s="11"/>
      <c r="F920" s="11"/>
      <c r="I920" s="11"/>
      <c r="K920" s="11"/>
      <c r="M920" s="11"/>
    </row>
    <row r="921" ht="12.75" customHeight="1">
      <c r="A921" s="11"/>
      <c r="C921" s="11"/>
      <c r="D921" s="11"/>
      <c r="E921" s="11"/>
      <c r="F921" s="11"/>
      <c r="I921" s="11"/>
      <c r="K921" s="11"/>
      <c r="M921" s="11"/>
    </row>
    <row r="922" ht="12.75" customHeight="1">
      <c r="A922" s="11"/>
      <c r="C922" s="11"/>
      <c r="D922" s="11"/>
      <c r="E922" s="11"/>
      <c r="F922" s="11"/>
      <c r="I922" s="11"/>
      <c r="K922" s="11"/>
      <c r="M922" s="11"/>
    </row>
    <row r="923" ht="12.75" customHeight="1">
      <c r="A923" s="11"/>
      <c r="C923" s="11"/>
      <c r="D923" s="11"/>
      <c r="E923" s="11"/>
      <c r="F923" s="11"/>
      <c r="I923" s="11"/>
      <c r="K923" s="11"/>
      <c r="M923" s="11"/>
    </row>
    <row r="924" ht="12.75" customHeight="1">
      <c r="A924" s="11"/>
      <c r="C924" s="11"/>
      <c r="D924" s="11"/>
      <c r="E924" s="11"/>
      <c r="F924" s="11"/>
      <c r="I924" s="11"/>
      <c r="K924" s="11"/>
      <c r="M924" s="11"/>
    </row>
    <row r="925" ht="12.75" customHeight="1">
      <c r="A925" s="11"/>
      <c r="C925" s="11"/>
      <c r="D925" s="11"/>
      <c r="E925" s="11"/>
      <c r="F925" s="11"/>
      <c r="I925" s="11"/>
      <c r="K925" s="11"/>
      <c r="M925" s="11"/>
    </row>
    <row r="926" ht="12.75" customHeight="1">
      <c r="A926" s="11"/>
      <c r="C926" s="11"/>
      <c r="D926" s="11"/>
      <c r="E926" s="11"/>
      <c r="F926" s="11"/>
      <c r="I926" s="11"/>
      <c r="K926" s="11"/>
      <c r="M926" s="11"/>
    </row>
    <row r="927" ht="12.75" customHeight="1">
      <c r="A927" s="11"/>
      <c r="C927" s="11"/>
      <c r="D927" s="11"/>
      <c r="E927" s="11"/>
      <c r="F927" s="11"/>
      <c r="I927" s="11"/>
      <c r="K927" s="11"/>
      <c r="M927" s="11"/>
    </row>
    <row r="928" ht="12.75" customHeight="1">
      <c r="A928" s="11"/>
      <c r="C928" s="11"/>
      <c r="D928" s="11"/>
      <c r="E928" s="11"/>
      <c r="F928" s="11"/>
      <c r="I928" s="11"/>
      <c r="K928" s="11"/>
      <c r="M928" s="11"/>
    </row>
    <row r="929" ht="12.75" customHeight="1">
      <c r="A929" s="11"/>
      <c r="C929" s="11"/>
      <c r="D929" s="11"/>
      <c r="E929" s="11"/>
      <c r="F929" s="11"/>
      <c r="I929" s="11"/>
      <c r="K929" s="11"/>
      <c r="M929" s="11"/>
    </row>
    <row r="930" ht="12.75" customHeight="1">
      <c r="A930" s="11"/>
      <c r="C930" s="11"/>
      <c r="D930" s="11"/>
      <c r="E930" s="11"/>
      <c r="F930" s="11"/>
      <c r="I930" s="11"/>
      <c r="K930" s="11"/>
      <c r="M930" s="11"/>
    </row>
    <row r="931" ht="12.75" customHeight="1">
      <c r="A931" s="11"/>
      <c r="C931" s="11"/>
      <c r="D931" s="11"/>
      <c r="E931" s="11"/>
      <c r="F931" s="11"/>
      <c r="I931" s="11"/>
      <c r="K931" s="11"/>
      <c r="M931" s="11"/>
    </row>
    <row r="932" ht="12.75" customHeight="1">
      <c r="A932" s="11"/>
      <c r="C932" s="11"/>
      <c r="D932" s="11"/>
      <c r="E932" s="11"/>
      <c r="F932" s="11"/>
      <c r="I932" s="11"/>
      <c r="K932" s="11"/>
      <c r="M932" s="11"/>
    </row>
    <row r="933" ht="12.75" customHeight="1">
      <c r="A933" s="11"/>
      <c r="C933" s="11"/>
      <c r="D933" s="11"/>
      <c r="E933" s="11"/>
      <c r="F933" s="11"/>
      <c r="I933" s="11"/>
      <c r="K933" s="11"/>
      <c r="M933" s="11"/>
    </row>
    <row r="934" ht="12.75" customHeight="1">
      <c r="A934" s="11"/>
      <c r="C934" s="11"/>
      <c r="D934" s="11"/>
      <c r="E934" s="11"/>
      <c r="F934" s="11"/>
      <c r="I934" s="11"/>
      <c r="K934" s="11"/>
      <c r="M934" s="11"/>
    </row>
    <row r="935" ht="12.75" customHeight="1">
      <c r="A935" s="11"/>
      <c r="C935" s="11"/>
      <c r="D935" s="11"/>
      <c r="E935" s="11"/>
      <c r="F935" s="11"/>
      <c r="I935" s="11"/>
      <c r="K935" s="11"/>
      <c r="M935" s="11"/>
    </row>
    <row r="936" ht="12.75" customHeight="1">
      <c r="A936" s="11"/>
      <c r="C936" s="11"/>
      <c r="D936" s="11"/>
      <c r="E936" s="11"/>
      <c r="F936" s="11"/>
      <c r="I936" s="11"/>
      <c r="K936" s="11"/>
      <c r="M936" s="11"/>
    </row>
    <row r="937" ht="12.75" customHeight="1">
      <c r="A937" s="11"/>
      <c r="C937" s="11"/>
      <c r="D937" s="11"/>
      <c r="E937" s="11"/>
      <c r="F937" s="11"/>
      <c r="I937" s="11"/>
      <c r="K937" s="11"/>
      <c r="M937" s="11"/>
    </row>
    <row r="938" ht="12.75" customHeight="1">
      <c r="A938" s="11"/>
      <c r="C938" s="11"/>
      <c r="D938" s="11"/>
      <c r="E938" s="11"/>
      <c r="F938" s="11"/>
      <c r="I938" s="11"/>
      <c r="K938" s="11"/>
      <c r="M938" s="11"/>
    </row>
    <row r="939" ht="12.75" customHeight="1">
      <c r="A939" s="11"/>
      <c r="C939" s="11"/>
      <c r="D939" s="11"/>
      <c r="E939" s="11"/>
      <c r="F939" s="11"/>
      <c r="I939" s="11"/>
      <c r="K939" s="11"/>
      <c r="M939" s="11"/>
    </row>
    <row r="940" ht="12.75" customHeight="1">
      <c r="A940" s="11"/>
      <c r="C940" s="11"/>
      <c r="D940" s="11"/>
      <c r="E940" s="11"/>
      <c r="F940" s="11"/>
      <c r="I940" s="11"/>
      <c r="K940" s="11"/>
      <c r="M940" s="11"/>
    </row>
    <row r="941" ht="12.75" customHeight="1">
      <c r="A941" s="11"/>
      <c r="C941" s="11"/>
      <c r="D941" s="11"/>
      <c r="E941" s="11"/>
      <c r="F941" s="11"/>
      <c r="I941" s="11"/>
      <c r="K941" s="11"/>
      <c r="M941" s="11"/>
    </row>
    <row r="942" ht="12.75" customHeight="1">
      <c r="A942" s="11"/>
      <c r="C942" s="11"/>
      <c r="D942" s="11"/>
      <c r="E942" s="11"/>
      <c r="F942" s="11"/>
      <c r="I942" s="11"/>
      <c r="K942" s="11"/>
      <c r="M942" s="11"/>
    </row>
    <row r="943" ht="12.75" customHeight="1">
      <c r="A943" s="11"/>
      <c r="C943" s="11"/>
      <c r="D943" s="11"/>
      <c r="E943" s="11"/>
      <c r="F943" s="11"/>
      <c r="I943" s="11"/>
      <c r="K943" s="11"/>
      <c r="M943" s="11"/>
    </row>
    <row r="944" ht="12.75" customHeight="1">
      <c r="A944" s="11"/>
      <c r="C944" s="11"/>
      <c r="D944" s="11"/>
      <c r="E944" s="11"/>
      <c r="F944" s="11"/>
      <c r="I944" s="11"/>
      <c r="K944" s="11"/>
      <c r="M944" s="11"/>
    </row>
    <row r="945" ht="12.75" customHeight="1">
      <c r="A945" s="11"/>
      <c r="C945" s="11"/>
      <c r="D945" s="11"/>
      <c r="E945" s="11"/>
      <c r="F945" s="11"/>
      <c r="I945" s="11"/>
      <c r="K945" s="11"/>
      <c r="M945" s="11"/>
    </row>
    <row r="946" ht="12.75" customHeight="1">
      <c r="A946" s="11"/>
      <c r="C946" s="11"/>
      <c r="D946" s="11"/>
      <c r="E946" s="11"/>
      <c r="F946" s="11"/>
      <c r="I946" s="11"/>
      <c r="K946" s="11"/>
      <c r="M946" s="11"/>
    </row>
    <row r="947" ht="12.75" customHeight="1">
      <c r="A947" s="11"/>
      <c r="C947" s="11"/>
      <c r="D947" s="11"/>
      <c r="E947" s="11"/>
      <c r="F947" s="11"/>
      <c r="I947" s="11"/>
      <c r="K947" s="11"/>
      <c r="M947" s="11"/>
    </row>
    <row r="948" ht="12.75" customHeight="1">
      <c r="A948" s="11"/>
      <c r="C948" s="11"/>
      <c r="D948" s="11"/>
      <c r="E948" s="11"/>
      <c r="F948" s="11"/>
      <c r="I948" s="11"/>
      <c r="K948" s="11"/>
      <c r="M948" s="11"/>
    </row>
    <row r="949" ht="12.75" customHeight="1">
      <c r="A949" s="11"/>
      <c r="C949" s="11"/>
      <c r="D949" s="11"/>
      <c r="E949" s="11"/>
      <c r="F949" s="11"/>
      <c r="I949" s="11"/>
      <c r="K949" s="11"/>
      <c r="M949" s="11"/>
    </row>
    <row r="950" ht="12.75" customHeight="1">
      <c r="A950" s="11"/>
      <c r="C950" s="11"/>
      <c r="D950" s="11"/>
      <c r="E950" s="11"/>
      <c r="F950" s="11"/>
      <c r="I950" s="11"/>
      <c r="K950" s="11"/>
      <c r="M950" s="11"/>
    </row>
    <row r="951" ht="12.75" customHeight="1">
      <c r="A951" s="11"/>
      <c r="C951" s="11"/>
      <c r="D951" s="11"/>
      <c r="E951" s="11"/>
      <c r="F951" s="11"/>
      <c r="I951" s="11"/>
      <c r="K951" s="11"/>
      <c r="M951" s="11"/>
    </row>
    <row r="952" ht="12.75" customHeight="1">
      <c r="A952" s="11"/>
      <c r="C952" s="11"/>
      <c r="D952" s="11"/>
      <c r="E952" s="11"/>
      <c r="F952" s="11"/>
      <c r="I952" s="11"/>
      <c r="K952" s="11"/>
      <c r="M952" s="11"/>
    </row>
    <row r="953" ht="12.75" customHeight="1">
      <c r="A953" s="11"/>
      <c r="C953" s="11"/>
      <c r="D953" s="11"/>
      <c r="E953" s="11"/>
      <c r="F953" s="11"/>
      <c r="I953" s="11"/>
      <c r="K953" s="11"/>
      <c r="M953" s="11"/>
    </row>
    <row r="954" ht="12.75" customHeight="1">
      <c r="A954" s="11"/>
      <c r="C954" s="11"/>
      <c r="D954" s="11"/>
      <c r="E954" s="11"/>
      <c r="F954" s="11"/>
      <c r="I954" s="11"/>
      <c r="K954" s="11"/>
      <c r="M954" s="11"/>
    </row>
    <row r="955" ht="12.75" customHeight="1">
      <c r="A955" s="11"/>
      <c r="C955" s="11"/>
      <c r="D955" s="11"/>
      <c r="E955" s="11"/>
      <c r="F955" s="11"/>
      <c r="I955" s="11"/>
      <c r="K955" s="11"/>
      <c r="M955" s="11"/>
    </row>
    <row r="956" ht="12.75" customHeight="1">
      <c r="A956" s="11"/>
      <c r="C956" s="11"/>
      <c r="D956" s="11"/>
      <c r="E956" s="11"/>
      <c r="F956" s="11"/>
      <c r="I956" s="11"/>
      <c r="K956" s="11"/>
      <c r="M956" s="11"/>
    </row>
    <row r="957" ht="12.75" customHeight="1">
      <c r="A957" s="11"/>
      <c r="C957" s="11"/>
      <c r="D957" s="11"/>
      <c r="E957" s="11"/>
      <c r="F957" s="11"/>
      <c r="I957" s="11"/>
      <c r="K957" s="11"/>
      <c r="M957" s="11"/>
    </row>
    <row r="958" ht="12.75" customHeight="1">
      <c r="A958" s="11"/>
      <c r="C958" s="11"/>
      <c r="D958" s="11"/>
      <c r="E958" s="11"/>
      <c r="F958" s="11"/>
      <c r="I958" s="11"/>
      <c r="K958" s="11"/>
      <c r="M958" s="11"/>
    </row>
    <row r="959" ht="12.75" customHeight="1">
      <c r="A959" s="11"/>
      <c r="C959" s="11"/>
      <c r="D959" s="11"/>
      <c r="E959" s="11"/>
      <c r="F959" s="11"/>
      <c r="I959" s="11"/>
      <c r="K959" s="11"/>
      <c r="M959" s="11"/>
    </row>
    <row r="960" ht="12.75" customHeight="1">
      <c r="A960" s="11"/>
      <c r="C960" s="11"/>
      <c r="D960" s="11"/>
      <c r="E960" s="11"/>
      <c r="F960" s="11"/>
      <c r="I960" s="11"/>
      <c r="K960" s="11"/>
      <c r="M960" s="11"/>
    </row>
    <row r="961" ht="12.75" customHeight="1">
      <c r="A961" s="11"/>
      <c r="C961" s="11"/>
      <c r="D961" s="11"/>
      <c r="E961" s="11"/>
      <c r="F961" s="11"/>
      <c r="I961" s="11"/>
      <c r="K961" s="11"/>
      <c r="M961" s="11"/>
    </row>
    <row r="962" ht="12.75" customHeight="1">
      <c r="A962" s="11"/>
      <c r="C962" s="11"/>
      <c r="D962" s="11"/>
      <c r="E962" s="11"/>
      <c r="F962" s="11"/>
      <c r="I962" s="11"/>
      <c r="K962" s="11"/>
      <c r="M962" s="11"/>
    </row>
    <row r="963" ht="12.75" customHeight="1">
      <c r="A963" s="11"/>
      <c r="C963" s="11"/>
      <c r="D963" s="11"/>
      <c r="E963" s="11"/>
      <c r="F963" s="11"/>
      <c r="I963" s="11"/>
      <c r="K963" s="11"/>
      <c r="M963" s="11"/>
    </row>
    <row r="964" ht="12.75" customHeight="1">
      <c r="A964" s="11"/>
      <c r="C964" s="11"/>
      <c r="D964" s="11"/>
      <c r="E964" s="11"/>
      <c r="F964" s="11"/>
      <c r="I964" s="11"/>
      <c r="K964" s="11"/>
      <c r="M964" s="11"/>
    </row>
    <row r="965" ht="12.75" customHeight="1">
      <c r="A965" s="11"/>
      <c r="C965" s="11"/>
      <c r="D965" s="11"/>
      <c r="E965" s="11"/>
      <c r="F965" s="11"/>
      <c r="I965" s="11"/>
      <c r="K965" s="11"/>
      <c r="M965" s="11"/>
    </row>
    <row r="966" ht="12.75" customHeight="1">
      <c r="A966" s="11"/>
      <c r="C966" s="11"/>
      <c r="D966" s="11"/>
      <c r="E966" s="11"/>
      <c r="F966" s="11"/>
      <c r="I966" s="11"/>
      <c r="K966" s="11"/>
      <c r="M966" s="11"/>
    </row>
    <row r="967" ht="12.75" customHeight="1">
      <c r="A967" s="11"/>
      <c r="C967" s="11"/>
      <c r="D967" s="11"/>
      <c r="E967" s="11"/>
      <c r="F967" s="11"/>
      <c r="I967" s="11"/>
      <c r="K967" s="11"/>
      <c r="M967" s="11"/>
    </row>
    <row r="968" ht="12.75" customHeight="1">
      <c r="A968" s="11"/>
      <c r="C968" s="11"/>
      <c r="D968" s="11"/>
      <c r="E968" s="11"/>
      <c r="F968" s="11"/>
      <c r="I968" s="11"/>
      <c r="K968" s="11"/>
      <c r="M968" s="11"/>
    </row>
    <row r="969" ht="12.75" customHeight="1">
      <c r="A969" s="11"/>
      <c r="C969" s="11"/>
      <c r="D969" s="11"/>
      <c r="E969" s="11"/>
      <c r="F969" s="11"/>
      <c r="I969" s="11"/>
      <c r="K969" s="11"/>
      <c r="M969" s="11"/>
    </row>
    <row r="970" ht="12.75" customHeight="1">
      <c r="A970" s="11"/>
      <c r="C970" s="11"/>
      <c r="D970" s="11"/>
      <c r="E970" s="11"/>
      <c r="F970" s="11"/>
      <c r="I970" s="11"/>
      <c r="K970" s="11"/>
      <c r="M970" s="11"/>
    </row>
    <row r="971" ht="12.75" customHeight="1">
      <c r="A971" s="11"/>
      <c r="C971" s="11"/>
      <c r="D971" s="11"/>
      <c r="E971" s="11"/>
      <c r="F971" s="11"/>
      <c r="I971" s="11"/>
      <c r="K971" s="11"/>
      <c r="M971" s="11"/>
    </row>
    <row r="972" ht="12.75" customHeight="1">
      <c r="A972" s="11"/>
      <c r="C972" s="11"/>
      <c r="D972" s="11"/>
      <c r="E972" s="11"/>
      <c r="F972" s="11"/>
      <c r="I972" s="11"/>
      <c r="K972" s="11"/>
      <c r="M972" s="11"/>
    </row>
    <row r="973" ht="12.75" customHeight="1">
      <c r="A973" s="11"/>
      <c r="C973" s="11"/>
      <c r="D973" s="11"/>
      <c r="E973" s="11"/>
      <c r="F973" s="11"/>
      <c r="I973" s="11"/>
      <c r="K973" s="11"/>
      <c r="M973" s="11"/>
    </row>
    <row r="974" ht="12.75" customHeight="1">
      <c r="A974" s="11"/>
      <c r="C974" s="11"/>
      <c r="D974" s="11"/>
      <c r="E974" s="11"/>
      <c r="F974" s="11"/>
      <c r="I974" s="11"/>
      <c r="K974" s="11"/>
      <c r="M974" s="11"/>
    </row>
    <row r="975" ht="12.75" customHeight="1">
      <c r="A975" s="11"/>
      <c r="C975" s="11"/>
      <c r="D975" s="11"/>
      <c r="E975" s="11"/>
      <c r="F975" s="11"/>
      <c r="I975" s="11"/>
      <c r="K975" s="11"/>
      <c r="M975" s="11"/>
    </row>
    <row r="976" ht="12.75" customHeight="1">
      <c r="A976" s="11"/>
      <c r="C976" s="11"/>
      <c r="D976" s="11"/>
      <c r="E976" s="11"/>
      <c r="F976" s="11"/>
      <c r="I976" s="11"/>
      <c r="K976" s="11"/>
      <c r="M976" s="11"/>
    </row>
    <row r="977" ht="12.75" customHeight="1">
      <c r="A977" s="11"/>
      <c r="C977" s="11"/>
      <c r="D977" s="11"/>
      <c r="E977" s="11"/>
      <c r="F977" s="11"/>
      <c r="I977" s="11"/>
      <c r="K977" s="11"/>
      <c r="M977" s="11"/>
    </row>
    <row r="978" ht="12.75" customHeight="1">
      <c r="A978" s="11"/>
      <c r="C978" s="11"/>
      <c r="D978" s="11"/>
      <c r="E978" s="11"/>
      <c r="F978" s="11"/>
      <c r="I978" s="11"/>
      <c r="K978" s="11"/>
      <c r="M978" s="11"/>
    </row>
    <row r="979" ht="12.75" customHeight="1">
      <c r="A979" s="11"/>
      <c r="C979" s="11"/>
      <c r="D979" s="11"/>
      <c r="E979" s="11"/>
      <c r="F979" s="11"/>
      <c r="I979" s="11"/>
      <c r="K979" s="11"/>
      <c r="M979" s="11"/>
    </row>
    <row r="980" ht="12.75" customHeight="1">
      <c r="A980" s="11"/>
      <c r="C980" s="11"/>
      <c r="D980" s="11"/>
      <c r="E980" s="11"/>
      <c r="F980" s="11"/>
      <c r="I980" s="11"/>
      <c r="K980" s="11"/>
      <c r="M980" s="11"/>
    </row>
    <row r="981" ht="12.75" customHeight="1">
      <c r="A981" s="11"/>
      <c r="C981" s="11"/>
      <c r="D981" s="11"/>
      <c r="E981" s="11"/>
      <c r="F981" s="11"/>
      <c r="I981" s="11"/>
      <c r="K981" s="11"/>
      <c r="M981" s="11"/>
    </row>
    <row r="982" ht="12.75" customHeight="1">
      <c r="A982" s="11"/>
      <c r="C982" s="11"/>
      <c r="D982" s="11"/>
      <c r="E982" s="11"/>
      <c r="F982" s="11"/>
      <c r="I982" s="11"/>
      <c r="K982" s="11"/>
      <c r="M982" s="11"/>
    </row>
    <row r="983" ht="12.75" customHeight="1">
      <c r="A983" s="11"/>
      <c r="C983" s="11"/>
      <c r="D983" s="11"/>
      <c r="E983" s="11"/>
      <c r="F983" s="11"/>
      <c r="I983" s="11"/>
      <c r="K983" s="11"/>
      <c r="M983" s="11"/>
    </row>
    <row r="984" ht="12.75" customHeight="1">
      <c r="A984" s="11"/>
      <c r="C984" s="11"/>
      <c r="D984" s="11"/>
      <c r="E984" s="11"/>
      <c r="F984" s="11"/>
      <c r="I984" s="11"/>
      <c r="K984" s="11"/>
      <c r="M984" s="11"/>
    </row>
    <row r="985" ht="12.75" customHeight="1">
      <c r="A985" s="11"/>
      <c r="C985" s="11"/>
      <c r="D985" s="11"/>
      <c r="E985" s="11"/>
      <c r="F985" s="11"/>
      <c r="I985" s="11"/>
      <c r="K985" s="11"/>
      <c r="M985" s="11"/>
    </row>
    <row r="986" ht="12.75" customHeight="1">
      <c r="A986" s="11"/>
      <c r="C986" s="11"/>
      <c r="D986" s="11"/>
      <c r="E986" s="11"/>
      <c r="F986" s="11"/>
      <c r="I986" s="11"/>
      <c r="K986" s="11"/>
      <c r="M986" s="11"/>
    </row>
    <row r="987" ht="12.75" customHeight="1">
      <c r="A987" s="11"/>
      <c r="C987" s="11"/>
      <c r="D987" s="11"/>
      <c r="E987" s="11"/>
      <c r="F987" s="11"/>
      <c r="I987" s="11"/>
      <c r="K987" s="11"/>
      <c r="M987" s="11"/>
    </row>
    <row r="988" ht="12.75" customHeight="1">
      <c r="A988" s="11"/>
      <c r="C988" s="11"/>
      <c r="D988" s="11"/>
      <c r="E988" s="11"/>
      <c r="F988" s="11"/>
      <c r="I988" s="11"/>
      <c r="K988" s="11"/>
      <c r="M988" s="11"/>
    </row>
    <row r="989" ht="12.75" customHeight="1">
      <c r="A989" s="11"/>
      <c r="C989" s="11"/>
      <c r="D989" s="11"/>
      <c r="E989" s="11"/>
      <c r="F989" s="11"/>
      <c r="I989" s="11"/>
      <c r="K989" s="11"/>
      <c r="M989" s="11"/>
    </row>
    <row r="990" ht="12.75" customHeight="1">
      <c r="A990" s="11"/>
      <c r="C990" s="11"/>
      <c r="D990" s="11"/>
      <c r="E990" s="11"/>
      <c r="F990" s="11"/>
      <c r="I990" s="11"/>
      <c r="K990" s="11"/>
      <c r="M990" s="11"/>
    </row>
    <row r="991" ht="12.75" customHeight="1">
      <c r="A991" s="11"/>
      <c r="C991" s="11"/>
      <c r="D991" s="11"/>
      <c r="E991" s="11"/>
      <c r="F991" s="11"/>
      <c r="I991" s="11"/>
      <c r="K991" s="11"/>
      <c r="M991" s="11"/>
    </row>
    <row r="992" ht="12.75" customHeight="1">
      <c r="A992" s="11"/>
      <c r="C992" s="11"/>
      <c r="D992" s="11"/>
      <c r="E992" s="11"/>
      <c r="F992" s="11"/>
      <c r="I992" s="11"/>
      <c r="K992" s="11"/>
      <c r="M992" s="11"/>
    </row>
    <row r="993" ht="12.75" customHeight="1">
      <c r="A993" s="11"/>
      <c r="C993" s="11"/>
      <c r="D993" s="11"/>
      <c r="E993" s="11"/>
      <c r="F993" s="11"/>
      <c r="I993" s="11"/>
      <c r="K993" s="11"/>
      <c r="M993" s="11"/>
    </row>
    <row r="994" ht="12.75" customHeight="1">
      <c r="A994" s="11"/>
      <c r="C994" s="11"/>
      <c r="D994" s="11"/>
      <c r="E994" s="11"/>
      <c r="F994" s="11"/>
      <c r="I994" s="11"/>
      <c r="K994" s="11"/>
      <c r="M994" s="11"/>
    </row>
    <row r="995" ht="12.75" customHeight="1">
      <c r="A995" s="11"/>
      <c r="C995" s="11"/>
      <c r="D995" s="11"/>
      <c r="E995" s="11"/>
      <c r="F995" s="11"/>
      <c r="I995" s="11"/>
      <c r="K995" s="11"/>
      <c r="M995" s="11"/>
    </row>
    <row r="996" ht="12.75" customHeight="1">
      <c r="A996" s="11"/>
      <c r="C996" s="11"/>
      <c r="D996" s="11"/>
      <c r="E996" s="11"/>
      <c r="F996" s="11"/>
      <c r="I996" s="11"/>
      <c r="K996" s="11"/>
      <c r="M996" s="11"/>
    </row>
    <row r="997" ht="12.75" customHeight="1">
      <c r="A997" s="11"/>
      <c r="C997" s="11"/>
      <c r="D997" s="11"/>
      <c r="E997" s="11"/>
      <c r="F997" s="11"/>
      <c r="I997" s="11"/>
      <c r="K997" s="11"/>
      <c r="M997" s="11"/>
    </row>
    <row r="998" ht="12.75" customHeight="1">
      <c r="A998" s="11"/>
      <c r="C998" s="11"/>
      <c r="D998" s="11"/>
      <c r="E998" s="11"/>
      <c r="F998" s="11"/>
      <c r="I998" s="11"/>
      <c r="K998" s="11"/>
      <c r="M998" s="11"/>
    </row>
    <row r="999" ht="12.75" customHeight="1">
      <c r="A999" s="11"/>
      <c r="C999" s="11"/>
      <c r="D999" s="11"/>
      <c r="E999" s="11"/>
      <c r="F999" s="11"/>
      <c r="I999" s="11"/>
      <c r="K999" s="11"/>
      <c r="M999" s="11"/>
    </row>
    <row r="1000" ht="12.75" customHeight="1">
      <c r="A1000" s="11"/>
      <c r="C1000" s="11"/>
      <c r="D1000" s="11"/>
      <c r="E1000" s="11"/>
      <c r="F1000" s="11"/>
      <c r="I1000" s="11"/>
      <c r="K1000" s="11"/>
      <c r="M1000" s="11"/>
    </row>
    <row r="1001" ht="12.75" customHeight="1">
      <c r="A1001" s="11"/>
      <c r="C1001" s="11"/>
      <c r="D1001" s="11"/>
      <c r="E1001" s="11"/>
      <c r="F1001" s="11"/>
      <c r="I1001" s="11"/>
      <c r="K1001" s="11"/>
      <c r="M1001" s="11"/>
    </row>
    <row r="1002" ht="12.75" customHeight="1">
      <c r="A1002" s="11"/>
      <c r="C1002" s="11"/>
      <c r="D1002" s="11"/>
      <c r="E1002" s="11"/>
      <c r="F1002" s="11"/>
      <c r="I1002" s="11"/>
      <c r="K1002" s="11"/>
      <c r="M1002" s="11"/>
    </row>
    <row r="1003" ht="12.75" customHeight="1">
      <c r="A1003" s="11"/>
      <c r="C1003" s="11"/>
      <c r="D1003" s="11"/>
      <c r="E1003" s="11"/>
      <c r="F1003" s="11"/>
      <c r="I1003" s="11"/>
      <c r="K1003" s="11"/>
      <c r="M1003" s="11"/>
    </row>
    <row r="1004" ht="12.75" customHeight="1">
      <c r="A1004" s="11"/>
      <c r="C1004" s="11"/>
      <c r="D1004" s="11"/>
      <c r="E1004" s="11"/>
      <c r="F1004" s="11"/>
      <c r="I1004" s="11"/>
      <c r="K1004" s="11"/>
      <c r="M1004" s="11"/>
    </row>
    <row r="1005" ht="12.75" customHeight="1">
      <c r="A1005" s="11"/>
      <c r="C1005" s="11"/>
      <c r="D1005" s="11"/>
      <c r="E1005" s="11"/>
      <c r="F1005" s="11"/>
      <c r="I1005" s="11"/>
      <c r="K1005" s="11"/>
      <c r="M1005" s="11"/>
    </row>
    <row r="1006" ht="12.75" customHeight="1">
      <c r="A1006" s="11"/>
      <c r="C1006" s="11"/>
      <c r="D1006" s="11"/>
      <c r="E1006" s="11"/>
      <c r="F1006" s="11"/>
      <c r="I1006" s="11"/>
      <c r="K1006" s="11"/>
      <c r="M1006" s="11"/>
    </row>
  </sheetData>
  <mergeCells count="31">
    <mergeCell ref="E1:F1"/>
    <mergeCell ref="G1:H1"/>
    <mergeCell ref="G2:H2"/>
    <mergeCell ref="G3:H3"/>
    <mergeCell ref="G4:H4"/>
    <mergeCell ref="G5:H5"/>
    <mergeCell ref="G6:H6"/>
    <mergeCell ref="G7:H7"/>
    <mergeCell ref="G8:H8"/>
    <mergeCell ref="G9:H9"/>
    <mergeCell ref="G10:H10"/>
    <mergeCell ref="G11:H11"/>
    <mergeCell ref="G12:H12"/>
    <mergeCell ref="G13:H13"/>
    <mergeCell ref="G21:H21"/>
    <mergeCell ref="G22:H22"/>
    <mergeCell ref="G23:H23"/>
    <mergeCell ref="G24:H24"/>
    <mergeCell ref="G25:H25"/>
    <mergeCell ref="G26:H26"/>
    <mergeCell ref="G27:H27"/>
    <mergeCell ref="P37:T41"/>
    <mergeCell ref="A60:E60"/>
    <mergeCell ref="A84:E84"/>
    <mergeCell ref="G14:H14"/>
    <mergeCell ref="G15:H15"/>
    <mergeCell ref="G16:H16"/>
    <mergeCell ref="G17:H17"/>
    <mergeCell ref="G18:H18"/>
    <mergeCell ref="G19:H19"/>
    <mergeCell ref="G20:H20"/>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3.5"/>
    <col customWidth="1" min="2" max="2" width="22.5"/>
    <col customWidth="1" min="3" max="3" width="5.75"/>
    <col customWidth="1" min="4" max="4" width="13.88"/>
    <col customWidth="1" min="5" max="5" width="11.88"/>
    <col customWidth="1" min="6" max="6" width="15.13"/>
    <col customWidth="1" min="7" max="7" width="9.5"/>
    <col customWidth="1" min="8" max="8" width="15.13"/>
    <col customWidth="1" min="9" max="9" width="13.25"/>
    <col customWidth="1" min="10" max="10" width="7.63"/>
    <col customWidth="1" min="11" max="11" width="15.88"/>
    <col customWidth="1" min="12" max="26" width="7.63"/>
  </cols>
  <sheetData>
    <row r="1" ht="12.75" customHeight="1">
      <c r="A1" s="194"/>
      <c r="B1" s="195" t="s">
        <v>5458</v>
      </c>
      <c r="C1" s="101"/>
      <c r="D1" s="101"/>
      <c r="E1" s="101"/>
      <c r="F1" s="101"/>
      <c r="G1" s="101"/>
      <c r="H1" s="101"/>
      <c r="I1" s="102"/>
      <c r="K1" s="11"/>
    </row>
    <row r="2" ht="12.75" customHeight="1">
      <c r="A2" s="194"/>
      <c r="B2" s="196" t="s">
        <v>6002</v>
      </c>
      <c r="C2" s="197" t="s">
        <v>8</v>
      </c>
      <c r="D2" s="198" t="s">
        <v>6003</v>
      </c>
      <c r="E2" s="101"/>
      <c r="F2" s="101"/>
      <c r="G2" s="101"/>
      <c r="H2" s="102"/>
      <c r="I2" s="196" t="s">
        <v>6004</v>
      </c>
      <c r="K2" s="11"/>
    </row>
    <row r="3" ht="12.75" customHeight="1">
      <c r="A3" s="199" t="s">
        <v>0</v>
      </c>
      <c r="B3" s="200" t="s">
        <v>6005</v>
      </c>
      <c r="C3" s="201" t="s">
        <v>6006</v>
      </c>
      <c r="D3" s="202" t="s">
        <v>105</v>
      </c>
      <c r="E3" s="202" t="s">
        <v>105</v>
      </c>
      <c r="F3" s="202" t="s">
        <v>105</v>
      </c>
      <c r="G3" s="202" t="s">
        <v>113</v>
      </c>
      <c r="H3" s="202" t="s">
        <v>6007</v>
      </c>
      <c r="I3" s="202" t="s">
        <v>125</v>
      </c>
      <c r="K3" s="203" t="s">
        <v>5458</v>
      </c>
      <c r="M3" s="7" t="s">
        <v>6008</v>
      </c>
    </row>
    <row r="4" ht="12.75" customHeight="1">
      <c r="A4" s="204"/>
      <c r="B4" s="112"/>
      <c r="C4" s="201"/>
      <c r="D4" s="205"/>
      <c r="E4" s="205"/>
      <c r="F4" s="205"/>
      <c r="G4" s="205"/>
      <c r="H4" s="205"/>
      <c r="I4" s="206"/>
      <c r="K4" s="207"/>
    </row>
    <row r="5" ht="12.75" customHeight="1">
      <c r="A5" s="208">
        <v>2.0</v>
      </c>
      <c r="B5" s="113"/>
      <c r="C5" s="201"/>
      <c r="D5" s="205"/>
      <c r="E5" s="205"/>
      <c r="F5" s="205"/>
      <c r="G5" s="205"/>
      <c r="H5" s="205"/>
      <c r="I5" s="206"/>
      <c r="K5" s="207"/>
      <c r="L5" s="190"/>
      <c r="M5" s="190"/>
      <c r="N5" s="190"/>
      <c r="O5" s="190"/>
      <c r="P5" s="190"/>
      <c r="Q5" s="190"/>
      <c r="R5" s="190"/>
      <c r="S5" s="190"/>
      <c r="T5" s="190"/>
      <c r="U5" s="190"/>
      <c r="V5" s="190"/>
      <c r="W5" s="190"/>
      <c r="X5" s="190"/>
      <c r="Y5" s="190"/>
      <c r="Z5" s="190"/>
    </row>
    <row r="6" ht="12.75" customHeight="1">
      <c r="A6" s="112"/>
      <c r="B6" s="200" t="s">
        <v>6009</v>
      </c>
      <c r="C6" s="201" t="s">
        <v>6010</v>
      </c>
      <c r="D6" s="209"/>
      <c r="E6" s="209"/>
      <c r="F6" s="209"/>
      <c r="G6" s="209"/>
      <c r="H6" s="209"/>
      <c r="I6" s="206"/>
      <c r="K6" s="207"/>
      <c r="L6" s="190"/>
      <c r="M6" s="190"/>
      <c r="N6" s="190"/>
      <c r="O6" s="190"/>
      <c r="P6" s="190"/>
      <c r="Q6" s="190"/>
      <c r="R6" s="190"/>
      <c r="S6" s="190"/>
      <c r="T6" s="190"/>
      <c r="U6" s="190"/>
      <c r="V6" s="190"/>
      <c r="W6" s="58" t="s">
        <v>6011</v>
      </c>
      <c r="X6" s="190"/>
      <c r="Y6" s="58" t="s">
        <v>6012</v>
      </c>
      <c r="Z6" s="190"/>
    </row>
    <row r="7" ht="12.75" customHeight="1">
      <c r="A7" s="113"/>
      <c r="B7" s="113"/>
      <c r="C7" s="201"/>
      <c r="D7" s="209"/>
      <c r="E7" s="209"/>
      <c r="F7" s="209"/>
      <c r="G7" s="209"/>
      <c r="H7" s="209"/>
      <c r="I7" s="206"/>
      <c r="K7" s="207"/>
      <c r="L7" s="190"/>
      <c r="M7" s="190"/>
      <c r="N7" s="190"/>
      <c r="O7" s="190"/>
      <c r="P7" s="190"/>
      <c r="Q7" s="190"/>
      <c r="R7" s="190"/>
      <c r="S7" s="190"/>
      <c r="T7" s="190"/>
      <c r="U7" s="190"/>
      <c r="V7" s="190"/>
      <c r="W7" s="58" t="s">
        <v>6013</v>
      </c>
      <c r="X7" s="190"/>
      <c r="Y7" s="58" t="s">
        <v>6014</v>
      </c>
      <c r="Z7" s="190"/>
    </row>
    <row r="8" ht="12.75" customHeight="1">
      <c r="A8" s="208">
        <v>3.0</v>
      </c>
      <c r="B8" s="200" t="s">
        <v>6015</v>
      </c>
      <c r="C8" s="201" t="s">
        <v>6016</v>
      </c>
      <c r="D8" s="205"/>
      <c r="E8" s="205"/>
      <c r="F8" s="205"/>
      <c r="G8" s="205"/>
      <c r="H8" s="205"/>
      <c r="I8" s="206"/>
      <c r="K8" s="207"/>
      <c r="L8" s="190"/>
      <c r="M8" s="190"/>
      <c r="N8" s="190"/>
      <c r="O8" s="190"/>
      <c r="P8" s="58" t="s">
        <v>6017</v>
      </c>
      <c r="U8" s="190"/>
      <c r="V8" s="190"/>
      <c r="W8" s="58" t="s">
        <v>6018</v>
      </c>
      <c r="X8" s="190"/>
      <c r="Y8" s="58" t="s">
        <v>6019</v>
      </c>
      <c r="Z8" s="190"/>
    </row>
    <row r="9" ht="12.75" customHeight="1">
      <c r="A9" s="113"/>
      <c r="B9" s="113"/>
      <c r="C9" s="201"/>
      <c r="D9" s="205"/>
      <c r="E9" s="205"/>
      <c r="F9" s="205"/>
      <c r="G9" s="205"/>
      <c r="H9" s="205"/>
      <c r="I9" s="206"/>
      <c r="K9" s="207"/>
      <c r="L9" s="190"/>
      <c r="M9" s="190"/>
      <c r="N9" s="190"/>
      <c r="O9" s="190"/>
      <c r="P9" s="190"/>
      <c r="Q9" s="190"/>
      <c r="R9" s="190"/>
      <c r="S9" s="190"/>
      <c r="T9" s="190"/>
      <c r="U9" s="190"/>
      <c r="V9" s="190"/>
      <c r="W9" s="58" t="s">
        <v>6020</v>
      </c>
      <c r="X9" s="190"/>
      <c r="Y9" s="58" t="s">
        <v>6021</v>
      </c>
      <c r="Z9" s="190"/>
    </row>
    <row r="10" ht="12.75" customHeight="1">
      <c r="A10" s="208">
        <v>4.0</v>
      </c>
      <c r="B10" s="200" t="s">
        <v>6022</v>
      </c>
      <c r="C10" s="201" t="s">
        <v>6023</v>
      </c>
      <c r="D10" s="209"/>
      <c r="E10" s="209"/>
      <c r="F10" s="209"/>
      <c r="G10" s="209"/>
      <c r="H10" s="209"/>
      <c r="I10" s="206"/>
      <c r="K10" s="207"/>
      <c r="L10" s="190"/>
      <c r="M10" s="190"/>
      <c r="N10" s="190"/>
      <c r="O10" s="190"/>
      <c r="P10" s="190"/>
      <c r="Q10" s="190"/>
      <c r="R10" s="190"/>
      <c r="S10" s="190"/>
      <c r="T10" s="190"/>
      <c r="U10" s="190"/>
      <c r="V10" s="190"/>
      <c r="W10" s="58" t="s">
        <v>6024</v>
      </c>
      <c r="X10" s="190"/>
      <c r="Y10" s="58" t="s">
        <v>6025</v>
      </c>
      <c r="Z10" s="190"/>
    </row>
    <row r="11" ht="12.75" customHeight="1">
      <c r="A11" s="113"/>
      <c r="B11" s="113"/>
      <c r="C11" s="201"/>
      <c r="D11" s="209"/>
      <c r="E11" s="209"/>
      <c r="F11" s="209"/>
      <c r="G11" s="209"/>
      <c r="H11" s="209"/>
      <c r="I11" s="206"/>
      <c r="K11" s="207"/>
      <c r="L11" s="190"/>
      <c r="M11" s="190"/>
      <c r="N11" s="190"/>
      <c r="O11" s="190"/>
      <c r="P11" s="58" t="s">
        <v>6026</v>
      </c>
      <c r="Q11" s="190"/>
      <c r="R11" s="58" t="s">
        <v>6027</v>
      </c>
      <c r="S11" s="190"/>
      <c r="T11" s="58" t="s">
        <v>6028</v>
      </c>
      <c r="U11" s="190"/>
      <c r="V11" s="190"/>
      <c r="W11" s="58" t="s">
        <v>6029</v>
      </c>
      <c r="X11" s="190"/>
      <c r="Y11" s="58" t="s">
        <v>6030</v>
      </c>
      <c r="Z11" s="190"/>
    </row>
    <row r="12" ht="12.75" customHeight="1">
      <c r="A12" s="208">
        <v>5.0</v>
      </c>
      <c r="B12" s="200" t="s">
        <v>6031</v>
      </c>
      <c r="C12" s="201" t="s">
        <v>6032</v>
      </c>
      <c r="D12" s="205"/>
      <c r="E12" s="205"/>
      <c r="F12" s="205"/>
      <c r="G12" s="205"/>
      <c r="H12" s="205"/>
      <c r="I12" s="206"/>
      <c r="K12" s="207"/>
      <c r="L12" s="190"/>
      <c r="M12" s="190"/>
      <c r="N12" s="190"/>
      <c r="O12" s="190"/>
      <c r="P12" s="190"/>
      <c r="Q12" s="190"/>
      <c r="R12" s="190"/>
      <c r="S12" s="190"/>
      <c r="T12" s="190"/>
      <c r="U12" s="190"/>
      <c r="V12" s="190"/>
      <c r="W12" s="58" t="s">
        <v>6033</v>
      </c>
      <c r="X12" s="190"/>
      <c r="Y12" s="58" t="s">
        <v>6034</v>
      </c>
      <c r="Z12" s="190"/>
    </row>
    <row r="13" ht="12.75" customHeight="1">
      <c r="A13" s="113"/>
      <c r="B13" s="113"/>
      <c r="C13" s="201"/>
      <c r="D13" s="205"/>
      <c r="E13" s="205"/>
      <c r="F13" s="205"/>
      <c r="G13" s="205"/>
      <c r="H13" s="205"/>
      <c r="I13" s="206"/>
      <c r="K13" s="207"/>
      <c r="L13" s="190"/>
      <c r="M13" s="190"/>
      <c r="N13" s="190"/>
      <c r="O13" s="190"/>
      <c r="P13" s="190"/>
      <c r="Q13" s="190"/>
      <c r="R13" s="190"/>
      <c r="S13" s="190"/>
      <c r="T13" s="190"/>
      <c r="U13" s="190"/>
      <c r="V13" s="190"/>
      <c r="W13" s="58" t="s">
        <v>6035</v>
      </c>
      <c r="X13" s="190"/>
      <c r="Y13" s="58" t="s">
        <v>6036</v>
      </c>
      <c r="Z13" s="190"/>
    </row>
    <row r="14" ht="12.75" customHeight="1">
      <c r="A14" s="208">
        <v>6.0</v>
      </c>
      <c r="B14" s="200" t="s">
        <v>6037</v>
      </c>
      <c r="C14" s="201" t="s">
        <v>6038</v>
      </c>
      <c r="D14" s="209"/>
      <c r="E14" s="209"/>
      <c r="F14" s="209"/>
      <c r="G14" s="209"/>
      <c r="H14" s="209"/>
      <c r="I14" s="206"/>
      <c r="K14" s="207"/>
      <c r="L14" s="190"/>
      <c r="M14" s="190"/>
      <c r="N14" s="190"/>
      <c r="O14" s="190"/>
      <c r="P14" s="190"/>
      <c r="Q14" s="190"/>
      <c r="R14" s="190"/>
      <c r="S14" s="190"/>
      <c r="T14" s="190"/>
      <c r="U14" s="190"/>
      <c r="V14" s="190"/>
      <c r="W14" s="58" t="s">
        <v>6039</v>
      </c>
      <c r="X14" s="190"/>
      <c r="Y14" s="58" t="s">
        <v>6040</v>
      </c>
      <c r="Z14" s="190"/>
    </row>
    <row r="15" ht="12.75" customHeight="1">
      <c r="A15" s="113"/>
      <c r="B15" s="113"/>
      <c r="C15" s="201"/>
      <c r="D15" s="209"/>
      <c r="E15" s="209"/>
      <c r="F15" s="209"/>
      <c r="G15" s="209"/>
      <c r="H15" s="209"/>
      <c r="I15" s="206"/>
      <c r="K15" s="207"/>
      <c r="L15" s="190"/>
      <c r="M15" s="190"/>
      <c r="N15" s="190"/>
      <c r="O15" s="190"/>
      <c r="P15" s="210">
        <v>2.0</v>
      </c>
      <c r="Q15" s="190"/>
      <c r="R15" s="190"/>
      <c r="S15" s="190"/>
      <c r="T15" s="190"/>
      <c r="U15" s="190"/>
      <c r="V15" s="190"/>
      <c r="W15" s="58" t="s">
        <v>6041</v>
      </c>
      <c r="X15" s="190"/>
      <c r="Y15" s="58" t="s">
        <v>6042</v>
      </c>
      <c r="Z15" s="190"/>
    </row>
    <row r="16" ht="12.75" customHeight="1">
      <c r="A16" s="208">
        <v>7.0</v>
      </c>
      <c r="B16" s="200" t="s">
        <v>6043</v>
      </c>
      <c r="C16" s="201" t="s">
        <v>6044</v>
      </c>
      <c r="D16" s="205"/>
      <c r="E16" s="205"/>
      <c r="F16" s="205"/>
      <c r="G16" s="205"/>
      <c r="H16" s="205"/>
      <c r="I16" s="206"/>
      <c r="K16" s="207"/>
      <c r="L16" s="190"/>
      <c r="M16" s="190"/>
      <c r="N16" s="190"/>
      <c r="O16" s="190"/>
      <c r="P16" s="190"/>
      <c r="Q16" s="190"/>
      <c r="R16" s="190"/>
      <c r="S16" s="190"/>
      <c r="T16" s="190"/>
      <c r="U16" s="190"/>
      <c r="V16" s="190"/>
      <c r="W16" s="58" t="s">
        <v>6045</v>
      </c>
      <c r="X16" s="190"/>
      <c r="Y16" s="58" t="s">
        <v>6046</v>
      </c>
      <c r="Z16" s="190"/>
    </row>
    <row r="17" ht="12.75" customHeight="1">
      <c r="A17" s="113"/>
      <c r="B17" s="113"/>
      <c r="C17" s="201"/>
      <c r="D17" s="205"/>
      <c r="E17" s="205"/>
      <c r="F17" s="205"/>
      <c r="G17" s="205"/>
      <c r="H17" s="205"/>
      <c r="I17" s="206"/>
      <c r="K17" s="207"/>
      <c r="L17" s="190"/>
      <c r="M17" s="190"/>
      <c r="N17" s="190"/>
      <c r="O17" s="190"/>
      <c r="P17" s="58">
        <v>4.0</v>
      </c>
      <c r="Q17" s="190"/>
      <c r="R17" s="58">
        <v>3.0</v>
      </c>
      <c r="S17" s="190"/>
      <c r="T17" s="190"/>
      <c r="U17" s="190"/>
      <c r="V17" s="190"/>
      <c r="W17" s="58" t="s">
        <v>6047</v>
      </c>
      <c r="X17" s="190"/>
      <c r="Y17" s="58" t="s">
        <v>6048</v>
      </c>
      <c r="Z17" s="190"/>
    </row>
    <row r="18" ht="12.75" customHeight="1">
      <c r="A18" s="208">
        <v>8.0</v>
      </c>
      <c r="B18" s="200" t="s">
        <v>6049</v>
      </c>
      <c r="C18" s="201" t="s">
        <v>6050</v>
      </c>
      <c r="D18" s="209"/>
      <c r="E18" s="209"/>
      <c r="F18" s="209"/>
      <c r="G18" s="209"/>
      <c r="H18" s="209"/>
      <c r="I18" s="206"/>
      <c r="K18" s="207"/>
      <c r="L18" s="190"/>
      <c r="M18" s="190"/>
      <c r="N18" s="190"/>
      <c r="O18" s="190"/>
      <c r="P18" s="190"/>
      <c r="Q18" s="190"/>
      <c r="R18" s="190"/>
      <c r="S18" s="190"/>
      <c r="T18" s="190"/>
      <c r="U18" s="190"/>
      <c r="V18" s="190"/>
      <c r="W18" s="190"/>
      <c r="X18" s="190"/>
      <c r="Y18" s="190"/>
      <c r="Z18" s="190"/>
    </row>
    <row r="19" ht="12.75" customHeight="1">
      <c r="A19" s="113"/>
      <c r="B19" s="113"/>
      <c r="C19" s="201"/>
      <c r="D19" s="209"/>
      <c r="E19" s="209"/>
      <c r="F19" s="209"/>
      <c r="G19" s="209"/>
      <c r="H19" s="209"/>
      <c r="I19" s="206"/>
      <c r="K19" s="207"/>
      <c r="L19" s="190"/>
      <c r="M19" s="190"/>
      <c r="N19" s="190"/>
      <c r="O19" s="190"/>
      <c r="P19" s="58">
        <v>5.0</v>
      </c>
      <c r="Q19" s="190"/>
      <c r="R19" s="58"/>
      <c r="S19" s="190"/>
      <c r="T19" s="190"/>
      <c r="U19" s="190"/>
      <c r="V19" s="190"/>
      <c r="W19" s="190"/>
      <c r="X19" s="190"/>
      <c r="Y19" s="190"/>
      <c r="Z19" s="190"/>
    </row>
    <row r="20" ht="12.75" customHeight="1">
      <c r="A20" s="208">
        <v>9.0</v>
      </c>
      <c r="B20" s="200" t="s">
        <v>6051</v>
      </c>
      <c r="C20" s="201" t="s">
        <v>6052</v>
      </c>
      <c r="D20" s="205"/>
      <c r="E20" s="205"/>
      <c r="F20" s="205"/>
      <c r="G20" s="205"/>
      <c r="H20" s="205"/>
      <c r="I20" s="206"/>
      <c r="K20" s="207"/>
      <c r="L20" s="190"/>
      <c r="M20" s="190"/>
      <c r="N20" s="190"/>
      <c r="O20" s="190"/>
      <c r="P20" s="190"/>
      <c r="Q20" s="190"/>
      <c r="R20" s="190"/>
      <c r="S20" s="190"/>
      <c r="T20" s="190"/>
      <c r="U20" s="190"/>
      <c r="V20" s="190"/>
      <c r="W20" s="190"/>
      <c r="X20" s="190"/>
      <c r="Y20" s="190"/>
      <c r="Z20" s="190"/>
    </row>
    <row r="21" ht="12.75" customHeight="1">
      <c r="A21" s="113"/>
      <c r="B21" s="113"/>
      <c r="C21" s="201"/>
      <c r="D21" s="205"/>
      <c r="E21" s="205"/>
      <c r="F21" s="205"/>
      <c r="G21" s="205"/>
      <c r="H21" s="205"/>
      <c r="I21" s="206"/>
      <c r="K21" s="207"/>
      <c r="L21" s="190"/>
      <c r="M21" s="190"/>
      <c r="N21" s="190"/>
      <c r="O21" s="190"/>
      <c r="P21" s="58">
        <v>6.0</v>
      </c>
      <c r="Q21" s="190"/>
      <c r="R21" s="58">
        <v>7.0</v>
      </c>
      <c r="S21" s="190"/>
      <c r="T21" s="190"/>
      <c r="U21" s="190"/>
      <c r="V21" s="190"/>
      <c r="W21" s="58" t="s">
        <v>6053</v>
      </c>
      <c r="X21" s="190"/>
      <c r="Y21" s="190"/>
      <c r="Z21" s="190"/>
    </row>
    <row r="22" ht="12.75" customHeight="1">
      <c r="A22" s="208">
        <v>10.0</v>
      </c>
      <c r="B22" s="200" t="s">
        <v>6054</v>
      </c>
      <c r="C22" s="201" t="s">
        <v>5997</v>
      </c>
      <c r="D22" s="209"/>
      <c r="E22" s="209"/>
      <c r="F22" s="209"/>
      <c r="G22" s="209"/>
      <c r="H22" s="209"/>
      <c r="I22" s="206"/>
      <c r="K22" s="207"/>
      <c r="L22" s="190"/>
      <c r="M22" s="190"/>
      <c r="N22" s="190"/>
      <c r="O22" s="190"/>
      <c r="P22" s="190"/>
      <c r="Q22" s="190"/>
      <c r="R22" s="58"/>
      <c r="S22" s="190"/>
      <c r="T22" s="190"/>
      <c r="U22" s="190"/>
      <c r="V22" s="190"/>
      <c r="W22" s="190"/>
      <c r="X22" s="190"/>
      <c r="Y22" s="190"/>
      <c r="Z22" s="190"/>
    </row>
    <row r="23" ht="12.75" customHeight="1">
      <c r="A23" s="113"/>
      <c r="B23" s="113"/>
      <c r="C23" s="201"/>
      <c r="D23" s="209"/>
      <c r="E23" s="209"/>
      <c r="F23" s="209"/>
      <c r="G23" s="209"/>
      <c r="H23" s="209"/>
      <c r="I23" s="206"/>
      <c r="K23" s="207"/>
      <c r="L23" s="190"/>
      <c r="M23" s="190"/>
      <c r="N23" s="190"/>
      <c r="O23" s="190"/>
      <c r="P23" s="190"/>
      <c r="Q23" s="190"/>
      <c r="R23" s="58">
        <v>8.0</v>
      </c>
      <c r="S23" s="190"/>
      <c r="T23" s="58">
        <v>9.0</v>
      </c>
      <c r="U23" s="190"/>
      <c r="V23" s="190"/>
      <c r="W23" s="190"/>
      <c r="X23" s="190"/>
      <c r="Y23" s="190"/>
      <c r="Z23" s="190"/>
    </row>
    <row r="24" ht="12.75" customHeight="1">
      <c r="A24" s="208">
        <v>11.0</v>
      </c>
      <c r="B24" s="200" t="s">
        <v>6055</v>
      </c>
      <c r="C24" s="201" t="s">
        <v>6056</v>
      </c>
      <c r="D24" s="205"/>
      <c r="E24" s="205"/>
      <c r="F24" s="205"/>
      <c r="G24" s="205"/>
      <c r="H24" s="205"/>
      <c r="I24" s="206"/>
      <c r="K24" s="207"/>
      <c r="L24" s="190"/>
      <c r="M24" s="190"/>
      <c r="N24" s="190"/>
      <c r="O24" s="190"/>
      <c r="P24" s="190"/>
      <c r="Q24" s="190"/>
      <c r="R24" s="190"/>
      <c r="S24" s="190"/>
      <c r="T24" s="190"/>
      <c r="U24" s="190"/>
      <c r="V24" s="190"/>
      <c r="W24" s="190"/>
      <c r="X24" s="190"/>
      <c r="Y24" s="190"/>
      <c r="Z24" s="190"/>
    </row>
    <row r="25" ht="12.75" customHeight="1">
      <c r="A25" s="113"/>
      <c r="B25" s="113"/>
      <c r="C25" s="201"/>
      <c r="D25" s="205"/>
      <c r="E25" s="205"/>
      <c r="F25" s="205"/>
      <c r="G25" s="205"/>
      <c r="H25" s="205"/>
      <c r="I25" s="206"/>
      <c r="K25" s="207"/>
      <c r="L25" s="190"/>
      <c r="M25" s="190"/>
      <c r="N25" s="190"/>
      <c r="O25" s="190"/>
      <c r="P25" s="58">
        <v>13.0</v>
      </c>
      <c r="Q25" s="190"/>
      <c r="R25" s="190"/>
      <c r="S25" s="190"/>
      <c r="T25" s="58">
        <v>10.0</v>
      </c>
      <c r="U25" s="190"/>
      <c r="V25" s="190"/>
      <c r="W25" s="190"/>
      <c r="X25" s="190"/>
      <c r="Y25" s="190"/>
      <c r="Z25" s="190"/>
    </row>
    <row r="26" ht="12.75" customHeight="1">
      <c r="A26" s="208">
        <v>12.0</v>
      </c>
      <c r="B26" s="200" t="s">
        <v>6057</v>
      </c>
      <c r="C26" s="201"/>
      <c r="D26" s="209"/>
      <c r="E26" s="209"/>
      <c r="F26" s="209"/>
      <c r="G26" s="209"/>
      <c r="H26" s="209"/>
      <c r="I26" s="206"/>
      <c r="K26" s="207"/>
      <c r="L26" s="190"/>
      <c r="M26" s="190"/>
      <c r="N26" s="190"/>
      <c r="O26" s="190"/>
      <c r="P26" s="190"/>
      <c r="Q26" s="190"/>
      <c r="R26" s="190"/>
      <c r="S26" s="190"/>
      <c r="T26" s="190"/>
      <c r="U26" s="190"/>
      <c r="V26" s="190"/>
      <c r="W26" s="190"/>
      <c r="X26" s="190"/>
      <c r="Y26" s="190"/>
      <c r="Z26" s="190"/>
    </row>
    <row r="27" ht="12.75" customHeight="1">
      <c r="A27" s="113"/>
      <c r="B27" s="113"/>
      <c r="C27" s="201"/>
      <c r="D27" s="209"/>
      <c r="E27" s="209"/>
      <c r="F27" s="209"/>
      <c r="G27" s="209"/>
      <c r="H27" s="209"/>
      <c r="I27" s="206"/>
      <c r="K27" s="207"/>
      <c r="L27" s="190"/>
      <c r="M27" s="190"/>
      <c r="N27" s="190"/>
      <c r="O27" s="190"/>
      <c r="P27" s="58">
        <v>14.0</v>
      </c>
      <c r="Q27" s="190"/>
      <c r="R27" s="190"/>
      <c r="S27" s="190"/>
      <c r="T27" s="58">
        <v>11.0</v>
      </c>
      <c r="U27" s="190"/>
      <c r="V27" s="190"/>
      <c r="W27" s="190"/>
      <c r="X27" s="190"/>
      <c r="Y27" s="190"/>
      <c r="Z27" s="190"/>
    </row>
    <row r="28" ht="12.75" customHeight="1">
      <c r="A28" s="208">
        <v>13.0</v>
      </c>
      <c r="B28" s="200" t="s">
        <v>6058</v>
      </c>
      <c r="C28" s="201"/>
      <c r="D28" s="205"/>
      <c r="E28" s="205"/>
      <c r="F28" s="205"/>
      <c r="G28" s="205"/>
      <c r="H28" s="205"/>
      <c r="I28" s="206"/>
      <c r="K28" s="207"/>
      <c r="L28" s="190"/>
      <c r="M28" s="190"/>
      <c r="N28" s="190"/>
      <c r="O28" s="190"/>
      <c r="P28" s="190"/>
      <c r="Q28" s="190"/>
      <c r="R28" s="190"/>
      <c r="S28" s="190"/>
      <c r="T28" s="190"/>
      <c r="U28" s="190"/>
      <c r="V28" s="190"/>
      <c r="W28" s="190"/>
      <c r="X28" s="190"/>
      <c r="Y28" s="190"/>
      <c r="Z28" s="190"/>
    </row>
    <row r="29" ht="12.75" customHeight="1">
      <c r="A29" s="113"/>
      <c r="B29" s="113"/>
      <c r="C29" s="201"/>
      <c r="D29" s="205"/>
      <c r="E29" s="205"/>
      <c r="F29" s="205"/>
      <c r="G29" s="205"/>
      <c r="H29" s="205"/>
      <c r="I29" s="206"/>
      <c r="K29" s="207"/>
      <c r="L29" s="190"/>
      <c r="M29" s="190"/>
      <c r="N29" s="190"/>
      <c r="O29" s="190"/>
      <c r="P29" s="58">
        <v>15.0</v>
      </c>
      <c r="Q29" s="190"/>
      <c r="R29" s="190"/>
      <c r="S29" s="190"/>
      <c r="T29" s="58">
        <v>12.0</v>
      </c>
      <c r="U29" s="190"/>
      <c r="V29" s="190"/>
      <c r="W29" s="190"/>
      <c r="X29" s="190"/>
      <c r="Y29" s="190"/>
      <c r="Z29" s="190"/>
    </row>
    <row r="30" ht="12.75" customHeight="1">
      <c r="A30" s="208">
        <v>14.0</v>
      </c>
      <c r="B30" s="200" t="s">
        <v>6059</v>
      </c>
      <c r="C30" s="201"/>
      <c r="D30" s="209"/>
      <c r="E30" s="209"/>
      <c r="F30" s="209"/>
      <c r="G30" s="209"/>
      <c r="H30" s="209"/>
      <c r="I30" s="206"/>
      <c r="K30" s="207"/>
      <c r="L30" s="190"/>
      <c r="M30" s="190"/>
      <c r="N30" s="190"/>
      <c r="O30" s="190"/>
      <c r="P30" s="190"/>
      <c r="Q30" s="190"/>
      <c r="R30" s="190"/>
      <c r="S30" s="190"/>
      <c r="T30" s="190"/>
      <c r="U30" s="190"/>
      <c r="V30" s="190"/>
      <c r="W30" s="190"/>
      <c r="X30" s="190"/>
      <c r="Y30" s="190"/>
      <c r="Z30" s="190"/>
    </row>
    <row r="31" ht="12.75" customHeight="1">
      <c r="A31" s="113"/>
      <c r="B31" s="113"/>
      <c r="C31" s="201"/>
      <c r="D31" s="209"/>
      <c r="E31" s="209"/>
      <c r="F31" s="209"/>
      <c r="G31" s="209"/>
      <c r="H31" s="209"/>
      <c r="I31" s="206"/>
      <c r="K31" s="207"/>
      <c r="L31" s="190"/>
      <c r="M31" s="190"/>
      <c r="N31" s="190"/>
      <c r="O31" s="190"/>
      <c r="P31" s="58">
        <v>16.0</v>
      </c>
      <c r="Q31" s="190"/>
      <c r="R31" s="190"/>
      <c r="S31" s="190"/>
      <c r="T31" s="190"/>
      <c r="U31" s="190"/>
      <c r="V31" s="190"/>
      <c r="W31" s="190"/>
      <c r="X31" s="190"/>
      <c r="Y31" s="190"/>
      <c r="Z31" s="190"/>
    </row>
    <row r="32" ht="12.75" customHeight="1">
      <c r="A32" s="208">
        <v>15.0</v>
      </c>
      <c r="B32" s="200" t="s">
        <v>6060</v>
      </c>
      <c r="C32" s="201"/>
      <c r="D32" s="205"/>
      <c r="E32" s="205"/>
      <c r="F32" s="205"/>
      <c r="G32" s="205"/>
      <c r="H32" s="205"/>
      <c r="I32" s="206"/>
      <c r="K32" s="207"/>
      <c r="L32" s="190"/>
      <c r="M32" s="190"/>
      <c r="N32" s="190"/>
      <c r="O32" s="190"/>
      <c r="P32" s="190"/>
      <c r="Q32" s="190"/>
      <c r="R32" s="190"/>
      <c r="S32" s="190"/>
      <c r="T32" s="190"/>
      <c r="U32" s="190"/>
      <c r="V32" s="190"/>
      <c r="W32" s="190"/>
      <c r="X32" s="190"/>
      <c r="Y32" s="190"/>
      <c r="Z32" s="190"/>
    </row>
    <row r="33" ht="12.75" customHeight="1">
      <c r="A33" s="113"/>
      <c r="B33" s="113"/>
      <c r="C33" s="201"/>
      <c r="D33" s="205"/>
      <c r="E33" s="205"/>
      <c r="F33" s="205"/>
      <c r="G33" s="205"/>
      <c r="H33" s="205"/>
      <c r="I33" s="206"/>
      <c r="K33" s="207"/>
      <c r="L33" s="190"/>
      <c r="M33" s="190"/>
      <c r="N33" s="190"/>
      <c r="O33" s="190"/>
      <c r="P33" s="58">
        <v>17.0</v>
      </c>
      <c r="Q33" s="190"/>
      <c r="R33" s="190"/>
      <c r="S33" s="190"/>
      <c r="T33" s="190"/>
      <c r="U33" s="190"/>
      <c r="V33" s="190"/>
      <c r="W33" s="190"/>
      <c r="X33" s="190"/>
      <c r="Y33" s="190"/>
      <c r="Z33" s="190"/>
    </row>
    <row r="34" ht="12.75" customHeight="1">
      <c r="A34" s="208">
        <v>16.0</v>
      </c>
      <c r="B34" s="200" t="s">
        <v>6061</v>
      </c>
      <c r="C34" s="201"/>
      <c r="D34" s="209"/>
      <c r="E34" s="209"/>
      <c r="F34" s="209"/>
      <c r="G34" s="209"/>
      <c r="H34" s="209"/>
      <c r="I34" s="206"/>
      <c r="K34" s="207"/>
      <c r="L34" s="190"/>
      <c r="M34" s="190"/>
      <c r="N34" s="190"/>
      <c r="O34" s="190"/>
      <c r="P34" s="190"/>
      <c r="Q34" s="190"/>
      <c r="R34" s="190"/>
      <c r="S34" s="190"/>
      <c r="T34" s="190"/>
      <c r="U34" s="190"/>
      <c r="V34" s="190"/>
      <c r="W34" s="190"/>
      <c r="X34" s="190"/>
      <c r="Y34" s="190"/>
      <c r="Z34" s="190"/>
    </row>
    <row r="35" ht="12.75" customHeight="1">
      <c r="A35" s="113"/>
      <c r="B35" s="113"/>
      <c r="C35" s="201"/>
      <c r="D35" s="209"/>
      <c r="E35" s="209"/>
      <c r="F35" s="209"/>
      <c r="G35" s="209"/>
      <c r="H35" s="209"/>
      <c r="I35" s="206"/>
      <c r="K35" s="204"/>
      <c r="L35" s="190"/>
      <c r="M35" s="190"/>
      <c r="N35" s="190"/>
      <c r="O35" s="190"/>
      <c r="P35" s="58">
        <v>18.0</v>
      </c>
      <c r="Q35" s="190"/>
      <c r="R35" s="190"/>
      <c r="S35" s="190"/>
      <c r="T35" s="190"/>
      <c r="U35" s="190"/>
      <c r="V35" s="190"/>
      <c r="W35" s="190"/>
      <c r="X35" s="190"/>
      <c r="Y35" s="190"/>
      <c r="Z35" s="190"/>
    </row>
    <row r="36" ht="12.75" customHeight="1">
      <c r="A36" s="208">
        <v>17.0</v>
      </c>
      <c r="B36" s="200" t="s">
        <v>6062</v>
      </c>
      <c r="C36" s="201"/>
      <c r="D36" s="205"/>
      <c r="E36" s="205"/>
      <c r="F36" s="205"/>
      <c r="G36" s="205"/>
      <c r="H36" s="205"/>
      <c r="I36" s="206"/>
      <c r="K36" s="211" t="s">
        <v>5464</v>
      </c>
      <c r="L36" s="190"/>
      <c r="M36" s="190"/>
      <c r="N36" s="190"/>
      <c r="O36" s="190"/>
      <c r="P36" s="190"/>
      <c r="Q36" s="190"/>
      <c r="R36" s="190"/>
      <c r="S36" s="190"/>
      <c r="T36" s="190"/>
      <c r="U36" s="190"/>
      <c r="V36" s="190"/>
      <c r="W36" s="190"/>
      <c r="X36" s="190"/>
      <c r="Y36" s="190"/>
      <c r="Z36" s="190"/>
    </row>
    <row r="37" ht="12.75" customHeight="1">
      <c r="A37" s="113"/>
      <c r="B37" s="113"/>
      <c r="C37" s="201"/>
      <c r="D37" s="205"/>
      <c r="E37" s="205"/>
      <c r="F37" s="205"/>
      <c r="G37" s="205"/>
      <c r="H37" s="205"/>
      <c r="I37" s="206"/>
      <c r="K37" s="207"/>
      <c r="L37" s="190"/>
      <c r="M37" s="190"/>
      <c r="N37" s="190"/>
      <c r="O37" s="190"/>
      <c r="P37" s="58" t="s">
        <v>6063</v>
      </c>
      <c r="Q37" s="190"/>
      <c r="R37" s="190"/>
      <c r="S37" s="190"/>
      <c r="T37" s="58">
        <v>19.0</v>
      </c>
      <c r="U37" s="190"/>
      <c r="V37" s="190"/>
      <c r="W37" s="190"/>
      <c r="X37" s="190"/>
      <c r="Y37" s="190"/>
      <c r="Z37" s="190"/>
    </row>
    <row r="38" ht="12.75" customHeight="1">
      <c r="A38" s="208">
        <v>18.0</v>
      </c>
      <c r="B38" s="212" t="s">
        <v>6064</v>
      </c>
      <c r="C38" s="201"/>
      <c r="D38" s="209"/>
      <c r="E38" s="209"/>
      <c r="F38" s="209"/>
      <c r="G38" s="209"/>
      <c r="H38" s="209"/>
      <c r="I38" s="206"/>
      <c r="K38" s="207"/>
      <c r="L38" s="190"/>
      <c r="M38" s="190"/>
      <c r="N38" s="190"/>
      <c r="O38" s="190"/>
      <c r="P38" s="190"/>
      <c r="Q38" s="190"/>
      <c r="R38" s="190"/>
      <c r="S38" s="190"/>
      <c r="T38" s="190"/>
      <c r="U38" s="190"/>
      <c r="V38" s="190"/>
      <c r="W38" s="190"/>
      <c r="X38" s="190"/>
      <c r="Y38" s="190"/>
      <c r="Z38" s="190"/>
    </row>
    <row r="39" ht="12.75" customHeight="1">
      <c r="A39" s="113"/>
      <c r="B39" s="113"/>
      <c r="C39" s="201"/>
      <c r="D39" s="209"/>
      <c r="E39" s="209"/>
      <c r="F39" s="209"/>
      <c r="G39" s="209"/>
      <c r="H39" s="209"/>
      <c r="I39" s="206"/>
      <c r="K39" s="207"/>
      <c r="L39" s="190"/>
      <c r="M39" s="190"/>
      <c r="N39" s="190"/>
      <c r="O39" s="190"/>
      <c r="P39" s="190"/>
      <c r="Q39" s="190"/>
      <c r="R39" s="190"/>
      <c r="S39" s="190"/>
      <c r="T39" s="58">
        <v>20.0</v>
      </c>
      <c r="U39" s="190"/>
      <c r="V39" s="190"/>
      <c r="W39" s="190"/>
      <c r="X39" s="190"/>
      <c r="Y39" s="190"/>
      <c r="Z39" s="190"/>
    </row>
    <row r="40" ht="12.75" customHeight="1">
      <c r="A40" s="208">
        <v>19.0</v>
      </c>
      <c r="B40" s="212" t="s">
        <v>6065</v>
      </c>
      <c r="C40" s="201"/>
      <c r="D40" s="205"/>
      <c r="E40" s="205"/>
      <c r="F40" s="205"/>
      <c r="G40" s="205"/>
      <c r="H40" s="205"/>
      <c r="I40" s="206"/>
      <c r="K40" s="207"/>
      <c r="L40" s="190"/>
      <c r="M40" s="190"/>
      <c r="N40" s="190"/>
      <c r="O40" s="190"/>
      <c r="P40" s="58">
        <v>21.0</v>
      </c>
      <c r="Q40" s="190"/>
      <c r="R40" s="190"/>
      <c r="S40" s="190"/>
      <c r="T40" s="190"/>
      <c r="U40" s="190"/>
      <c r="V40" s="190"/>
      <c r="W40" s="190"/>
      <c r="X40" s="190"/>
      <c r="Y40" s="190"/>
      <c r="Z40" s="190"/>
    </row>
    <row r="41" ht="12.75" customHeight="1">
      <c r="A41" s="113"/>
      <c r="B41" s="113"/>
      <c r="C41" s="201"/>
      <c r="D41" s="205"/>
      <c r="E41" s="205"/>
      <c r="F41" s="205"/>
      <c r="G41" s="205"/>
      <c r="H41" s="205"/>
      <c r="I41" s="206"/>
      <c r="K41" s="207"/>
      <c r="L41" s="190"/>
      <c r="M41" s="190"/>
      <c r="N41" s="190"/>
      <c r="O41" s="190"/>
      <c r="P41" s="190"/>
      <c r="Q41" s="190"/>
      <c r="R41" s="190"/>
      <c r="S41" s="190"/>
      <c r="T41" s="190"/>
      <c r="U41" s="190"/>
      <c r="V41" s="190"/>
      <c r="W41" s="190"/>
      <c r="X41" s="190"/>
      <c r="Y41" s="190"/>
      <c r="Z41" s="190"/>
    </row>
    <row r="42" ht="12.75" customHeight="1">
      <c r="A42" s="208">
        <v>20.0</v>
      </c>
      <c r="B42" s="212" t="s">
        <v>6066</v>
      </c>
      <c r="C42" s="201"/>
      <c r="D42" s="213"/>
      <c r="E42" s="213"/>
      <c r="F42" s="213"/>
      <c r="G42" s="213"/>
      <c r="H42" s="213"/>
      <c r="I42" s="206"/>
      <c r="K42" s="207"/>
      <c r="L42" s="190"/>
      <c r="M42" s="190"/>
      <c r="N42" s="190"/>
      <c r="O42" s="190"/>
      <c r="P42" s="58">
        <v>22.0</v>
      </c>
      <c r="Q42" s="190"/>
      <c r="R42" s="190"/>
      <c r="S42" s="190"/>
      <c r="T42" s="190"/>
      <c r="U42" s="190"/>
      <c r="V42" s="190"/>
      <c r="W42" s="190"/>
      <c r="X42" s="190"/>
      <c r="Y42" s="190"/>
      <c r="Z42" s="190"/>
    </row>
    <row r="43" ht="12.75" customHeight="1">
      <c r="A43" s="113"/>
      <c r="B43" s="113"/>
      <c r="C43" s="201"/>
      <c r="D43" s="214"/>
      <c r="E43" s="213"/>
      <c r="F43" s="213"/>
      <c r="G43" s="213"/>
      <c r="H43" s="213"/>
      <c r="I43" s="206"/>
      <c r="K43" s="207"/>
      <c r="P43" s="7">
        <v>23.0</v>
      </c>
    </row>
    <row r="44" ht="12.75" customHeight="1">
      <c r="A44" s="208" t="s">
        <v>6063</v>
      </c>
      <c r="B44" s="212" t="s">
        <v>6067</v>
      </c>
      <c r="C44" s="201"/>
      <c r="D44" s="209"/>
      <c r="E44" s="209"/>
      <c r="F44" s="209"/>
      <c r="G44" s="209"/>
      <c r="H44" s="209"/>
      <c r="I44" s="206"/>
      <c r="K44" s="207"/>
      <c r="T44" s="7" t="s">
        <v>6068</v>
      </c>
    </row>
    <row r="45" ht="12.75" customHeight="1">
      <c r="A45" s="113"/>
      <c r="B45" s="113"/>
      <c r="C45" s="201"/>
      <c r="D45" s="209"/>
      <c r="E45" s="209"/>
      <c r="F45" s="209"/>
      <c r="G45" s="209"/>
      <c r="H45" s="209"/>
      <c r="I45" s="206"/>
      <c r="K45" s="207"/>
      <c r="T45" s="7" t="s">
        <v>6069</v>
      </c>
    </row>
    <row r="46" ht="12.75" customHeight="1">
      <c r="A46" s="215">
        <v>21.0</v>
      </c>
      <c r="B46" s="212" t="s">
        <v>6070</v>
      </c>
      <c r="C46" s="201"/>
      <c r="D46" s="205"/>
      <c r="E46" s="205"/>
      <c r="F46" s="205"/>
      <c r="G46" s="205"/>
      <c r="H46" s="205"/>
      <c r="I46" s="206"/>
      <c r="K46" s="207"/>
      <c r="P46" s="7">
        <v>24.0</v>
      </c>
    </row>
    <row r="47" ht="12.75" customHeight="1">
      <c r="A47" s="113"/>
      <c r="B47" s="113"/>
      <c r="C47" s="201"/>
      <c r="D47" s="205"/>
      <c r="E47" s="205"/>
      <c r="F47" s="205"/>
      <c r="G47" s="205"/>
      <c r="H47" s="205"/>
      <c r="I47" s="206"/>
      <c r="K47" s="207"/>
      <c r="T47" s="7" t="s">
        <v>6071</v>
      </c>
    </row>
    <row r="48" ht="12.75" customHeight="1">
      <c r="A48" s="208">
        <v>22.0</v>
      </c>
      <c r="B48" s="216" t="s">
        <v>6072</v>
      </c>
      <c r="C48" s="201"/>
      <c r="D48" s="209"/>
      <c r="E48" s="209"/>
      <c r="F48" s="209"/>
      <c r="G48" s="209"/>
      <c r="H48" s="209"/>
      <c r="I48" s="206"/>
      <c r="K48" s="207"/>
      <c r="P48" s="7">
        <v>26.0</v>
      </c>
    </row>
    <row r="49" ht="12.75" customHeight="1">
      <c r="A49" s="113"/>
      <c r="B49" s="113"/>
      <c r="C49" s="201"/>
      <c r="D49" s="209"/>
      <c r="E49" s="209"/>
      <c r="F49" s="209"/>
      <c r="G49" s="209"/>
      <c r="H49" s="209"/>
      <c r="I49" s="206"/>
      <c r="K49" s="207"/>
    </row>
    <row r="50" ht="12.75" customHeight="1">
      <c r="A50" s="215" t="s">
        <v>6073</v>
      </c>
      <c r="B50" s="212" t="s">
        <v>6067</v>
      </c>
      <c r="C50" s="201"/>
      <c r="D50" s="209"/>
      <c r="E50" s="209"/>
      <c r="F50" s="209"/>
      <c r="G50" s="209"/>
      <c r="H50" s="209"/>
      <c r="I50" s="206"/>
      <c r="K50" s="207"/>
      <c r="P50" s="7">
        <v>25.0</v>
      </c>
    </row>
    <row r="51" ht="12.75" customHeight="1">
      <c r="A51" s="113"/>
      <c r="B51" s="113"/>
      <c r="C51" s="201"/>
      <c r="D51" s="209"/>
      <c r="E51" s="209"/>
      <c r="F51" s="209"/>
      <c r="G51" s="209"/>
      <c r="H51" s="209"/>
      <c r="I51" s="206"/>
      <c r="K51" s="207"/>
    </row>
    <row r="52" ht="12.75" customHeight="1">
      <c r="A52" s="208">
        <v>23.0</v>
      </c>
      <c r="B52" s="212" t="s">
        <v>6074</v>
      </c>
      <c r="C52" s="201"/>
      <c r="D52" s="205"/>
      <c r="E52" s="205"/>
      <c r="F52" s="205"/>
      <c r="G52" s="205"/>
      <c r="H52" s="205"/>
      <c r="I52" s="206"/>
      <c r="K52" s="207"/>
      <c r="P52" s="7">
        <v>28.0</v>
      </c>
    </row>
    <row r="53" ht="12.75" customHeight="1">
      <c r="A53" s="113"/>
      <c r="B53" s="113"/>
      <c r="C53" s="201"/>
      <c r="D53" s="205"/>
      <c r="E53" s="205"/>
      <c r="F53" s="205"/>
      <c r="G53" s="205"/>
      <c r="H53" s="205"/>
      <c r="I53" s="206"/>
      <c r="K53" s="207"/>
    </row>
    <row r="54" ht="12.75" customHeight="1">
      <c r="A54" s="208" t="s">
        <v>6068</v>
      </c>
      <c r="B54" s="212" t="s">
        <v>6075</v>
      </c>
      <c r="C54" s="201"/>
      <c r="D54" s="209"/>
      <c r="E54" s="209"/>
      <c r="F54" s="209"/>
      <c r="G54" s="209"/>
      <c r="H54" s="209"/>
      <c r="I54" s="206"/>
      <c r="K54" s="207"/>
      <c r="P54" s="7">
        <v>30.0</v>
      </c>
    </row>
    <row r="55" ht="12.75" customHeight="1">
      <c r="A55" s="113"/>
      <c r="B55" s="113"/>
      <c r="C55" s="201"/>
      <c r="D55" s="209"/>
      <c r="E55" s="209"/>
      <c r="F55" s="209"/>
      <c r="G55" s="209"/>
      <c r="H55" s="209"/>
      <c r="I55" s="206"/>
      <c r="K55" s="207"/>
    </row>
    <row r="56" ht="12.75" customHeight="1">
      <c r="A56" s="208" t="s">
        <v>6069</v>
      </c>
      <c r="B56" s="212" t="s">
        <v>6076</v>
      </c>
      <c r="C56" s="201"/>
      <c r="D56" s="205"/>
      <c r="E56" s="205"/>
      <c r="F56" s="205"/>
      <c r="G56" s="205"/>
      <c r="H56" s="205"/>
      <c r="I56" s="206"/>
      <c r="K56" s="207"/>
      <c r="P56" s="7">
        <v>29.0</v>
      </c>
    </row>
    <row r="57" ht="12.75" customHeight="1">
      <c r="A57" s="113"/>
      <c r="B57" s="113"/>
      <c r="C57" s="201"/>
      <c r="D57" s="205"/>
      <c r="E57" s="205"/>
      <c r="F57" s="205"/>
      <c r="G57" s="205"/>
      <c r="H57" s="205"/>
      <c r="I57" s="206"/>
      <c r="K57" s="204"/>
    </row>
    <row r="58" ht="12.75" customHeight="1">
      <c r="A58" s="208">
        <v>24.0</v>
      </c>
      <c r="B58" s="217" t="s">
        <v>6077</v>
      </c>
      <c r="C58" s="201"/>
      <c r="D58" s="209"/>
      <c r="E58" s="209"/>
      <c r="F58" s="209"/>
      <c r="G58" s="209"/>
      <c r="H58" s="209"/>
      <c r="I58" s="206"/>
      <c r="K58" s="218" t="s">
        <v>6078</v>
      </c>
      <c r="P58" s="7">
        <v>27.0</v>
      </c>
    </row>
    <row r="59" ht="12.75" customHeight="1">
      <c r="A59" s="113"/>
      <c r="B59" s="113"/>
      <c r="C59" s="201"/>
      <c r="D59" s="209"/>
      <c r="E59" s="209"/>
      <c r="F59" s="209"/>
      <c r="G59" s="209"/>
      <c r="H59" s="209"/>
      <c r="I59" s="206"/>
      <c r="K59" s="207"/>
    </row>
    <row r="60" ht="12.75" customHeight="1">
      <c r="A60" s="208">
        <v>25.0</v>
      </c>
      <c r="B60" s="217" t="s">
        <v>6079</v>
      </c>
      <c r="C60" s="201"/>
      <c r="D60" s="205"/>
      <c r="E60" s="205"/>
      <c r="F60" s="205"/>
      <c r="G60" s="205"/>
      <c r="H60" s="205"/>
      <c r="I60" s="206"/>
      <c r="K60" s="207"/>
    </row>
    <row r="61" ht="12.75" customHeight="1">
      <c r="A61" s="113"/>
      <c r="B61" s="113"/>
      <c r="C61" s="201"/>
      <c r="D61" s="205"/>
      <c r="E61" s="205"/>
      <c r="F61" s="205"/>
      <c r="G61" s="205"/>
      <c r="H61" s="205"/>
      <c r="I61" s="206"/>
      <c r="K61" s="207"/>
    </row>
    <row r="62" ht="12.75" customHeight="1">
      <c r="A62" s="208">
        <v>26.0</v>
      </c>
      <c r="B62" s="217" t="s">
        <v>6080</v>
      </c>
      <c r="C62" s="201"/>
      <c r="D62" s="209"/>
      <c r="E62" s="209"/>
      <c r="F62" s="209"/>
      <c r="G62" s="209"/>
      <c r="H62" s="209"/>
      <c r="I62" s="206"/>
      <c r="K62" s="207"/>
    </row>
    <row r="63" ht="12.75" customHeight="1">
      <c r="A63" s="113"/>
      <c r="B63" s="113"/>
      <c r="C63" s="201"/>
      <c r="D63" s="209"/>
      <c r="E63" s="209"/>
      <c r="F63" s="209"/>
      <c r="G63" s="209"/>
      <c r="H63" s="209"/>
      <c r="I63" s="206"/>
      <c r="K63" s="207"/>
    </row>
    <row r="64" ht="12.75" customHeight="1">
      <c r="A64" s="208">
        <v>27.0</v>
      </c>
      <c r="B64" s="217" t="s">
        <v>6081</v>
      </c>
      <c r="C64" s="201"/>
      <c r="D64" s="205"/>
      <c r="E64" s="205"/>
      <c r="F64" s="205"/>
      <c r="G64" s="205"/>
      <c r="H64" s="205"/>
      <c r="I64" s="206"/>
      <c r="K64" s="207"/>
    </row>
    <row r="65" ht="12.75" customHeight="1">
      <c r="A65" s="113"/>
      <c r="B65" s="113"/>
      <c r="C65" s="201"/>
      <c r="D65" s="205"/>
      <c r="E65" s="205"/>
      <c r="F65" s="205"/>
      <c r="G65" s="205"/>
      <c r="H65" s="205"/>
      <c r="I65" s="206"/>
      <c r="K65" s="207"/>
    </row>
    <row r="66" ht="12.75" customHeight="1">
      <c r="A66" s="208">
        <v>28.0</v>
      </c>
      <c r="B66" s="217" t="s">
        <v>6082</v>
      </c>
      <c r="C66" s="201"/>
      <c r="D66" s="209"/>
      <c r="E66" s="209"/>
      <c r="F66" s="209"/>
      <c r="G66" s="209"/>
      <c r="H66" s="209"/>
      <c r="I66" s="206"/>
      <c r="K66" s="207"/>
    </row>
    <row r="67" ht="12.75" customHeight="1">
      <c r="A67" s="113"/>
      <c r="B67" s="113"/>
      <c r="C67" s="201"/>
      <c r="D67" s="209"/>
      <c r="E67" s="209"/>
      <c r="F67" s="209"/>
      <c r="G67" s="209"/>
      <c r="H67" s="209"/>
      <c r="I67" s="206"/>
      <c r="K67" s="207"/>
    </row>
    <row r="68" ht="12.75" customHeight="1">
      <c r="A68" s="208">
        <v>29.0</v>
      </c>
      <c r="B68" s="217" t="s">
        <v>6083</v>
      </c>
      <c r="C68" s="201"/>
      <c r="D68" s="205"/>
      <c r="E68" s="205"/>
      <c r="F68" s="205"/>
      <c r="G68" s="205"/>
      <c r="H68" s="205"/>
      <c r="I68" s="206"/>
      <c r="K68" s="207"/>
    </row>
    <row r="69" ht="12.75" customHeight="1">
      <c r="A69" s="113"/>
      <c r="B69" s="113"/>
      <c r="C69" s="201"/>
      <c r="D69" s="205"/>
      <c r="E69" s="205"/>
      <c r="F69" s="205"/>
      <c r="G69" s="205"/>
      <c r="H69" s="205"/>
      <c r="I69" s="206"/>
      <c r="K69" s="204"/>
    </row>
    <row r="70" ht="12.75" customHeight="1">
      <c r="A70" s="208">
        <v>30.0</v>
      </c>
      <c r="B70" s="219" t="s">
        <v>6084</v>
      </c>
      <c r="C70" s="201"/>
      <c r="D70" s="209"/>
      <c r="E70" s="209"/>
      <c r="F70" s="209"/>
      <c r="G70" s="209"/>
      <c r="H70" s="209"/>
      <c r="I70" s="206"/>
      <c r="K70" s="220" t="s">
        <v>5474</v>
      </c>
    </row>
    <row r="71" ht="12.75" customHeight="1">
      <c r="A71" s="113"/>
      <c r="B71" s="113"/>
      <c r="C71" s="201"/>
      <c r="D71" s="209"/>
      <c r="E71" s="209"/>
      <c r="F71" s="209"/>
      <c r="G71" s="209"/>
      <c r="H71" s="209"/>
      <c r="I71" s="206"/>
      <c r="K71" s="207"/>
    </row>
    <row r="72" ht="12.75" customHeight="1">
      <c r="A72" s="208">
        <v>31.0</v>
      </c>
      <c r="B72" s="219" t="s">
        <v>6085</v>
      </c>
      <c r="C72" s="201"/>
      <c r="D72" s="205"/>
      <c r="E72" s="205"/>
      <c r="F72" s="205"/>
      <c r="G72" s="205"/>
      <c r="H72" s="205"/>
      <c r="I72" s="206"/>
      <c r="K72" s="207"/>
    </row>
    <row r="73" ht="12.75" customHeight="1">
      <c r="A73" s="113"/>
      <c r="B73" s="113"/>
      <c r="C73" s="201"/>
      <c r="D73" s="205"/>
      <c r="E73" s="205"/>
      <c r="F73" s="205"/>
      <c r="G73" s="205"/>
      <c r="H73" s="205"/>
      <c r="I73" s="206"/>
      <c r="K73" s="207"/>
    </row>
    <row r="74" ht="12.75" customHeight="1">
      <c r="A74" s="208">
        <v>32.0</v>
      </c>
      <c r="B74" s="219" t="s">
        <v>6086</v>
      </c>
      <c r="C74" s="201"/>
      <c r="D74" s="209"/>
      <c r="E74" s="209"/>
      <c r="F74" s="209"/>
      <c r="G74" s="209"/>
      <c r="H74" s="209"/>
      <c r="I74" s="206"/>
      <c r="K74" s="207"/>
    </row>
    <row r="75" ht="12.75" customHeight="1">
      <c r="A75" s="113"/>
      <c r="B75" s="113"/>
      <c r="C75" s="201"/>
      <c r="D75" s="209"/>
      <c r="E75" s="209"/>
      <c r="F75" s="209"/>
      <c r="G75" s="209"/>
      <c r="H75" s="209"/>
      <c r="I75" s="206"/>
      <c r="K75" s="207"/>
    </row>
    <row r="76" ht="12.75" customHeight="1">
      <c r="A76" s="208">
        <v>33.0</v>
      </c>
      <c r="B76" s="219" t="s">
        <v>6087</v>
      </c>
      <c r="C76" s="201"/>
      <c r="D76" s="205"/>
      <c r="E76" s="205"/>
      <c r="F76" s="205"/>
      <c r="G76" s="205"/>
      <c r="H76" s="205"/>
      <c r="I76" s="206"/>
      <c r="K76" s="207"/>
    </row>
    <row r="77" ht="12.75" customHeight="1">
      <c r="A77" s="113"/>
      <c r="B77" s="113"/>
      <c r="C77" s="201"/>
      <c r="D77" s="205"/>
      <c r="E77" s="205"/>
      <c r="F77" s="205"/>
      <c r="G77" s="205"/>
      <c r="H77" s="205"/>
      <c r="I77" s="206"/>
      <c r="K77" s="207"/>
    </row>
    <row r="78" ht="12.75" customHeight="1">
      <c r="A78" s="208">
        <v>34.0</v>
      </c>
      <c r="B78" s="219" t="s">
        <v>6088</v>
      </c>
      <c r="C78" s="201"/>
      <c r="D78" s="209"/>
      <c r="E78" s="209"/>
      <c r="F78" s="209"/>
      <c r="G78" s="209"/>
      <c r="H78" s="209"/>
      <c r="I78" s="206"/>
      <c r="K78" s="207"/>
    </row>
    <row r="79" ht="12.75" customHeight="1">
      <c r="A79" s="113"/>
      <c r="B79" s="113"/>
      <c r="C79" s="201"/>
      <c r="D79" s="209"/>
      <c r="E79" s="209"/>
      <c r="F79" s="209"/>
      <c r="G79" s="209"/>
      <c r="H79" s="209"/>
      <c r="I79" s="206"/>
      <c r="K79" s="207"/>
    </row>
    <row r="80" ht="12.75" customHeight="1">
      <c r="A80" s="208">
        <v>35.0</v>
      </c>
      <c r="B80" s="219" t="s">
        <v>6089</v>
      </c>
      <c r="C80" s="201"/>
      <c r="D80" s="205"/>
      <c r="E80" s="205"/>
      <c r="F80" s="205"/>
      <c r="G80" s="205"/>
      <c r="H80" s="205"/>
      <c r="I80" s="206"/>
      <c r="K80" s="207"/>
    </row>
    <row r="81" ht="12.75" customHeight="1">
      <c r="A81" s="113"/>
      <c r="B81" s="113"/>
      <c r="C81" s="201"/>
      <c r="D81" s="205"/>
      <c r="E81" s="205"/>
      <c r="F81" s="205"/>
      <c r="G81" s="205"/>
      <c r="H81" s="205"/>
      <c r="I81" s="206"/>
      <c r="K81" s="207"/>
    </row>
    <row r="82" ht="12.75" customHeight="1">
      <c r="A82" s="208">
        <v>36.0</v>
      </c>
      <c r="B82" s="219" t="s">
        <v>6090</v>
      </c>
      <c r="C82" s="201"/>
      <c r="D82" s="209"/>
      <c r="E82" s="209"/>
      <c r="F82" s="209"/>
      <c r="G82" s="209"/>
      <c r="H82" s="209"/>
      <c r="I82" s="206"/>
      <c r="K82" s="207"/>
    </row>
    <row r="83" ht="12.75" customHeight="1">
      <c r="A83" s="113"/>
      <c r="B83" s="113"/>
      <c r="C83" s="201"/>
      <c r="D83" s="209"/>
      <c r="E83" s="209"/>
      <c r="F83" s="209"/>
      <c r="G83" s="209"/>
      <c r="H83" s="209"/>
      <c r="I83" s="206"/>
      <c r="K83" s="207"/>
    </row>
    <row r="84" ht="12.75" customHeight="1">
      <c r="A84" s="208">
        <v>37.0</v>
      </c>
      <c r="B84" s="219" t="s">
        <v>6091</v>
      </c>
      <c r="C84" s="201"/>
      <c r="D84" s="205"/>
      <c r="E84" s="205"/>
      <c r="F84" s="205"/>
      <c r="G84" s="205"/>
      <c r="H84" s="205"/>
      <c r="I84" s="206"/>
      <c r="K84" s="207"/>
    </row>
    <row r="85" ht="12.75" customHeight="1">
      <c r="A85" s="113"/>
      <c r="B85" s="113"/>
      <c r="C85" s="201"/>
      <c r="D85" s="205"/>
      <c r="E85" s="205"/>
      <c r="F85" s="205"/>
      <c r="G85" s="205"/>
      <c r="H85" s="205"/>
      <c r="I85" s="206"/>
      <c r="K85" s="204"/>
    </row>
    <row r="86" ht="12.75" customHeight="1">
      <c r="A86" s="208">
        <v>38.0</v>
      </c>
      <c r="B86" s="221" t="s">
        <v>6092</v>
      </c>
      <c r="C86" s="201"/>
      <c r="D86" s="209"/>
      <c r="E86" s="209"/>
      <c r="F86" s="209"/>
      <c r="G86" s="209"/>
      <c r="H86" s="209"/>
      <c r="I86" s="206"/>
      <c r="K86" s="222" t="s">
        <v>5478</v>
      </c>
    </row>
    <row r="87" ht="12.75" customHeight="1">
      <c r="A87" s="113"/>
      <c r="B87" s="113"/>
      <c r="C87" s="201"/>
      <c r="D87" s="209"/>
      <c r="E87" s="209"/>
      <c r="F87" s="209"/>
      <c r="G87" s="209"/>
      <c r="H87" s="209"/>
      <c r="I87" s="206"/>
      <c r="K87" s="207"/>
    </row>
    <row r="88" ht="12.75" customHeight="1">
      <c r="A88" s="208">
        <v>39.0</v>
      </c>
      <c r="B88" s="221" t="s">
        <v>6093</v>
      </c>
      <c r="C88" s="201"/>
      <c r="D88" s="205"/>
      <c r="E88" s="205"/>
      <c r="F88" s="205"/>
      <c r="G88" s="205"/>
      <c r="H88" s="205"/>
      <c r="I88" s="206"/>
      <c r="K88" s="207"/>
    </row>
    <row r="89" ht="12.75" customHeight="1">
      <c r="A89" s="113"/>
      <c r="B89" s="113"/>
      <c r="C89" s="201"/>
      <c r="D89" s="205"/>
      <c r="E89" s="205"/>
      <c r="F89" s="205"/>
      <c r="G89" s="205"/>
      <c r="H89" s="205"/>
      <c r="I89" s="206"/>
      <c r="K89" s="207"/>
    </row>
    <row r="90" ht="12.75" customHeight="1">
      <c r="A90" s="208">
        <v>40.0</v>
      </c>
      <c r="B90" s="221" t="s">
        <v>6094</v>
      </c>
      <c r="C90" s="201"/>
      <c r="D90" s="209"/>
      <c r="E90" s="209"/>
      <c r="F90" s="209"/>
      <c r="G90" s="209"/>
      <c r="H90" s="209"/>
      <c r="I90" s="206"/>
      <c r="K90" s="207"/>
    </row>
    <row r="91" ht="12.75" customHeight="1">
      <c r="A91" s="113"/>
      <c r="B91" s="113"/>
      <c r="C91" s="201"/>
      <c r="D91" s="209"/>
      <c r="E91" s="209"/>
      <c r="F91" s="209"/>
      <c r="G91" s="209"/>
      <c r="H91" s="209"/>
      <c r="I91" s="206"/>
      <c r="K91" s="207"/>
    </row>
    <row r="92" ht="12.75" customHeight="1">
      <c r="A92" s="208">
        <v>41.0</v>
      </c>
      <c r="B92" s="221" t="s">
        <v>6095</v>
      </c>
      <c r="C92" s="201"/>
      <c r="D92" s="205"/>
      <c r="E92" s="205"/>
      <c r="F92" s="205"/>
      <c r="G92" s="205"/>
      <c r="H92" s="205"/>
      <c r="I92" s="206"/>
      <c r="K92" s="207"/>
    </row>
    <row r="93" ht="12.75" customHeight="1">
      <c r="A93" s="113"/>
      <c r="B93" s="113"/>
      <c r="C93" s="201"/>
      <c r="D93" s="205"/>
      <c r="E93" s="205"/>
      <c r="F93" s="205"/>
      <c r="G93" s="205"/>
      <c r="H93" s="205"/>
      <c r="I93" s="206"/>
      <c r="K93" s="207"/>
    </row>
    <row r="94" ht="12.75" customHeight="1">
      <c r="A94" s="208">
        <v>42.0</v>
      </c>
      <c r="B94" s="221" t="s">
        <v>6096</v>
      </c>
      <c r="C94" s="201"/>
      <c r="D94" s="209"/>
      <c r="E94" s="209"/>
      <c r="F94" s="209"/>
      <c r="G94" s="209"/>
      <c r="H94" s="209"/>
      <c r="I94" s="206"/>
      <c r="K94" s="207"/>
    </row>
    <row r="95" ht="12.75" customHeight="1">
      <c r="A95" s="113"/>
      <c r="B95" s="113"/>
      <c r="C95" s="201"/>
      <c r="D95" s="209"/>
      <c r="E95" s="209"/>
      <c r="F95" s="209"/>
      <c r="G95" s="209"/>
      <c r="H95" s="209"/>
      <c r="I95" s="206"/>
      <c r="K95" s="207"/>
    </row>
    <row r="96" ht="12.75" customHeight="1">
      <c r="A96" s="208">
        <v>43.0</v>
      </c>
      <c r="B96" s="221" t="s">
        <v>6097</v>
      </c>
      <c r="C96" s="201"/>
      <c r="D96" s="205"/>
      <c r="E96" s="205"/>
      <c r="F96" s="205"/>
      <c r="G96" s="205"/>
      <c r="H96" s="205"/>
      <c r="I96" s="206"/>
      <c r="K96" s="207"/>
    </row>
    <row r="97" ht="12.75" customHeight="1">
      <c r="A97" s="113"/>
      <c r="B97" s="113"/>
      <c r="C97" s="201"/>
      <c r="D97" s="205"/>
      <c r="E97" s="205"/>
      <c r="F97" s="205"/>
      <c r="G97" s="205"/>
      <c r="H97" s="205"/>
      <c r="I97" s="206"/>
      <c r="K97" s="207"/>
    </row>
    <row r="98" ht="12.75" customHeight="1">
      <c r="A98" s="208">
        <v>44.0</v>
      </c>
      <c r="B98" s="221" t="s">
        <v>6098</v>
      </c>
      <c r="C98" s="201"/>
      <c r="D98" s="209"/>
      <c r="E98" s="209"/>
      <c r="F98" s="209"/>
      <c r="G98" s="209"/>
      <c r="H98" s="209"/>
      <c r="I98" s="206"/>
      <c r="K98" s="207"/>
    </row>
    <row r="99" ht="12.75" customHeight="1">
      <c r="A99" s="113"/>
      <c r="B99" s="113"/>
      <c r="C99" s="201"/>
      <c r="D99" s="209"/>
      <c r="E99" s="209"/>
      <c r="F99" s="209"/>
      <c r="G99" s="209"/>
      <c r="H99" s="209"/>
      <c r="I99" s="206"/>
      <c r="K99" s="204"/>
    </row>
    <row r="100" ht="12.75" customHeight="1">
      <c r="A100" s="208">
        <v>45.0</v>
      </c>
      <c r="B100" s="221" t="s">
        <v>6099</v>
      </c>
      <c r="C100" s="201"/>
      <c r="D100" s="205"/>
      <c r="E100" s="205"/>
      <c r="F100" s="205"/>
      <c r="G100" s="205"/>
      <c r="H100" s="205"/>
      <c r="I100" s="206"/>
      <c r="K100" s="223" t="s">
        <v>6100</v>
      </c>
    </row>
    <row r="101" ht="12.75" customHeight="1">
      <c r="A101" s="113"/>
      <c r="B101" s="113"/>
      <c r="C101" s="201"/>
      <c r="D101" s="205"/>
      <c r="E101" s="205"/>
      <c r="F101" s="205"/>
      <c r="G101" s="205"/>
      <c r="H101" s="205"/>
      <c r="I101" s="206"/>
      <c r="K101" s="207"/>
    </row>
    <row r="102" ht="12.75" customHeight="1">
      <c r="A102" s="208">
        <v>46.0</v>
      </c>
      <c r="B102" s="224" t="s">
        <v>6101</v>
      </c>
      <c r="C102" s="201"/>
      <c r="D102" s="209"/>
      <c r="E102" s="209"/>
      <c r="F102" s="209"/>
      <c r="G102" s="209"/>
      <c r="H102" s="209"/>
      <c r="I102" s="206"/>
      <c r="K102" s="207"/>
    </row>
    <row r="103" ht="12.75" customHeight="1">
      <c r="A103" s="113"/>
      <c r="B103" s="113"/>
      <c r="C103" s="201"/>
      <c r="D103" s="209"/>
      <c r="E103" s="209"/>
      <c r="F103" s="209"/>
      <c r="G103" s="209"/>
      <c r="H103" s="209"/>
      <c r="I103" s="206"/>
      <c r="K103" s="207"/>
    </row>
    <row r="104" ht="12.75" customHeight="1">
      <c r="A104" s="208">
        <v>47.0</v>
      </c>
      <c r="B104" s="224" t="s">
        <v>6102</v>
      </c>
      <c r="C104" s="201"/>
      <c r="D104" s="205"/>
      <c r="E104" s="205"/>
      <c r="F104" s="205"/>
      <c r="G104" s="205"/>
      <c r="H104" s="205"/>
      <c r="I104" s="206"/>
      <c r="K104" s="207"/>
    </row>
    <row r="105" ht="12.75" customHeight="1">
      <c r="A105" s="113"/>
      <c r="B105" s="113"/>
      <c r="C105" s="201"/>
      <c r="D105" s="205"/>
      <c r="E105" s="205"/>
      <c r="F105" s="205"/>
      <c r="G105" s="205"/>
      <c r="H105" s="205"/>
      <c r="I105" s="206"/>
      <c r="K105" s="207"/>
    </row>
    <row r="106" ht="12.75" customHeight="1">
      <c r="A106" s="208">
        <v>48.0</v>
      </c>
      <c r="B106" s="224" t="s">
        <v>6103</v>
      </c>
      <c r="C106" s="201"/>
      <c r="D106" s="209"/>
      <c r="E106" s="209"/>
      <c r="F106" s="209"/>
      <c r="G106" s="209"/>
      <c r="H106" s="209"/>
      <c r="I106" s="206"/>
      <c r="K106" s="207"/>
    </row>
    <row r="107" ht="12.75" customHeight="1">
      <c r="A107" s="113"/>
      <c r="B107" s="113"/>
      <c r="C107" s="201"/>
      <c r="D107" s="209"/>
      <c r="E107" s="209"/>
      <c r="F107" s="209"/>
      <c r="G107" s="209"/>
      <c r="H107" s="209"/>
      <c r="I107" s="206"/>
      <c r="K107" s="204"/>
    </row>
    <row r="108" ht="12.75" customHeight="1">
      <c r="A108" s="208">
        <v>49.0</v>
      </c>
      <c r="B108" s="224" t="s">
        <v>6104</v>
      </c>
      <c r="C108" s="201"/>
      <c r="D108" s="205"/>
      <c r="E108" s="205"/>
      <c r="F108" s="205"/>
      <c r="G108" s="205"/>
      <c r="H108" s="205"/>
      <c r="I108" s="206"/>
      <c r="K108" s="225" t="s">
        <v>5487</v>
      </c>
    </row>
    <row r="109" ht="12.75" customHeight="1">
      <c r="A109" s="113"/>
      <c r="B109" s="113"/>
      <c r="C109" s="201"/>
      <c r="D109" s="205"/>
      <c r="E109" s="205"/>
      <c r="F109" s="205"/>
      <c r="G109" s="205"/>
      <c r="H109" s="205"/>
      <c r="I109" s="206"/>
      <c r="K109" s="207"/>
    </row>
    <row r="110" ht="12.75" customHeight="1">
      <c r="A110" s="208">
        <v>50.0</v>
      </c>
      <c r="B110" s="226" t="s">
        <v>6105</v>
      </c>
      <c r="C110" s="201"/>
      <c r="D110" s="209"/>
      <c r="E110" s="209"/>
      <c r="F110" s="209"/>
      <c r="G110" s="209"/>
      <c r="H110" s="209"/>
      <c r="I110" s="206"/>
      <c r="K110" s="207"/>
    </row>
    <row r="111" ht="12.75" customHeight="1">
      <c r="A111" s="113"/>
      <c r="B111" s="113"/>
      <c r="C111" s="201"/>
      <c r="D111" s="209"/>
      <c r="E111" s="209"/>
      <c r="F111" s="209"/>
      <c r="G111" s="209"/>
      <c r="H111" s="209"/>
      <c r="I111" s="206"/>
      <c r="K111" s="207"/>
    </row>
    <row r="112" ht="12.75" customHeight="1">
      <c r="A112" s="208">
        <v>51.0</v>
      </c>
      <c r="B112" s="226" t="s">
        <v>6106</v>
      </c>
      <c r="C112" s="201"/>
      <c r="D112" s="205"/>
      <c r="E112" s="205"/>
      <c r="F112" s="205"/>
      <c r="G112" s="205"/>
      <c r="H112" s="205"/>
      <c r="I112" s="206"/>
      <c r="K112" s="207"/>
    </row>
    <row r="113" ht="12.75" customHeight="1">
      <c r="A113" s="113"/>
      <c r="B113" s="113"/>
      <c r="C113" s="201"/>
      <c r="D113" s="205"/>
      <c r="E113" s="205"/>
      <c r="F113" s="205"/>
      <c r="G113" s="205"/>
      <c r="H113" s="205"/>
      <c r="I113" s="206"/>
      <c r="K113" s="204"/>
    </row>
    <row r="114" ht="12.75" customHeight="1">
      <c r="A114" s="208">
        <v>52.0</v>
      </c>
      <c r="B114" s="226" t="s">
        <v>6107</v>
      </c>
      <c r="C114" s="201"/>
      <c r="D114" s="209"/>
      <c r="E114" s="209"/>
      <c r="F114" s="209"/>
      <c r="G114" s="209"/>
      <c r="H114" s="209"/>
      <c r="I114" s="206"/>
      <c r="K114" s="227" t="s">
        <v>5478</v>
      </c>
    </row>
    <row r="115" ht="12.75" customHeight="1">
      <c r="A115" s="113"/>
      <c r="B115" s="113"/>
      <c r="C115" s="201"/>
      <c r="D115" s="209"/>
      <c r="E115" s="209"/>
      <c r="F115" s="209"/>
      <c r="G115" s="209"/>
      <c r="H115" s="209"/>
      <c r="I115" s="206"/>
      <c r="K115" s="207"/>
    </row>
    <row r="116" ht="12.75" customHeight="1">
      <c r="A116" s="208">
        <v>53.0</v>
      </c>
      <c r="B116" s="221" t="s">
        <v>6108</v>
      </c>
      <c r="C116" s="201"/>
      <c r="D116" s="205"/>
      <c r="E116" s="205"/>
      <c r="F116" s="205"/>
      <c r="G116" s="205"/>
      <c r="H116" s="205"/>
      <c r="I116" s="206"/>
      <c r="K116" s="207"/>
    </row>
    <row r="117" ht="12.75" customHeight="1">
      <c r="A117" s="113"/>
      <c r="B117" s="113"/>
      <c r="C117" s="201"/>
      <c r="D117" s="205"/>
      <c r="E117" s="205"/>
      <c r="F117" s="205"/>
      <c r="G117" s="205"/>
      <c r="H117" s="205"/>
      <c r="I117" s="206"/>
      <c r="K117" s="207"/>
    </row>
    <row r="118" ht="12.75" customHeight="1">
      <c r="A118" s="208">
        <v>54.0</v>
      </c>
      <c r="B118" s="221" t="s">
        <v>6109</v>
      </c>
      <c r="C118" s="201"/>
      <c r="D118" s="209"/>
      <c r="E118" s="209"/>
      <c r="F118" s="209"/>
      <c r="G118" s="209"/>
      <c r="H118" s="209"/>
      <c r="I118" s="206"/>
      <c r="K118" s="207"/>
    </row>
    <row r="119" ht="12.75" customHeight="1">
      <c r="A119" s="113"/>
      <c r="B119" s="113"/>
      <c r="C119" s="201"/>
      <c r="D119" s="209"/>
      <c r="E119" s="209"/>
      <c r="F119" s="209"/>
      <c r="G119" s="209"/>
      <c r="H119" s="209"/>
      <c r="I119" s="206"/>
      <c r="K119" s="207"/>
    </row>
    <row r="120" ht="12.75" customHeight="1">
      <c r="A120" s="208">
        <v>55.0</v>
      </c>
      <c r="B120" s="221" t="s">
        <v>6110</v>
      </c>
      <c r="C120" s="201"/>
      <c r="D120" s="205"/>
      <c r="E120" s="205"/>
      <c r="F120" s="205"/>
      <c r="G120" s="205"/>
      <c r="H120" s="205"/>
      <c r="I120" s="206"/>
      <c r="K120" s="207"/>
    </row>
    <row r="121" ht="12.75" customHeight="1">
      <c r="A121" s="113"/>
      <c r="B121" s="113"/>
      <c r="C121" s="201"/>
      <c r="D121" s="205"/>
      <c r="E121" s="205"/>
      <c r="F121" s="205"/>
      <c r="G121" s="205"/>
      <c r="H121" s="205"/>
      <c r="I121" s="206"/>
      <c r="K121" s="204"/>
    </row>
    <row r="122" ht="12.75" customHeight="1">
      <c r="A122" s="208">
        <v>56.0</v>
      </c>
      <c r="B122" s="221" t="s">
        <v>6087</v>
      </c>
      <c r="C122" s="201"/>
      <c r="D122" s="205"/>
      <c r="E122" s="205"/>
      <c r="F122" s="205"/>
      <c r="G122" s="205"/>
      <c r="H122" s="205"/>
      <c r="I122" s="206"/>
      <c r="K122" s="228"/>
    </row>
    <row r="123" ht="12.75" customHeight="1">
      <c r="A123" s="113"/>
      <c r="B123" s="113"/>
      <c r="C123" s="201"/>
      <c r="D123" s="209"/>
      <c r="E123" s="209"/>
      <c r="F123" s="209"/>
      <c r="G123" s="209"/>
      <c r="H123" s="209"/>
      <c r="I123" s="206"/>
      <c r="K123" s="229" t="s">
        <v>6111</v>
      </c>
    </row>
    <row r="124" ht="12.75" customHeight="1">
      <c r="A124" s="208"/>
      <c r="B124" s="221" t="s">
        <v>6112</v>
      </c>
      <c r="C124" s="201"/>
      <c r="D124" s="209"/>
      <c r="E124" s="209"/>
      <c r="F124" s="209"/>
      <c r="G124" s="209"/>
      <c r="H124" s="209"/>
      <c r="I124" s="206"/>
      <c r="K124" s="207"/>
    </row>
    <row r="125" ht="12.75" customHeight="1">
      <c r="A125" s="113"/>
      <c r="B125" s="113"/>
      <c r="C125" s="201"/>
      <c r="D125" s="209"/>
      <c r="E125" s="209"/>
      <c r="F125" s="209"/>
      <c r="G125" s="209"/>
      <c r="H125" s="209"/>
      <c r="I125" s="206"/>
      <c r="K125" s="207"/>
    </row>
    <row r="126" ht="12.75" customHeight="1">
      <c r="A126" s="208">
        <v>57.0</v>
      </c>
      <c r="B126" s="230" t="s">
        <v>6113</v>
      </c>
      <c r="C126" s="201"/>
      <c r="D126" s="205"/>
      <c r="E126" s="205"/>
      <c r="F126" s="205"/>
      <c r="G126" s="205"/>
      <c r="H126" s="205"/>
      <c r="I126" s="206"/>
      <c r="K126" s="207"/>
    </row>
    <row r="127" ht="12.75" customHeight="1">
      <c r="A127" s="113"/>
      <c r="B127" s="113"/>
      <c r="C127" s="201"/>
      <c r="D127" s="205"/>
      <c r="E127" s="205"/>
      <c r="F127" s="205"/>
      <c r="G127" s="205"/>
      <c r="H127" s="205"/>
      <c r="I127" s="206"/>
      <c r="K127" s="207"/>
    </row>
    <row r="128" ht="12.75" customHeight="1">
      <c r="A128" s="208">
        <v>58.0</v>
      </c>
      <c r="B128" s="230" t="s">
        <v>6114</v>
      </c>
      <c r="C128" s="201"/>
      <c r="D128" s="209"/>
      <c r="E128" s="209"/>
      <c r="F128" s="209"/>
      <c r="G128" s="209"/>
      <c r="H128" s="209"/>
      <c r="I128" s="206"/>
      <c r="K128" s="207"/>
    </row>
    <row r="129" ht="12.75" customHeight="1">
      <c r="A129" s="113"/>
      <c r="B129" s="113"/>
      <c r="C129" s="201"/>
      <c r="D129" s="209"/>
      <c r="E129" s="209"/>
      <c r="F129" s="209"/>
      <c r="G129" s="209"/>
      <c r="H129" s="209"/>
      <c r="I129" s="206"/>
      <c r="K129" s="207"/>
    </row>
    <row r="130" ht="12.75" customHeight="1">
      <c r="A130" s="208">
        <v>59.0</v>
      </c>
      <c r="B130" s="230" t="s">
        <v>6115</v>
      </c>
      <c r="C130" s="201"/>
      <c r="D130" s="205"/>
      <c r="E130" s="205"/>
      <c r="F130" s="205"/>
      <c r="G130" s="205"/>
      <c r="H130" s="205"/>
      <c r="I130" s="206"/>
      <c r="K130" s="207"/>
    </row>
    <row r="131" ht="12.75" customHeight="1">
      <c r="A131" s="113"/>
      <c r="B131" s="113"/>
      <c r="C131" s="201"/>
      <c r="D131" s="205"/>
      <c r="E131" s="205"/>
      <c r="F131" s="205"/>
      <c r="G131" s="205"/>
      <c r="H131" s="205"/>
      <c r="I131" s="206"/>
      <c r="K131" s="207"/>
    </row>
    <row r="132" ht="12.75" customHeight="1">
      <c r="A132" s="208">
        <v>60.0</v>
      </c>
      <c r="B132" s="230" t="s">
        <v>6116</v>
      </c>
      <c r="C132" s="201"/>
      <c r="D132" s="209"/>
      <c r="E132" s="209"/>
      <c r="F132" s="209"/>
      <c r="G132" s="209"/>
      <c r="H132" s="209"/>
      <c r="I132" s="206"/>
      <c r="K132" s="207"/>
    </row>
    <row r="133" ht="12.75" customHeight="1">
      <c r="A133" s="113"/>
      <c r="B133" s="113"/>
      <c r="C133" s="201"/>
      <c r="D133" s="209"/>
      <c r="E133" s="209"/>
      <c r="F133" s="209"/>
      <c r="G133" s="209"/>
      <c r="H133" s="209"/>
      <c r="I133" s="206"/>
      <c r="K133" s="207"/>
    </row>
    <row r="134" ht="12.75" customHeight="1">
      <c r="A134" s="208">
        <v>61.0</v>
      </c>
      <c r="B134" s="230" t="s">
        <v>6117</v>
      </c>
      <c r="C134" s="201"/>
      <c r="D134" s="205"/>
      <c r="E134" s="205"/>
      <c r="F134" s="205"/>
      <c r="G134" s="205"/>
      <c r="H134" s="205"/>
      <c r="I134" s="206"/>
      <c r="K134" s="207"/>
    </row>
    <row r="135" ht="12.75" customHeight="1">
      <c r="A135" s="113"/>
      <c r="B135" s="113"/>
      <c r="C135" s="201"/>
      <c r="D135" s="205"/>
      <c r="E135" s="205"/>
      <c r="F135" s="205"/>
      <c r="G135" s="205"/>
      <c r="H135" s="205"/>
      <c r="I135" s="206"/>
      <c r="K135" s="204"/>
    </row>
    <row r="136" ht="12.75" customHeight="1">
      <c r="A136" s="208">
        <v>62.0</v>
      </c>
      <c r="B136" s="231" t="s">
        <v>6118</v>
      </c>
      <c r="C136" s="201"/>
      <c r="D136" s="209"/>
      <c r="E136" s="209"/>
      <c r="F136" s="209"/>
      <c r="G136" s="209"/>
      <c r="H136" s="209"/>
      <c r="I136" s="206"/>
      <c r="K136" s="232" t="s">
        <v>6119</v>
      </c>
    </row>
    <row r="137" ht="12.75" customHeight="1">
      <c r="A137" s="113"/>
      <c r="B137" s="113"/>
      <c r="C137" s="201"/>
      <c r="D137" s="209"/>
      <c r="E137" s="209"/>
      <c r="F137" s="209"/>
      <c r="G137" s="209"/>
      <c r="H137" s="209"/>
      <c r="I137" s="206"/>
      <c r="K137" s="207"/>
    </row>
    <row r="138" ht="12.75" customHeight="1">
      <c r="A138" s="208">
        <v>63.0</v>
      </c>
      <c r="B138" s="231" t="s">
        <v>6120</v>
      </c>
      <c r="C138" s="201"/>
      <c r="D138" s="205"/>
      <c r="E138" s="205"/>
      <c r="F138" s="205"/>
      <c r="G138" s="205"/>
      <c r="H138" s="205"/>
      <c r="I138" s="206"/>
      <c r="K138" s="207"/>
    </row>
    <row r="139" ht="12.75" customHeight="1">
      <c r="A139" s="113"/>
      <c r="B139" s="113"/>
      <c r="C139" s="201"/>
      <c r="D139" s="205"/>
      <c r="E139" s="205"/>
      <c r="F139" s="205"/>
      <c r="G139" s="205"/>
      <c r="H139" s="205"/>
      <c r="I139" s="206"/>
      <c r="K139" s="207"/>
    </row>
    <row r="140" ht="12.75" customHeight="1">
      <c r="A140" s="208">
        <v>64.0</v>
      </c>
      <c r="B140" s="231" t="s">
        <v>6121</v>
      </c>
      <c r="C140" s="201"/>
      <c r="D140" s="209"/>
      <c r="E140" s="209"/>
      <c r="F140" s="209"/>
      <c r="G140" s="209"/>
      <c r="H140" s="209"/>
      <c r="I140" s="206"/>
      <c r="K140" s="207"/>
    </row>
    <row r="141" ht="12.75" customHeight="1">
      <c r="A141" s="113"/>
      <c r="B141" s="113"/>
      <c r="C141" s="201"/>
      <c r="D141" s="209"/>
      <c r="E141" s="209"/>
      <c r="F141" s="209"/>
      <c r="G141" s="209"/>
      <c r="H141" s="209"/>
      <c r="I141" s="206"/>
      <c r="K141" s="204"/>
    </row>
    <row r="142" ht="12.75" customHeight="1">
      <c r="A142" s="208">
        <v>65.0</v>
      </c>
      <c r="B142" s="233" t="s">
        <v>6122</v>
      </c>
      <c r="C142" s="201"/>
      <c r="D142" s="205"/>
      <c r="E142" s="205"/>
      <c r="F142" s="205"/>
      <c r="G142" s="205"/>
      <c r="H142" s="205"/>
      <c r="I142" s="206"/>
      <c r="K142" s="234" t="s">
        <v>6123</v>
      </c>
    </row>
    <row r="143" ht="12.75" customHeight="1">
      <c r="A143" s="113"/>
      <c r="B143" s="113"/>
      <c r="C143" s="201"/>
      <c r="D143" s="205"/>
      <c r="E143" s="205"/>
      <c r="F143" s="205"/>
      <c r="G143" s="205"/>
      <c r="H143" s="205"/>
      <c r="I143" s="206"/>
      <c r="K143" s="207"/>
    </row>
    <row r="144" ht="12.75" customHeight="1">
      <c r="A144" s="208">
        <v>66.0</v>
      </c>
      <c r="B144" s="233" t="s">
        <v>6124</v>
      </c>
      <c r="C144" s="201"/>
      <c r="D144" s="209"/>
      <c r="E144" s="209"/>
      <c r="F144" s="209"/>
      <c r="G144" s="209"/>
      <c r="H144" s="209"/>
      <c r="I144" s="206"/>
      <c r="K144" s="207"/>
    </row>
    <row r="145" ht="12.75" customHeight="1">
      <c r="A145" s="113"/>
      <c r="B145" s="113"/>
      <c r="C145" s="201"/>
      <c r="D145" s="209"/>
      <c r="E145" s="209"/>
      <c r="F145" s="209"/>
      <c r="G145" s="209"/>
      <c r="H145" s="209"/>
      <c r="I145" s="206"/>
      <c r="K145" s="207"/>
    </row>
    <row r="146" ht="12.75" customHeight="1">
      <c r="A146" s="208">
        <v>67.0</v>
      </c>
      <c r="B146" s="233" t="s">
        <v>6125</v>
      </c>
      <c r="C146" s="201"/>
      <c r="D146" s="205"/>
      <c r="E146" s="205"/>
      <c r="F146" s="205"/>
      <c r="G146" s="205"/>
      <c r="H146" s="205"/>
      <c r="I146" s="206"/>
      <c r="K146" s="207"/>
    </row>
    <row r="147" ht="12.75" customHeight="1">
      <c r="A147" s="113"/>
      <c r="B147" s="113"/>
      <c r="C147" s="201"/>
      <c r="D147" s="205"/>
      <c r="E147" s="205"/>
      <c r="F147" s="205"/>
      <c r="G147" s="205"/>
      <c r="H147" s="205"/>
      <c r="I147" s="206"/>
      <c r="K147" s="207"/>
    </row>
    <row r="148" ht="12.75" customHeight="1">
      <c r="A148" s="208">
        <v>68.0</v>
      </c>
      <c r="B148" s="233" t="s">
        <v>6126</v>
      </c>
      <c r="C148" s="201"/>
      <c r="D148" s="209"/>
      <c r="E148" s="209"/>
      <c r="F148" s="209"/>
      <c r="G148" s="209"/>
      <c r="H148" s="209"/>
      <c r="I148" s="206"/>
      <c r="K148" s="207"/>
    </row>
    <row r="149" ht="12.75" customHeight="1">
      <c r="A149" s="113"/>
      <c r="B149" s="113"/>
      <c r="C149" s="201"/>
      <c r="D149" s="209"/>
      <c r="E149" s="209"/>
      <c r="F149" s="209"/>
      <c r="G149" s="209"/>
      <c r="H149" s="209"/>
      <c r="I149" s="206"/>
      <c r="K149" s="204"/>
    </row>
    <row r="150" ht="12.75" customHeight="1">
      <c r="A150" s="208">
        <v>69.0</v>
      </c>
      <c r="B150" s="235" t="s">
        <v>6127</v>
      </c>
      <c r="C150" s="201"/>
      <c r="D150" s="205"/>
      <c r="E150" s="205"/>
      <c r="F150" s="205"/>
      <c r="G150" s="205"/>
      <c r="H150" s="205"/>
      <c r="I150" s="206"/>
      <c r="K150" s="236" t="s">
        <v>5500</v>
      </c>
    </row>
    <row r="151" ht="12.75" customHeight="1">
      <c r="A151" s="113"/>
      <c r="B151" s="113"/>
      <c r="C151" s="201"/>
      <c r="D151" s="205"/>
      <c r="E151" s="205"/>
      <c r="F151" s="205"/>
      <c r="G151" s="205"/>
      <c r="H151" s="205"/>
      <c r="I151" s="206"/>
      <c r="K151" s="207"/>
    </row>
    <row r="152" ht="12.75" customHeight="1">
      <c r="A152" s="208">
        <v>70.0</v>
      </c>
      <c r="B152" s="235" t="s">
        <v>6128</v>
      </c>
      <c r="C152" s="201"/>
      <c r="D152" s="209"/>
      <c r="E152" s="209"/>
      <c r="F152" s="209"/>
      <c r="G152" s="209"/>
      <c r="H152" s="209"/>
      <c r="I152" s="206"/>
      <c r="K152" s="207"/>
    </row>
    <row r="153" ht="12.75" customHeight="1">
      <c r="A153" s="113"/>
      <c r="B153" s="113"/>
      <c r="C153" s="201"/>
      <c r="D153" s="209"/>
      <c r="E153" s="209"/>
      <c r="F153" s="209"/>
      <c r="G153" s="209"/>
      <c r="H153" s="209"/>
      <c r="I153" s="206"/>
      <c r="K153" s="207"/>
    </row>
    <row r="154" ht="12.75" customHeight="1">
      <c r="A154" s="208">
        <v>71.0</v>
      </c>
      <c r="B154" s="235" t="s">
        <v>6129</v>
      </c>
      <c r="C154" s="201"/>
      <c r="D154" s="205"/>
      <c r="E154" s="205"/>
      <c r="F154" s="205"/>
      <c r="G154" s="205"/>
      <c r="H154" s="205"/>
      <c r="I154" s="206"/>
      <c r="K154" s="207"/>
    </row>
    <row r="155" ht="12.75" customHeight="1">
      <c r="A155" s="113"/>
      <c r="B155" s="113"/>
      <c r="C155" s="201"/>
      <c r="D155" s="205"/>
      <c r="E155" s="205"/>
      <c r="F155" s="205"/>
      <c r="G155" s="205"/>
      <c r="H155" s="205"/>
      <c r="I155" s="206"/>
      <c r="K155" s="207"/>
    </row>
    <row r="156" ht="12.75" customHeight="1">
      <c r="A156" s="208">
        <v>72.0</v>
      </c>
      <c r="B156" s="235" t="s">
        <v>6130</v>
      </c>
      <c r="C156" s="201"/>
      <c r="D156" s="209"/>
      <c r="E156" s="209"/>
      <c r="F156" s="209"/>
      <c r="G156" s="209"/>
      <c r="H156" s="209"/>
      <c r="I156" s="206"/>
      <c r="K156" s="207"/>
    </row>
    <row r="157" ht="12.75" customHeight="1">
      <c r="A157" s="113"/>
      <c r="B157" s="113"/>
      <c r="C157" s="201"/>
      <c r="D157" s="209"/>
      <c r="E157" s="209"/>
      <c r="F157" s="209"/>
      <c r="G157" s="209"/>
      <c r="H157" s="209"/>
      <c r="I157" s="206"/>
      <c r="K157" s="207"/>
    </row>
    <row r="158" ht="12.75" customHeight="1">
      <c r="A158" s="208">
        <v>73.0</v>
      </c>
      <c r="B158" s="235" t="s">
        <v>6131</v>
      </c>
      <c r="C158" s="201"/>
      <c r="D158" s="205"/>
      <c r="E158" s="205"/>
      <c r="F158" s="205"/>
      <c r="G158" s="205"/>
      <c r="H158" s="205"/>
      <c r="I158" s="206"/>
      <c r="K158" s="207"/>
    </row>
    <row r="159" ht="12.75" customHeight="1">
      <c r="A159" s="113"/>
      <c r="B159" s="113"/>
      <c r="C159" s="201"/>
      <c r="D159" s="205"/>
      <c r="E159" s="205"/>
      <c r="F159" s="205"/>
      <c r="G159" s="205"/>
      <c r="H159" s="205"/>
      <c r="I159" s="206"/>
      <c r="K159" s="207"/>
    </row>
    <row r="160" ht="12.75" customHeight="1">
      <c r="A160" s="208">
        <v>74.0</v>
      </c>
      <c r="B160" s="235" t="s">
        <v>6132</v>
      </c>
      <c r="C160" s="201"/>
      <c r="D160" s="209"/>
      <c r="E160" s="209"/>
      <c r="F160" s="209"/>
      <c r="G160" s="209"/>
      <c r="H160" s="209"/>
      <c r="I160" s="206"/>
      <c r="K160" s="207"/>
    </row>
    <row r="161" ht="12.75" customHeight="1">
      <c r="A161" s="113"/>
      <c r="B161" s="113"/>
      <c r="C161" s="201"/>
      <c r="D161" s="209"/>
      <c r="E161" s="209"/>
      <c r="F161" s="209"/>
      <c r="G161" s="209"/>
      <c r="H161" s="209"/>
      <c r="I161" s="206"/>
      <c r="K161" s="207"/>
    </row>
    <row r="162" ht="12.75" customHeight="1">
      <c r="A162" s="208">
        <v>75.0</v>
      </c>
      <c r="B162" s="235" t="s">
        <v>6133</v>
      </c>
      <c r="C162" s="201"/>
      <c r="D162" s="205"/>
      <c r="E162" s="205"/>
      <c r="F162" s="205"/>
      <c r="G162" s="205"/>
      <c r="H162" s="205"/>
      <c r="I162" s="206"/>
      <c r="K162" s="207"/>
    </row>
    <row r="163" ht="12.75" customHeight="1">
      <c r="A163" s="113"/>
      <c r="B163" s="113"/>
      <c r="C163" s="201"/>
      <c r="D163" s="205"/>
      <c r="E163" s="205"/>
      <c r="F163" s="205"/>
      <c r="G163" s="205"/>
      <c r="H163" s="205"/>
      <c r="I163" s="206"/>
      <c r="K163" s="207"/>
    </row>
    <row r="164" ht="12.75" customHeight="1">
      <c r="A164" s="208">
        <v>76.0</v>
      </c>
      <c r="B164" s="235" t="s">
        <v>6134</v>
      </c>
      <c r="C164" s="201"/>
      <c r="D164" s="209"/>
      <c r="E164" s="209"/>
      <c r="F164" s="209"/>
      <c r="G164" s="209"/>
      <c r="H164" s="209"/>
      <c r="I164" s="206"/>
      <c r="K164" s="207"/>
    </row>
    <row r="165" ht="12.75" customHeight="1">
      <c r="A165" s="113"/>
      <c r="B165" s="113"/>
      <c r="C165" s="201"/>
      <c r="D165" s="209"/>
      <c r="E165" s="209"/>
      <c r="F165" s="209"/>
      <c r="G165" s="209"/>
      <c r="H165" s="209"/>
      <c r="I165" s="206"/>
      <c r="K165" s="207"/>
    </row>
    <row r="166" ht="12.75" customHeight="1">
      <c r="A166" s="208">
        <v>77.0</v>
      </c>
      <c r="B166" s="235" t="s">
        <v>6135</v>
      </c>
      <c r="C166" s="201"/>
      <c r="D166" s="205"/>
      <c r="E166" s="205"/>
      <c r="F166" s="205"/>
      <c r="G166" s="205"/>
      <c r="H166" s="205"/>
      <c r="I166" s="206"/>
      <c r="K166" s="207"/>
    </row>
    <row r="167" ht="12.75" customHeight="1">
      <c r="A167" s="113"/>
      <c r="B167" s="113"/>
      <c r="C167" s="201"/>
      <c r="D167" s="205"/>
      <c r="E167" s="205"/>
      <c r="F167" s="205"/>
      <c r="G167" s="205"/>
      <c r="H167" s="205"/>
      <c r="I167" s="206"/>
      <c r="K167" s="207"/>
    </row>
    <row r="168" ht="12.75" customHeight="1">
      <c r="A168" s="208">
        <v>78.0</v>
      </c>
      <c r="B168" s="235" t="s">
        <v>6136</v>
      </c>
      <c r="C168" s="201"/>
      <c r="D168" s="209"/>
      <c r="E168" s="209"/>
      <c r="F168" s="209"/>
      <c r="G168" s="209"/>
      <c r="H168" s="209"/>
      <c r="I168" s="206"/>
      <c r="K168" s="207"/>
    </row>
    <row r="169" ht="12.75" customHeight="1">
      <c r="A169" s="113"/>
      <c r="B169" s="113"/>
      <c r="C169" s="201"/>
      <c r="D169" s="209"/>
      <c r="E169" s="209"/>
      <c r="F169" s="209"/>
      <c r="G169" s="209"/>
      <c r="H169" s="209"/>
      <c r="I169" s="206"/>
      <c r="K169" s="207"/>
    </row>
    <row r="170" ht="12.75" customHeight="1">
      <c r="A170" s="208">
        <v>79.0</v>
      </c>
      <c r="B170" s="235" t="s">
        <v>6137</v>
      </c>
      <c r="C170" s="201"/>
      <c r="D170" s="205"/>
      <c r="E170" s="205"/>
      <c r="F170" s="205"/>
      <c r="G170" s="205"/>
      <c r="H170" s="205"/>
      <c r="I170" s="206"/>
      <c r="K170" s="207"/>
    </row>
    <row r="171" ht="12.75" customHeight="1">
      <c r="A171" s="113"/>
      <c r="B171" s="113"/>
      <c r="C171" s="201"/>
      <c r="D171" s="205"/>
      <c r="E171" s="205"/>
      <c r="F171" s="205"/>
      <c r="G171" s="205"/>
      <c r="H171" s="205"/>
      <c r="I171" s="206"/>
      <c r="K171" s="207"/>
    </row>
    <row r="172" ht="12.75" customHeight="1">
      <c r="A172" s="208">
        <v>80.0</v>
      </c>
      <c r="B172" s="235" t="s">
        <v>6138</v>
      </c>
      <c r="C172" s="201"/>
      <c r="D172" s="209"/>
      <c r="E172" s="209"/>
      <c r="F172" s="209"/>
      <c r="G172" s="209"/>
      <c r="H172" s="209"/>
      <c r="I172" s="206"/>
      <c r="K172" s="207"/>
    </row>
    <row r="173" ht="12.75" customHeight="1">
      <c r="A173" s="113"/>
      <c r="B173" s="113"/>
      <c r="C173" s="201"/>
      <c r="D173" s="209"/>
      <c r="E173" s="209"/>
      <c r="F173" s="209"/>
      <c r="G173" s="209"/>
      <c r="H173" s="209"/>
      <c r="I173" s="206"/>
      <c r="K173" s="207"/>
    </row>
    <row r="174" ht="12.75" customHeight="1">
      <c r="A174" s="208">
        <v>81.0</v>
      </c>
      <c r="B174" s="235"/>
      <c r="C174" s="201"/>
      <c r="D174" s="205"/>
      <c r="E174" s="205"/>
      <c r="F174" s="205"/>
      <c r="G174" s="205"/>
      <c r="H174" s="205"/>
      <c r="I174" s="206"/>
      <c r="K174" s="207"/>
    </row>
    <row r="175" ht="12.75" customHeight="1">
      <c r="A175" s="113"/>
      <c r="B175" s="113"/>
      <c r="C175" s="201"/>
      <c r="D175" s="205"/>
      <c r="E175" s="205"/>
      <c r="F175" s="205"/>
      <c r="G175" s="205"/>
      <c r="H175" s="205"/>
      <c r="I175" s="206"/>
      <c r="K175" s="207"/>
    </row>
    <row r="176" ht="12.75" customHeight="1">
      <c r="A176" s="208">
        <v>82.0</v>
      </c>
      <c r="B176" s="235"/>
      <c r="C176" s="201"/>
      <c r="D176" s="209"/>
      <c r="E176" s="209"/>
      <c r="F176" s="209"/>
      <c r="G176" s="209"/>
      <c r="H176" s="209"/>
      <c r="I176" s="206"/>
      <c r="K176" s="207"/>
    </row>
    <row r="177" ht="12.75" customHeight="1">
      <c r="A177" s="113"/>
      <c r="B177" s="113"/>
      <c r="C177" s="201"/>
      <c r="D177" s="209"/>
      <c r="E177" s="209"/>
      <c r="F177" s="209"/>
      <c r="G177" s="209"/>
      <c r="H177" s="209"/>
      <c r="I177" s="206"/>
      <c r="K177" s="207"/>
    </row>
    <row r="178" ht="12.75" customHeight="1">
      <c r="A178" s="208">
        <v>83.0</v>
      </c>
      <c r="B178" s="235" t="s">
        <v>6139</v>
      </c>
      <c r="C178" s="201"/>
      <c r="D178" s="205"/>
      <c r="E178" s="205"/>
      <c r="F178" s="205"/>
      <c r="G178" s="205"/>
      <c r="H178" s="205"/>
      <c r="I178" s="206"/>
      <c r="K178" s="207"/>
    </row>
    <row r="179" ht="12.75" customHeight="1">
      <c r="A179" s="113"/>
      <c r="B179" s="113"/>
      <c r="C179" s="201"/>
      <c r="D179" s="205"/>
      <c r="E179" s="205"/>
      <c r="F179" s="205"/>
      <c r="G179" s="205"/>
      <c r="H179" s="205"/>
      <c r="I179" s="206"/>
      <c r="K179" s="204"/>
    </row>
    <row r="180" ht="12.75" customHeight="1">
      <c r="A180" s="208">
        <v>84.0</v>
      </c>
      <c r="B180" s="237" t="s">
        <v>6140</v>
      </c>
      <c r="C180" s="201"/>
      <c r="D180" s="209"/>
      <c r="E180" s="209"/>
      <c r="F180" s="209"/>
      <c r="G180" s="209"/>
      <c r="H180" s="209"/>
      <c r="I180" s="206"/>
      <c r="K180" s="238" t="s">
        <v>6141</v>
      </c>
    </row>
    <row r="181" ht="12.75" customHeight="1">
      <c r="A181" s="113"/>
      <c r="B181" s="113"/>
      <c r="C181" s="201"/>
      <c r="D181" s="209"/>
      <c r="E181" s="209"/>
      <c r="F181" s="209"/>
      <c r="G181" s="209"/>
      <c r="H181" s="209"/>
      <c r="I181" s="206"/>
      <c r="K181" s="204"/>
    </row>
    <row r="182" ht="12.75" customHeight="1">
      <c r="A182" s="208">
        <v>85.0</v>
      </c>
      <c r="B182" s="239" t="s">
        <v>6142</v>
      </c>
      <c r="C182" s="201"/>
      <c r="D182" s="205"/>
      <c r="E182" s="205"/>
      <c r="F182" s="205"/>
      <c r="G182" s="205"/>
      <c r="H182" s="205"/>
      <c r="I182" s="206"/>
      <c r="K182" s="240" t="s">
        <v>6143</v>
      </c>
    </row>
    <row r="183" ht="12.75" customHeight="1">
      <c r="A183" s="113"/>
      <c r="B183" s="113"/>
      <c r="C183" s="201"/>
      <c r="D183" s="205"/>
      <c r="E183" s="205"/>
      <c r="F183" s="205"/>
      <c r="G183" s="205"/>
      <c r="H183" s="205"/>
      <c r="I183" s="206"/>
      <c r="K183" s="207"/>
    </row>
    <row r="184" ht="12.75" customHeight="1">
      <c r="A184" s="208">
        <v>86.0</v>
      </c>
      <c r="B184" s="239" t="s">
        <v>6144</v>
      </c>
      <c r="C184" s="201"/>
      <c r="D184" s="209"/>
      <c r="E184" s="209"/>
      <c r="F184" s="209"/>
      <c r="G184" s="209"/>
      <c r="H184" s="209"/>
      <c r="I184" s="206"/>
      <c r="K184" s="207"/>
    </row>
    <row r="185" ht="12.75" customHeight="1">
      <c r="A185" s="113"/>
      <c r="B185" s="113"/>
      <c r="C185" s="201"/>
      <c r="D185" s="209"/>
      <c r="E185" s="209"/>
      <c r="F185" s="209"/>
      <c r="G185" s="209"/>
      <c r="H185" s="209"/>
      <c r="I185" s="206"/>
      <c r="K185" s="207"/>
    </row>
    <row r="186" ht="12.75" customHeight="1">
      <c r="A186" s="208">
        <v>87.0</v>
      </c>
      <c r="B186" s="239" t="s">
        <v>6145</v>
      </c>
      <c r="C186" s="201"/>
      <c r="D186" s="205"/>
      <c r="E186" s="205"/>
      <c r="F186" s="205"/>
      <c r="G186" s="205"/>
      <c r="H186" s="205"/>
      <c r="I186" s="206"/>
      <c r="K186" s="207"/>
    </row>
    <row r="187" ht="12.75" customHeight="1">
      <c r="A187" s="113"/>
      <c r="B187" s="113"/>
      <c r="C187" s="201"/>
      <c r="D187" s="205"/>
      <c r="E187" s="205"/>
      <c r="F187" s="205"/>
      <c r="G187" s="205"/>
      <c r="H187" s="205"/>
      <c r="I187" s="206"/>
      <c r="K187" s="204"/>
    </row>
    <row r="188" ht="12.75" customHeight="1">
      <c r="A188" s="208">
        <v>88.0</v>
      </c>
      <c r="B188" s="219" t="s">
        <v>6146</v>
      </c>
      <c r="C188" s="201"/>
      <c r="D188" s="209"/>
      <c r="E188" s="209"/>
      <c r="F188" s="209"/>
      <c r="G188" s="209"/>
      <c r="H188" s="209"/>
      <c r="I188" s="206"/>
      <c r="K188" s="220" t="s">
        <v>6147</v>
      </c>
    </row>
    <row r="189" ht="12.75" customHeight="1">
      <c r="A189" s="113"/>
      <c r="B189" s="113"/>
      <c r="C189" s="201"/>
      <c r="D189" s="209"/>
      <c r="E189" s="209"/>
      <c r="F189" s="209"/>
      <c r="G189" s="209"/>
      <c r="H189" s="209"/>
      <c r="I189" s="206"/>
      <c r="K189" s="207"/>
    </row>
    <row r="190" ht="12.75" customHeight="1">
      <c r="A190" s="208">
        <v>89.0</v>
      </c>
      <c r="B190" s="219" t="s">
        <v>6148</v>
      </c>
      <c r="C190" s="201"/>
      <c r="D190" s="205"/>
      <c r="E190" s="205"/>
      <c r="F190" s="205"/>
      <c r="G190" s="205"/>
      <c r="H190" s="205"/>
      <c r="I190" s="206"/>
      <c r="K190" s="207"/>
    </row>
    <row r="191" ht="12.75" customHeight="1">
      <c r="A191" s="113"/>
      <c r="B191" s="113"/>
      <c r="C191" s="201"/>
      <c r="D191" s="205"/>
      <c r="E191" s="205"/>
      <c r="F191" s="205"/>
      <c r="G191" s="205"/>
      <c r="H191" s="205"/>
      <c r="I191" s="206"/>
      <c r="K191" s="207"/>
    </row>
    <row r="192" ht="12.75" customHeight="1">
      <c r="A192" s="208">
        <v>90.0</v>
      </c>
      <c r="B192" s="219" t="s">
        <v>6149</v>
      </c>
      <c r="C192" s="201"/>
      <c r="D192" s="209"/>
      <c r="E192" s="209"/>
      <c r="F192" s="209"/>
      <c r="G192" s="209"/>
      <c r="H192" s="209"/>
      <c r="I192" s="206"/>
      <c r="K192" s="207"/>
    </row>
    <row r="193" ht="12.75" customHeight="1">
      <c r="A193" s="113"/>
      <c r="B193" s="113"/>
      <c r="C193" s="201"/>
      <c r="D193" s="209"/>
      <c r="E193" s="209"/>
      <c r="F193" s="209"/>
      <c r="G193" s="209"/>
      <c r="H193" s="209"/>
      <c r="I193" s="206"/>
      <c r="K193" s="207"/>
    </row>
    <row r="194" ht="12.75" customHeight="1">
      <c r="A194" s="208">
        <v>91.0</v>
      </c>
      <c r="B194" s="219" t="s">
        <v>6150</v>
      </c>
      <c r="C194" s="201"/>
      <c r="D194" s="205"/>
      <c r="E194" s="205"/>
      <c r="F194" s="205"/>
      <c r="G194" s="205"/>
      <c r="H194" s="205"/>
      <c r="I194" s="206"/>
      <c r="K194" s="207"/>
    </row>
    <row r="195" ht="12.75" customHeight="1">
      <c r="A195" s="113"/>
      <c r="B195" s="113"/>
      <c r="C195" s="201"/>
      <c r="D195" s="205"/>
      <c r="E195" s="205"/>
      <c r="F195" s="205"/>
      <c r="G195" s="205"/>
      <c r="H195" s="205"/>
      <c r="I195" s="206"/>
      <c r="K195" s="207"/>
    </row>
    <row r="196" ht="12.75" customHeight="1">
      <c r="A196" s="208">
        <v>92.0</v>
      </c>
      <c r="B196" s="219" t="s">
        <v>6151</v>
      </c>
      <c r="C196" s="201"/>
      <c r="D196" s="209"/>
      <c r="E196" s="209"/>
      <c r="F196" s="209"/>
      <c r="G196" s="209"/>
      <c r="H196" s="209"/>
      <c r="I196" s="206"/>
      <c r="K196" s="207"/>
    </row>
    <row r="197" ht="12.75" customHeight="1">
      <c r="A197" s="113"/>
      <c r="B197" s="113"/>
      <c r="C197" s="201"/>
      <c r="D197" s="209"/>
      <c r="E197" s="209"/>
      <c r="F197" s="209"/>
      <c r="G197" s="209"/>
      <c r="H197" s="209"/>
      <c r="I197" s="206"/>
      <c r="K197" s="204"/>
    </row>
    <row r="198" ht="12.75" customHeight="1">
      <c r="A198" s="208">
        <v>93.0</v>
      </c>
      <c r="B198" s="241" t="s">
        <v>6152</v>
      </c>
      <c r="C198" s="201"/>
      <c r="D198" s="205"/>
      <c r="E198" s="205"/>
      <c r="F198" s="205"/>
      <c r="G198" s="205"/>
      <c r="H198" s="205"/>
      <c r="I198" s="206"/>
      <c r="K198" s="242" t="s">
        <v>5523</v>
      </c>
    </row>
    <row r="199" ht="12.75" customHeight="1">
      <c r="A199" s="113"/>
      <c r="B199" s="113"/>
      <c r="C199" s="201"/>
      <c r="D199" s="205"/>
      <c r="E199" s="205"/>
      <c r="F199" s="205"/>
      <c r="G199" s="205"/>
      <c r="H199" s="205"/>
      <c r="I199" s="206"/>
      <c r="K199" s="207"/>
    </row>
    <row r="200" ht="12.75" customHeight="1">
      <c r="A200" s="208">
        <v>94.0</v>
      </c>
      <c r="B200" s="241" t="s">
        <v>6153</v>
      </c>
      <c r="C200" s="201"/>
      <c r="D200" s="209"/>
      <c r="E200" s="209"/>
      <c r="F200" s="209"/>
      <c r="G200" s="209"/>
      <c r="H200" s="209"/>
      <c r="I200" s="206"/>
      <c r="K200" s="207"/>
    </row>
    <row r="201" ht="12.75" customHeight="1">
      <c r="A201" s="113"/>
      <c r="B201" s="113"/>
      <c r="C201" s="201"/>
      <c r="D201" s="209"/>
      <c r="E201" s="209"/>
      <c r="F201" s="209"/>
      <c r="G201" s="209"/>
      <c r="H201" s="209"/>
      <c r="I201" s="206"/>
      <c r="K201" s="207"/>
    </row>
    <row r="202" ht="12.75" customHeight="1">
      <c r="A202" s="208">
        <v>95.0</v>
      </c>
      <c r="B202" s="241" t="s">
        <v>6154</v>
      </c>
      <c r="C202" s="201"/>
      <c r="D202" s="205"/>
      <c r="E202" s="205"/>
      <c r="F202" s="205"/>
      <c r="G202" s="205"/>
      <c r="H202" s="205"/>
      <c r="I202" s="206"/>
      <c r="K202" s="207"/>
    </row>
    <row r="203" ht="12.75" customHeight="1">
      <c r="A203" s="113"/>
      <c r="B203" s="113"/>
      <c r="C203" s="201"/>
      <c r="D203" s="205"/>
      <c r="E203" s="205"/>
      <c r="F203" s="205"/>
      <c r="G203" s="205"/>
      <c r="H203" s="205"/>
      <c r="I203" s="206"/>
      <c r="K203" s="207"/>
    </row>
    <row r="204" ht="12.75" customHeight="1">
      <c r="A204" s="208">
        <v>96.0</v>
      </c>
      <c r="B204" s="241" t="s">
        <v>6155</v>
      </c>
      <c r="C204" s="201"/>
      <c r="D204" s="209"/>
      <c r="E204" s="209"/>
      <c r="F204" s="209"/>
      <c r="G204" s="209"/>
      <c r="H204" s="209"/>
      <c r="I204" s="206"/>
      <c r="K204" s="207"/>
    </row>
    <row r="205" ht="12.75" customHeight="1">
      <c r="A205" s="113"/>
      <c r="B205" s="113"/>
      <c r="C205" s="201"/>
      <c r="D205" s="209"/>
      <c r="E205" s="209"/>
      <c r="F205" s="209"/>
      <c r="G205" s="209"/>
      <c r="H205" s="209"/>
      <c r="I205" s="206"/>
      <c r="K205" s="207"/>
    </row>
    <row r="206" ht="12.75" customHeight="1">
      <c r="A206" s="208">
        <v>97.0</v>
      </c>
      <c r="B206" s="241" t="s">
        <v>6156</v>
      </c>
      <c r="C206" s="201"/>
      <c r="D206" s="205"/>
      <c r="E206" s="205"/>
      <c r="F206" s="205"/>
      <c r="G206" s="205"/>
      <c r="H206" s="205"/>
      <c r="I206" s="206"/>
      <c r="K206" s="207"/>
    </row>
    <row r="207" ht="12.75" customHeight="1">
      <c r="A207" s="113"/>
      <c r="B207" s="113"/>
      <c r="C207" s="201"/>
      <c r="D207" s="205"/>
      <c r="E207" s="205"/>
      <c r="F207" s="205"/>
      <c r="G207" s="205"/>
      <c r="H207" s="205"/>
      <c r="I207" s="206"/>
      <c r="K207" s="207"/>
    </row>
    <row r="208" ht="12.75" customHeight="1">
      <c r="A208" s="208">
        <v>98.0</v>
      </c>
      <c r="B208" s="241" t="s">
        <v>6157</v>
      </c>
      <c r="C208" s="201"/>
      <c r="D208" s="209"/>
      <c r="E208" s="209"/>
      <c r="F208" s="209"/>
      <c r="G208" s="209"/>
      <c r="H208" s="209"/>
      <c r="I208" s="206"/>
      <c r="K208" s="207"/>
    </row>
    <row r="209" ht="12.75" customHeight="1">
      <c r="A209" s="113"/>
      <c r="B209" s="113"/>
      <c r="C209" s="201"/>
      <c r="D209" s="209"/>
      <c r="E209" s="209"/>
      <c r="F209" s="209"/>
      <c r="G209" s="209"/>
      <c r="H209" s="209"/>
      <c r="I209" s="206"/>
      <c r="K209" s="207"/>
    </row>
    <row r="210" ht="12.75" customHeight="1">
      <c r="A210" s="208">
        <v>99.0</v>
      </c>
      <c r="B210" s="241" t="s">
        <v>6158</v>
      </c>
      <c r="C210" s="201"/>
      <c r="D210" s="205"/>
      <c r="E210" s="205"/>
      <c r="F210" s="205"/>
      <c r="G210" s="205"/>
      <c r="H210" s="205"/>
      <c r="I210" s="206"/>
      <c r="K210" s="207"/>
    </row>
    <row r="211" ht="12.75" customHeight="1">
      <c r="A211" s="113"/>
      <c r="B211" s="113"/>
      <c r="C211" s="201"/>
      <c r="D211" s="205"/>
      <c r="E211" s="205"/>
      <c r="F211" s="205"/>
      <c r="G211" s="205"/>
      <c r="H211" s="205"/>
      <c r="I211" s="206"/>
      <c r="K211" s="204"/>
    </row>
    <row r="212" ht="12.75" customHeight="1">
      <c r="A212" s="208">
        <v>100.0</v>
      </c>
      <c r="B212" s="226" t="s">
        <v>6159</v>
      </c>
      <c r="C212" s="201"/>
      <c r="D212" s="209"/>
      <c r="E212" s="209"/>
      <c r="F212" s="209"/>
      <c r="G212" s="209"/>
      <c r="H212" s="209"/>
      <c r="I212" s="206"/>
      <c r="K212" s="243" t="s">
        <v>5744</v>
      </c>
    </row>
    <row r="213" ht="12.75" customHeight="1">
      <c r="A213" s="113"/>
      <c r="B213" s="113"/>
      <c r="C213" s="201"/>
      <c r="D213" s="209"/>
      <c r="E213" s="209"/>
      <c r="F213" s="209"/>
      <c r="G213" s="209"/>
      <c r="H213" s="209"/>
      <c r="I213" s="206"/>
      <c r="K213" s="207"/>
    </row>
    <row r="214" ht="12.75" customHeight="1">
      <c r="A214" s="208">
        <v>101.0</v>
      </c>
      <c r="B214" s="226" t="s">
        <v>6160</v>
      </c>
      <c r="C214" s="201"/>
      <c r="D214" s="205"/>
      <c r="E214" s="205"/>
      <c r="F214" s="205"/>
      <c r="G214" s="205"/>
      <c r="H214" s="205"/>
      <c r="I214" s="206"/>
      <c r="K214" s="207"/>
    </row>
    <row r="215" ht="12.75" customHeight="1">
      <c r="A215" s="113"/>
      <c r="B215" s="113"/>
      <c r="C215" s="201"/>
      <c r="D215" s="205"/>
      <c r="E215" s="205"/>
      <c r="F215" s="205"/>
      <c r="G215" s="205"/>
      <c r="H215" s="205"/>
      <c r="I215" s="206"/>
      <c r="K215" s="207"/>
    </row>
    <row r="216" ht="12.75" customHeight="1">
      <c r="A216" s="208">
        <v>102.0</v>
      </c>
      <c r="B216" s="226" t="s">
        <v>6161</v>
      </c>
      <c r="C216" s="201"/>
      <c r="D216" s="209"/>
      <c r="E216" s="209"/>
      <c r="F216" s="209"/>
      <c r="G216" s="209"/>
      <c r="H216" s="209"/>
      <c r="I216" s="206"/>
      <c r="K216" s="207"/>
    </row>
    <row r="217" ht="12.75" customHeight="1">
      <c r="A217" s="113"/>
      <c r="B217" s="113"/>
      <c r="C217" s="201"/>
      <c r="D217" s="209"/>
      <c r="E217" s="209"/>
      <c r="F217" s="209"/>
      <c r="G217" s="209"/>
      <c r="H217" s="209"/>
      <c r="I217" s="206"/>
      <c r="K217" s="207"/>
    </row>
    <row r="218" ht="12.75" customHeight="1">
      <c r="A218" s="208">
        <v>103.0</v>
      </c>
      <c r="B218" s="226" t="s">
        <v>6162</v>
      </c>
      <c r="C218" s="201"/>
      <c r="D218" s="205"/>
      <c r="E218" s="205"/>
      <c r="F218" s="205"/>
      <c r="G218" s="205"/>
      <c r="H218" s="205"/>
      <c r="I218" s="206"/>
      <c r="K218" s="207"/>
    </row>
    <row r="219" ht="12.75" customHeight="1">
      <c r="A219" s="113"/>
      <c r="B219" s="113"/>
      <c r="C219" s="201"/>
      <c r="D219" s="205"/>
      <c r="E219" s="205"/>
      <c r="F219" s="205"/>
      <c r="G219" s="205"/>
      <c r="H219" s="205"/>
      <c r="I219" s="206"/>
      <c r="K219" s="207"/>
    </row>
    <row r="220" ht="12.75" customHeight="1">
      <c r="A220" s="208">
        <v>104.0</v>
      </c>
      <c r="B220" s="226" t="s">
        <v>6163</v>
      </c>
      <c r="C220" s="201"/>
      <c r="D220" s="209"/>
      <c r="E220" s="209"/>
      <c r="F220" s="209"/>
      <c r="G220" s="209"/>
      <c r="H220" s="209"/>
      <c r="I220" s="206"/>
      <c r="K220" s="207"/>
    </row>
    <row r="221" ht="12.75" customHeight="1">
      <c r="A221" s="113"/>
      <c r="B221" s="113"/>
      <c r="C221" s="201"/>
      <c r="D221" s="209"/>
      <c r="E221" s="209"/>
      <c r="F221" s="209"/>
      <c r="G221" s="209"/>
      <c r="H221" s="209"/>
      <c r="I221" s="206"/>
      <c r="K221" s="207"/>
    </row>
    <row r="222" ht="12.75" customHeight="1">
      <c r="A222" s="208">
        <v>105.0</v>
      </c>
      <c r="B222" s="226" t="s">
        <v>6164</v>
      </c>
      <c r="C222" s="201"/>
      <c r="D222" s="205"/>
      <c r="E222" s="205"/>
      <c r="F222" s="205"/>
      <c r="G222" s="205"/>
      <c r="H222" s="205"/>
      <c r="I222" s="206"/>
      <c r="K222" s="207"/>
    </row>
    <row r="223" ht="12.75" customHeight="1">
      <c r="A223" s="113"/>
      <c r="B223" s="113"/>
      <c r="C223" s="201"/>
      <c r="D223" s="205"/>
      <c r="E223" s="205"/>
      <c r="F223" s="205"/>
      <c r="G223" s="205"/>
      <c r="H223" s="205"/>
      <c r="I223" s="206"/>
      <c r="K223" s="207"/>
    </row>
    <row r="224" ht="12.75" customHeight="1">
      <c r="A224" s="208">
        <v>106.0</v>
      </c>
      <c r="B224" s="226" t="s">
        <v>6165</v>
      </c>
      <c r="C224" s="201"/>
      <c r="D224" s="209"/>
      <c r="E224" s="209"/>
      <c r="F224" s="209"/>
      <c r="G224" s="209"/>
      <c r="H224" s="209"/>
      <c r="I224" s="206"/>
      <c r="K224" s="207"/>
    </row>
    <row r="225" ht="12.75" customHeight="1">
      <c r="A225" s="113"/>
      <c r="B225" s="113"/>
      <c r="C225" s="201"/>
      <c r="D225" s="209"/>
      <c r="E225" s="209"/>
      <c r="F225" s="209"/>
      <c r="G225" s="209"/>
      <c r="H225" s="209"/>
      <c r="I225" s="206"/>
      <c r="K225" s="204"/>
    </row>
    <row r="226" ht="12.75" customHeight="1">
      <c r="A226" s="208">
        <v>107.0</v>
      </c>
      <c r="B226" s="244" t="s">
        <v>6166</v>
      </c>
      <c r="C226" s="201"/>
      <c r="D226" s="205"/>
      <c r="E226" s="205"/>
      <c r="F226" s="205"/>
      <c r="G226" s="205"/>
      <c r="H226" s="205"/>
      <c r="I226" s="206"/>
      <c r="K226" s="245" t="s">
        <v>5533</v>
      </c>
    </row>
    <row r="227" ht="12.75" customHeight="1">
      <c r="A227" s="113"/>
      <c r="B227" s="113"/>
      <c r="C227" s="201"/>
      <c r="D227" s="205"/>
      <c r="E227" s="205"/>
      <c r="F227" s="205"/>
      <c r="G227" s="205"/>
      <c r="H227" s="205"/>
      <c r="I227" s="206"/>
      <c r="K227" s="207"/>
    </row>
    <row r="228" ht="12.75" customHeight="1">
      <c r="A228" s="208">
        <v>108.0</v>
      </c>
      <c r="B228" s="244" t="s">
        <v>6167</v>
      </c>
      <c r="C228" s="201"/>
      <c r="D228" s="209"/>
      <c r="E228" s="209"/>
      <c r="F228" s="209"/>
      <c r="G228" s="209"/>
      <c r="H228" s="209"/>
      <c r="I228" s="206"/>
      <c r="K228" s="207"/>
    </row>
    <row r="229" ht="12.75" customHeight="1">
      <c r="A229" s="113"/>
      <c r="B229" s="113"/>
      <c r="C229" s="201"/>
      <c r="D229" s="209"/>
      <c r="E229" s="209"/>
      <c r="F229" s="209"/>
      <c r="G229" s="209"/>
      <c r="H229" s="209"/>
      <c r="I229" s="206"/>
      <c r="K229" s="207"/>
    </row>
    <row r="230" ht="12.75" customHeight="1">
      <c r="A230" s="208">
        <v>109.0</v>
      </c>
      <c r="B230" s="244"/>
      <c r="C230" s="201"/>
      <c r="D230" s="205"/>
      <c r="E230" s="205"/>
      <c r="F230" s="205"/>
      <c r="G230" s="205"/>
      <c r="H230" s="205"/>
      <c r="I230" s="206"/>
      <c r="K230" s="207"/>
    </row>
    <row r="231" ht="12.75" customHeight="1">
      <c r="A231" s="113"/>
      <c r="B231" s="113"/>
      <c r="C231" s="201"/>
      <c r="D231" s="205"/>
      <c r="E231" s="205"/>
      <c r="F231" s="205"/>
      <c r="G231" s="205"/>
      <c r="H231" s="205"/>
      <c r="I231" s="206"/>
      <c r="K231" s="207"/>
    </row>
    <row r="232" ht="12.75" customHeight="1">
      <c r="A232" s="208">
        <v>110.0</v>
      </c>
      <c r="B232" s="244" t="s">
        <v>6168</v>
      </c>
      <c r="C232" s="201"/>
      <c r="D232" s="209"/>
      <c r="E232" s="209"/>
      <c r="F232" s="209"/>
      <c r="G232" s="209"/>
      <c r="H232" s="209"/>
      <c r="I232" s="206"/>
      <c r="K232" s="207"/>
    </row>
    <row r="233" ht="12.75" customHeight="1">
      <c r="A233" s="113"/>
      <c r="B233" s="113"/>
      <c r="C233" s="201"/>
      <c r="D233" s="209"/>
      <c r="E233" s="209"/>
      <c r="F233" s="209"/>
      <c r="G233" s="209"/>
      <c r="H233" s="209"/>
      <c r="I233" s="206"/>
      <c r="K233" s="204"/>
    </row>
    <row r="234" ht="12.75" customHeight="1">
      <c r="A234" s="208">
        <v>111.0</v>
      </c>
      <c r="B234" s="246" t="s">
        <v>6169</v>
      </c>
      <c r="C234" s="201"/>
      <c r="D234" s="205"/>
      <c r="E234" s="205"/>
      <c r="F234" s="205"/>
      <c r="G234" s="205"/>
      <c r="H234" s="205"/>
      <c r="I234" s="206"/>
      <c r="K234" s="247" t="s">
        <v>5745</v>
      </c>
    </row>
    <row r="235" ht="12.75" customHeight="1">
      <c r="A235" s="113"/>
      <c r="B235" s="113"/>
      <c r="C235" s="201"/>
      <c r="D235" s="205"/>
      <c r="E235" s="205"/>
      <c r="F235" s="205"/>
      <c r="G235" s="205"/>
      <c r="H235" s="205"/>
      <c r="I235" s="206"/>
      <c r="K235" s="207"/>
    </row>
    <row r="236" ht="12.75" customHeight="1">
      <c r="A236" s="208">
        <v>112.0</v>
      </c>
      <c r="B236" s="246" t="s">
        <v>6170</v>
      </c>
      <c r="C236" s="201"/>
      <c r="D236" s="209"/>
      <c r="E236" s="209"/>
      <c r="F236" s="209"/>
      <c r="G236" s="209"/>
      <c r="H236" s="209"/>
      <c r="I236" s="206"/>
      <c r="K236" s="207"/>
    </row>
    <row r="237" ht="12.75" customHeight="1">
      <c r="A237" s="113"/>
      <c r="B237" s="113"/>
      <c r="C237" s="201"/>
      <c r="D237" s="209"/>
      <c r="E237" s="209"/>
      <c r="F237" s="209"/>
      <c r="G237" s="209"/>
      <c r="H237" s="209"/>
      <c r="I237" s="206"/>
      <c r="K237" s="207"/>
    </row>
    <row r="238" ht="12.75" customHeight="1">
      <c r="A238" s="208">
        <v>113.0</v>
      </c>
      <c r="B238" s="246" t="s">
        <v>6171</v>
      </c>
      <c r="C238" s="201"/>
      <c r="D238" s="205"/>
      <c r="E238" s="205"/>
      <c r="F238" s="205"/>
      <c r="G238" s="205"/>
      <c r="H238" s="205"/>
      <c r="I238" s="206"/>
      <c r="K238" s="207"/>
    </row>
    <row r="239" ht="12.75" customHeight="1">
      <c r="A239" s="113"/>
      <c r="B239" s="113"/>
      <c r="C239" s="201"/>
      <c r="D239" s="205"/>
      <c r="E239" s="205"/>
      <c r="F239" s="205"/>
      <c r="G239" s="205"/>
      <c r="H239" s="205"/>
      <c r="I239" s="206"/>
      <c r="K239" s="207"/>
    </row>
    <row r="240" ht="12.75" customHeight="1">
      <c r="A240" s="208">
        <v>114.0</v>
      </c>
      <c r="B240" s="246" t="s">
        <v>6172</v>
      </c>
      <c r="C240" s="201"/>
      <c r="D240" s="209"/>
      <c r="E240" s="209"/>
      <c r="F240" s="209"/>
      <c r="G240" s="209"/>
      <c r="H240" s="209"/>
      <c r="I240" s="206"/>
      <c r="K240" s="207"/>
    </row>
    <row r="241" ht="12.75" customHeight="1">
      <c r="A241" s="113"/>
      <c r="B241" s="113"/>
      <c r="C241" s="201"/>
      <c r="D241" s="209"/>
      <c r="E241" s="209"/>
      <c r="F241" s="209"/>
      <c r="G241" s="209"/>
      <c r="H241" s="209"/>
      <c r="I241" s="206"/>
      <c r="K241" s="207"/>
    </row>
    <row r="242" ht="12.75" customHeight="1">
      <c r="A242" s="208">
        <v>115.0</v>
      </c>
      <c r="B242" s="246" t="s">
        <v>6173</v>
      </c>
      <c r="C242" s="201"/>
      <c r="D242" s="205"/>
      <c r="E242" s="205"/>
      <c r="F242" s="205"/>
      <c r="G242" s="205"/>
      <c r="H242" s="205"/>
      <c r="I242" s="206"/>
      <c r="K242" s="207"/>
    </row>
    <row r="243" ht="12.75" customHeight="1">
      <c r="A243" s="113"/>
      <c r="B243" s="113"/>
      <c r="C243" s="201"/>
      <c r="D243" s="205"/>
      <c r="E243" s="205"/>
      <c r="F243" s="205"/>
      <c r="G243" s="205"/>
      <c r="H243" s="205"/>
      <c r="I243" s="206"/>
      <c r="K243" s="207"/>
    </row>
    <row r="244" ht="12.75" customHeight="1">
      <c r="A244" s="208">
        <v>116.0</v>
      </c>
      <c r="B244" s="246" t="s">
        <v>6174</v>
      </c>
      <c r="C244" s="201"/>
      <c r="D244" s="209"/>
      <c r="E244" s="209"/>
      <c r="F244" s="209"/>
      <c r="G244" s="209"/>
      <c r="H244" s="209"/>
      <c r="I244" s="206"/>
      <c r="K244" s="207"/>
    </row>
    <row r="245" ht="12.75" customHeight="1">
      <c r="A245" s="113"/>
      <c r="B245" s="113"/>
      <c r="C245" s="201"/>
      <c r="D245" s="209"/>
      <c r="E245" s="209"/>
      <c r="F245" s="209"/>
      <c r="G245" s="209"/>
      <c r="H245" s="209"/>
      <c r="I245" s="206"/>
      <c r="K245" s="207"/>
    </row>
    <row r="246" ht="12.75" customHeight="1">
      <c r="A246" s="208">
        <v>117.0</v>
      </c>
      <c r="B246" s="246" t="s">
        <v>6175</v>
      </c>
      <c r="C246" s="201"/>
      <c r="D246" s="205"/>
      <c r="E246" s="205"/>
      <c r="F246" s="205"/>
      <c r="G246" s="205"/>
      <c r="H246" s="205"/>
      <c r="I246" s="206"/>
      <c r="K246" s="207"/>
    </row>
    <row r="247" ht="12.75" customHeight="1">
      <c r="A247" s="113"/>
      <c r="B247" s="113"/>
      <c r="C247" s="201"/>
      <c r="D247" s="205"/>
      <c r="E247" s="205"/>
      <c r="F247" s="205"/>
      <c r="G247" s="205"/>
      <c r="H247" s="205"/>
      <c r="I247" s="206"/>
      <c r="K247" s="207"/>
    </row>
    <row r="248" ht="12.75" customHeight="1">
      <c r="A248" s="208">
        <v>118.0</v>
      </c>
      <c r="B248" s="246" t="s">
        <v>6176</v>
      </c>
      <c r="C248" s="201"/>
      <c r="D248" s="209"/>
      <c r="E248" s="209"/>
      <c r="F248" s="209"/>
      <c r="G248" s="209"/>
      <c r="H248" s="209"/>
      <c r="I248" s="206"/>
      <c r="K248" s="207"/>
    </row>
    <row r="249" ht="12.75" customHeight="1">
      <c r="A249" s="113"/>
      <c r="B249" s="113"/>
      <c r="C249" s="201"/>
      <c r="D249" s="209"/>
      <c r="E249" s="209"/>
      <c r="F249" s="209"/>
      <c r="G249" s="209"/>
      <c r="H249" s="209"/>
      <c r="I249" s="206"/>
      <c r="K249" s="207"/>
    </row>
    <row r="250" ht="12.75" customHeight="1">
      <c r="A250" s="208">
        <v>119.0</v>
      </c>
      <c r="B250" s="246" t="s">
        <v>6177</v>
      </c>
      <c r="C250" s="201"/>
      <c r="D250" s="205"/>
      <c r="E250" s="205"/>
      <c r="F250" s="205"/>
      <c r="G250" s="205"/>
      <c r="H250" s="205"/>
      <c r="I250" s="206"/>
      <c r="K250" s="207"/>
    </row>
    <row r="251" ht="12.75" customHeight="1">
      <c r="A251" s="113"/>
      <c r="B251" s="113"/>
      <c r="C251" s="201"/>
      <c r="D251" s="205"/>
      <c r="E251" s="205"/>
      <c r="F251" s="205"/>
      <c r="G251" s="205"/>
      <c r="H251" s="205"/>
      <c r="I251" s="206"/>
      <c r="K251" s="207"/>
    </row>
    <row r="252" ht="12.75" customHeight="1">
      <c r="A252" s="208">
        <v>120.0</v>
      </c>
      <c r="B252" s="246" t="s">
        <v>6178</v>
      </c>
      <c r="C252" s="201"/>
      <c r="D252" s="209"/>
      <c r="E252" s="209"/>
      <c r="F252" s="209"/>
      <c r="G252" s="209"/>
      <c r="H252" s="209"/>
      <c r="I252" s="206"/>
      <c r="K252" s="207"/>
    </row>
    <row r="253" ht="12.75" customHeight="1">
      <c r="A253" s="113"/>
      <c r="B253" s="113"/>
      <c r="C253" s="201"/>
      <c r="D253" s="209"/>
      <c r="E253" s="209"/>
      <c r="F253" s="209"/>
      <c r="G253" s="209"/>
      <c r="H253" s="209"/>
      <c r="I253" s="206"/>
      <c r="K253" s="207"/>
    </row>
    <row r="254" ht="12.75" customHeight="1">
      <c r="A254" s="208">
        <v>121.0</v>
      </c>
      <c r="B254" s="246" t="s">
        <v>6179</v>
      </c>
      <c r="C254" s="201"/>
      <c r="D254" s="205"/>
      <c r="E254" s="205"/>
      <c r="F254" s="205"/>
      <c r="G254" s="205"/>
      <c r="H254" s="205"/>
      <c r="I254" s="206"/>
      <c r="K254" s="207"/>
    </row>
    <row r="255" ht="12.75" customHeight="1">
      <c r="A255" s="113"/>
      <c r="B255" s="113"/>
      <c r="C255" s="201"/>
      <c r="D255" s="205"/>
      <c r="E255" s="205"/>
      <c r="F255" s="205"/>
      <c r="G255" s="205"/>
      <c r="H255" s="205"/>
      <c r="I255" s="206"/>
      <c r="K255" s="204"/>
    </row>
    <row r="256" ht="12.75" customHeight="1">
      <c r="A256" s="208">
        <v>122.0</v>
      </c>
      <c r="B256" s="248" t="s">
        <v>6180</v>
      </c>
      <c r="C256" s="201"/>
      <c r="D256" s="209"/>
      <c r="E256" s="209"/>
      <c r="F256" s="209"/>
      <c r="G256" s="209"/>
      <c r="H256" s="209"/>
      <c r="I256" s="206"/>
      <c r="K256" s="249" t="s">
        <v>5544</v>
      </c>
    </row>
    <row r="257" ht="12.75" customHeight="1">
      <c r="A257" s="113"/>
      <c r="B257" s="113"/>
      <c r="C257" s="201"/>
      <c r="D257" s="209"/>
      <c r="E257" s="209"/>
      <c r="F257" s="209"/>
      <c r="G257" s="209"/>
      <c r="H257" s="209"/>
      <c r="I257" s="206"/>
      <c r="K257" s="207"/>
    </row>
    <row r="258" ht="12.75" customHeight="1">
      <c r="A258" s="208">
        <v>123.0</v>
      </c>
      <c r="B258" s="248" t="s">
        <v>6181</v>
      </c>
      <c r="C258" s="201"/>
      <c r="D258" s="205"/>
      <c r="E258" s="205"/>
      <c r="F258" s="205"/>
      <c r="G258" s="205"/>
      <c r="H258" s="205"/>
      <c r="I258" s="206"/>
      <c r="K258" s="207"/>
    </row>
    <row r="259" ht="12.75" customHeight="1">
      <c r="A259" s="113"/>
      <c r="B259" s="113"/>
      <c r="C259" s="201"/>
      <c r="D259" s="205"/>
      <c r="E259" s="205"/>
      <c r="F259" s="205"/>
      <c r="G259" s="205"/>
      <c r="H259" s="205"/>
      <c r="I259" s="206"/>
      <c r="K259" s="207"/>
    </row>
    <row r="260" ht="12.75" customHeight="1">
      <c r="A260" s="208">
        <v>124.0</v>
      </c>
      <c r="B260" s="248" t="s">
        <v>6182</v>
      </c>
      <c r="C260" s="201"/>
      <c r="D260" s="209"/>
      <c r="E260" s="209"/>
      <c r="F260" s="209"/>
      <c r="G260" s="209"/>
      <c r="H260" s="209"/>
      <c r="I260" s="206"/>
      <c r="K260" s="207"/>
    </row>
    <row r="261" ht="12.75" customHeight="1">
      <c r="A261" s="113"/>
      <c r="B261" s="113"/>
      <c r="C261" s="201"/>
      <c r="D261" s="209"/>
      <c r="E261" s="209"/>
      <c r="F261" s="209"/>
      <c r="G261" s="209"/>
      <c r="H261" s="209"/>
      <c r="I261" s="206"/>
      <c r="K261" s="207"/>
    </row>
    <row r="262" ht="12.75" customHeight="1">
      <c r="A262" s="208">
        <v>125.0</v>
      </c>
      <c r="B262" s="248" t="s">
        <v>6183</v>
      </c>
      <c r="C262" s="201"/>
      <c r="D262" s="205"/>
      <c r="E262" s="205"/>
      <c r="F262" s="205"/>
      <c r="G262" s="205"/>
      <c r="H262" s="205"/>
      <c r="I262" s="206"/>
      <c r="K262" s="207"/>
    </row>
    <row r="263" ht="12.75" customHeight="1">
      <c r="A263" s="113"/>
      <c r="B263" s="113"/>
      <c r="C263" s="201"/>
      <c r="D263" s="205"/>
      <c r="E263" s="205"/>
      <c r="F263" s="205"/>
      <c r="G263" s="205"/>
      <c r="H263" s="205"/>
      <c r="I263" s="206"/>
      <c r="K263" s="207"/>
    </row>
    <row r="264" ht="12.75" customHeight="1">
      <c r="A264" s="208">
        <v>126.0</v>
      </c>
      <c r="B264" s="248" t="s">
        <v>6184</v>
      </c>
      <c r="C264" s="201"/>
      <c r="D264" s="209"/>
      <c r="E264" s="209"/>
      <c r="F264" s="209"/>
      <c r="G264" s="209"/>
      <c r="H264" s="209"/>
      <c r="I264" s="206"/>
      <c r="K264" s="207"/>
    </row>
    <row r="265" ht="12.75" customHeight="1">
      <c r="A265" s="113"/>
      <c r="B265" s="113"/>
      <c r="C265" s="201"/>
      <c r="D265" s="209"/>
      <c r="E265" s="209"/>
      <c r="F265" s="209"/>
      <c r="G265" s="209"/>
      <c r="H265" s="209"/>
      <c r="I265" s="206"/>
      <c r="K265" s="204"/>
    </row>
    <row r="266" ht="12.75" customHeight="1">
      <c r="A266" s="208">
        <v>127.0</v>
      </c>
      <c r="B266" s="250" t="s">
        <v>6185</v>
      </c>
      <c r="C266" s="201"/>
      <c r="D266" s="205"/>
      <c r="E266" s="205"/>
      <c r="F266" s="205"/>
      <c r="G266" s="205"/>
      <c r="H266" s="205"/>
      <c r="I266" s="206"/>
      <c r="K266" s="251"/>
    </row>
    <row r="267" ht="12.75" customHeight="1">
      <c r="A267" s="113"/>
      <c r="B267" s="112"/>
      <c r="C267" s="201"/>
      <c r="D267" s="205"/>
      <c r="E267" s="205"/>
      <c r="F267" s="205"/>
      <c r="G267" s="205"/>
      <c r="H267" s="205"/>
      <c r="I267" s="206"/>
      <c r="K267" s="207"/>
    </row>
    <row r="268" ht="12.75" customHeight="1">
      <c r="A268" s="208">
        <v>128.0</v>
      </c>
      <c r="B268" s="113"/>
      <c r="C268" s="201"/>
      <c r="D268" s="205"/>
      <c r="E268" s="205"/>
      <c r="F268" s="205"/>
      <c r="G268" s="205"/>
      <c r="H268" s="205"/>
      <c r="I268" s="206"/>
      <c r="K268" s="204"/>
    </row>
    <row r="269" ht="12.75" customHeight="1">
      <c r="A269" s="113"/>
      <c r="B269" s="252" t="s">
        <v>6186</v>
      </c>
      <c r="C269" s="201" t="s">
        <v>6187</v>
      </c>
      <c r="D269" s="205"/>
      <c r="E269" s="205"/>
      <c r="F269" s="205"/>
      <c r="G269" s="205"/>
      <c r="H269" s="205"/>
      <c r="I269" s="206"/>
      <c r="K269" s="11"/>
    </row>
    <row r="270" ht="12.75" customHeight="1">
      <c r="A270" s="253"/>
      <c r="B270" s="252" t="s">
        <v>6188</v>
      </c>
      <c r="C270" s="201" t="s">
        <v>6187</v>
      </c>
      <c r="D270" s="205"/>
      <c r="E270" s="205"/>
      <c r="F270" s="205"/>
      <c r="G270" s="205"/>
      <c r="H270" s="205"/>
      <c r="I270" s="206"/>
      <c r="K270" s="11"/>
    </row>
    <row r="271" ht="12.75" customHeight="1">
      <c r="A271" s="253">
        <v>129.0</v>
      </c>
      <c r="B271" s="254" t="s">
        <v>6189</v>
      </c>
      <c r="C271" s="201"/>
      <c r="D271" s="205"/>
      <c r="E271" s="205"/>
      <c r="F271" s="205"/>
      <c r="G271" s="205"/>
      <c r="H271" s="205"/>
      <c r="I271" s="206"/>
      <c r="K271" s="11"/>
    </row>
    <row r="272" ht="12.75" customHeight="1">
      <c r="A272" s="253">
        <v>130.0</v>
      </c>
      <c r="B272" s="113"/>
      <c r="C272" s="201"/>
      <c r="D272" s="205"/>
      <c r="E272" s="205"/>
      <c r="F272" s="205"/>
      <c r="G272" s="205"/>
      <c r="H272" s="205"/>
      <c r="I272" s="206"/>
      <c r="K272" s="11"/>
    </row>
    <row r="273" ht="12.75" customHeight="1">
      <c r="A273" s="208">
        <v>131.0</v>
      </c>
      <c r="B273" s="252" t="s">
        <v>6190</v>
      </c>
      <c r="C273" s="201"/>
      <c r="D273" s="205"/>
      <c r="E273" s="205"/>
      <c r="F273" s="205"/>
      <c r="G273" s="205"/>
      <c r="H273" s="205"/>
      <c r="I273" s="206"/>
      <c r="K273" s="11"/>
    </row>
    <row r="274" ht="12.75" customHeight="1">
      <c r="A274" s="113"/>
      <c r="B274" s="252" t="s">
        <v>6191</v>
      </c>
      <c r="C274" s="201"/>
      <c r="D274" s="205"/>
      <c r="E274" s="205"/>
      <c r="F274" s="205"/>
      <c r="G274" s="205"/>
      <c r="H274" s="205"/>
      <c r="I274" s="206"/>
      <c r="K274" s="11"/>
    </row>
    <row r="275" ht="12.75" customHeight="1">
      <c r="A275" s="253">
        <v>132.0</v>
      </c>
      <c r="B275" s="252" t="s">
        <v>6192</v>
      </c>
      <c r="C275" s="201"/>
      <c r="D275" s="205"/>
      <c r="E275" s="205"/>
      <c r="F275" s="205"/>
      <c r="G275" s="205"/>
      <c r="H275" s="205"/>
      <c r="I275" s="206"/>
      <c r="K275" s="11"/>
    </row>
    <row r="276" ht="12.75" customHeight="1">
      <c r="A276" s="253">
        <v>133.0</v>
      </c>
      <c r="B276" s="252" t="s">
        <v>6193</v>
      </c>
      <c r="C276" s="201"/>
      <c r="D276" s="205"/>
      <c r="E276" s="205"/>
      <c r="F276" s="205"/>
      <c r="G276" s="205"/>
      <c r="H276" s="205"/>
      <c r="I276" s="206"/>
      <c r="K276" s="11"/>
    </row>
    <row r="277" ht="12.75" customHeight="1">
      <c r="A277" s="253">
        <v>134.0</v>
      </c>
      <c r="B277" s="252"/>
      <c r="C277" s="201"/>
      <c r="D277" s="205"/>
      <c r="E277" s="205"/>
      <c r="F277" s="205"/>
      <c r="G277" s="205"/>
      <c r="H277" s="205"/>
      <c r="I277" s="206"/>
      <c r="K277" s="11"/>
    </row>
    <row r="278" ht="12.75" customHeight="1">
      <c r="A278" s="253">
        <v>135.0</v>
      </c>
      <c r="B278" s="252"/>
      <c r="C278" s="201"/>
      <c r="D278" s="205"/>
      <c r="E278" s="205"/>
      <c r="F278" s="205"/>
      <c r="G278" s="205"/>
      <c r="H278" s="205"/>
      <c r="I278" s="206"/>
      <c r="K278" s="11"/>
    </row>
    <row r="279" ht="12.75" customHeight="1">
      <c r="A279" s="253">
        <v>136.0</v>
      </c>
      <c r="B279" s="252"/>
      <c r="C279" s="201"/>
      <c r="D279" s="205"/>
      <c r="E279" s="205"/>
      <c r="F279" s="205"/>
      <c r="G279" s="205"/>
      <c r="H279" s="205"/>
      <c r="I279" s="206"/>
      <c r="K279" s="11"/>
    </row>
    <row r="280" ht="12.75" customHeight="1">
      <c r="A280" s="253">
        <v>137.0</v>
      </c>
      <c r="B280" s="252"/>
      <c r="C280" s="201"/>
      <c r="D280" s="205"/>
      <c r="E280" s="205"/>
      <c r="F280" s="205"/>
      <c r="G280" s="205"/>
      <c r="H280" s="205"/>
      <c r="I280" s="206"/>
      <c r="K280" s="11"/>
    </row>
    <row r="281" ht="12.75" customHeight="1">
      <c r="A281" s="253">
        <v>138.0</v>
      </c>
      <c r="B281" s="254" t="s">
        <v>6194</v>
      </c>
      <c r="C281" s="201"/>
      <c r="D281" s="205"/>
      <c r="E281" s="205"/>
      <c r="F281" s="205"/>
      <c r="G281" s="205"/>
      <c r="H281" s="205"/>
      <c r="I281" s="206"/>
      <c r="K281" s="11"/>
    </row>
    <row r="282" ht="12.75" customHeight="1">
      <c r="A282" s="253">
        <v>139.0</v>
      </c>
      <c r="B282" s="113"/>
      <c r="C282" s="201"/>
      <c r="D282" s="205"/>
      <c r="E282" s="205"/>
      <c r="F282" s="205"/>
      <c r="G282" s="205"/>
      <c r="H282" s="205"/>
      <c r="I282" s="206"/>
      <c r="K282" s="11"/>
    </row>
    <row r="283" ht="12.75" customHeight="1">
      <c r="A283" s="208">
        <v>140.0</v>
      </c>
      <c r="B283" s="254" t="s">
        <v>6195</v>
      </c>
      <c r="C283" s="201"/>
      <c r="D283" s="205"/>
      <c r="E283" s="205"/>
      <c r="F283" s="205"/>
      <c r="G283" s="205"/>
      <c r="H283" s="205"/>
      <c r="I283" s="206"/>
      <c r="K283" s="11"/>
    </row>
    <row r="284" ht="12.75" customHeight="1">
      <c r="A284" s="113"/>
      <c r="B284" s="113"/>
      <c r="C284" s="201"/>
      <c r="D284" s="205"/>
      <c r="E284" s="205"/>
      <c r="F284" s="205"/>
      <c r="G284" s="205"/>
      <c r="H284" s="205"/>
      <c r="I284" s="206"/>
      <c r="K284" s="11"/>
    </row>
    <row r="285" ht="12.75" customHeight="1">
      <c r="A285" s="208">
        <v>141.0</v>
      </c>
      <c r="B285" s="254" t="s">
        <v>6196</v>
      </c>
      <c r="C285" s="201"/>
      <c r="D285" s="205"/>
      <c r="E285" s="205"/>
      <c r="F285" s="205"/>
      <c r="G285" s="205"/>
      <c r="H285" s="205"/>
      <c r="I285" s="206"/>
      <c r="K285" s="11"/>
    </row>
    <row r="286" ht="12.75" customHeight="1">
      <c r="A286" s="113"/>
      <c r="B286" s="113"/>
      <c r="C286" s="201"/>
      <c r="D286" s="205"/>
      <c r="E286" s="205"/>
      <c r="F286" s="205"/>
      <c r="G286" s="205"/>
      <c r="H286" s="205"/>
      <c r="I286" s="206"/>
      <c r="K286" s="11"/>
    </row>
    <row r="287" ht="12.75" customHeight="1">
      <c r="A287" s="208">
        <v>142.0</v>
      </c>
      <c r="B287" s="255" t="s">
        <v>6197</v>
      </c>
      <c r="C287" s="201"/>
      <c r="D287" s="205"/>
      <c r="E287" s="205"/>
      <c r="F287" s="205"/>
      <c r="G287" s="205"/>
      <c r="H287" s="205"/>
      <c r="I287" s="206"/>
      <c r="K287" s="11"/>
    </row>
    <row r="288" ht="12.75" customHeight="1">
      <c r="A288" s="113"/>
      <c r="B288" s="255" t="s">
        <v>6198</v>
      </c>
      <c r="C288" s="201"/>
      <c r="D288" s="205"/>
      <c r="E288" s="205"/>
      <c r="F288" s="205"/>
      <c r="G288" s="205"/>
      <c r="H288" s="205"/>
      <c r="I288" s="206"/>
      <c r="K288" s="11"/>
    </row>
    <row r="289" ht="12.75" customHeight="1">
      <c r="A289" s="253">
        <v>143.0</v>
      </c>
      <c r="B289" s="252"/>
      <c r="C289" s="201"/>
      <c r="D289" s="205"/>
      <c r="E289" s="205"/>
      <c r="F289" s="205"/>
      <c r="G289" s="205"/>
      <c r="H289" s="205"/>
      <c r="I289" s="206"/>
      <c r="K289" s="11"/>
    </row>
    <row r="290" ht="12.75" customHeight="1">
      <c r="A290" s="253">
        <v>144.0</v>
      </c>
      <c r="B290" s="252"/>
      <c r="C290" s="201"/>
      <c r="D290" s="205"/>
      <c r="E290" s="205"/>
      <c r="F290" s="205"/>
      <c r="G290" s="205"/>
      <c r="H290" s="205"/>
      <c r="I290" s="206"/>
      <c r="K290" s="11"/>
    </row>
    <row r="291" ht="12.75" customHeight="1">
      <c r="A291" s="253">
        <v>145.0</v>
      </c>
      <c r="B291" s="252"/>
      <c r="C291" s="201"/>
      <c r="D291" s="205"/>
      <c r="E291" s="205"/>
      <c r="F291" s="205"/>
      <c r="G291" s="205"/>
      <c r="H291" s="205"/>
      <c r="I291" s="206"/>
      <c r="K291" s="11"/>
    </row>
    <row r="292" ht="12.75" customHeight="1">
      <c r="A292" s="253">
        <v>146.0</v>
      </c>
      <c r="B292" s="252"/>
      <c r="C292" s="201"/>
      <c r="D292" s="205"/>
      <c r="E292" s="205"/>
      <c r="F292" s="205"/>
      <c r="G292" s="205"/>
      <c r="H292" s="205"/>
      <c r="I292" s="206"/>
      <c r="K292" s="11"/>
    </row>
    <row r="293" ht="12.75" customHeight="1">
      <c r="A293" s="253">
        <v>147.0</v>
      </c>
      <c r="B293" s="252"/>
      <c r="C293" s="201"/>
      <c r="D293" s="205"/>
      <c r="E293" s="205"/>
      <c r="F293" s="205"/>
      <c r="G293" s="205"/>
      <c r="H293" s="205"/>
      <c r="I293" s="206"/>
      <c r="K293" s="11"/>
    </row>
    <row r="294" ht="12.75" customHeight="1">
      <c r="A294" s="253">
        <v>148.0</v>
      </c>
      <c r="B294" s="252"/>
      <c r="C294" s="201"/>
      <c r="D294" s="205"/>
      <c r="E294" s="205"/>
      <c r="F294" s="205"/>
      <c r="G294" s="205"/>
      <c r="H294" s="205"/>
      <c r="I294" s="206"/>
      <c r="K294" s="11"/>
    </row>
    <row r="295" ht="12.75" customHeight="1">
      <c r="A295" s="253">
        <v>149.0</v>
      </c>
      <c r="B295" s="252"/>
      <c r="C295" s="201"/>
      <c r="D295" s="205"/>
      <c r="E295" s="205"/>
      <c r="F295" s="205"/>
      <c r="G295" s="205"/>
      <c r="H295" s="205"/>
      <c r="I295" s="206"/>
      <c r="K295" s="11"/>
    </row>
    <row r="296" ht="12.75" customHeight="1">
      <c r="A296" s="253">
        <v>150.0</v>
      </c>
      <c r="B296" s="252"/>
      <c r="C296" s="201"/>
      <c r="D296" s="205"/>
      <c r="E296" s="205"/>
      <c r="F296" s="205"/>
      <c r="G296" s="205"/>
      <c r="H296" s="205"/>
      <c r="I296" s="206"/>
      <c r="K296" s="11"/>
    </row>
    <row r="297" ht="12.75" customHeight="1">
      <c r="A297" s="253">
        <v>151.0</v>
      </c>
      <c r="B297" s="252"/>
      <c r="C297" s="201"/>
      <c r="D297" s="205"/>
      <c r="E297" s="205"/>
      <c r="F297" s="205"/>
      <c r="G297" s="205"/>
      <c r="H297" s="205"/>
      <c r="I297" s="206"/>
      <c r="K297" s="11"/>
    </row>
    <row r="298" ht="12.75" customHeight="1">
      <c r="A298" s="253">
        <v>152.0</v>
      </c>
      <c r="B298" s="252"/>
      <c r="C298" s="201"/>
      <c r="D298" s="205"/>
      <c r="E298" s="205"/>
      <c r="F298" s="205"/>
      <c r="G298" s="205"/>
      <c r="H298" s="205"/>
      <c r="I298" s="206"/>
      <c r="K298" s="11"/>
    </row>
    <row r="299" ht="12.75" customHeight="1">
      <c r="A299" s="253">
        <v>153.0</v>
      </c>
      <c r="B299" s="252"/>
      <c r="C299" s="201"/>
      <c r="D299" s="205"/>
      <c r="E299" s="205"/>
      <c r="F299" s="205"/>
      <c r="G299" s="205"/>
      <c r="H299" s="205"/>
      <c r="I299" s="206"/>
      <c r="K299" s="11"/>
    </row>
    <row r="300" ht="12.75" customHeight="1">
      <c r="A300" s="253">
        <v>154.0</v>
      </c>
      <c r="B300" s="252"/>
      <c r="C300" s="201"/>
      <c r="D300" s="205"/>
      <c r="E300" s="205"/>
      <c r="F300" s="205"/>
      <c r="G300" s="205"/>
      <c r="H300" s="205"/>
      <c r="I300" s="206"/>
      <c r="K300" s="11"/>
    </row>
    <row r="301" ht="12.75" customHeight="1">
      <c r="A301" s="253">
        <v>155.0</v>
      </c>
      <c r="B301" s="252"/>
      <c r="C301" s="201"/>
      <c r="D301" s="205"/>
      <c r="E301" s="205"/>
      <c r="F301" s="205"/>
      <c r="G301" s="205"/>
      <c r="H301" s="205"/>
      <c r="I301" s="206"/>
      <c r="K301" s="11"/>
    </row>
    <row r="302" ht="12.75" customHeight="1">
      <c r="A302" s="253">
        <v>156.0</v>
      </c>
      <c r="B302" s="252"/>
      <c r="C302" s="201"/>
      <c r="D302" s="205"/>
      <c r="E302" s="205"/>
      <c r="F302" s="205"/>
      <c r="G302" s="205"/>
      <c r="H302" s="205"/>
      <c r="I302" s="206"/>
      <c r="K302" s="11"/>
    </row>
    <row r="303" ht="12.75" customHeight="1">
      <c r="A303" s="253">
        <v>157.0</v>
      </c>
      <c r="B303" s="252"/>
      <c r="C303" s="201"/>
      <c r="D303" s="205"/>
      <c r="E303" s="205"/>
      <c r="F303" s="205"/>
      <c r="G303" s="205"/>
      <c r="H303" s="205"/>
      <c r="I303" s="206"/>
      <c r="K303" s="11"/>
    </row>
    <row r="304" ht="12.75" customHeight="1">
      <c r="A304" s="253">
        <v>158.0</v>
      </c>
      <c r="B304" s="252"/>
      <c r="C304" s="201"/>
      <c r="D304" s="205"/>
      <c r="E304" s="205"/>
      <c r="F304" s="205"/>
      <c r="G304" s="205"/>
      <c r="H304" s="205"/>
      <c r="I304" s="206"/>
      <c r="K304" s="11"/>
    </row>
    <row r="305" ht="12.75" customHeight="1">
      <c r="A305" s="253">
        <v>159.0</v>
      </c>
      <c r="B305" s="252"/>
      <c r="C305" s="201"/>
      <c r="D305" s="205"/>
      <c r="E305" s="205"/>
      <c r="F305" s="205"/>
      <c r="G305" s="205"/>
      <c r="H305" s="205"/>
      <c r="I305" s="206"/>
      <c r="K305" s="11"/>
    </row>
    <row r="306" ht="12.75" customHeight="1">
      <c r="A306" s="253">
        <v>160.0</v>
      </c>
      <c r="B306" s="252"/>
      <c r="C306" s="201"/>
      <c r="D306" s="205"/>
      <c r="E306" s="205"/>
      <c r="F306" s="205"/>
      <c r="G306" s="205"/>
      <c r="H306" s="205"/>
      <c r="I306" s="206"/>
      <c r="K306" s="11"/>
    </row>
    <row r="307" ht="12.75" customHeight="1">
      <c r="A307" s="253">
        <v>161.0</v>
      </c>
      <c r="B307" s="252"/>
      <c r="C307" s="201"/>
      <c r="D307" s="205"/>
      <c r="E307" s="205"/>
      <c r="F307" s="205"/>
      <c r="G307" s="205"/>
      <c r="H307" s="205"/>
      <c r="I307" s="206"/>
      <c r="K307" s="11"/>
    </row>
    <row r="308" ht="12.75" customHeight="1">
      <c r="A308" s="253">
        <v>162.0</v>
      </c>
      <c r="B308" s="252"/>
      <c r="C308" s="201"/>
      <c r="D308" s="205"/>
      <c r="E308" s="205"/>
      <c r="F308" s="205"/>
      <c r="G308" s="205"/>
      <c r="H308" s="205"/>
      <c r="I308" s="206"/>
      <c r="K308" s="11"/>
    </row>
    <row r="309" ht="12.75" customHeight="1">
      <c r="A309" s="253">
        <v>163.0</v>
      </c>
      <c r="B309" s="252"/>
      <c r="C309" s="201"/>
      <c r="D309" s="205"/>
      <c r="E309" s="205"/>
      <c r="F309" s="205"/>
      <c r="G309" s="205"/>
      <c r="H309" s="205"/>
      <c r="I309" s="206"/>
      <c r="K309" s="11"/>
    </row>
    <row r="310" ht="12.75" customHeight="1">
      <c r="A310" s="253">
        <v>164.0</v>
      </c>
      <c r="B310" s="252"/>
      <c r="C310" s="201"/>
      <c r="D310" s="205"/>
      <c r="E310" s="205"/>
      <c r="F310" s="205"/>
      <c r="G310" s="205"/>
      <c r="H310" s="205"/>
      <c r="I310" s="206"/>
      <c r="K310" s="11"/>
    </row>
    <row r="311" ht="12.75" customHeight="1">
      <c r="A311" s="253">
        <v>165.0</v>
      </c>
      <c r="B311" s="252"/>
      <c r="C311" s="201"/>
      <c r="D311" s="205"/>
      <c r="E311" s="205"/>
      <c r="F311" s="205"/>
      <c r="G311" s="205"/>
      <c r="H311" s="205"/>
      <c r="I311" s="206"/>
      <c r="K311" s="11"/>
    </row>
    <row r="312" ht="12.75" customHeight="1">
      <c r="A312" s="253">
        <v>166.0</v>
      </c>
      <c r="B312" s="252"/>
      <c r="C312" s="201"/>
      <c r="D312" s="205"/>
      <c r="E312" s="205"/>
      <c r="F312" s="205"/>
      <c r="G312" s="205"/>
      <c r="H312" s="205"/>
      <c r="I312" s="206"/>
      <c r="K312" s="11"/>
    </row>
    <row r="313" ht="12.75" customHeight="1">
      <c r="A313" s="253">
        <v>167.0</v>
      </c>
      <c r="B313" s="252"/>
      <c r="C313" s="201"/>
      <c r="D313" s="205"/>
      <c r="E313" s="205"/>
      <c r="F313" s="205"/>
      <c r="G313" s="205"/>
      <c r="H313" s="205"/>
      <c r="I313" s="206"/>
      <c r="K313" s="11"/>
    </row>
    <row r="314" ht="12.75" customHeight="1">
      <c r="A314" s="253">
        <v>168.0</v>
      </c>
      <c r="B314" s="252"/>
      <c r="C314" s="201"/>
      <c r="D314" s="205"/>
      <c r="E314" s="205"/>
      <c r="F314" s="205"/>
      <c r="G314" s="205"/>
      <c r="H314" s="205"/>
      <c r="I314" s="206"/>
      <c r="K314" s="11"/>
    </row>
    <row r="315" ht="12.75" customHeight="1">
      <c r="A315" s="253">
        <v>169.0</v>
      </c>
      <c r="B315" s="252"/>
      <c r="C315" s="201"/>
      <c r="D315" s="205"/>
      <c r="E315" s="205"/>
      <c r="F315" s="205"/>
      <c r="G315" s="205"/>
      <c r="H315" s="205"/>
      <c r="I315" s="206"/>
      <c r="K315" s="11"/>
    </row>
    <row r="316" ht="12.75" customHeight="1">
      <c r="A316" s="253">
        <v>170.0</v>
      </c>
      <c r="B316" s="252"/>
      <c r="C316" s="201"/>
      <c r="D316" s="205"/>
      <c r="E316" s="205"/>
      <c r="F316" s="205"/>
      <c r="G316" s="205"/>
      <c r="H316" s="205"/>
      <c r="I316" s="206"/>
      <c r="K316" s="11"/>
    </row>
    <row r="317" ht="12.75" customHeight="1">
      <c r="A317" s="253">
        <v>171.0</v>
      </c>
      <c r="B317" s="252"/>
      <c r="C317" s="201"/>
      <c r="D317" s="205"/>
      <c r="E317" s="205"/>
      <c r="F317" s="205"/>
      <c r="G317" s="205"/>
      <c r="H317" s="205"/>
      <c r="I317" s="206"/>
      <c r="K317" s="11"/>
    </row>
    <row r="318" ht="12.75" customHeight="1">
      <c r="A318" s="253">
        <v>172.0</v>
      </c>
      <c r="B318" s="252"/>
      <c r="C318" s="201"/>
      <c r="D318" s="205"/>
      <c r="E318" s="205"/>
      <c r="F318" s="205"/>
      <c r="G318" s="205"/>
      <c r="H318" s="205"/>
      <c r="I318" s="206"/>
      <c r="K318" s="11"/>
    </row>
    <row r="319" ht="12.75" customHeight="1">
      <c r="A319" s="253">
        <v>173.0</v>
      </c>
      <c r="B319" s="252"/>
      <c r="C319" s="201"/>
      <c r="D319" s="205"/>
      <c r="E319" s="205"/>
      <c r="F319" s="205"/>
      <c r="G319" s="205"/>
      <c r="H319" s="205"/>
      <c r="I319" s="206"/>
      <c r="K319" s="11"/>
    </row>
    <row r="320" ht="12.75" customHeight="1">
      <c r="A320" s="253">
        <v>174.0</v>
      </c>
      <c r="B320" s="252"/>
      <c r="C320" s="201"/>
      <c r="D320" s="205"/>
      <c r="E320" s="205"/>
      <c r="F320" s="205"/>
      <c r="G320" s="205"/>
      <c r="H320" s="205"/>
      <c r="I320" s="206"/>
      <c r="K320" s="11"/>
    </row>
    <row r="321" ht="12.75" customHeight="1">
      <c r="A321" s="253">
        <v>175.0</v>
      </c>
      <c r="B321" s="252"/>
      <c r="C321" s="201"/>
      <c r="D321" s="205"/>
      <c r="E321" s="205"/>
      <c r="F321" s="205"/>
      <c r="G321" s="205"/>
      <c r="H321" s="205"/>
      <c r="I321" s="206"/>
      <c r="K321" s="11"/>
    </row>
    <row r="322" ht="12.75" customHeight="1">
      <c r="A322" s="253">
        <v>176.0</v>
      </c>
      <c r="B322" s="252"/>
      <c r="C322" s="201"/>
      <c r="D322" s="205"/>
      <c r="E322" s="205"/>
      <c r="F322" s="205"/>
      <c r="G322" s="205"/>
      <c r="H322" s="205"/>
      <c r="I322" s="206"/>
      <c r="K322" s="11"/>
    </row>
    <row r="323" ht="12.75" customHeight="1">
      <c r="A323" s="253">
        <v>177.0</v>
      </c>
      <c r="B323" s="252"/>
      <c r="C323" s="201"/>
      <c r="D323" s="205"/>
      <c r="E323" s="205"/>
      <c r="F323" s="205"/>
      <c r="G323" s="205"/>
      <c r="H323" s="205"/>
      <c r="I323" s="206"/>
      <c r="K323" s="11"/>
    </row>
    <row r="324" ht="12.75" customHeight="1">
      <c r="A324" s="253">
        <v>178.0</v>
      </c>
      <c r="B324" s="252"/>
      <c r="C324" s="201"/>
      <c r="D324" s="205"/>
      <c r="E324" s="205"/>
      <c r="F324" s="205"/>
      <c r="G324" s="205"/>
      <c r="H324" s="205"/>
      <c r="I324" s="206"/>
      <c r="K324" s="11"/>
    </row>
    <row r="325" ht="12.75" customHeight="1">
      <c r="A325" s="253">
        <v>179.0</v>
      </c>
      <c r="B325" s="252"/>
      <c r="C325" s="201"/>
      <c r="D325" s="205"/>
      <c r="E325" s="205"/>
      <c r="F325" s="205"/>
      <c r="G325" s="205"/>
      <c r="H325" s="205"/>
      <c r="I325" s="206"/>
      <c r="K325" s="11"/>
    </row>
    <row r="326" ht="12.75" customHeight="1">
      <c r="A326" s="253">
        <v>180.0</v>
      </c>
      <c r="B326" s="252"/>
      <c r="C326" s="201"/>
      <c r="D326" s="205"/>
      <c r="E326" s="205"/>
      <c r="F326" s="205"/>
      <c r="G326" s="205"/>
      <c r="H326" s="205"/>
      <c r="I326" s="206"/>
      <c r="K326" s="11"/>
    </row>
    <row r="327" ht="12.75" customHeight="1">
      <c r="A327" s="253">
        <v>181.0</v>
      </c>
      <c r="B327" s="252"/>
      <c r="C327" s="201"/>
      <c r="D327" s="205"/>
      <c r="E327" s="205"/>
      <c r="F327" s="205"/>
      <c r="G327" s="205"/>
      <c r="H327" s="205"/>
      <c r="I327" s="206"/>
      <c r="K327" s="11"/>
    </row>
    <row r="328" ht="12.75" customHeight="1">
      <c r="A328" s="253">
        <v>182.0</v>
      </c>
      <c r="B328" s="252"/>
      <c r="C328" s="201"/>
      <c r="D328" s="205"/>
      <c r="E328" s="205"/>
      <c r="F328" s="205"/>
      <c r="G328" s="205"/>
      <c r="H328" s="205"/>
      <c r="I328" s="206"/>
      <c r="K328" s="11"/>
    </row>
    <row r="329" ht="12.75" customHeight="1">
      <c r="A329" s="253">
        <v>183.0</v>
      </c>
      <c r="B329" s="252"/>
      <c r="C329" s="201"/>
      <c r="D329" s="205"/>
      <c r="E329" s="205"/>
      <c r="F329" s="205"/>
      <c r="G329" s="205"/>
      <c r="H329" s="205"/>
      <c r="I329" s="206"/>
      <c r="K329" s="11"/>
    </row>
    <row r="330" ht="12.75" customHeight="1">
      <c r="A330" s="253">
        <v>184.0</v>
      </c>
      <c r="B330" s="252"/>
      <c r="C330" s="201"/>
      <c r="D330" s="205"/>
      <c r="E330" s="205"/>
      <c r="F330" s="205"/>
      <c r="G330" s="205"/>
      <c r="H330" s="205"/>
      <c r="I330" s="206"/>
      <c r="K330" s="11"/>
    </row>
    <row r="331" ht="12.75" customHeight="1">
      <c r="A331" s="253">
        <v>185.0</v>
      </c>
      <c r="B331" s="252"/>
      <c r="C331" s="201"/>
      <c r="D331" s="205"/>
      <c r="E331" s="205"/>
      <c r="F331" s="205"/>
      <c r="G331" s="205"/>
      <c r="H331" s="205"/>
      <c r="I331" s="206"/>
      <c r="K331" s="11"/>
    </row>
    <row r="332" ht="12.75" customHeight="1">
      <c r="A332" s="253">
        <v>186.0</v>
      </c>
      <c r="B332" s="252"/>
      <c r="C332" s="201"/>
      <c r="D332" s="205"/>
      <c r="E332" s="205"/>
      <c r="F332" s="205"/>
      <c r="G332" s="205"/>
      <c r="H332" s="205"/>
      <c r="I332" s="206"/>
      <c r="K332" s="11"/>
    </row>
    <row r="333" ht="12.75" customHeight="1">
      <c r="A333" s="253">
        <v>187.0</v>
      </c>
      <c r="B333" s="252"/>
      <c r="C333" s="201"/>
      <c r="D333" s="205"/>
      <c r="E333" s="205"/>
      <c r="F333" s="205"/>
      <c r="G333" s="205"/>
      <c r="H333" s="205"/>
      <c r="I333" s="206"/>
      <c r="K333" s="11"/>
    </row>
    <row r="334" ht="12.75" customHeight="1">
      <c r="A334" s="253">
        <v>188.0</v>
      </c>
      <c r="B334" s="252"/>
      <c r="C334" s="201"/>
      <c r="D334" s="205"/>
      <c r="E334" s="205"/>
      <c r="F334" s="205"/>
      <c r="G334" s="205"/>
      <c r="H334" s="205"/>
      <c r="I334" s="206"/>
      <c r="K334" s="11"/>
    </row>
    <row r="335" ht="12.75" customHeight="1">
      <c r="A335" s="253">
        <v>189.0</v>
      </c>
      <c r="B335" s="252"/>
      <c r="C335" s="201"/>
      <c r="D335" s="205"/>
      <c r="E335" s="205"/>
      <c r="F335" s="205"/>
      <c r="G335" s="205"/>
      <c r="H335" s="205"/>
      <c r="I335" s="206"/>
      <c r="K335" s="11"/>
    </row>
    <row r="336" ht="12.75" customHeight="1">
      <c r="A336" s="253">
        <v>190.0</v>
      </c>
      <c r="B336" s="252"/>
      <c r="C336" s="201"/>
      <c r="D336" s="205"/>
      <c r="E336" s="205"/>
      <c r="F336" s="205"/>
      <c r="G336" s="205"/>
      <c r="H336" s="205"/>
      <c r="I336" s="206"/>
      <c r="K336" s="11"/>
    </row>
    <row r="337" ht="12.75" customHeight="1">
      <c r="A337" s="253">
        <v>191.0</v>
      </c>
      <c r="B337" s="252"/>
      <c r="C337" s="201"/>
      <c r="D337" s="205"/>
      <c r="E337" s="205"/>
      <c r="F337" s="205"/>
      <c r="G337" s="205"/>
      <c r="H337" s="205"/>
      <c r="I337" s="206"/>
      <c r="K337" s="11"/>
    </row>
    <row r="338" ht="12.75" customHeight="1">
      <c r="A338" s="253">
        <v>192.0</v>
      </c>
      <c r="B338" s="252"/>
      <c r="C338" s="201"/>
      <c r="D338" s="205"/>
      <c r="E338" s="205"/>
      <c r="F338" s="205"/>
      <c r="G338" s="205"/>
      <c r="H338" s="205"/>
      <c r="I338" s="206"/>
      <c r="K338" s="11"/>
    </row>
    <row r="339" ht="12.75" customHeight="1">
      <c r="A339" s="253">
        <v>193.0</v>
      </c>
      <c r="B339" s="252"/>
      <c r="C339" s="201"/>
      <c r="D339" s="205"/>
      <c r="E339" s="205"/>
      <c r="F339" s="205"/>
      <c r="G339" s="205"/>
      <c r="H339" s="205"/>
      <c r="I339" s="206"/>
      <c r="K339" s="11"/>
    </row>
    <row r="340" ht="12.75" customHeight="1">
      <c r="A340" s="253">
        <v>194.0</v>
      </c>
      <c r="B340" s="252"/>
      <c r="C340" s="201"/>
      <c r="D340" s="205"/>
      <c r="E340" s="205"/>
      <c r="F340" s="205"/>
      <c r="G340" s="205"/>
      <c r="H340" s="205"/>
      <c r="I340" s="206"/>
      <c r="K340" s="11"/>
    </row>
    <row r="341" ht="12.75" customHeight="1">
      <c r="A341" s="253">
        <v>195.0</v>
      </c>
      <c r="B341" s="252"/>
      <c r="C341" s="201"/>
      <c r="D341" s="205"/>
      <c r="E341" s="205"/>
      <c r="F341" s="205"/>
      <c r="G341" s="205"/>
      <c r="H341" s="205"/>
      <c r="I341" s="206"/>
      <c r="K341" s="11"/>
    </row>
    <row r="342" ht="12.75" customHeight="1">
      <c r="A342" s="253">
        <v>196.0</v>
      </c>
      <c r="B342" s="252"/>
      <c r="C342" s="201"/>
      <c r="D342" s="205"/>
      <c r="E342" s="205"/>
      <c r="F342" s="205"/>
      <c r="G342" s="205"/>
      <c r="H342" s="205"/>
      <c r="I342" s="206"/>
      <c r="K342" s="11"/>
    </row>
    <row r="343" ht="12.75" customHeight="1">
      <c r="A343" s="253">
        <v>197.0</v>
      </c>
      <c r="B343" s="256"/>
      <c r="C343" s="201"/>
      <c r="D343" s="256"/>
      <c r="E343" s="256"/>
      <c r="F343" s="256"/>
      <c r="G343" s="256"/>
      <c r="H343" s="256"/>
      <c r="I343" s="256"/>
      <c r="K343" s="11"/>
    </row>
    <row r="344" ht="12.75" customHeight="1">
      <c r="A344" s="253">
        <v>198.0</v>
      </c>
      <c r="B344" s="256"/>
      <c r="C344" s="201"/>
      <c r="D344" s="256"/>
      <c r="E344" s="256"/>
      <c r="F344" s="256"/>
      <c r="G344" s="256"/>
      <c r="H344" s="256"/>
      <c r="I344" s="256"/>
      <c r="K344" s="11"/>
    </row>
    <row r="345" ht="12.75" customHeight="1">
      <c r="A345" s="256"/>
      <c r="B345" s="256"/>
      <c r="C345" s="201"/>
      <c r="D345" s="256"/>
      <c r="E345" s="256"/>
      <c r="F345" s="256"/>
      <c r="G345" s="256"/>
      <c r="H345" s="256"/>
      <c r="I345" s="256"/>
      <c r="K345" s="11"/>
    </row>
    <row r="346" ht="12.75" customHeight="1">
      <c r="A346" s="256"/>
      <c r="B346" s="256"/>
      <c r="C346" s="201"/>
      <c r="D346" s="256"/>
      <c r="E346" s="256"/>
      <c r="F346" s="256"/>
      <c r="G346" s="256"/>
      <c r="H346" s="256"/>
      <c r="I346" s="256"/>
      <c r="K346" s="11"/>
    </row>
    <row r="347" ht="12.75" customHeight="1">
      <c r="A347" s="256"/>
      <c r="B347" s="256"/>
      <c r="C347" s="201"/>
      <c r="D347" s="256"/>
      <c r="E347" s="256"/>
      <c r="F347" s="256"/>
      <c r="G347" s="256"/>
      <c r="H347" s="256"/>
      <c r="I347" s="256"/>
      <c r="K347" s="11"/>
    </row>
    <row r="348" ht="12.75" customHeight="1">
      <c r="A348" s="256"/>
      <c r="B348" s="256"/>
      <c r="C348" s="201"/>
      <c r="D348" s="256"/>
      <c r="E348" s="256"/>
      <c r="F348" s="256"/>
      <c r="G348" s="256"/>
      <c r="H348" s="256"/>
      <c r="I348" s="256"/>
      <c r="K348" s="11"/>
    </row>
    <row r="349" ht="12.75" customHeight="1">
      <c r="A349" s="256"/>
      <c r="B349" s="256"/>
      <c r="C349" s="201"/>
      <c r="D349" s="256"/>
      <c r="E349" s="256"/>
      <c r="F349" s="256"/>
      <c r="G349" s="256"/>
      <c r="H349" s="256"/>
      <c r="I349" s="256"/>
      <c r="K349" s="11"/>
    </row>
    <row r="350" ht="12.75" customHeight="1">
      <c r="A350" s="256"/>
      <c r="B350" s="256"/>
      <c r="C350" s="201"/>
      <c r="D350" s="256"/>
      <c r="E350" s="256"/>
      <c r="F350" s="256"/>
      <c r="G350" s="256"/>
      <c r="H350" s="256"/>
      <c r="I350" s="256"/>
      <c r="K350" s="11"/>
    </row>
    <row r="351" ht="12.75" customHeight="1">
      <c r="A351" s="256"/>
      <c r="B351" s="256"/>
      <c r="C351" s="201"/>
      <c r="D351" s="256"/>
      <c r="E351" s="256"/>
      <c r="F351" s="256"/>
      <c r="G351" s="256"/>
      <c r="H351" s="256"/>
      <c r="I351" s="256"/>
      <c r="K351" s="11"/>
    </row>
    <row r="352" ht="12.75" customHeight="1">
      <c r="A352" s="256"/>
      <c r="B352" s="256"/>
      <c r="C352" s="201"/>
      <c r="D352" s="256"/>
      <c r="E352" s="256"/>
      <c r="F352" s="256"/>
      <c r="G352" s="256"/>
      <c r="H352" s="256"/>
      <c r="I352" s="256"/>
      <c r="K352" s="11"/>
    </row>
    <row r="353" ht="12.75" customHeight="1">
      <c r="A353" s="256"/>
      <c r="B353" s="256"/>
      <c r="C353" s="201"/>
      <c r="D353" s="256"/>
      <c r="E353" s="256"/>
      <c r="F353" s="256"/>
      <c r="G353" s="256"/>
      <c r="H353" s="256"/>
      <c r="I353" s="256"/>
      <c r="K353" s="11"/>
    </row>
    <row r="354" ht="12.75" customHeight="1">
      <c r="A354" s="256"/>
      <c r="B354" s="256"/>
      <c r="C354" s="201"/>
      <c r="D354" s="256"/>
      <c r="E354" s="256"/>
      <c r="F354" s="256"/>
      <c r="G354" s="256"/>
      <c r="H354" s="256"/>
      <c r="I354" s="256"/>
      <c r="K354" s="11"/>
    </row>
    <row r="355" ht="12.75" customHeight="1">
      <c r="A355" s="256"/>
      <c r="B355" s="256"/>
      <c r="C355" s="201"/>
      <c r="D355" s="256"/>
      <c r="E355" s="256"/>
      <c r="F355" s="256"/>
      <c r="G355" s="256"/>
      <c r="H355" s="256"/>
      <c r="I355" s="256"/>
      <c r="K355" s="11"/>
    </row>
    <row r="356" ht="12.75" customHeight="1">
      <c r="A356" s="256"/>
      <c r="B356" s="256"/>
      <c r="C356" s="201"/>
      <c r="D356" s="256"/>
      <c r="E356" s="256"/>
      <c r="F356" s="256"/>
      <c r="G356" s="256"/>
      <c r="H356" s="256"/>
      <c r="I356" s="256"/>
      <c r="K356" s="11"/>
    </row>
    <row r="357" ht="12.75" customHeight="1">
      <c r="A357" s="256"/>
      <c r="B357" s="256"/>
      <c r="C357" s="201"/>
      <c r="D357" s="256"/>
      <c r="E357" s="256"/>
      <c r="F357" s="256"/>
      <c r="G357" s="256"/>
      <c r="H357" s="256"/>
      <c r="I357" s="256"/>
      <c r="K357" s="11"/>
    </row>
    <row r="358" ht="12.75" customHeight="1">
      <c r="A358" s="256"/>
      <c r="B358" s="256"/>
      <c r="C358" s="201"/>
      <c r="D358" s="256"/>
      <c r="E358" s="256"/>
      <c r="F358" s="256"/>
      <c r="G358" s="256"/>
      <c r="H358" s="256"/>
      <c r="I358" s="256"/>
      <c r="K358" s="11"/>
    </row>
    <row r="359" ht="12.75" customHeight="1">
      <c r="A359" s="256"/>
      <c r="B359" s="256"/>
      <c r="C359" s="201"/>
      <c r="D359" s="256"/>
      <c r="E359" s="256"/>
      <c r="F359" s="256"/>
      <c r="G359" s="256"/>
      <c r="H359" s="256"/>
      <c r="I359" s="256"/>
      <c r="K359" s="11"/>
    </row>
    <row r="360" ht="12.75" customHeight="1">
      <c r="A360" s="256"/>
      <c r="B360" s="256"/>
      <c r="C360" s="201"/>
      <c r="D360" s="256"/>
      <c r="E360" s="256"/>
      <c r="F360" s="256"/>
      <c r="G360" s="256"/>
      <c r="H360" s="256"/>
      <c r="I360" s="256"/>
      <c r="K360" s="11"/>
    </row>
    <row r="361" ht="12.75" customHeight="1">
      <c r="A361" s="256"/>
      <c r="B361" s="256"/>
      <c r="C361" s="201"/>
      <c r="D361" s="256"/>
      <c r="E361" s="256"/>
      <c r="F361" s="256"/>
      <c r="G361" s="256"/>
      <c r="H361" s="256"/>
      <c r="I361" s="256"/>
      <c r="K361" s="11"/>
    </row>
    <row r="362" ht="12.75" customHeight="1">
      <c r="A362" s="256"/>
      <c r="B362" s="256"/>
      <c r="C362" s="201"/>
      <c r="D362" s="256"/>
      <c r="E362" s="256"/>
      <c r="F362" s="256"/>
      <c r="G362" s="256"/>
      <c r="H362" s="256"/>
      <c r="I362" s="256"/>
      <c r="K362" s="11"/>
    </row>
    <row r="363" ht="12.75" customHeight="1">
      <c r="A363" s="256"/>
      <c r="B363" s="256"/>
      <c r="C363" s="201"/>
      <c r="D363" s="256"/>
      <c r="E363" s="256"/>
      <c r="F363" s="256"/>
      <c r="G363" s="256"/>
      <c r="H363" s="256"/>
      <c r="I363" s="256"/>
      <c r="K363" s="11"/>
    </row>
    <row r="364" ht="12.75" customHeight="1">
      <c r="A364" s="256"/>
      <c r="B364" s="256"/>
      <c r="C364" s="201"/>
      <c r="D364" s="256"/>
      <c r="E364" s="256"/>
      <c r="F364" s="256"/>
      <c r="G364" s="256"/>
      <c r="H364" s="256"/>
      <c r="I364" s="256"/>
      <c r="K364" s="11"/>
    </row>
    <row r="365" ht="12.75" customHeight="1">
      <c r="A365" s="256"/>
      <c r="B365" s="256"/>
      <c r="C365" s="201"/>
      <c r="D365" s="256"/>
      <c r="E365" s="256"/>
      <c r="F365" s="256"/>
      <c r="G365" s="256"/>
      <c r="H365" s="256"/>
      <c r="I365" s="256"/>
      <c r="K365" s="11"/>
    </row>
    <row r="366" ht="12.75" customHeight="1">
      <c r="A366" s="256"/>
      <c r="B366" s="256"/>
      <c r="C366" s="201"/>
      <c r="D366" s="256"/>
      <c r="E366" s="256"/>
      <c r="F366" s="256"/>
      <c r="G366" s="256"/>
      <c r="H366" s="256"/>
      <c r="I366" s="256"/>
      <c r="K366" s="11"/>
    </row>
    <row r="367" ht="12.75" customHeight="1">
      <c r="A367" s="256"/>
      <c r="B367" s="256"/>
      <c r="C367" s="201"/>
      <c r="D367" s="256"/>
      <c r="E367" s="256"/>
      <c r="F367" s="256"/>
      <c r="G367" s="256"/>
      <c r="H367" s="256"/>
      <c r="I367" s="256"/>
      <c r="K367" s="11"/>
    </row>
    <row r="368" ht="12.75" customHeight="1">
      <c r="A368" s="256"/>
      <c r="B368" s="256"/>
      <c r="C368" s="201"/>
      <c r="D368" s="256"/>
      <c r="E368" s="256"/>
      <c r="F368" s="256"/>
      <c r="G368" s="256"/>
      <c r="H368" s="256"/>
      <c r="I368" s="256"/>
      <c r="K368" s="11"/>
    </row>
    <row r="369" ht="12.75" customHeight="1">
      <c r="A369" s="256"/>
      <c r="B369" s="256"/>
      <c r="C369" s="201"/>
      <c r="D369" s="256"/>
      <c r="E369" s="256"/>
      <c r="F369" s="256"/>
      <c r="G369" s="256"/>
      <c r="H369" s="256"/>
      <c r="I369" s="256"/>
      <c r="K369" s="11"/>
    </row>
    <row r="370" ht="12.75" customHeight="1">
      <c r="A370" s="256"/>
      <c r="B370" s="256"/>
      <c r="C370" s="201"/>
      <c r="D370" s="256"/>
      <c r="E370" s="256"/>
      <c r="F370" s="256"/>
      <c r="G370" s="256"/>
      <c r="H370" s="256"/>
      <c r="I370" s="256"/>
      <c r="K370" s="11"/>
    </row>
    <row r="371" ht="12.75" customHeight="1">
      <c r="A371" s="256"/>
      <c r="B371" s="256"/>
      <c r="C371" s="201"/>
      <c r="D371" s="256"/>
      <c r="E371" s="256"/>
      <c r="F371" s="256"/>
      <c r="G371" s="256"/>
      <c r="H371" s="256"/>
      <c r="I371" s="256"/>
      <c r="K371" s="11"/>
    </row>
    <row r="372" ht="12.75" customHeight="1">
      <c r="A372" s="256"/>
      <c r="B372" s="256"/>
      <c r="C372" s="201"/>
      <c r="D372" s="256"/>
      <c r="E372" s="256"/>
      <c r="F372" s="256"/>
      <c r="G372" s="256"/>
      <c r="H372" s="256"/>
      <c r="I372" s="256"/>
      <c r="K372" s="11"/>
    </row>
    <row r="373" ht="12.75" customHeight="1">
      <c r="A373" s="256"/>
      <c r="B373" s="256"/>
      <c r="C373" s="201"/>
      <c r="D373" s="256"/>
      <c r="E373" s="256"/>
      <c r="F373" s="256"/>
      <c r="G373" s="256"/>
      <c r="H373" s="256"/>
      <c r="I373" s="256"/>
      <c r="K373" s="11"/>
    </row>
    <row r="374" ht="12.75" customHeight="1">
      <c r="A374" s="256"/>
      <c r="B374" s="256"/>
      <c r="C374" s="201"/>
      <c r="D374" s="256"/>
      <c r="E374" s="256"/>
      <c r="F374" s="256"/>
      <c r="G374" s="256"/>
      <c r="H374" s="256"/>
      <c r="I374" s="256"/>
      <c r="K374" s="11"/>
    </row>
    <row r="375" ht="12.75" customHeight="1">
      <c r="A375" s="256"/>
      <c r="B375" s="256"/>
      <c r="C375" s="201"/>
      <c r="D375" s="256"/>
      <c r="E375" s="256"/>
      <c r="F375" s="256"/>
      <c r="G375" s="256"/>
      <c r="H375" s="256"/>
      <c r="I375" s="256"/>
      <c r="K375" s="11"/>
    </row>
    <row r="376" ht="12.75" customHeight="1">
      <c r="A376" s="256"/>
      <c r="B376" s="256"/>
      <c r="C376" s="201"/>
      <c r="D376" s="256"/>
      <c r="E376" s="256"/>
      <c r="F376" s="256"/>
      <c r="G376" s="256"/>
      <c r="H376" s="256"/>
      <c r="I376" s="256"/>
      <c r="K376" s="11"/>
    </row>
    <row r="377" ht="12.75" customHeight="1">
      <c r="A377" s="256"/>
      <c r="B377" s="256"/>
      <c r="C377" s="201"/>
      <c r="D377" s="256"/>
      <c r="E377" s="256"/>
      <c r="F377" s="256"/>
      <c r="G377" s="256"/>
      <c r="H377" s="256"/>
      <c r="I377" s="256"/>
      <c r="K377" s="11"/>
    </row>
    <row r="378" ht="12.75" customHeight="1">
      <c r="A378" s="256"/>
      <c r="B378" s="256"/>
      <c r="C378" s="201"/>
      <c r="D378" s="256"/>
      <c r="E378" s="256"/>
      <c r="F378" s="256"/>
      <c r="G378" s="256"/>
      <c r="H378" s="256"/>
      <c r="I378" s="256"/>
      <c r="K378" s="11"/>
    </row>
    <row r="379" ht="12.75" customHeight="1">
      <c r="A379" s="256"/>
      <c r="B379" s="256"/>
      <c r="C379" s="201"/>
      <c r="D379" s="256"/>
      <c r="E379" s="256"/>
      <c r="F379" s="256"/>
      <c r="G379" s="256"/>
      <c r="H379" s="256"/>
      <c r="I379" s="256"/>
      <c r="K379" s="11"/>
    </row>
    <row r="380" ht="12.75" customHeight="1">
      <c r="A380" s="256"/>
      <c r="B380" s="256"/>
      <c r="C380" s="201"/>
      <c r="D380" s="256"/>
      <c r="E380" s="256"/>
      <c r="F380" s="256"/>
      <c r="G380" s="256"/>
      <c r="H380" s="256"/>
      <c r="I380" s="256"/>
      <c r="K380" s="11"/>
    </row>
    <row r="381" ht="12.75" customHeight="1">
      <c r="A381" s="256"/>
      <c r="B381" s="256"/>
      <c r="C381" s="201"/>
      <c r="D381" s="256"/>
      <c r="E381" s="256"/>
      <c r="F381" s="256"/>
      <c r="G381" s="256"/>
      <c r="H381" s="256"/>
      <c r="I381" s="256"/>
      <c r="K381" s="11"/>
    </row>
    <row r="382" ht="12.75" customHeight="1">
      <c r="A382" s="256"/>
      <c r="B382" s="256"/>
      <c r="C382" s="201"/>
      <c r="D382" s="256"/>
      <c r="E382" s="256"/>
      <c r="F382" s="256"/>
      <c r="G382" s="256"/>
      <c r="H382" s="256"/>
      <c r="I382" s="256"/>
      <c r="K382" s="11"/>
    </row>
    <row r="383" ht="12.75" customHeight="1">
      <c r="A383" s="256"/>
      <c r="B383" s="256"/>
      <c r="C383" s="201"/>
      <c r="D383" s="256"/>
      <c r="E383" s="256"/>
      <c r="F383" s="256"/>
      <c r="G383" s="256"/>
      <c r="H383" s="256"/>
      <c r="I383" s="256"/>
      <c r="K383" s="11"/>
    </row>
    <row r="384" ht="12.75" customHeight="1">
      <c r="A384" s="256"/>
      <c r="B384" s="256"/>
      <c r="C384" s="201"/>
      <c r="D384" s="256"/>
      <c r="E384" s="256"/>
      <c r="F384" s="256"/>
      <c r="G384" s="256"/>
      <c r="H384" s="256"/>
      <c r="I384" s="256"/>
      <c r="K384" s="11"/>
    </row>
    <row r="385" ht="12.75" customHeight="1">
      <c r="A385" s="256"/>
      <c r="B385" s="256"/>
      <c r="C385" s="201"/>
      <c r="D385" s="256"/>
      <c r="E385" s="256"/>
      <c r="F385" s="256"/>
      <c r="G385" s="256"/>
      <c r="H385" s="256"/>
      <c r="I385" s="256"/>
      <c r="K385" s="11"/>
    </row>
    <row r="386" ht="12.75" customHeight="1">
      <c r="A386" s="256"/>
      <c r="B386" s="256"/>
      <c r="C386" s="201"/>
      <c r="D386" s="256"/>
      <c r="E386" s="256"/>
      <c r="F386" s="256"/>
      <c r="G386" s="256"/>
      <c r="H386" s="256"/>
      <c r="I386" s="256"/>
      <c r="K386" s="11"/>
    </row>
    <row r="387" ht="12.75" customHeight="1">
      <c r="A387" s="256"/>
      <c r="B387" s="256"/>
      <c r="C387" s="201"/>
      <c r="D387" s="256"/>
      <c r="E387" s="256"/>
      <c r="F387" s="256"/>
      <c r="G387" s="256"/>
      <c r="H387" s="256"/>
      <c r="I387" s="256"/>
      <c r="K387" s="11"/>
    </row>
    <row r="388" ht="12.75" customHeight="1">
      <c r="A388" s="256"/>
      <c r="B388" s="256"/>
      <c r="C388" s="201"/>
      <c r="D388" s="256"/>
      <c r="E388" s="256"/>
      <c r="F388" s="256"/>
      <c r="G388" s="256"/>
      <c r="H388" s="256"/>
      <c r="I388" s="256"/>
      <c r="K388" s="11"/>
    </row>
    <row r="389" ht="12.75" customHeight="1">
      <c r="A389" s="256"/>
      <c r="B389" s="256"/>
      <c r="C389" s="201"/>
      <c r="D389" s="256"/>
      <c r="E389" s="256"/>
      <c r="F389" s="256"/>
      <c r="G389" s="256"/>
      <c r="H389" s="256"/>
      <c r="I389" s="256"/>
      <c r="K389" s="11"/>
    </row>
    <row r="390" ht="12.75" customHeight="1">
      <c r="A390" s="256"/>
      <c r="B390" s="256"/>
      <c r="C390" s="201"/>
      <c r="D390" s="256"/>
      <c r="E390" s="256"/>
      <c r="F390" s="256"/>
      <c r="G390" s="256"/>
      <c r="H390" s="256"/>
      <c r="I390" s="256"/>
      <c r="K390" s="11"/>
    </row>
    <row r="391" ht="12.75" customHeight="1">
      <c r="A391" s="256"/>
      <c r="B391" s="256"/>
      <c r="C391" s="201"/>
      <c r="D391" s="256"/>
      <c r="E391" s="256"/>
      <c r="F391" s="256"/>
      <c r="G391" s="256"/>
      <c r="H391" s="256"/>
      <c r="I391" s="256"/>
      <c r="K391" s="11"/>
    </row>
    <row r="392" ht="12.75" customHeight="1">
      <c r="A392" s="256"/>
      <c r="B392" s="256"/>
      <c r="C392" s="201"/>
      <c r="D392" s="256"/>
      <c r="E392" s="256"/>
      <c r="F392" s="256"/>
      <c r="G392" s="256"/>
      <c r="H392" s="256"/>
      <c r="I392" s="256"/>
      <c r="K392" s="11"/>
    </row>
    <row r="393" ht="12.75" customHeight="1">
      <c r="A393" s="256"/>
      <c r="B393" s="256"/>
      <c r="C393" s="201"/>
      <c r="D393" s="256"/>
      <c r="E393" s="256"/>
      <c r="F393" s="256"/>
      <c r="G393" s="256"/>
      <c r="H393" s="256"/>
      <c r="I393" s="256"/>
      <c r="K393" s="11"/>
    </row>
    <row r="394" ht="12.75" customHeight="1">
      <c r="A394" s="256"/>
      <c r="B394" s="256"/>
      <c r="C394" s="201"/>
      <c r="D394" s="256"/>
      <c r="E394" s="256"/>
      <c r="F394" s="256"/>
      <c r="G394" s="256"/>
      <c r="H394" s="256"/>
      <c r="I394" s="256"/>
      <c r="K394" s="11"/>
    </row>
    <row r="395" ht="12.75" customHeight="1">
      <c r="A395" s="256"/>
      <c r="B395" s="256"/>
      <c r="C395" s="201"/>
      <c r="D395" s="256"/>
      <c r="E395" s="256"/>
      <c r="F395" s="256"/>
      <c r="G395" s="256"/>
      <c r="H395" s="256"/>
      <c r="I395" s="256"/>
      <c r="K395" s="11"/>
    </row>
    <row r="396" ht="12.75" customHeight="1">
      <c r="A396" s="256"/>
      <c r="B396" s="256"/>
      <c r="C396" s="201"/>
      <c r="D396" s="256"/>
      <c r="E396" s="256"/>
      <c r="F396" s="256"/>
      <c r="G396" s="256"/>
      <c r="H396" s="256"/>
      <c r="I396" s="256"/>
      <c r="K396" s="11"/>
    </row>
    <row r="397" ht="12.75" customHeight="1">
      <c r="A397" s="256"/>
      <c r="B397" s="256"/>
      <c r="C397" s="201"/>
      <c r="D397" s="256"/>
      <c r="E397" s="256"/>
      <c r="F397" s="256"/>
      <c r="G397" s="256"/>
      <c r="H397" s="256"/>
      <c r="I397" s="256"/>
      <c r="K397" s="11"/>
    </row>
    <row r="398" ht="12.75" customHeight="1">
      <c r="A398" s="256"/>
      <c r="B398" s="256"/>
      <c r="C398" s="201"/>
      <c r="D398" s="256"/>
      <c r="E398" s="256"/>
      <c r="F398" s="256"/>
      <c r="G398" s="256"/>
      <c r="H398" s="256"/>
      <c r="I398" s="256"/>
      <c r="K398" s="11"/>
    </row>
    <row r="399" ht="12.75" customHeight="1">
      <c r="A399" s="256"/>
      <c r="B399" s="256"/>
      <c r="C399" s="201"/>
      <c r="D399" s="256"/>
      <c r="E399" s="256"/>
      <c r="F399" s="256"/>
      <c r="G399" s="256"/>
      <c r="H399" s="256"/>
      <c r="I399" s="256"/>
      <c r="K399" s="11"/>
    </row>
    <row r="400" ht="12.75" customHeight="1">
      <c r="A400" s="256"/>
      <c r="B400" s="256"/>
      <c r="C400" s="201"/>
      <c r="D400" s="256"/>
      <c r="E400" s="256"/>
      <c r="F400" s="256"/>
      <c r="G400" s="256"/>
      <c r="H400" s="256"/>
      <c r="I400" s="256"/>
      <c r="K400" s="11"/>
    </row>
    <row r="401" ht="12.75" customHeight="1">
      <c r="A401" s="256"/>
      <c r="B401" s="256"/>
      <c r="C401" s="201"/>
      <c r="D401" s="256"/>
      <c r="E401" s="256"/>
      <c r="F401" s="256"/>
      <c r="G401" s="256"/>
      <c r="H401" s="256"/>
      <c r="I401" s="256"/>
      <c r="K401" s="11"/>
    </row>
    <row r="402" ht="12.75" customHeight="1">
      <c r="A402" s="256"/>
      <c r="B402" s="256"/>
      <c r="C402" s="201"/>
      <c r="D402" s="256"/>
      <c r="E402" s="256"/>
      <c r="F402" s="256"/>
      <c r="G402" s="256"/>
      <c r="H402" s="256"/>
      <c r="I402" s="256"/>
      <c r="K402" s="11"/>
    </row>
    <row r="403" ht="12.75" customHeight="1">
      <c r="A403" s="256"/>
      <c r="B403" s="256"/>
      <c r="C403" s="201"/>
      <c r="D403" s="256"/>
      <c r="E403" s="256"/>
      <c r="F403" s="256"/>
      <c r="G403" s="256"/>
      <c r="H403" s="256"/>
      <c r="I403" s="256"/>
      <c r="K403" s="11"/>
    </row>
    <row r="404" ht="12.75" customHeight="1">
      <c r="A404" s="256"/>
      <c r="B404" s="256"/>
      <c r="C404" s="201"/>
      <c r="D404" s="256"/>
      <c r="E404" s="256"/>
      <c r="F404" s="256"/>
      <c r="G404" s="256"/>
      <c r="H404" s="256"/>
      <c r="I404" s="256"/>
      <c r="K404" s="11"/>
    </row>
    <row r="405" ht="12.75" customHeight="1">
      <c r="A405" s="256"/>
      <c r="B405" s="256"/>
      <c r="C405" s="201"/>
      <c r="D405" s="256"/>
      <c r="E405" s="256"/>
      <c r="F405" s="256"/>
      <c r="G405" s="256"/>
      <c r="H405" s="256"/>
      <c r="I405" s="256"/>
      <c r="K405" s="11"/>
    </row>
    <row r="406" ht="12.75" customHeight="1">
      <c r="A406" s="256"/>
      <c r="B406" s="256"/>
      <c r="C406" s="201"/>
      <c r="D406" s="256"/>
      <c r="E406" s="256"/>
      <c r="F406" s="256"/>
      <c r="G406" s="256"/>
      <c r="H406" s="256"/>
      <c r="I406" s="256"/>
      <c r="K406" s="11"/>
    </row>
    <row r="407" ht="12.75" customHeight="1">
      <c r="A407" s="256"/>
      <c r="B407" s="256"/>
      <c r="C407" s="201"/>
      <c r="D407" s="256"/>
      <c r="E407" s="256"/>
      <c r="F407" s="256"/>
      <c r="G407" s="256"/>
      <c r="H407" s="256"/>
      <c r="I407" s="256"/>
      <c r="K407" s="11"/>
    </row>
    <row r="408" ht="12.75" customHeight="1">
      <c r="A408" s="256"/>
      <c r="B408" s="256"/>
      <c r="C408" s="201"/>
      <c r="D408" s="256"/>
      <c r="E408" s="256"/>
      <c r="F408" s="256"/>
      <c r="G408" s="256"/>
      <c r="H408" s="256"/>
      <c r="I408" s="256"/>
      <c r="K408" s="11"/>
    </row>
    <row r="409" ht="12.75" customHeight="1">
      <c r="A409" s="256"/>
      <c r="B409" s="256"/>
      <c r="C409" s="201"/>
      <c r="D409" s="256"/>
      <c r="E409" s="256"/>
      <c r="F409" s="256"/>
      <c r="G409" s="256"/>
      <c r="H409" s="256"/>
      <c r="I409" s="256"/>
      <c r="K409" s="11"/>
    </row>
    <row r="410" ht="12.75" customHeight="1">
      <c r="A410" s="256"/>
      <c r="B410" s="256"/>
      <c r="C410" s="201"/>
      <c r="D410" s="256"/>
      <c r="E410" s="256"/>
      <c r="F410" s="256"/>
      <c r="G410" s="256"/>
      <c r="H410" s="256"/>
      <c r="I410" s="256"/>
      <c r="K410" s="11"/>
    </row>
    <row r="411" ht="12.75" customHeight="1">
      <c r="A411" s="256"/>
      <c r="B411" s="256"/>
      <c r="C411" s="201"/>
      <c r="D411" s="256"/>
      <c r="E411" s="256"/>
      <c r="F411" s="256"/>
      <c r="G411" s="256"/>
      <c r="H411" s="256"/>
      <c r="I411" s="256"/>
      <c r="K411" s="11"/>
    </row>
    <row r="412" ht="12.75" customHeight="1">
      <c r="A412" s="256"/>
      <c r="B412" s="256"/>
      <c r="C412" s="201"/>
      <c r="D412" s="256"/>
      <c r="E412" s="256"/>
      <c r="F412" s="256"/>
      <c r="G412" s="256"/>
      <c r="H412" s="256"/>
      <c r="I412" s="256"/>
      <c r="K412" s="11"/>
    </row>
    <row r="413" ht="12.75" customHeight="1">
      <c r="A413" s="256"/>
      <c r="B413" s="256"/>
      <c r="C413" s="201"/>
      <c r="D413" s="256"/>
      <c r="E413" s="256"/>
      <c r="F413" s="256"/>
      <c r="G413" s="256"/>
      <c r="H413" s="256"/>
      <c r="I413" s="256"/>
      <c r="K413" s="11"/>
    </row>
    <row r="414" ht="12.75" customHeight="1">
      <c r="A414" s="256"/>
      <c r="B414" s="256"/>
      <c r="C414" s="201"/>
      <c r="D414" s="256"/>
      <c r="E414" s="256"/>
      <c r="F414" s="256"/>
      <c r="G414" s="256"/>
      <c r="H414" s="256"/>
      <c r="I414" s="256"/>
      <c r="K414" s="11"/>
    </row>
    <row r="415" ht="12.75" customHeight="1">
      <c r="A415" s="256"/>
      <c r="B415" s="256"/>
      <c r="C415" s="201"/>
      <c r="D415" s="256"/>
      <c r="E415" s="256"/>
      <c r="F415" s="256"/>
      <c r="G415" s="256"/>
      <c r="H415" s="256"/>
      <c r="I415" s="256"/>
      <c r="K415" s="11"/>
    </row>
    <row r="416" ht="12.75" customHeight="1">
      <c r="A416" s="256"/>
      <c r="B416" s="256"/>
      <c r="C416" s="201"/>
      <c r="D416" s="256"/>
      <c r="E416" s="256"/>
      <c r="F416" s="256"/>
      <c r="G416" s="256"/>
      <c r="H416" s="256"/>
      <c r="I416" s="256"/>
      <c r="K416" s="11"/>
    </row>
    <row r="417" ht="12.75" customHeight="1">
      <c r="A417" s="256"/>
      <c r="B417" s="256"/>
      <c r="C417" s="201"/>
      <c r="D417" s="256"/>
      <c r="E417" s="256"/>
      <c r="F417" s="256"/>
      <c r="G417" s="256"/>
      <c r="H417" s="256"/>
      <c r="I417" s="256"/>
      <c r="K417" s="11"/>
    </row>
    <row r="418" ht="12.75" customHeight="1">
      <c r="A418" s="256"/>
      <c r="B418" s="256"/>
      <c r="C418" s="201"/>
      <c r="D418" s="256"/>
      <c r="E418" s="256"/>
      <c r="F418" s="256"/>
      <c r="G418" s="256"/>
      <c r="H418" s="256"/>
      <c r="I418" s="256"/>
      <c r="K418" s="11"/>
    </row>
    <row r="419" ht="12.75" customHeight="1">
      <c r="A419" s="256"/>
      <c r="B419" s="256"/>
      <c r="C419" s="201"/>
      <c r="D419" s="256"/>
      <c r="E419" s="256"/>
      <c r="F419" s="256"/>
      <c r="G419" s="256"/>
      <c r="H419" s="256"/>
      <c r="I419" s="256"/>
      <c r="K419" s="11"/>
    </row>
    <row r="420" ht="12.75" customHeight="1">
      <c r="A420" s="256"/>
      <c r="B420" s="256"/>
      <c r="C420" s="201"/>
      <c r="D420" s="256"/>
      <c r="E420" s="256"/>
      <c r="F420" s="256"/>
      <c r="G420" s="256"/>
      <c r="H420" s="256"/>
      <c r="I420" s="256"/>
      <c r="K420" s="11"/>
    </row>
    <row r="421" ht="12.75" customHeight="1">
      <c r="A421" s="256"/>
      <c r="B421" s="256"/>
      <c r="C421" s="201"/>
      <c r="D421" s="256"/>
      <c r="E421" s="256"/>
      <c r="F421" s="256"/>
      <c r="G421" s="256"/>
      <c r="H421" s="256"/>
      <c r="I421" s="256"/>
      <c r="K421" s="11"/>
    </row>
    <row r="422" ht="12.75" customHeight="1">
      <c r="A422" s="256"/>
      <c r="B422" s="256"/>
      <c r="C422" s="201"/>
      <c r="D422" s="256"/>
      <c r="E422" s="256"/>
      <c r="F422" s="256"/>
      <c r="G422" s="256"/>
      <c r="H422" s="256"/>
      <c r="I422" s="256"/>
      <c r="K422" s="11"/>
    </row>
    <row r="423" ht="12.75" customHeight="1">
      <c r="A423" s="256"/>
      <c r="B423" s="256"/>
      <c r="C423" s="201"/>
      <c r="D423" s="256"/>
      <c r="E423" s="256"/>
      <c r="F423" s="256"/>
      <c r="G423" s="256"/>
      <c r="H423" s="256"/>
      <c r="I423" s="256"/>
      <c r="K423" s="11"/>
    </row>
    <row r="424" ht="12.75" customHeight="1">
      <c r="A424" s="256"/>
      <c r="B424" s="256"/>
      <c r="C424" s="201"/>
      <c r="D424" s="256"/>
      <c r="E424" s="256"/>
      <c r="F424" s="256"/>
      <c r="G424" s="256"/>
      <c r="H424" s="256"/>
      <c r="I424" s="256"/>
      <c r="K424" s="11"/>
    </row>
    <row r="425" ht="12.75" customHeight="1">
      <c r="A425" s="256"/>
      <c r="B425" s="256"/>
      <c r="C425" s="201"/>
      <c r="D425" s="256"/>
      <c r="E425" s="256"/>
      <c r="F425" s="256"/>
      <c r="G425" s="256"/>
      <c r="H425" s="256"/>
      <c r="I425" s="256"/>
      <c r="K425" s="11"/>
    </row>
    <row r="426" ht="12.75" customHeight="1">
      <c r="A426" s="256"/>
      <c r="B426" s="256"/>
      <c r="C426" s="201"/>
      <c r="D426" s="256"/>
      <c r="E426" s="256"/>
      <c r="F426" s="256"/>
      <c r="G426" s="256"/>
      <c r="H426" s="256"/>
      <c r="I426" s="256"/>
      <c r="K426" s="11"/>
    </row>
    <row r="427" ht="12.75" customHeight="1">
      <c r="A427" s="256"/>
      <c r="B427" s="256"/>
      <c r="C427" s="201"/>
      <c r="D427" s="256"/>
      <c r="E427" s="256"/>
      <c r="F427" s="256"/>
      <c r="G427" s="256"/>
      <c r="H427" s="256"/>
      <c r="I427" s="256"/>
      <c r="K427" s="11"/>
    </row>
    <row r="428" ht="12.75" customHeight="1">
      <c r="A428" s="256"/>
      <c r="B428" s="256"/>
      <c r="C428" s="201"/>
      <c r="D428" s="256"/>
      <c r="E428" s="256"/>
      <c r="F428" s="256"/>
      <c r="G428" s="256"/>
      <c r="H428" s="256"/>
      <c r="I428" s="256"/>
      <c r="K428" s="11"/>
    </row>
    <row r="429" ht="12.75" customHeight="1">
      <c r="A429" s="256"/>
      <c r="B429" s="256"/>
      <c r="C429" s="201"/>
      <c r="D429" s="256"/>
      <c r="E429" s="256"/>
      <c r="F429" s="256"/>
      <c r="G429" s="256"/>
      <c r="H429" s="256"/>
      <c r="I429" s="256"/>
      <c r="K429" s="11"/>
    </row>
    <row r="430" ht="12.75" customHeight="1">
      <c r="A430" s="256"/>
      <c r="B430" s="256"/>
      <c r="C430" s="201"/>
      <c r="D430" s="256"/>
      <c r="E430" s="256"/>
      <c r="F430" s="256"/>
      <c r="G430" s="256"/>
      <c r="H430" s="256"/>
      <c r="I430" s="256"/>
      <c r="K430" s="11"/>
    </row>
    <row r="431" ht="12.75" customHeight="1">
      <c r="A431" s="256"/>
      <c r="B431" s="256"/>
      <c r="C431" s="201"/>
      <c r="D431" s="256"/>
      <c r="E431" s="256"/>
      <c r="F431" s="256"/>
      <c r="G431" s="256"/>
      <c r="H431" s="256"/>
      <c r="I431" s="256"/>
      <c r="K431" s="11"/>
    </row>
    <row r="432" ht="12.75" customHeight="1">
      <c r="A432" s="256"/>
      <c r="B432" s="256"/>
      <c r="C432" s="201"/>
      <c r="D432" s="256"/>
      <c r="E432" s="256"/>
      <c r="F432" s="256"/>
      <c r="G432" s="256"/>
      <c r="H432" s="256"/>
      <c r="I432" s="256"/>
      <c r="K432" s="11"/>
    </row>
    <row r="433" ht="12.75" customHeight="1">
      <c r="A433" s="256"/>
      <c r="B433" s="256"/>
      <c r="C433" s="201"/>
      <c r="D433" s="256"/>
      <c r="E433" s="256"/>
      <c r="F433" s="256"/>
      <c r="G433" s="256"/>
      <c r="H433" s="256"/>
      <c r="I433" s="256"/>
      <c r="K433" s="11"/>
    </row>
    <row r="434" ht="12.75" customHeight="1">
      <c r="A434" s="256"/>
      <c r="B434" s="256"/>
      <c r="C434" s="201"/>
      <c r="D434" s="256"/>
      <c r="E434" s="256"/>
      <c r="F434" s="256"/>
      <c r="G434" s="256"/>
      <c r="H434" s="256"/>
      <c r="I434" s="256"/>
      <c r="K434" s="11"/>
    </row>
    <row r="435" ht="12.75" customHeight="1">
      <c r="A435" s="256"/>
      <c r="B435" s="256"/>
      <c r="C435" s="201"/>
      <c r="D435" s="256"/>
      <c r="E435" s="256"/>
      <c r="F435" s="256"/>
      <c r="G435" s="256"/>
      <c r="H435" s="256"/>
      <c r="I435" s="256"/>
      <c r="K435" s="11"/>
    </row>
    <row r="436" ht="12.75" customHeight="1">
      <c r="A436" s="256"/>
      <c r="B436" s="256"/>
      <c r="C436" s="201"/>
      <c r="D436" s="256"/>
      <c r="E436" s="256"/>
      <c r="F436" s="256"/>
      <c r="G436" s="256"/>
      <c r="H436" s="256"/>
      <c r="I436" s="256"/>
      <c r="K436" s="11"/>
    </row>
    <row r="437" ht="12.75" customHeight="1">
      <c r="A437" s="256"/>
      <c r="B437" s="256"/>
      <c r="C437" s="201"/>
      <c r="D437" s="256"/>
      <c r="E437" s="256"/>
      <c r="F437" s="256"/>
      <c r="G437" s="256"/>
      <c r="H437" s="256"/>
      <c r="I437" s="256"/>
      <c r="K437" s="11"/>
    </row>
    <row r="438" ht="12.75" customHeight="1">
      <c r="A438" s="256"/>
      <c r="B438" s="256"/>
      <c r="C438" s="201"/>
      <c r="D438" s="256"/>
      <c r="E438" s="256"/>
      <c r="F438" s="256"/>
      <c r="G438" s="256"/>
      <c r="H438" s="256"/>
      <c r="I438" s="256"/>
      <c r="K438" s="11"/>
    </row>
    <row r="439" ht="12.75" customHeight="1">
      <c r="A439" s="256"/>
      <c r="B439" s="256"/>
      <c r="C439" s="201"/>
      <c r="D439" s="256"/>
      <c r="E439" s="256"/>
      <c r="F439" s="256"/>
      <c r="G439" s="256"/>
      <c r="H439" s="256"/>
      <c r="I439" s="256"/>
      <c r="K439" s="11"/>
    </row>
    <row r="440" ht="12.75" customHeight="1">
      <c r="A440" s="256"/>
      <c r="B440" s="256"/>
      <c r="C440" s="201"/>
      <c r="D440" s="256"/>
      <c r="E440" s="256"/>
      <c r="F440" s="256"/>
      <c r="G440" s="256"/>
      <c r="H440" s="256"/>
      <c r="I440" s="256"/>
      <c r="K440" s="11"/>
    </row>
    <row r="441" ht="12.75" customHeight="1">
      <c r="A441" s="256"/>
      <c r="B441" s="256"/>
      <c r="C441" s="201"/>
      <c r="D441" s="256"/>
      <c r="E441" s="256"/>
      <c r="F441" s="256"/>
      <c r="G441" s="256"/>
      <c r="H441" s="256"/>
      <c r="I441" s="256"/>
      <c r="K441" s="11"/>
    </row>
    <row r="442" ht="12.75" customHeight="1">
      <c r="A442" s="256"/>
      <c r="B442" s="256"/>
      <c r="C442" s="201"/>
      <c r="D442" s="256"/>
      <c r="E442" s="256"/>
      <c r="F442" s="256"/>
      <c r="G442" s="256"/>
      <c r="H442" s="256"/>
      <c r="I442" s="256"/>
      <c r="K442" s="11"/>
    </row>
    <row r="443" ht="12.75" customHeight="1">
      <c r="A443" s="256"/>
      <c r="B443" s="256"/>
      <c r="C443" s="201"/>
      <c r="D443" s="256"/>
      <c r="E443" s="256"/>
      <c r="F443" s="256"/>
      <c r="G443" s="256"/>
      <c r="H443" s="256"/>
      <c r="I443" s="256"/>
      <c r="K443" s="11"/>
    </row>
    <row r="444" ht="12.75" customHeight="1">
      <c r="A444" s="256"/>
      <c r="B444" s="256"/>
      <c r="C444" s="201"/>
      <c r="D444" s="256"/>
      <c r="E444" s="256"/>
      <c r="F444" s="256"/>
      <c r="G444" s="256"/>
      <c r="H444" s="256"/>
      <c r="I444" s="256"/>
      <c r="K444" s="11"/>
    </row>
    <row r="445" ht="12.75" customHeight="1">
      <c r="A445" s="256"/>
      <c r="B445" s="256"/>
      <c r="C445" s="201"/>
      <c r="D445" s="256"/>
      <c r="E445" s="256"/>
      <c r="F445" s="256"/>
      <c r="G445" s="256"/>
      <c r="H445" s="256"/>
      <c r="I445" s="256"/>
      <c r="K445" s="11"/>
    </row>
    <row r="446" ht="12.75" customHeight="1">
      <c r="A446" s="256"/>
      <c r="B446" s="256"/>
      <c r="C446" s="201"/>
      <c r="D446" s="256"/>
      <c r="E446" s="256"/>
      <c r="F446" s="256"/>
      <c r="G446" s="256"/>
      <c r="H446" s="256"/>
      <c r="I446" s="256"/>
      <c r="K446" s="11"/>
    </row>
    <row r="447" ht="12.75" customHeight="1">
      <c r="A447" s="256"/>
      <c r="B447" s="256"/>
      <c r="C447" s="201"/>
      <c r="D447" s="256"/>
      <c r="E447" s="256"/>
      <c r="F447" s="256"/>
      <c r="G447" s="256"/>
      <c r="H447" s="256"/>
      <c r="I447" s="256"/>
      <c r="K447" s="11"/>
    </row>
    <row r="448" ht="12.75" customHeight="1">
      <c r="A448" s="256"/>
      <c r="B448" s="256"/>
      <c r="C448" s="201"/>
      <c r="D448" s="256"/>
      <c r="E448" s="256"/>
      <c r="F448" s="256"/>
      <c r="G448" s="256"/>
      <c r="H448" s="256"/>
      <c r="I448" s="256"/>
      <c r="K448" s="11"/>
    </row>
    <row r="449" ht="12.75" customHeight="1">
      <c r="A449" s="256"/>
      <c r="B449" s="256"/>
      <c r="C449" s="201"/>
      <c r="D449" s="256"/>
      <c r="E449" s="256"/>
      <c r="F449" s="256"/>
      <c r="G449" s="256"/>
      <c r="H449" s="256"/>
      <c r="I449" s="256"/>
      <c r="K449" s="11"/>
    </row>
    <row r="450" ht="12.75" customHeight="1">
      <c r="A450" s="256"/>
      <c r="B450" s="256"/>
      <c r="C450" s="201"/>
      <c r="D450" s="256"/>
      <c r="E450" s="256"/>
      <c r="F450" s="256"/>
      <c r="G450" s="256"/>
      <c r="H450" s="256"/>
      <c r="I450" s="256"/>
      <c r="K450" s="11"/>
    </row>
    <row r="451" ht="12.75" customHeight="1">
      <c r="A451" s="256"/>
      <c r="B451" s="256"/>
      <c r="C451" s="201"/>
      <c r="D451" s="256"/>
      <c r="E451" s="256"/>
      <c r="F451" s="256"/>
      <c r="G451" s="256"/>
      <c r="H451" s="256"/>
      <c r="I451" s="256"/>
      <c r="K451" s="11"/>
    </row>
    <row r="452" ht="12.75" customHeight="1">
      <c r="A452" s="256"/>
      <c r="B452" s="256"/>
      <c r="C452" s="201"/>
      <c r="D452" s="256"/>
      <c r="E452" s="256"/>
      <c r="F452" s="256"/>
      <c r="G452" s="256"/>
      <c r="H452" s="256"/>
      <c r="I452" s="256"/>
      <c r="K452" s="11"/>
    </row>
    <row r="453" ht="12.75" customHeight="1">
      <c r="A453" s="256"/>
      <c r="B453" s="256"/>
      <c r="C453" s="201"/>
      <c r="D453" s="256"/>
      <c r="E453" s="256"/>
      <c r="F453" s="256"/>
      <c r="G453" s="256"/>
      <c r="H453" s="256"/>
      <c r="I453" s="256"/>
      <c r="K453" s="11"/>
    </row>
    <row r="454" ht="12.75" customHeight="1">
      <c r="A454" s="256"/>
      <c r="B454" s="256"/>
      <c r="C454" s="201"/>
      <c r="D454" s="256"/>
      <c r="E454" s="256"/>
      <c r="F454" s="256"/>
      <c r="G454" s="256"/>
      <c r="H454" s="256"/>
      <c r="I454" s="256"/>
      <c r="K454" s="11"/>
    </row>
    <row r="455" ht="12.75" customHeight="1">
      <c r="A455" s="256"/>
      <c r="B455" s="256"/>
      <c r="C455" s="201"/>
      <c r="D455" s="256"/>
      <c r="E455" s="256"/>
      <c r="F455" s="256"/>
      <c r="G455" s="256"/>
      <c r="H455" s="256"/>
      <c r="I455" s="256"/>
      <c r="K455" s="11"/>
    </row>
    <row r="456" ht="12.75" customHeight="1">
      <c r="A456" s="256"/>
      <c r="B456" s="256"/>
      <c r="C456" s="201"/>
      <c r="D456" s="256"/>
      <c r="E456" s="256"/>
      <c r="F456" s="256"/>
      <c r="G456" s="256"/>
      <c r="H456" s="256"/>
      <c r="I456" s="256"/>
      <c r="K456" s="11"/>
    </row>
    <row r="457" ht="12.75" customHeight="1">
      <c r="A457" s="256"/>
      <c r="B457" s="256"/>
      <c r="C457" s="201"/>
      <c r="D457" s="256"/>
      <c r="E457" s="256"/>
      <c r="F457" s="256"/>
      <c r="G457" s="256"/>
      <c r="H457" s="256"/>
      <c r="I457" s="256"/>
      <c r="K457" s="11"/>
    </row>
    <row r="458" ht="12.75" customHeight="1">
      <c r="A458" s="256"/>
      <c r="B458" s="256"/>
      <c r="C458" s="201"/>
      <c r="D458" s="256"/>
      <c r="E458" s="256"/>
      <c r="F458" s="256"/>
      <c r="G458" s="256"/>
      <c r="H458" s="256"/>
      <c r="I458" s="256"/>
      <c r="K458" s="11"/>
    </row>
    <row r="459" ht="12.75" customHeight="1">
      <c r="A459" s="256"/>
      <c r="B459" s="256"/>
      <c r="C459" s="201"/>
      <c r="D459" s="256"/>
      <c r="E459" s="256"/>
      <c r="F459" s="256"/>
      <c r="G459" s="256"/>
      <c r="H459" s="256"/>
      <c r="I459" s="256"/>
      <c r="K459" s="11"/>
    </row>
    <row r="460" ht="12.75" customHeight="1">
      <c r="A460" s="256"/>
      <c r="B460" s="256"/>
      <c r="C460" s="201"/>
      <c r="D460" s="256"/>
      <c r="E460" s="256"/>
      <c r="F460" s="256"/>
      <c r="G460" s="256"/>
      <c r="H460" s="256"/>
      <c r="I460" s="256"/>
      <c r="K460" s="11"/>
    </row>
    <row r="461" ht="12.75" customHeight="1">
      <c r="A461" s="256"/>
      <c r="B461" s="256"/>
      <c r="C461" s="201"/>
      <c r="D461" s="256"/>
      <c r="E461" s="256"/>
      <c r="F461" s="256"/>
      <c r="G461" s="256"/>
      <c r="H461" s="256"/>
      <c r="I461" s="256"/>
      <c r="K461" s="11"/>
    </row>
    <row r="462" ht="12.75" customHeight="1">
      <c r="A462" s="256"/>
      <c r="B462" s="256"/>
      <c r="C462" s="201"/>
      <c r="D462" s="256"/>
      <c r="E462" s="256"/>
      <c r="F462" s="256"/>
      <c r="G462" s="256"/>
      <c r="H462" s="256"/>
      <c r="I462" s="256"/>
      <c r="K462" s="11"/>
    </row>
    <row r="463" ht="12.75" customHeight="1">
      <c r="A463" s="256"/>
      <c r="B463" s="256"/>
      <c r="C463" s="201"/>
      <c r="D463" s="256"/>
      <c r="E463" s="256"/>
      <c r="F463" s="256"/>
      <c r="G463" s="256"/>
      <c r="H463" s="256"/>
      <c r="I463" s="256"/>
      <c r="K463" s="11"/>
    </row>
    <row r="464" ht="12.75" customHeight="1">
      <c r="A464" s="256"/>
      <c r="B464" s="256"/>
      <c r="C464" s="201"/>
      <c r="D464" s="256"/>
      <c r="E464" s="256"/>
      <c r="F464" s="256"/>
      <c r="G464" s="256"/>
      <c r="H464" s="256"/>
      <c r="I464" s="256"/>
      <c r="K464" s="11"/>
    </row>
    <row r="465" ht="12.75" customHeight="1">
      <c r="A465" s="256"/>
      <c r="B465" s="256"/>
      <c r="C465" s="201"/>
      <c r="D465" s="256"/>
      <c r="E465" s="256"/>
      <c r="F465" s="256"/>
      <c r="G465" s="256"/>
      <c r="H465" s="256"/>
      <c r="I465" s="256"/>
      <c r="K465" s="11"/>
    </row>
    <row r="466" ht="12.75" customHeight="1">
      <c r="A466" s="256"/>
      <c r="B466" s="256"/>
      <c r="C466" s="201"/>
      <c r="D466" s="256"/>
      <c r="E466" s="256"/>
      <c r="F466" s="256"/>
      <c r="G466" s="256"/>
      <c r="H466" s="256"/>
      <c r="I466" s="256"/>
      <c r="K466" s="11"/>
    </row>
    <row r="467" ht="12.75" customHeight="1">
      <c r="A467" s="256"/>
      <c r="B467" s="256"/>
      <c r="C467" s="201"/>
      <c r="D467" s="256"/>
      <c r="E467" s="256"/>
      <c r="F467" s="256"/>
      <c r="G467" s="256"/>
      <c r="H467" s="256"/>
      <c r="I467" s="256"/>
      <c r="K467" s="11"/>
    </row>
    <row r="468" ht="12.75" customHeight="1">
      <c r="A468" s="256"/>
      <c r="B468" s="256"/>
      <c r="C468" s="201"/>
      <c r="D468" s="256"/>
      <c r="E468" s="256"/>
      <c r="F468" s="256"/>
      <c r="G468" s="256"/>
      <c r="H468" s="256"/>
      <c r="I468" s="256"/>
      <c r="K468" s="11"/>
    </row>
    <row r="469" ht="12.75" customHeight="1">
      <c r="A469" s="256"/>
      <c r="B469" s="256"/>
      <c r="C469" s="201"/>
      <c r="D469" s="256"/>
      <c r="E469" s="256"/>
      <c r="F469" s="256"/>
      <c r="G469" s="256"/>
      <c r="H469" s="256"/>
      <c r="I469" s="256"/>
      <c r="K469" s="11"/>
    </row>
    <row r="470" ht="12.75" customHeight="1">
      <c r="A470" s="256"/>
      <c r="B470" s="256"/>
      <c r="C470" s="201"/>
      <c r="D470" s="256"/>
      <c r="E470" s="256"/>
      <c r="F470" s="256"/>
      <c r="G470" s="256"/>
      <c r="H470" s="256"/>
      <c r="I470" s="256"/>
      <c r="K470" s="11"/>
    </row>
    <row r="471" ht="12.75" customHeight="1">
      <c r="A471" s="256"/>
      <c r="B471" s="256"/>
      <c r="C471" s="201"/>
      <c r="D471" s="256"/>
      <c r="E471" s="256"/>
      <c r="F471" s="256"/>
      <c r="G471" s="256"/>
      <c r="H471" s="256"/>
      <c r="I471" s="256"/>
      <c r="K471" s="11"/>
    </row>
    <row r="472" ht="12.75" customHeight="1">
      <c r="A472" s="256"/>
      <c r="B472" s="256"/>
      <c r="C472" s="201"/>
      <c r="D472" s="256"/>
      <c r="E472" s="256"/>
      <c r="F472" s="256"/>
      <c r="G472" s="256"/>
      <c r="H472" s="256"/>
      <c r="I472" s="256"/>
      <c r="K472" s="11"/>
    </row>
    <row r="473" ht="12.75" customHeight="1">
      <c r="A473" s="256"/>
      <c r="B473" s="256"/>
      <c r="C473" s="201"/>
      <c r="D473" s="256"/>
      <c r="E473" s="256"/>
      <c r="F473" s="256"/>
      <c r="G473" s="256"/>
      <c r="H473" s="256"/>
      <c r="I473" s="256"/>
      <c r="K473" s="11"/>
    </row>
    <row r="474" ht="12.75" customHeight="1">
      <c r="A474" s="256"/>
      <c r="B474" s="256"/>
      <c r="C474" s="201"/>
      <c r="D474" s="256"/>
      <c r="E474" s="256"/>
      <c r="F474" s="256"/>
      <c r="G474" s="256"/>
      <c r="H474" s="256"/>
      <c r="I474" s="256"/>
      <c r="K474" s="11"/>
    </row>
    <row r="475" ht="12.75" customHeight="1">
      <c r="A475" s="256"/>
      <c r="B475" s="256"/>
      <c r="C475" s="201"/>
      <c r="D475" s="256"/>
      <c r="E475" s="256"/>
      <c r="F475" s="256"/>
      <c r="G475" s="256"/>
      <c r="H475" s="256"/>
      <c r="I475" s="256"/>
      <c r="K475" s="11"/>
    </row>
    <row r="476" ht="12.75" customHeight="1">
      <c r="A476" s="256"/>
      <c r="B476" s="256"/>
      <c r="C476" s="201"/>
      <c r="D476" s="256"/>
      <c r="E476" s="256"/>
      <c r="F476" s="256"/>
      <c r="G476" s="256"/>
      <c r="H476" s="256"/>
      <c r="I476" s="256"/>
      <c r="K476" s="11"/>
    </row>
    <row r="477" ht="12.75" customHeight="1">
      <c r="A477" s="256"/>
      <c r="B477" s="256"/>
      <c r="C477" s="201"/>
      <c r="D477" s="256"/>
      <c r="E477" s="256"/>
      <c r="F477" s="256"/>
      <c r="G477" s="256"/>
      <c r="H477" s="256"/>
      <c r="I477" s="256"/>
      <c r="K477" s="11"/>
    </row>
    <row r="478" ht="12.75" customHeight="1">
      <c r="A478" s="256"/>
      <c r="B478" s="256"/>
      <c r="C478" s="201"/>
      <c r="D478" s="256"/>
      <c r="E478" s="256"/>
      <c r="F478" s="256"/>
      <c r="G478" s="256"/>
      <c r="H478" s="256"/>
      <c r="I478" s="256"/>
      <c r="K478" s="11"/>
    </row>
    <row r="479" ht="12.75" customHeight="1">
      <c r="A479" s="256"/>
      <c r="B479" s="256"/>
      <c r="C479" s="201"/>
      <c r="D479" s="256"/>
      <c r="E479" s="256"/>
      <c r="F479" s="256"/>
      <c r="G479" s="256"/>
      <c r="H479" s="256"/>
      <c r="I479" s="256"/>
      <c r="K479" s="11"/>
    </row>
    <row r="480" ht="12.75" customHeight="1">
      <c r="A480" s="256"/>
      <c r="B480" s="256"/>
      <c r="C480" s="201"/>
      <c r="D480" s="256"/>
      <c r="E480" s="256"/>
      <c r="F480" s="256"/>
      <c r="G480" s="256"/>
      <c r="H480" s="256"/>
      <c r="I480" s="256"/>
      <c r="K480" s="11"/>
    </row>
    <row r="481" ht="12.75" customHeight="1">
      <c r="A481" s="256"/>
      <c r="B481" s="256"/>
      <c r="C481" s="201"/>
      <c r="D481" s="256"/>
      <c r="E481" s="256"/>
      <c r="F481" s="256"/>
      <c r="G481" s="256"/>
      <c r="H481" s="256"/>
      <c r="I481" s="256"/>
      <c r="K481" s="11"/>
    </row>
    <row r="482" ht="12.75" customHeight="1">
      <c r="A482" s="256"/>
      <c r="B482" s="256"/>
      <c r="C482" s="201"/>
      <c r="D482" s="256"/>
      <c r="E482" s="256"/>
      <c r="F482" s="256"/>
      <c r="G482" s="256"/>
      <c r="H482" s="256"/>
      <c r="I482" s="256"/>
      <c r="K482" s="11"/>
    </row>
    <row r="483" ht="12.75" customHeight="1">
      <c r="A483" s="256"/>
      <c r="B483" s="256"/>
      <c r="C483" s="201"/>
      <c r="D483" s="256"/>
      <c r="E483" s="256"/>
      <c r="F483" s="256"/>
      <c r="G483" s="256"/>
      <c r="H483" s="256"/>
      <c r="I483" s="256"/>
      <c r="K483" s="11"/>
    </row>
    <row r="484" ht="12.75" customHeight="1">
      <c r="A484" s="256"/>
      <c r="B484" s="256"/>
      <c r="C484" s="201"/>
      <c r="D484" s="256"/>
      <c r="E484" s="256"/>
      <c r="F484" s="256"/>
      <c r="G484" s="256"/>
      <c r="H484" s="256"/>
      <c r="I484" s="256"/>
      <c r="K484" s="11"/>
    </row>
    <row r="485" ht="12.75" customHeight="1">
      <c r="A485" s="256"/>
      <c r="B485" s="256"/>
      <c r="C485" s="201"/>
      <c r="D485" s="256"/>
      <c r="E485" s="256"/>
      <c r="F485" s="256"/>
      <c r="G485" s="256"/>
      <c r="H485" s="256"/>
      <c r="I485" s="256"/>
      <c r="K485" s="11"/>
    </row>
    <row r="486" ht="12.75" customHeight="1">
      <c r="A486" s="256"/>
      <c r="B486" s="256"/>
      <c r="C486" s="201"/>
      <c r="D486" s="256"/>
      <c r="E486" s="256"/>
      <c r="F486" s="256"/>
      <c r="G486" s="256"/>
      <c r="H486" s="256"/>
      <c r="I486" s="256"/>
      <c r="K486" s="11"/>
    </row>
    <row r="487" ht="12.75" customHeight="1">
      <c r="A487" s="256"/>
      <c r="B487" s="256"/>
      <c r="C487" s="201"/>
      <c r="D487" s="256"/>
      <c r="E487" s="256"/>
      <c r="F487" s="256"/>
      <c r="G487" s="256"/>
      <c r="H487" s="256"/>
      <c r="I487" s="256"/>
      <c r="K487" s="11"/>
    </row>
    <row r="488" ht="12.75" customHeight="1">
      <c r="A488" s="256"/>
      <c r="B488" s="256"/>
      <c r="C488" s="201"/>
      <c r="D488" s="256"/>
      <c r="E488" s="256"/>
      <c r="F488" s="256"/>
      <c r="G488" s="256"/>
      <c r="H488" s="256"/>
      <c r="I488" s="256"/>
      <c r="K488" s="11"/>
    </row>
    <row r="489" ht="12.75" customHeight="1">
      <c r="A489" s="256"/>
      <c r="B489" s="256"/>
      <c r="C489" s="201"/>
      <c r="D489" s="256"/>
      <c r="E489" s="256"/>
      <c r="F489" s="256"/>
      <c r="G489" s="256"/>
      <c r="H489" s="256"/>
      <c r="I489" s="256"/>
      <c r="K489" s="11"/>
    </row>
    <row r="490" ht="12.75" customHeight="1">
      <c r="A490" s="256"/>
      <c r="B490" s="256"/>
      <c r="C490" s="201"/>
      <c r="D490" s="256"/>
      <c r="E490" s="256"/>
      <c r="F490" s="256"/>
      <c r="G490" s="256"/>
      <c r="H490" s="256"/>
      <c r="I490" s="256"/>
      <c r="K490" s="11"/>
    </row>
    <row r="491" ht="12.75" customHeight="1">
      <c r="A491" s="256"/>
      <c r="B491" s="256"/>
      <c r="C491" s="201"/>
      <c r="D491" s="256"/>
      <c r="E491" s="256"/>
      <c r="F491" s="256"/>
      <c r="G491" s="256"/>
      <c r="H491" s="256"/>
      <c r="I491" s="256"/>
      <c r="K491" s="11"/>
    </row>
    <row r="492" ht="12.75" customHeight="1">
      <c r="A492" s="256"/>
      <c r="B492" s="256"/>
      <c r="C492" s="201"/>
      <c r="D492" s="256"/>
      <c r="E492" s="256"/>
      <c r="F492" s="256"/>
      <c r="G492" s="256"/>
      <c r="H492" s="256"/>
      <c r="I492" s="256"/>
      <c r="K492" s="11"/>
    </row>
    <row r="493" ht="12.75" customHeight="1">
      <c r="A493" s="256"/>
      <c r="B493" s="256"/>
      <c r="C493" s="201"/>
      <c r="D493" s="256"/>
      <c r="E493" s="256"/>
      <c r="F493" s="256"/>
      <c r="G493" s="256"/>
      <c r="H493" s="256"/>
      <c r="I493" s="256"/>
      <c r="K493" s="11"/>
    </row>
    <row r="494" ht="12.75" customHeight="1">
      <c r="A494" s="256"/>
      <c r="B494" s="256"/>
      <c r="C494" s="201"/>
      <c r="D494" s="256"/>
      <c r="E494" s="256"/>
      <c r="F494" s="256"/>
      <c r="G494" s="256"/>
      <c r="H494" s="256"/>
      <c r="I494" s="256"/>
      <c r="K494" s="11"/>
    </row>
    <row r="495" ht="12.75" customHeight="1">
      <c r="A495" s="256"/>
      <c r="B495" s="256"/>
      <c r="C495" s="201"/>
      <c r="D495" s="256"/>
      <c r="E495" s="256"/>
      <c r="F495" s="256"/>
      <c r="G495" s="256"/>
      <c r="H495" s="256"/>
      <c r="I495" s="256"/>
      <c r="K495" s="11"/>
    </row>
    <row r="496" ht="12.75" customHeight="1">
      <c r="A496" s="256"/>
      <c r="B496" s="256"/>
      <c r="C496" s="201"/>
      <c r="D496" s="256"/>
      <c r="E496" s="256"/>
      <c r="F496" s="256"/>
      <c r="G496" s="256"/>
      <c r="H496" s="256"/>
      <c r="I496" s="256"/>
      <c r="K496" s="11"/>
    </row>
    <row r="497" ht="12.75" customHeight="1">
      <c r="A497" s="256"/>
      <c r="B497" s="256"/>
      <c r="C497" s="201"/>
      <c r="D497" s="256"/>
      <c r="E497" s="256"/>
      <c r="F497" s="256"/>
      <c r="G497" s="256"/>
      <c r="H497" s="256"/>
      <c r="I497" s="256"/>
      <c r="K497" s="11"/>
    </row>
    <row r="498" ht="12.75" customHeight="1">
      <c r="A498" s="256"/>
      <c r="B498" s="256"/>
      <c r="C498" s="201"/>
      <c r="D498" s="256"/>
      <c r="E498" s="256"/>
      <c r="F498" s="256"/>
      <c r="G498" s="256"/>
      <c r="H498" s="256"/>
      <c r="I498" s="256"/>
      <c r="K498" s="11"/>
    </row>
    <row r="499" ht="12.75" customHeight="1">
      <c r="A499" s="256"/>
      <c r="B499" s="256"/>
      <c r="C499" s="201"/>
      <c r="D499" s="256"/>
      <c r="E499" s="256"/>
      <c r="F499" s="256"/>
      <c r="G499" s="256"/>
      <c r="H499" s="256"/>
      <c r="I499" s="256"/>
      <c r="K499" s="11"/>
    </row>
    <row r="500" ht="12.75" customHeight="1">
      <c r="A500" s="256"/>
      <c r="B500" s="256"/>
      <c r="C500" s="201"/>
      <c r="D500" s="256"/>
      <c r="E500" s="256"/>
      <c r="F500" s="256"/>
      <c r="G500" s="256"/>
      <c r="H500" s="256"/>
      <c r="I500" s="256"/>
      <c r="K500" s="11"/>
    </row>
    <row r="501" ht="12.75" customHeight="1">
      <c r="A501" s="256"/>
      <c r="B501" s="256"/>
      <c r="C501" s="201"/>
      <c r="D501" s="256"/>
      <c r="E501" s="256"/>
      <c r="F501" s="256"/>
      <c r="G501" s="256"/>
      <c r="H501" s="256"/>
      <c r="I501" s="256"/>
      <c r="K501" s="11"/>
    </row>
    <row r="502" ht="12.75" customHeight="1">
      <c r="A502" s="256"/>
      <c r="B502" s="256"/>
      <c r="C502" s="201"/>
      <c r="D502" s="256"/>
      <c r="E502" s="256"/>
      <c r="F502" s="256"/>
      <c r="G502" s="256"/>
      <c r="H502" s="256"/>
      <c r="I502" s="256"/>
      <c r="K502" s="11"/>
    </row>
    <row r="503" ht="12.75" customHeight="1">
      <c r="A503" s="256"/>
      <c r="B503" s="256"/>
      <c r="C503" s="201"/>
      <c r="D503" s="256"/>
      <c r="E503" s="256"/>
      <c r="F503" s="256"/>
      <c r="G503" s="256"/>
      <c r="H503" s="256"/>
      <c r="I503" s="256"/>
      <c r="K503" s="11"/>
    </row>
    <row r="504" ht="12.75" customHeight="1">
      <c r="A504" s="256"/>
      <c r="B504" s="256"/>
      <c r="C504" s="201"/>
      <c r="D504" s="256"/>
      <c r="E504" s="256"/>
      <c r="F504" s="256"/>
      <c r="G504" s="256"/>
      <c r="H504" s="256"/>
      <c r="I504" s="256"/>
      <c r="K504" s="11"/>
    </row>
    <row r="505" ht="12.75" customHeight="1">
      <c r="A505" s="256"/>
      <c r="B505" s="256"/>
      <c r="C505" s="201"/>
      <c r="D505" s="256"/>
      <c r="E505" s="256"/>
      <c r="F505" s="256"/>
      <c r="G505" s="256"/>
      <c r="H505" s="256"/>
      <c r="I505" s="256"/>
      <c r="K505" s="11"/>
    </row>
    <row r="506" ht="12.75" customHeight="1">
      <c r="A506" s="256"/>
      <c r="B506" s="256"/>
      <c r="C506" s="201"/>
      <c r="D506" s="256"/>
      <c r="E506" s="256"/>
      <c r="F506" s="256"/>
      <c r="G506" s="256"/>
      <c r="H506" s="256"/>
      <c r="I506" s="256"/>
      <c r="K506" s="11"/>
    </row>
    <row r="507" ht="12.75" customHeight="1">
      <c r="A507" s="256"/>
      <c r="B507" s="256"/>
      <c r="C507" s="201"/>
      <c r="D507" s="256"/>
      <c r="E507" s="256"/>
      <c r="F507" s="256"/>
      <c r="G507" s="256"/>
      <c r="H507" s="256"/>
      <c r="I507" s="256"/>
      <c r="K507" s="11"/>
    </row>
    <row r="508" ht="12.75" customHeight="1">
      <c r="A508" s="256"/>
      <c r="B508" s="256"/>
      <c r="C508" s="201"/>
      <c r="D508" s="256"/>
      <c r="E508" s="256"/>
      <c r="F508" s="256"/>
      <c r="G508" s="256"/>
      <c r="H508" s="256"/>
      <c r="I508" s="256"/>
      <c r="K508" s="11"/>
    </row>
    <row r="509" ht="12.75" customHeight="1">
      <c r="A509" s="256"/>
      <c r="B509" s="256"/>
      <c r="C509" s="201"/>
      <c r="D509" s="256"/>
      <c r="E509" s="256"/>
      <c r="F509" s="256"/>
      <c r="G509" s="256"/>
      <c r="H509" s="256"/>
      <c r="I509" s="256"/>
      <c r="K509" s="11"/>
    </row>
    <row r="510" ht="12.75" customHeight="1">
      <c r="A510" s="256"/>
      <c r="B510" s="256"/>
      <c r="C510" s="201"/>
      <c r="D510" s="256"/>
      <c r="E510" s="256"/>
      <c r="F510" s="256"/>
      <c r="G510" s="256"/>
      <c r="H510" s="256"/>
      <c r="I510" s="256"/>
      <c r="K510" s="11"/>
    </row>
    <row r="511" ht="12.75" customHeight="1">
      <c r="A511" s="256"/>
      <c r="B511" s="256"/>
      <c r="C511" s="201"/>
      <c r="D511" s="256"/>
      <c r="E511" s="256"/>
      <c r="F511" s="256"/>
      <c r="G511" s="256"/>
      <c r="H511" s="256"/>
      <c r="I511" s="256"/>
      <c r="K511" s="11"/>
    </row>
    <row r="512" ht="12.75" customHeight="1">
      <c r="A512" s="256"/>
      <c r="B512" s="256"/>
      <c r="C512" s="201"/>
      <c r="D512" s="256"/>
      <c r="E512" s="256"/>
      <c r="F512" s="256"/>
      <c r="G512" s="256"/>
      <c r="H512" s="256"/>
      <c r="I512" s="256"/>
      <c r="K512" s="11"/>
    </row>
    <row r="513" ht="12.75" customHeight="1">
      <c r="A513" s="256"/>
      <c r="B513" s="256"/>
      <c r="C513" s="201"/>
      <c r="D513" s="256"/>
      <c r="E513" s="256"/>
      <c r="F513" s="256"/>
      <c r="G513" s="256"/>
      <c r="H513" s="256"/>
      <c r="I513" s="256"/>
      <c r="K513" s="11"/>
    </row>
    <row r="514" ht="12.75" customHeight="1">
      <c r="A514" s="256"/>
      <c r="B514" s="256"/>
      <c r="C514" s="201"/>
      <c r="D514" s="256"/>
      <c r="E514" s="256"/>
      <c r="F514" s="256"/>
      <c r="G514" s="256"/>
      <c r="H514" s="256"/>
      <c r="I514" s="256"/>
      <c r="K514" s="11"/>
    </row>
    <row r="515" ht="12.75" customHeight="1">
      <c r="A515" s="256"/>
      <c r="B515" s="256"/>
      <c r="C515" s="201"/>
      <c r="D515" s="256"/>
      <c r="E515" s="256"/>
      <c r="F515" s="256"/>
      <c r="G515" s="256"/>
      <c r="H515" s="256"/>
      <c r="I515" s="256"/>
      <c r="K515" s="11"/>
    </row>
    <row r="516" ht="12.75" customHeight="1">
      <c r="A516" s="256"/>
      <c r="B516" s="256"/>
      <c r="C516" s="201"/>
      <c r="D516" s="256"/>
      <c r="E516" s="256"/>
      <c r="F516" s="256"/>
      <c r="G516" s="256"/>
      <c r="H516" s="256"/>
      <c r="I516" s="256"/>
      <c r="K516" s="11"/>
    </row>
    <row r="517" ht="12.75" customHeight="1">
      <c r="A517" s="256"/>
      <c r="B517" s="256"/>
      <c r="C517" s="201"/>
      <c r="D517" s="256"/>
      <c r="E517" s="256"/>
      <c r="F517" s="256"/>
      <c r="G517" s="256"/>
      <c r="H517" s="256"/>
      <c r="I517" s="256"/>
      <c r="K517" s="11"/>
    </row>
    <row r="518" ht="12.75" customHeight="1">
      <c r="A518" s="256"/>
      <c r="B518" s="256"/>
      <c r="C518" s="201"/>
      <c r="D518" s="256"/>
      <c r="E518" s="256"/>
      <c r="F518" s="256"/>
      <c r="G518" s="256"/>
      <c r="H518" s="256"/>
      <c r="I518" s="256"/>
      <c r="K518" s="11"/>
    </row>
    <row r="519" ht="12.75" customHeight="1">
      <c r="A519" s="256"/>
      <c r="B519" s="256"/>
      <c r="C519" s="201"/>
      <c r="D519" s="256"/>
      <c r="E519" s="256"/>
      <c r="F519" s="256"/>
      <c r="G519" s="256"/>
      <c r="H519" s="256"/>
      <c r="I519" s="256"/>
      <c r="K519" s="11"/>
    </row>
    <row r="520" ht="12.75" customHeight="1">
      <c r="A520" s="256"/>
      <c r="B520" s="256"/>
      <c r="C520" s="201"/>
      <c r="D520" s="256"/>
      <c r="E520" s="256"/>
      <c r="F520" s="256"/>
      <c r="G520" s="256"/>
      <c r="H520" s="256"/>
      <c r="I520" s="256"/>
      <c r="K520" s="11"/>
    </row>
    <row r="521" ht="12.75" customHeight="1">
      <c r="A521" s="256"/>
      <c r="B521" s="256"/>
      <c r="C521" s="201"/>
      <c r="D521" s="256"/>
      <c r="E521" s="256"/>
      <c r="F521" s="256"/>
      <c r="G521" s="256"/>
      <c r="H521" s="256"/>
      <c r="I521" s="256"/>
      <c r="K521" s="11"/>
    </row>
    <row r="522" ht="12.75" customHeight="1">
      <c r="A522" s="256"/>
      <c r="B522" s="256"/>
      <c r="C522" s="201"/>
      <c r="D522" s="256"/>
      <c r="E522" s="256"/>
      <c r="F522" s="256"/>
      <c r="G522" s="256"/>
      <c r="H522" s="256"/>
      <c r="I522" s="256"/>
      <c r="K522" s="11"/>
    </row>
    <row r="523" ht="12.75" customHeight="1">
      <c r="A523" s="256"/>
      <c r="B523" s="256"/>
      <c r="C523" s="201"/>
      <c r="D523" s="256"/>
      <c r="E523" s="256"/>
      <c r="F523" s="256"/>
      <c r="G523" s="256"/>
      <c r="H523" s="256"/>
      <c r="I523" s="256"/>
      <c r="K523" s="11"/>
    </row>
    <row r="524" ht="12.75" customHeight="1">
      <c r="A524" s="256"/>
      <c r="B524" s="256"/>
      <c r="C524" s="201"/>
      <c r="D524" s="256"/>
      <c r="E524" s="256"/>
      <c r="F524" s="256"/>
      <c r="G524" s="256"/>
      <c r="H524" s="256"/>
      <c r="I524" s="256"/>
      <c r="K524" s="11"/>
    </row>
    <row r="525" ht="12.75" customHeight="1">
      <c r="A525" s="256"/>
      <c r="B525" s="256"/>
      <c r="C525" s="201"/>
      <c r="D525" s="256"/>
      <c r="E525" s="256"/>
      <c r="F525" s="256"/>
      <c r="G525" s="256"/>
      <c r="H525" s="256"/>
      <c r="I525" s="256"/>
      <c r="K525" s="11"/>
    </row>
    <row r="526" ht="12.75" customHeight="1">
      <c r="A526" s="256"/>
      <c r="B526" s="256"/>
      <c r="C526" s="201"/>
      <c r="D526" s="256"/>
      <c r="E526" s="256"/>
      <c r="F526" s="256"/>
      <c r="G526" s="256"/>
      <c r="H526" s="256"/>
      <c r="I526" s="256"/>
      <c r="K526" s="11"/>
    </row>
    <row r="527" ht="12.75" customHeight="1">
      <c r="A527" s="256"/>
      <c r="B527" s="256"/>
      <c r="C527" s="201"/>
      <c r="D527" s="256"/>
      <c r="E527" s="256"/>
      <c r="F527" s="256"/>
      <c r="G527" s="256"/>
      <c r="H527" s="256"/>
      <c r="I527" s="256"/>
      <c r="K527" s="11"/>
    </row>
    <row r="528" ht="12.75" customHeight="1">
      <c r="A528" s="256"/>
      <c r="B528" s="256"/>
      <c r="C528" s="201"/>
      <c r="D528" s="256"/>
      <c r="E528" s="256"/>
      <c r="F528" s="256"/>
      <c r="G528" s="256"/>
      <c r="H528" s="256"/>
      <c r="I528" s="256"/>
      <c r="K528" s="11"/>
    </row>
    <row r="529" ht="12.75" customHeight="1">
      <c r="A529" s="256"/>
      <c r="B529" s="256"/>
      <c r="C529" s="201"/>
      <c r="D529" s="256"/>
      <c r="E529" s="256"/>
      <c r="F529" s="256"/>
      <c r="G529" s="256"/>
      <c r="H529" s="256"/>
      <c r="I529" s="256"/>
      <c r="K529" s="11"/>
    </row>
    <row r="530" ht="12.75" customHeight="1">
      <c r="A530" s="256"/>
      <c r="B530" s="256"/>
      <c r="C530" s="201"/>
      <c r="D530" s="256"/>
      <c r="E530" s="256"/>
      <c r="F530" s="256"/>
      <c r="G530" s="256"/>
      <c r="H530" s="256"/>
      <c r="I530" s="256"/>
      <c r="K530" s="11"/>
    </row>
    <row r="531" ht="12.75" customHeight="1">
      <c r="A531" s="256"/>
      <c r="B531" s="256"/>
      <c r="C531" s="201"/>
      <c r="D531" s="256"/>
      <c r="E531" s="256"/>
      <c r="F531" s="256"/>
      <c r="G531" s="256"/>
      <c r="H531" s="256"/>
      <c r="I531" s="256"/>
      <c r="K531" s="11"/>
    </row>
    <row r="532" ht="12.75" customHeight="1">
      <c r="A532" s="256"/>
      <c r="B532" s="256"/>
      <c r="C532" s="201"/>
      <c r="D532" s="256"/>
      <c r="E532" s="256"/>
      <c r="F532" s="256"/>
      <c r="G532" s="256"/>
      <c r="H532" s="256"/>
      <c r="I532" s="256"/>
      <c r="K532" s="11"/>
    </row>
    <row r="533" ht="12.75" customHeight="1">
      <c r="A533" s="256"/>
      <c r="B533" s="256"/>
      <c r="C533" s="201"/>
      <c r="D533" s="256"/>
      <c r="E533" s="256"/>
      <c r="F533" s="256"/>
      <c r="G533" s="256"/>
      <c r="H533" s="256"/>
      <c r="I533" s="256"/>
      <c r="K533" s="11"/>
    </row>
    <row r="534" ht="12.75" customHeight="1">
      <c r="A534" s="256"/>
      <c r="B534" s="256"/>
      <c r="C534" s="201"/>
      <c r="D534" s="256"/>
      <c r="E534" s="256"/>
      <c r="F534" s="256"/>
      <c r="G534" s="256"/>
      <c r="H534" s="256"/>
      <c r="I534" s="256"/>
      <c r="K534" s="11"/>
    </row>
    <row r="535" ht="12.75" customHeight="1">
      <c r="A535" s="256"/>
      <c r="B535" s="256"/>
      <c r="C535" s="201"/>
      <c r="D535" s="256"/>
      <c r="E535" s="256"/>
      <c r="F535" s="256"/>
      <c r="G535" s="256"/>
      <c r="H535" s="256"/>
      <c r="I535" s="256"/>
      <c r="K535" s="11"/>
    </row>
    <row r="536" ht="12.75" customHeight="1">
      <c r="A536" s="256"/>
      <c r="B536" s="256"/>
      <c r="C536" s="201"/>
      <c r="D536" s="256"/>
      <c r="E536" s="256"/>
      <c r="F536" s="256"/>
      <c r="G536" s="256"/>
      <c r="H536" s="256"/>
      <c r="I536" s="256"/>
      <c r="K536" s="11"/>
    </row>
    <row r="537" ht="12.75" customHeight="1">
      <c r="A537" s="256"/>
      <c r="B537" s="256"/>
      <c r="C537" s="201"/>
      <c r="D537" s="256"/>
      <c r="E537" s="256"/>
      <c r="F537" s="256"/>
      <c r="G537" s="256"/>
      <c r="H537" s="256"/>
      <c r="I537" s="256"/>
      <c r="K537" s="11"/>
    </row>
    <row r="538" ht="12.75" customHeight="1">
      <c r="A538" s="256"/>
      <c r="B538" s="256"/>
      <c r="C538" s="201"/>
      <c r="D538" s="256"/>
      <c r="E538" s="256"/>
      <c r="F538" s="256"/>
      <c r="G538" s="256"/>
      <c r="H538" s="256"/>
      <c r="I538" s="256"/>
      <c r="K538" s="11"/>
    </row>
    <row r="539" ht="12.75" customHeight="1">
      <c r="A539" s="256"/>
      <c r="B539" s="256"/>
      <c r="C539" s="201"/>
      <c r="D539" s="256"/>
      <c r="E539" s="256"/>
      <c r="F539" s="256"/>
      <c r="G539" s="256"/>
      <c r="H539" s="256"/>
      <c r="I539" s="256"/>
      <c r="K539" s="11"/>
    </row>
    <row r="540" ht="12.75" customHeight="1">
      <c r="A540" s="256"/>
      <c r="B540" s="256"/>
      <c r="C540" s="201"/>
      <c r="D540" s="256"/>
      <c r="E540" s="256"/>
      <c r="F540" s="256"/>
      <c r="G540" s="256"/>
      <c r="H540" s="256"/>
      <c r="I540" s="256"/>
      <c r="K540" s="11"/>
    </row>
    <row r="541" ht="12.75" customHeight="1">
      <c r="A541" s="256"/>
      <c r="B541" s="256"/>
      <c r="C541" s="201"/>
      <c r="D541" s="256"/>
      <c r="E541" s="256"/>
      <c r="F541" s="256"/>
      <c r="G541" s="256"/>
      <c r="H541" s="256"/>
      <c r="I541" s="256"/>
      <c r="K541" s="11"/>
    </row>
    <row r="542" ht="12.75" customHeight="1">
      <c r="A542" s="256"/>
      <c r="B542" s="256"/>
      <c r="C542" s="201"/>
      <c r="D542" s="256"/>
      <c r="E542" s="256"/>
      <c r="F542" s="256"/>
      <c r="G542" s="256"/>
      <c r="H542" s="256"/>
      <c r="I542" s="256"/>
      <c r="K542" s="11"/>
    </row>
    <row r="543" ht="12.75" customHeight="1">
      <c r="A543" s="256"/>
      <c r="B543" s="256"/>
      <c r="C543" s="201"/>
      <c r="D543" s="256"/>
      <c r="E543" s="256"/>
      <c r="F543" s="256"/>
      <c r="G543" s="256"/>
      <c r="H543" s="256"/>
      <c r="I543" s="256"/>
      <c r="K543" s="11"/>
    </row>
    <row r="544" ht="12.75" customHeight="1">
      <c r="A544" s="256"/>
      <c r="B544" s="256"/>
      <c r="C544" s="201"/>
      <c r="D544" s="256"/>
      <c r="E544" s="256"/>
      <c r="F544" s="256"/>
      <c r="G544" s="256"/>
      <c r="H544" s="256"/>
      <c r="I544" s="256"/>
      <c r="K544" s="11"/>
    </row>
    <row r="545" ht="12.75" customHeight="1">
      <c r="A545" s="256"/>
      <c r="B545" s="256"/>
      <c r="C545" s="201"/>
      <c r="D545" s="256"/>
      <c r="E545" s="256"/>
      <c r="F545" s="256"/>
      <c r="G545" s="256"/>
      <c r="H545" s="256"/>
      <c r="I545" s="256"/>
      <c r="K545" s="11"/>
    </row>
    <row r="546" ht="12.75" customHeight="1">
      <c r="A546" s="256"/>
      <c r="B546" s="256"/>
      <c r="C546" s="201"/>
      <c r="D546" s="256"/>
      <c r="E546" s="256"/>
      <c r="F546" s="256"/>
      <c r="G546" s="256"/>
      <c r="H546" s="256"/>
      <c r="I546" s="256"/>
      <c r="K546" s="11"/>
    </row>
    <row r="547" ht="12.75" customHeight="1">
      <c r="A547" s="256"/>
      <c r="B547" s="256"/>
      <c r="C547" s="201"/>
      <c r="D547" s="256"/>
      <c r="E547" s="256"/>
      <c r="F547" s="256"/>
      <c r="G547" s="256"/>
      <c r="H547" s="256"/>
      <c r="I547" s="256"/>
      <c r="K547" s="11"/>
    </row>
    <row r="548" ht="12.75" customHeight="1">
      <c r="A548" s="256"/>
      <c r="B548" s="256"/>
      <c r="C548" s="201"/>
      <c r="D548" s="256"/>
      <c r="E548" s="256"/>
      <c r="F548" s="256"/>
      <c r="G548" s="256"/>
      <c r="H548" s="256"/>
      <c r="I548" s="256"/>
      <c r="K548" s="11"/>
    </row>
    <row r="549" ht="12.75" customHeight="1">
      <c r="A549" s="256"/>
      <c r="B549" s="256"/>
      <c r="C549" s="201"/>
      <c r="D549" s="256"/>
      <c r="E549" s="256"/>
      <c r="F549" s="256"/>
      <c r="G549" s="256"/>
      <c r="H549" s="256"/>
      <c r="I549" s="256"/>
      <c r="K549" s="11"/>
    </row>
    <row r="550" ht="12.75" customHeight="1">
      <c r="A550" s="256"/>
      <c r="B550" s="256"/>
      <c r="C550" s="201"/>
      <c r="D550" s="256"/>
      <c r="E550" s="256"/>
      <c r="F550" s="256"/>
      <c r="G550" s="256"/>
      <c r="H550" s="256"/>
      <c r="I550" s="256"/>
      <c r="K550" s="11"/>
    </row>
    <row r="551" ht="12.75" customHeight="1">
      <c r="A551" s="256"/>
      <c r="B551" s="256"/>
      <c r="C551" s="201"/>
      <c r="D551" s="256"/>
      <c r="E551" s="256"/>
      <c r="F551" s="256"/>
      <c r="G551" s="256"/>
      <c r="H551" s="256"/>
      <c r="I551" s="256"/>
      <c r="K551" s="11"/>
    </row>
    <row r="552" ht="12.75" customHeight="1">
      <c r="A552" s="256"/>
      <c r="B552" s="256"/>
      <c r="C552" s="201"/>
      <c r="D552" s="256"/>
      <c r="E552" s="256"/>
      <c r="F552" s="256"/>
      <c r="G552" s="256"/>
      <c r="H552" s="256"/>
      <c r="I552" s="256"/>
      <c r="K552" s="11"/>
    </row>
    <row r="553" ht="12.75" customHeight="1">
      <c r="A553" s="256"/>
      <c r="B553" s="256"/>
      <c r="C553" s="201"/>
      <c r="D553" s="256"/>
      <c r="E553" s="256"/>
      <c r="F553" s="256"/>
      <c r="G553" s="256"/>
      <c r="H553" s="256"/>
      <c r="I553" s="256"/>
      <c r="K553" s="11"/>
    </row>
    <row r="554" ht="12.75" customHeight="1">
      <c r="A554" s="256"/>
      <c r="B554" s="256"/>
      <c r="C554" s="201"/>
      <c r="D554" s="256"/>
      <c r="E554" s="256"/>
      <c r="F554" s="256"/>
      <c r="G554" s="256"/>
      <c r="H554" s="256"/>
      <c r="I554" s="256"/>
      <c r="K554" s="11"/>
    </row>
    <row r="555" ht="12.75" customHeight="1">
      <c r="A555" s="256"/>
      <c r="B555" s="256"/>
      <c r="C555" s="201"/>
      <c r="D555" s="256"/>
      <c r="E555" s="256"/>
      <c r="F555" s="256"/>
      <c r="G555" s="256"/>
      <c r="H555" s="256"/>
      <c r="I555" s="256"/>
      <c r="K555" s="11"/>
    </row>
    <row r="556" ht="12.75" customHeight="1">
      <c r="A556" s="256"/>
      <c r="B556" s="256"/>
      <c r="C556" s="201"/>
      <c r="D556" s="256"/>
      <c r="E556" s="256"/>
      <c r="F556" s="256"/>
      <c r="G556" s="256"/>
      <c r="H556" s="256"/>
      <c r="I556" s="256"/>
      <c r="K556" s="11"/>
    </row>
    <row r="557" ht="12.75" customHeight="1">
      <c r="A557" s="256"/>
      <c r="B557" s="256"/>
      <c r="C557" s="201"/>
      <c r="D557" s="256"/>
      <c r="E557" s="256"/>
      <c r="F557" s="256"/>
      <c r="G557" s="256"/>
      <c r="H557" s="256"/>
      <c r="I557" s="256"/>
      <c r="K557" s="11"/>
    </row>
    <row r="558" ht="12.75" customHeight="1">
      <c r="A558" s="256"/>
      <c r="B558" s="256"/>
      <c r="C558" s="201"/>
      <c r="D558" s="256"/>
      <c r="E558" s="256"/>
      <c r="F558" s="256"/>
      <c r="G558" s="256"/>
      <c r="H558" s="256"/>
      <c r="I558" s="256"/>
      <c r="K558" s="11"/>
    </row>
    <row r="559" ht="12.75" customHeight="1">
      <c r="A559" s="256"/>
      <c r="B559" s="256"/>
      <c r="C559" s="201"/>
      <c r="D559" s="256"/>
      <c r="E559" s="256"/>
      <c r="F559" s="256"/>
      <c r="G559" s="256"/>
      <c r="H559" s="256"/>
      <c r="I559" s="256"/>
      <c r="K559" s="11"/>
    </row>
    <row r="560" ht="12.75" customHeight="1">
      <c r="A560" s="256"/>
      <c r="B560" s="256"/>
      <c r="C560" s="201"/>
      <c r="D560" s="256"/>
      <c r="E560" s="256"/>
      <c r="F560" s="256"/>
      <c r="G560" s="256"/>
      <c r="H560" s="256"/>
      <c r="I560" s="256"/>
      <c r="K560" s="11"/>
    </row>
    <row r="561" ht="12.75" customHeight="1">
      <c r="A561" s="256"/>
      <c r="B561" s="256"/>
      <c r="C561" s="201"/>
      <c r="D561" s="256"/>
      <c r="E561" s="256"/>
      <c r="F561" s="256"/>
      <c r="G561" s="256"/>
      <c r="H561" s="256"/>
      <c r="I561" s="256"/>
      <c r="K561" s="11"/>
    </row>
    <row r="562" ht="12.75" customHeight="1">
      <c r="A562" s="256"/>
      <c r="B562" s="256"/>
      <c r="C562" s="201"/>
      <c r="D562" s="256"/>
      <c r="E562" s="256"/>
      <c r="F562" s="256"/>
      <c r="G562" s="256"/>
      <c r="H562" s="256"/>
      <c r="I562" s="256"/>
      <c r="K562" s="11"/>
    </row>
    <row r="563" ht="12.75" customHeight="1">
      <c r="A563" s="256"/>
      <c r="B563" s="256"/>
      <c r="C563" s="201"/>
      <c r="D563" s="256"/>
      <c r="E563" s="256"/>
      <c r="F563" s="256"/>
      <c r="G563" s="256"/>
      <c r="H563" s="256"/>
      <c r="I563" s="256"/>
      <c r="K563" s="11"/>
    </row>
    <row r="564" ht="12.75" customHeight="1">
      <c r="A564" s="256"/>
      <c r="B564" s="256"/>
      <c r="C564" s="201"/>
      <c r="D564" s="256"/>
      <c r="E564" s="256"/>
      <c r="F564" s="256"/>
      <c r="G564" s="256"/>
      <c r="H564" s="256"/>
      <c r="I564" s="256"/>
      <c r="K564" s="11"/>
    </row>
    <row r="565" ht="12.75" customHeight="1">
      <c r="A565" s="256"/>
      <c r="B565" s="256"/>
      <c r="C565" s="201"/>
      <c r="D565" s="256"/>
      <c r="E565" s="256"/>
      <c r="F565" s="256"/>
      <c r="G565" s="256"/>
      <c r="H565" s="256"/>
      <c r="I565" s="256"/>
      <c r="K565" s="11"/>
    </row>
    <row r="566" ht="12.75" customHeight="1">
      <c r="A566" s="256"/>
      <c r="B566" s="256"/>
      <c r="C566" s="201"/>
      <c r="D566" s="256"/>
      <c r="E566" s="256"/>
      <c r="F566" s="256"/>
      <c r="G566" s="256"/>
      <c r="H566" s="256"/>
      <c r="I566" s="256"/>
      <c r="K566" s="11"/>
    </row>
    <row r="567" ht="12.75" customHeight="1">
      <c r="A567" s="256"/>
      <c r="B567" s="256"/>
      <c r="C567" s="201"/>
      <c r="D567" s="256"/>
      <c r="E567" s="256"/>
      <c r="F567" s="256"/>
      <c r="G567" s="256"/>
      <c r="H567" s="256"/>
      <c r="I567" s="256"/>
      <c r="K567" s="11"/>
    </row>
    <row r="568" ht="12.75" customHeight="1">
      <c r="A568" s="256"/>
      <c r="B568" s="256"/>
      <c r="C568" s="201"/>
      <c r="D568" s="256"/>
      <c r="E568" s="256"/>
      <c r="F568" s="256"/>
      <c r="G568" s="256"/>
      <c r="H568" s="256"/>
      <c r="I568" s="256"/>
      <c r="K568" s="11"/>
    </row>
    <row r="569" ht="12.75" customHeight="1">
      <c r="A569" s="256"/>
      <c r="B569" s="256"/>
      <c r="C569" s="201"/>
      <c r="D569" s="256"/>
      <c r="E569" s="256"/>
      <c r="F569" s="256"/>
      <c r="G569" s="256"/>
      <c r="H569" s="256"/>
      <c r="I569" s="256"/>
      <c r="K569" s="11"/>
    </row>
    <row r="570" ht="12.75" customHeight="1">
      <c r="A570" s="256"/>
      <c r="B570" s="256"/>
      <c r="C570" s="201"/>
      <c r="D570" s="256"/>
      <c r="E570" s="256"/>
      <c r="F570" s="256"/>
      <c r="G570" s="256"/>
      <c r="H570" s="256"/>
      <c r="I570" s="256"/>
      <c r="K570" s="11"/>
    </row>
    <row r="571" ht="12.75" customHeight="1">
      <c r="A571" s="256"/>
      <c r="B571" s="256"/>
      <c r="C571" s="201"/>
      <c r="D571" s="256"/>
      <c r="E571" s="256"/>
      <c r="F571" s="256"/>
      <c r="G571" s="256"/>
      <c r="H571" s="256"/>
      <c r="I571" s="256"/>
      <c r="K571" s="11"/>
    </row>
    <row r="572" ht="12.75" customHeight="1">
      <c r="A572" s="256"/>
      <c r="B572" s="256"/>
      <c r="C572" s="201"/>
      <c r="D572" s="256"/>
      <c r="E572" s="256"/>
      <c r="F572" s="256"/>
      <c r="G572" s="256"/>
      <c r="H572" s="256"/>
      <c r="I572" s="256"/>
      <c r="K572" s="11"/>
    </row>
    <row r="573" ht="12.75" customHeight="1">
      <c r="A573" s="256"/>
      <c r="B573" s="256"/>
      <c r="C573" s="201"/>
      <c r="D573" s="256"/>
      <c r="E573" s="256"/>
      <c r="F573" s="256"/>
      <c r="G573" s="256"/>
      <c r="H573" s="256"/>
      <c r="I573" s="256"/>
      <c r="K573" s="11"/>
    </row>
    <row r="574" ht="12.75" customHeight="1">
      <c r="A574" s="256"/>
      <c r="B574" s="256"/>
      <c r="C574" s="201"/>
      <c r="D574" s="256"/>
      <c r="E574" s="256"/>
      <c r="F574" s="256"/>
      <c r="G574" s="256"/>
      <c r="H574" s="256"/>
      <c r="I574" s="256"/>
      <c r="K574" s="11"/>
    </row>
    <row r="575" ht="12.75" customHeight="1">
      <c r="A575" s="256"/>
      <c r="B575" s="256"/>
      <c r="C575" s="201"/>
      <c r="D575" s="256"/>
      <c r="E575" s="256"/>
      <c r="F575" s="256"/>
      <c r="G575" s="256"/>
      <c r="H575" s="256"/>
      <c r="I575" s="256"/>
      <c r="K575" s="11"/>
    </row>
    <row r="576" ht="12.75" customHeight="1">
      <c r="A576" s="256"/>
      <c r="B576" s="256"/>
      <c r="C576" s="201"/>
      <c r="D576" s="256"/>
      <c r="E576" s="256"/>
      <c r="F576" s="256"/>
      <c r="G576" s="256"/>
      <c r="H576" s="256"/>
      <c r="I576" s="256"/>
      <c r="K576" s="11"/>
    </row>
    <row r="577" ht="12.75" customHeight="1">
      <c r="A577" s="256"/>
      <c r="B577" s="256"/>
      <c r="C577" s="201"/>
      <c r="D577" s="256"/>
      <c r="E577" s="256"/>
      <c r="F577" s="256"/>
      <c r="G577" s="256"/>
      <c r="H577" s="256"/>
      <c r="I577" s="256"/>
      <c r="K577" s="11"/>
    </row>
    <row r="578" ht="12.75" customHeight="1">
      <c r="A578" s="256"/>
      <c r="B578" s="256"/>
      <c r="C578" s="201"/>
      <c r="D578" s="256"/>
      <c r="E578" s="256"/>
      <c r="F578" s="256"/>
      <c r="G578" s="256"/>
      <c r="H578" s="256"/>
      <c r="I578" s="256"/>
      <c r="K578" s="11"/>
    </row>
    <row r="579" ht="12.75" customHeight="1">
      <c r="A579" s="256"/>
      <c r="B579" s="256"/>
      <c r="C579" s="201"/>
      <c r="D579" s="256"/>
      <c r="E579" s="256"/>
      <c r="F579" s="256"/>
      <c r="G579" s="256"/>
      <c r="H579" s="256"/>
      <c r="I579" s="256"/>
      <c r="K579" s="11"/>
    </row>
    <row r="580" ht="12.75" customHeight="1">
      <c r="A580" s="256"/>
      <c r="B580" s="256"/>
      <c r="C580" s="201"/>
      <c r="D580" s="256"/>
      <c r="E580" s="256"/>
      <c r="F580" s="256"/>
      <c r="G580" s="256"/>
      <c r="H580" s="256"/>
      <c r="I580" s="256"/>
      <c r="K580" s="11"/>
    </row>
    <row r="581" ht="12.75" customHeight="1">
      <c r="A581" s="256"/>
      <c r="B581" s="256"/>
      <c r="C581" s="201"/>
      <c r="D581" s="256"/>
      <c r="E581" s="256"/>
      <c r="F581" s="256"/>
      <c r="G581" s="256"/>
      <c r="H581" s="256"/>
      <c r="I581" s="256"/>
      <c r="K581" s="11"/>
    </row>
    <row r="582" ht="12.75" customHeight="1">
      <c r="A582" s="256"/>
      <c r="B582" s="256"/>
      <c r="C582" s="201"/>
      <c r="D582" s="256"/>
      <c r="E582" s="256"/>
      <c r="F582" s="256"/>
      <c r="G582" s="256"/>
      <c r="H582" s="256"/>
      <c r="I582" s="256"/>
      <c r="K582" s="11"/>
    </row>
    <row r="583" ht="12.75" customHeight="1">
      <c r="A583" s="256"/>
      <c r="B583" s="256"/>
      <c r="C583" s="201"/>
      <c r="D583" s="256"/>
      <c r="E583" s="256"/>
      <c r="F583" s="256"/>
      <c r="G583" s="256"/>
      <c r="H583" s="256"/>
      <c r="I583" s="256"/>
      <c r="K583" s="11"/>
    </row>
    <row r="584" ht="12.75" customHeight="1">
      <c r="A584" s="256"/>
      <c r="B584" s="256"/>
      <c r="C584" s="201"/>
      <c r="D584" s="256"/>
      <c r="E584" s="256"/>
      <c r="F584" s="256"/>
      <c r="G584" s="256"/>
      <c r="H584" s="256"/>
      <c r="I584" s="256"/>
      <c r="K584" s="11"/>
    </row>
    <row r="585" ht="12.75" customHeight="1">
      <c r="A585" s="256"/>
      <c r="B585" s="256"/>
      <c r="C585" s="201"/>
      <c r="D585" s="256"/>
      <c r="E585" s="256"/>
      <c r="F585" s="256"/>
      <c r="G585" s="256"/>
      <c r="H585" s="256"/>
      <c r="I585" s="256"/>
      <c r="K585" s="11"/>
    </row>
    <row r="586" ht="12.75" customHeight="1">
      <c r="A586" s="256"/>
      <c r="B586" s="256"/>
      <c r="C586" s="201"/>
      <c r="D586" s="256"/>
      <c r="E586" s="256"/>
      <c r="F586" s="256"/>
      <c r="G586" s="256"/>
      <c r="H586" s="256"/>
      <c r="I586" s="256"/>
      <c r="K586" s="11"/>
    </row>
    <row r="587" ht="12.75" customHeight="1">
      <c r="A587" s="256"/>
      <c r="B587" s="256"/>
      <c r="C587" s="201"/>
      <c r="D587" s="256"/>
      <c r="E587" s="256"/>
      <c r="F587" s="256"/>
      <c r="G587" s="256"/>
      <c r="H587" s="256"/>
      <c r="I587" s="256"/>
      <c r="K587" s="11"/>
    </row>
    <row r="588" ht="12.75" customHeight="1">
      <c r="A588" s="256"/>
      <c r="B588" s="256"/>
      <c r="C588" s="201"/>
      <c r="D588" s="256"/>
      <c r="E588" s="256"/>
      <c r="F588" s="256"/>
      <c r="G588" s="256"/>
      <c r="H588" s="256"/>
      <c r="I588" s="256"/>
      <c r="K588" s="11"/>
    </row>
    <row r="589" ht="12.75" customHeight="1">
      <c r="A589" s="256"/>
      <c r="B589" s="256"/>
      <c r="C589" s="201"/>
      <c r="D589" s="256"/>
      <c r="E589" s="256"/>
      <c r="F589" s="256"/>
      <c r="G589" s="256"/>
      <c r="H589" s="256"/>
      <c r="I589" s="256"/>
      <c r="K589" s="11"/>
    </row>
    <row r="590" ht="12.75" customHeight="1">
      <c r="A590" s="256"/>
      <c r="B590" s="256"/>
      <c r="C590" s="201"/>
      <c r="D590" s="256"/>
      <c r="E590" s="256"/>
      <c r="F590" s="256"/>
      <c r="G590" s="256"/>
      <c r="H590" s="256"/>
      <c r="I590" s="256"/>
      <c r="K590" s="11"/>
    </row>
    <row r="591" ht="12.75" customHeight="1">
      <c r="A591" s="256"/>
      <c r="B591" s="256"/>
      <c r="C591" s="201"/>
      <c r="D591" s="256"/>
      <c r="E591" s="256"/>
      <c r="F591" s="256"/>
      <c r="G591" s="256"/>
      <c r="H591" s="256"/>
      <c r="I591" s="256"/>
      <c r="K591" s="11"/>
    </row>
    <row r="592" ht="12.75" customHeight="1">
      <c r="A592" s="256"/>
      <c r="B592" s="256"/>
      <c r="C592" s="201"/>
      <c r="D592" s="256"/>
      <c r="E592" s="256"/>
      <c r="F592" s="256"/>
      <c r="G592" s="256"/>
      <c r="H592" s="256"/>
      <c r="I592" s="256"/>
      <c r="K592" s="11"/>
    </row>
    <row r="593" ht="12.75" customHeight="1">
      <c r="A593" s="256"/>
      <c r="B593" s="256"/>
      <c r="C593" s="201"/>
      <c r="D593" s="256"/>
      <c r="E593" s="256"/>
      <c r="F593" s="256"/>
      <c r="G593" s="256"/>
      <c r="H593" s="256"/>
      <c r="I593" s="256"/>
      <c r="K593" s="11"/>
    </row>
    <row r="594" ht="12.75" customHeight="1">
      <c r="A594" s="256"/>
      <c r="B594" s="256"/>
      <c r="C594" s="201"/>
      <c r="D594" s="256"/>
      <c r="E594" s="256"/>
      <c r="F594" s="256"/>
      <c r="G594" s="256"/>
      <c r="H594" s="256"/>
      <c r="I594" s="256"/>
      <c r="K594" s="11"/>
    </row>
    <row r="595" ht="12.75" customHeight="1">
      <c r="A595" s="256"/>
      <c r="B595" s="256"/>
      <c r="C595" s="201"/>
      <c r="D595" s="256"/>
      <c r="E595" s="256"/>
      <c r="F595" s="256"/>
      <c r="G595" s="256"/>
      <c r="H595" s="256"/>
      <c r="I595" s="256"/>
      <c r="K595" s="11"/>
    </row>
    <row r="596" ht="12.75" customHeight="1">
      <c r="A596" s="256"/>
      <c r="B596" s="256"/>
      <c r="C596" s="201"/>
      <c r="D596" s="256"/>
      <c r="E596" s="256"/>
      <c r="F596" s="256"/>
      <c r="G596" s="256"/>
      <c r="H596" s="256"/>
      <c r="I596" s="256"/>
      <c r="K596" s="11"/>
    </row>
    <row r="597" ht="12.75" customHeight="1">
      <c r="A597" s="256"/>
      <c r="B597" s="256"/>
      <c r="C597" s="201"/>
      <c r="D597" s="256"/>
      <c r="E597" s="256"/>
      <c r="F597" s="256"/>
      <c r="G597" s="256"/>
      <c r="H597" s="256"/>
      <c r="I597" s="256"/>
      <c r="K597" s="11"/>
    </row>
    <row r="598" ht="12.75" customHeight="1">
      <c r="A598" s="256"/>
      <c r="B598" s="256"/>
      <c r="C598" s="201"/>
      <c r="D598" s="256"/>
      <c r="E598" s="256"/>
      <c r="F598" s="256"/>
      <c r="G598" s="256"/>
      <c r="H598" s="256"/>
      <c r="I598" s="256"/>
      <c r="K598" s="11"/>
    </row>
    <row r="599" ht="12.75" customHeight="1">
      <c r="A599" s="256"/>
      <c r="B599" s="256"/>
      <c r="C599" s="201"/>
      <c r="D599" s="256"/>
      <c r="E599" s="256"/>
      <c r="F599" s="256"/>
      <c r="G599" s="256"/>
      <c r="H599" s="256"/>
      <c r="I599" s="256"/>
      <c r="K599" s="11"/>
    </row>
    <row r="600" ht="12.75" customHeight="1">
      <c r="A600" s="256"/>
      <c r="B600" s="256"/>
      <c r="C600" s="201"/>
      <c r="D600" s="256"/>
      <c r="E600" s="256"/>
      <c r="F600" s="256"/>
      <c r="G600" s="256"/>
      <c r="H600" s="256"/>
      <c r="I600" s="256"/>
      <c r="K600" s="11"/>
    </row>
    <row r="601" ht="12.75" customHeight="1">
      <c r="A601" s="256"/>
      <c r="B601" s="256"/>
      <c r="C601" s="201"/>
      <c r="D601" s="256"/>
      <c r="E601" s="256"/>
      <c r="F601" s="256"/>
      <c r="G601" s="256"/>
      <c r="H601" s="256"/>
      <c r="I601" s="256"/>
      <c r="K601" s="11"/>
    </row>
    <row r="602" ht="12.75" customHeight="1">
      <c r="A602" s="256"/>
      <c r="B602" s="256"/>
      <c r="C602" s="201"/>
      <c r="D602" s="256"/>
      <c r="E602" s="256"/>
      <c r="F602" s="256"/>
      <c r="G602" s="256"/>
      <c r="H602" s="256"/>
      <c r="I602" s="256"/>
      <c r="K602" s="11"/>
    </row>
    <row r="603" ht="12.75" customHeight="1">
      <c r="A603" s="256"/>
      <c r="B603" s="256"/>
      <c r="C603" s="201"/>
      <c r="D603" s="256"/>
      <c r="E603" s="256"/>
      <c r="F603" s="256"/>
      <c r="G603" s="256"/>
      <c r="H603" s="256"/>
      <c r="I603" s="256"/>
      <c r="K603" s="11"/>
    </row>
    <row r="604" ht="12.75" customHeight="1">
      <c r="A604" s="256"/>
      <c r="B604" s="256"/>
      <c r="C604" s="201"/>
      <c r="D604" s="256"/>
      <c r="E604" s="256"/>
      <c r="F604" s="256"/>
      <c r="G604" s="256"/>
      <c r="H604" s="256"/>
      <c r="I604" s="256"/>
      <c r="K604" s="11"/>
    </row>
    <row r="605" ht="12.75" customHeight="1">
      <c r="A605" s="256"/>
      <c r="B605" s="256"/>
      <c r="C605" s="201"/>
      <c r="D605" s="256"/>
      <c r="E605" s="256"/>
      <c r="F605" s="256"/>
      <c r="G605" s="256"/>
      <c r="H605" s="256"/>
      <c r="I605" s="256"/>
      <c r="K605" s="11"/>
    </row>
    <row r="606" ht="12.75" customHeight="1">
      <c r="A606" s="256"/>
      <c r="B606" s="256"/>
      <c r="C606" s="201"/>
      <c r="D606" s="256"/>
      <c r="E606" s="256"/>
      <c r="F606" s="256"/>
      <c r="G606" s="256"/>
      <c r="H606" s="256"/>
      <c r="I606" s="256"/>
      <c r="K606" s="11"/>
    </row>
    <row r="607" ht="12.75" customHeight="1">
      <c r="A607" s="256"/>
      <c r="B607" s="256"/>
      <c r="C607" s="201"/>
      <c r="D607" s="256"/>
      <c r="E607" s="256"/>
      <c r="F607" s="256"/>
      <c r="G607" s="256"/>
      <c r="H607" s="256"/>
      <c r="I607" s="256"/>
      <c r="K607" s="11"/>
    </row>
    <row r="608" ht="12.75" customHeight="1">
      <c r="A608" s="256"/>
      <c r="B608" s="256"/>
      <c r="C608" s="201"/>
      <c r="D608" s="256"/>
      <c r="E608" s="256"/>
      <c r="F608" s="256"/>
      <c r="G608" s="256"/>
      <c r="H608" s="256"/>
      <c r="I608" s="256"/>
      <c r="K608" s="11"/>
    </row>
    <row r="609" ht="12.75" customHeight="1">
      <c r="A609" s="256"/>
      <c r="B609" s="256"/>
      <c r="C609" s="201"/>
      <c r="D609" s="256"/>
      <c r="E609" s="256"/>
      <c r="F609" s="256"/>
      <c r="G609" s="256"/>
      <c r="H609" s="256"/>
      <c r="I609" s="256"/>
      <c r="K609" s="11"/>
    </row>
    <row r="610" ht="12.75" customHeight="1">
      <c r="A610" s="256"/>
      <c r="B610" s="256"/>
      <c r="C610" s="201"/>
      <c r="D610" s="256"/>
      <c r="E610" s="256"/>
      <c r="F610" s="256"/>
      <c r="G610" s="256"/>
      <c r="H610" s="256"/>
      <c r="I610" s="256"/>
      <c r="K610" s="11"/>
    </row>
    <row r="611" ht="12.75" customHeight="1">
      <c r="A611" s="256"/>
      <c r="B611" s="256"/>
      <c r="C611" s="201"/>
      <c r="D611" s="256"/>
      <c r="E611" s="256"/>
      <c r="F611" s="256"/>
      <c r="G611" s="256"/>
      <c r="H611" s="256"/>
      <c r="I611" s="256"/>
      <c r="K611" s="11"/>
    </row>
    <row r="612" ht="12.75" customHeight="1">
      <c r="A612" s="256"/>
      <c r="B612" s="256"/>
      <c r="C612" s="201"/>
      <c r="D612" s="256"/>
      <c r="E612" s="256"/>
      <c r="F612" s="256"/>
      <c r="G612" s="256"/>
      <c r="H612" s="256"/>
      <c r="I612" s="256"/>
      <c r="K612" s="11"/>
    </row>
    <row r="613" ht="12.75" customHeight="1">
      <c r="A613" s="256"/>
      <c r="B613" s="256"/>
      <c r="C613" s="201"/>
      <c r="D613" s="256"/>
      <c r="E613" s="256"/>
      <c r="F613" s="256"/>
      <c r="G613" s="256"/>
      <c r="H613" s="256"/>
      <c r="I613" s="256"/>
      <c r="K613" s="11"/>
    </row>
    <row r="614" ht="12.75" customHeight="1">
      <c r="A614" s="256"/>
      <c r="B614" s="256"/>
      <c r="C614" s="201"/>
      <c r="D614" s="256"/>
      <c r="E614" s="256"/>
      <c r="F614" s="256"/>
      <c r="G614" s="256"/>
      <c r="H614" s="256"/>
      <c r="I614" s="256"/>
      <c r="K614" s="11"/>
    </row>
    <row r="615" ht="12.75" customHeight="1">
      <c r="A615" s="256"/>
      <c r="B615" s="256"/>
      <c r="C615" s="201"/>
      <c r="D615" s="256"/>
      <c r="E615" s="256"/>
      <c r="F615" s="256"/>
      <c r="G615" s="256"/>
      <c r="H615" s="256"/>
      <c r="I615" s="256"/>
      <c r="K615" s="11"/>
    </row>
    <row r="616" ht="12.75" customHeight="1">
      <c r="A616" s="256"/>
      <c r="B616" s="256"/>
      <c r="C616" s="201"/>
      <c r="D616" s="256"/>
      <c r="E616" s="256"/>
      <c r="F616" s="256"/>
      <c r="G616" s="256"/>
      <c r="H616" s="256"/>
      <c r="I616" s="256"/>
      <c r="K616" s="11"/>
    </row>
    <row r="617" ht="12.75" customHeight="1">
      <c r="A617" s="256"/>
      <c r="B617" s="256"/>
      <c r="C617" s="201"/>
      <c r="D617" s="256"/>
      <c r="E617" s="256"/>
      <c r="F617" s="256"/>
      <c r="G617" s="256"/>
      <c r="H617" s="256"/>
      <c r="I617" s="256"/>
      <c r="K617" s="11"/>
    </row>
    <row r="618" ht="12.75" customHeight="1">
      <c r="A618" s="256"/>
      <c r="B618" s="256"/>
      <c r="C618" s="201"/>
      <c r="D618" s="256"/>
      <c r="E618" s="256"/>
      <c r="F618" s="256"/>
      <c r="G618" s="256"/>
      <c r="H618" s="256"/>
      <c r="I618" s="256"/>
      <c r="K618" s="11"/>
    </row>
    <row r="619" ht="12.75" customHeight="1">
      <c r="A619" s="256"/>
      <c r="B619" s="256"/>
      <c r="C619" s="201"/>
      <c r="D619" s="256"/>
      <c r="E619" s="256"/>
      <c r="F619" s="256"/>
      <c r="G619" s="256"/>
      <c r="H619" s="256"/>
      <c r="I619" s="256"/>
      <c r="K619" s="11"/>
    </row>
    <row r="620" ht="12.75" customHeight="1">
      <c r="A620" s="256"/>
      <c r="B620" s="256"/>
      <c r="C620" s="201"/>
      <c r="D620" s="256"/>
      <c r="E620" s="256"/>
      <c r="F620" s="256"/>
      <c r="G620" s="256"/>
      <c r="H620" s="256"/>
      <c r="I620" s="256"/>
      <c r="K620" s="11"/>
    </row>
    <row r="621" ht="12.75" customHeight="1">
      <c r="A621" s="256"/>
      <c r="B621" s="256"/>
      <c r="C621" s="201"/>
      <c r="D621" s="256"/>
      <c r="E621" s="256"/>
      <c r="F621" s="256"/>
      <c r="G621" s="256"/>
      <c r="H621" s="256"/>
      <c r="I621" s="256"/>
      <c r="K621" s="11"/>
    </row>
    <row r="622" ht="12.75" customHeight="1">
      <c r="A622" s="256"/>
      <c r="B622" s="256"/>
      <c r="C622" s="201"/>
      <c r="D622" s="256"/>
      <c r="E622" s="256"/>
      <c r="F622" s="256"/>
      <c r="G622" s="256"/>
      <c r="H622" s="256"/>
      <c r="I622" s="256"/>
      <c r="K622" s="11"/>
    </row>
    <row r="623" ht="12.75" customHeight="1">
      <c r="A623" s="256"/>
      <c r="B623" s="256"/>
      <c r="C623" s="201"/>
      <c r="D623" s="256"/>
      <c r="E623" s="256"/>
      <c r="F623" s="256"/>
      <c r="G623" s="256"/>
      <c r="H623" s="256"/>
      <c r="I623" s="256"/>
      <c r="K623" s="11"/>
    </row>
    <row r="624" ht="12.75" customHeight="1">
      <c r="A624" s="256"/>
      <c r="B624" s="256"/>
      <c r="C624" s="201"/>
      <c r="D624" s="256"/>
      <c r="E624" s="256"/>
      <c r="F624" s="256"/>
      <c r="G624" s="256"/>
      <c r="H624" s="256"/>
      <c r="I624" s="256"/>
      <c r="K624" s="11"/>
    </row>
    <row r="625" ht="12.75" customHeight="1">
      <c r="A625" s="256"/>
      <c r="B625" s="256"/>
      <c r="C625" s="201"/>
      <c r="D625" s="256"/>
      <c r="E625" s="256"/>
      <c r="F625" s="256"/>
      <c r="G625" s="256"/>
      <c r="H625" s="256"/>
      <c r="I625" s="256"/>
      <c r="K625" s="11"/>
    </row>
    <row r="626" ht="12.75" customHeight="1">
      <c r="A626" s="256"/>
      <c r="B626" s="256"/>
      <c r="C626" s="201"/>
      <c r="D626" s="256"/>
      <c r="E626" s="256"/>
      <c r="F626" s="256"/>
      <c r="G626" s="256"/>
      <c r="H626" s="256"/>
      <c r="I626" s="256"/>
      <c r="K626" s="11"/>
    </row>
    <row r="627" ht="12.75" customHeight="1">
      <c r="A627" s="256"/>
      <c r="B627" s="256"/>
      <c r="C627" s="201"/>
      <c r="D627" s="256"/>
      <c r="E627" s="256"/>
      <c r="F627" s="256"/>
      <c r="G627" s="256"/>
      <c r="H627" s="256"/>
      <c r="I627" s="256"/>
      <c r="K627" s="11"/>
    </row>
    <row r="628" ht="12.75" customHeight="1">
      <c r="A628" s="256"/>
      <c r="B628" s="256"/>
      <c r="C628" s="201"/>
      <c r="D628" s="256"/>
      <c r="E628" s="256"/>
      <c r="F628" s="256"/>
      <c r="G628" s="256"/>
      <c r="H628" s="256"/>
      <c r="I628" s="256"/>
      <c r="K628" s="11"/>
    </row>
    <row r="629" ht="12.75" customHeight="1">
      <c r="A629" s="256"/>
      <c r="B629" s="256"/>
      <c r="C629" s="201"/>
      <c r="D629" s="256"/>
      <c r="E629" s="256"/>
      <c r="F629" s="256"/>
      <c r="G629" s="256"/>
      <c r="H629" s="256"/>
      <c r="I629" s="256"/>
      <c r="K629" s="11"/>
    </row>
    <row r="630" ht="12.75" customHeight="1">
      <c r="A630" s="256"/>
      <c r="B630" s="256"/>
      <c r="C630" s="201"/>
      <c r="D630" s="256"/>
      <c r="E630" s="256"/>
      <c r="F630" s="256"/>
      <c r="G630" s="256"/>
      <c r="H630" s="256"/>
      <c r="I630" s="256"/>
      <c r="K630" s="11"/>
    </row>
    <row r="631" ht="12.75" customHeight="1">
      <c r="A631" s="256"/>
      <c r="B631" s="256"/>
      <c r="C631" s="201"/>
      <c r="D631" s="256"/>
      <c r="E631" s="256"/>
      <c r="F631" s="256"/>
      <c r="G631" s="256"/>
      <c r="H631" s="256"/>
      <c r="I631" s="256"/>
      <c r="K631" s="11"/>
    </row>
    <row r="632" ht="12.75" customHeight="1">
      <c r="A632" s="256"/>
      <c r="B632" s="256"/>
      <c r="C632" s="201"/>
      <c r="D632" s="256"/>
      <c r="E632" s="256"/>
      <c r="F632" s="256"/>
      <c r="G632" s="256"/>
      <c r="H632" s="256"/>
      <c r="I632" s="256"/>
      <c r="K632" s="11"/>
    </row>
    <row r="633" ht="12.75" customHeight="1">
      <c r="A633" s="256"/>
      <c r="B633" s="256"/>
      <c r="C633" s="201"/>
      <c r="D633" s="256"/>
      <c r="E633" s="256"/>
      <c r="F633" s="256"/>
      <c r="G633" s="256"/>
      <c r="H633" s="256"/>
      <c r="I633" s="256"/>
      <c r="K633" s="11"/>
    </row>
    <row r="634" ht="12.75" customHeight="1">
      <c r="A634" s="256"/>
      <c r="B634" s="256"/>
      <c r="C634" s="201"/>
      <c r="D634" s="256"/>
      <c r="E634" s="256"/>
      <c r="F634" s="256"/>
      <c r="G634" s="256"/>
      <c r="H634" s="256"/>
      <c r="I634" s="256"/>
      <c r="K634" s="11"/>
    </row>
    <row r="635" ht="12.75" customHeight="1">
      <c r="A635" s="256"/>
      <c r="B635" s="256"/>
      <c r="C635" s="201"/>
      <c r="D635" s="256"/>
      <c r="E635" s="256"/>
      <c r="F635" s="256"/>
      <c r="G635" s="256"/>
      <c r="H635" s="256"/>
      <c r="I635" s="256"/>
      <c r="K635" s="11"/>
    </row>
    <row r="636" ht="12.75" customHeight="1">
      <c r="A636" s="256"/>
      <c r="B636" s="256"/>
      <c r="C636" s="201"/>
      <c r="D636" s="256"/>
      <c r="E636" s="256"/>
      <c r="F636" s="256"/>
      <c r="G636" s="256"/>
      <c r="H636" s="256"/>
      <c r="I636" s="256"/>
      <c r="K636" s="11"/>
    </row>
    <row r="637" ht="12.75" customHeight="1">
      <c r="A637" s="256"/>
      <c r="B637" s="256"/>
      <c r="C637" s="201"/>
      <c r="D637" s="256"/>
      <c r="E637" s="256"/>
      <c r="F637" s="256"/>
      <c r="G637" s="256"/>
      <c r="H637" s="256"/>
      <c r="I637" s="256"/>
      <c r="K637" s="11"/>
    </row>
    <row r="638" ht="12.75" customHeight="1">
      <c r="A638" s="256"/>
      <c r="B638" s="256"/>
      <c r="C638" s="201"/>
      <c r="D638" s="256"/>
      <c r="E638" s="256"/>
      <c r="F638" s="256"/>
      <c r="G638" s="256"/>
      <c r="H638" s="256"/>
      <c r="I638" s="256"/>
      <c r="K638" s="11"/>
    </row>
    <row r="639" ht="12.75" customHeight="1">
      <c r="A639" s="256"/>
      <c r="B639" s="256"/>
      <c r="C639" s="201"/>
      <c r="D639" s="256"/>
      <c r="E639" s="256"/>
      <c r="F639" s="256"/>
      <c r="G639" s="256"/>
      <c r="H639" s="256"/>
      <c r="I639" s="256"/>
      <c r="K639" s="11"/>
    </row>
    <row r="640" ht="12.75" customHeight="1">
      <c r="A640" s="256"/>
      <c r="B640" s="256"/>
      <c r="C640" s="201"/>
      <c r="D640" s="256"/>
      <c r="E640" s="256"/>
      <c r="F640" s="256"/>
      <c r="G640" s="256"/>
      <c r="H640" s="256"/>
      <c r="I640" s="256"/>
      <c r="K640" s="11"/>
    </row>
    <row r="641" ht="12.75" customHeight="1">
      <c r="A641" s="256"/>
      <c r="B641" s="256"/>
      <c r="C641" s="201"/>
      <c r="D641" s="256"/>
      <c r="E641" s="256"/>
      <c r="F641" s="256"/>
      <c r="G641" s="256"/>
      <c r="H641" s="256"/>
      <c r="I641" s="256"/>
      <c r="K641" s="11"/>
    </row>
    <row r="642" ht="12.75" customHeight="1">
      <c r="A642" s="256"/>
      <c r="B642" s="256"/>
      <c r="C642" s="201"/>
      <c r="D642" s="256"/>
      <c r="E642" s="256"/>
      <c r="F642" s="256"/>
      <c r="G642" s="256"/>
      <c r="H642" s="256"/>
      <c r="I642" s="256"/>
      <c r="K642" s="11"/>
    </row>
    <row r="643" ht="12.75" customHeight="1">
      <c r="A643" s="256"/>
      <c r="B643" s="256"/>
      <c r="C643" s="201"/>
      <c r="D643" s="256"/>
      <c r="E643" s="256"/>
      <c r="F643" s="256"/>
      <c r="G643" s="256"/>
      <c r="H643" s="256"/>
      <c r="I643" s="256"/>
      <c r="K643" s="11"/>
    </row>
    <row r="644" ht="12.75" customHeight="1">
      <c r="A644" s="256"/>
      <c r="B644" s="256"/>
      <c r="C644" s="201"/>
      <c r="D644" s="256"/>
      <c r="E644" s="256"/>
      <c r="F644" s="256"/>
      <c r="G644" s="256"/>
      <c r="H644" s="256"/>
      <c r="I644" s="256"/>
      <c r="K644" s="11"/>
    </row>
    <row r="645" ht="12.75" customHeight="1">
      <c r="A645" s="256"/>
      <c r="B645" s="256"/>
      <c r="C645" s="201"/>
      <c r="D645" s="256"/>
      <c r="E645" s="256"/>
      <c r="F645" s="256"/>
      <c r="G645" s="256"/>
      <c r="H645" s="256"/>
      <c r="I645" s="256"/>
      <c r="K645" s="11"/>
    </row>
    <row r="646" ht="12.75" customHeight="1">
      <c r="A646" s="256"/>
      <c r="B646" s="256"/>
      <c r="C646" s="201"/>
      <c r="D646" s="256"/>
      <c r="E646" s="256"/>
      <c r="F646" s="256"/>
      <c r="G646" s="256"/>
      <c r="H646" s="256"/>
      <c r="I646" s="256"/>
      <c r="K646" s="11"/>
    </row>
    <row r="647" ht="12.75" customHeight="1">
      <c r="A647" s="256"/>
      <c r="B647" s="256"/>
      <c r="C647" s="201"/>
      <c r="D647" s="256"/>
      <c r="E647" s="256"/>
      <c r="F647" s="256"/>
      <c r="G647" s="256"/>
      <c r="H647" s="256"/>
      <c r="I647" s="256"/>
      <c r="K647" s="11"/>
    </row>
    <row r="648" ht="12.75" customHeight="1">
      <c r="A648" s="256"/>
      <c r="B648" s="256"/>
      <c r="C648" s="201"/>
      <c r="D648" s="256"/>
      <c r="E648" s="256"/>
      <c r="F648" s="256"/>
      <c r="G648" s="256"/>
      <c r="H648" s="256"/>
      <c r="I648" s="256"/>
      <c r="K648" s="11"/>
    </row>
    <row r="649" ht="12.75" customHeight="1">
      <c r="A649" s="256"/>
      <c r="B649" s="256"/>
      <c r="C649" s="201"/>
      <c r="D649" s="256"/>
      <c r="E649" s="256"/>
      <c r="F649" s="256"/>
      <c r="G649" s="256"/>
      <c r="H649" s="256"/>
      <c r="I649" s="256"/>
      <c r="K649" s="11"/>
    </row>
    <row r="650" ht="12.75" customHeight="1">
      <c r="A650" s="256"/>
      <c r="B650" s="256"/>
      <c r="C650" s="201"/>
      <c r="D650" s="256"/>
      <c r="E650" s="256"/>
      <c r="F650" s="256"/>
      <c r="G650" s="256"/>
      <c r="H650" s="256"/>
      <c r="I650" s="256"/>
      <c r="K650" s="11"/>
    </row>
    <row r="651" ht="12.75" customHeight="1">
      <c r="A651" s="256"/>
      <c r="B651" s="256"/>
      <c r="C651" s="201"/>
      <c r="D651" s="256"/>
      <c r="E651" s="256"/>
      <c r="F651" s="256"/>
      <c r="G651" s="256"/>
      <c r="H651" s="256"/>
      <c r="I651" s="256"/>
      <c r="K651" s="11"/>
    </row>
    <row r="652" ht="12.75" customHeight="1">
      <c r="A652" s="256"/>
      <c r="B652" s="256"/>
      <c r="C652" s="201"/>
      <c r="D652" s="256"/>
      <c r="E652" s="256"/>
      <c r="F652" s="256"/>
      <c r="G652" s="256"/>
      <c r="H652" s="256"/>
      <c r="I652" s="256"/>
      <c r="K652" s="11"/>
    </row>
    <row r="653" ht="12.75" customHeight="1">
      <c r="A653" s="256"/>
      <c r="B653" s="256"/>
      <c r="C653" s="201"/>
      <c r="D653" s="256"/>
      <c r="E653" s="256"/>
      <c r="F653" s="256"/>
      <c r="G653" s="256"/>
      <c r="H653" s="256"/>
      <c r="I653" s="256"/>
      <c r="K653" s="11"/>
    </row>
    <row r="654" ht="12.75" customHeight="1">
      <c r="A654" s="256"/>
      <c r="B654" s="256"/>
      <c r="C654" s="201"/>
      <c r="D654" s="256"/>
      <c r="E654" s="256"/>
      <c r="F654" s="256"/>
      <c r="G654" s="256"/>
      <c r="H654" s="256"/>
      <c r="I654" s="256"/>
      <c r="K654" s="11"/>
    </row>
    <row r="655" ht="12.75" customHeight="1">
      <c r="A655" s="256"/>
      <c r="B655" s="256"/>
      <c r="C655" s="201"/>
      <c r="D655" s="256"/>
      <c r="E655" s="256"/>
      <c r="F655" s="256"/>
      <c r="G655" s="256"/>
      <c r="H655" s="256"/>
      <c r="I655" s="256"/>
      <c r="K655" s="11"/>
    </row>
    <row r="656" ht="12.75" customHeight="1">
      <c r="A656" s="256"/>
      <c r="B656" s="256"/>
      <c r="C656" s="201"/>
      <c r="D656" s="256"/>
      <c r="E656" s="256"/>
      <c r="F656" s="256"/>
      <c r="G656" s="256"/>
      <c r="H656" s="256"/>
      <c r="I656" s="256"/>
      <c r="K656" s="11"/>
    </row>
    <row r="657" ht="12.75" customHeight="1">
      <c r="A657" s="256"/>
      <c r="B657" s="256"/>
      <c r="C657" s="201"/>
      <c r="D657" s="256"/>
      <c r="E657" s="256"/>
      <c r="F657" s="256"/>
      <c r="G657" s="256"/>
      <c r="H657" s="256"/>
      <c r="I657" s="256"/>
      <c r="K657" s="11"/>
    </row>
    <row r="658" ht="12.75" customHeight="1">
      <c r="A658" s="256"/>
      <c r="B658" s="256"/>
      <c r="C658" s="201"/>
      <c r="D658" s="256"/>
      <c r="E658" s="256"/>
      <c r="F658" s="256"/>
      <c r="G658" s="256"/>
      <c r="H658" s="256"/>
      <c r="I658" s="256"/>
      <c r="K658" s="11"/>
    </row>
    <row r="659" ht="12.75" customHeight="1">
      <c r="A659" s="256"/>
      <c r="B659" s="256"/>
      <c r="C659" s="201"/>
      <c r="D659" s="256"/>
      <c r="E659" s="256"/>
      <c r="F659" s="256"/>
      <c r="G659" s="256"/>
      <c r="H659" s="256"/>
      <c r="I659" s="256"/>
      <c r="K659" s="11"/>
    </row>
    <row r="660" ht="12.75" customHeight="1">
      <c r="A660" s="256"/>
      <c r="B660" s="256"/>
      <c r="C660" s="201"/>
      <c r="D660" s="256"/>
      <c r="E660" s="256"/>
      <c r="F660" s="256"/>
      <c r="G660" s="256"/>
      <c r="H660" s="256"/>
      <c r="I660" s="256"/>
      <c r="K660" s="11"/>
    </row>
    <row r="661" ht="12.75" customHeight="1">
      <c r="A661" s="256"/>
      <c r="B661" s="256"/>
      <c r="C661" s="201"/>
      <c r="D661" s="256"/>
      <c r="E661" s="256"/>
      <c r="F661" s="256"/>
      <c r="G661" s="256"/>
      <c r="H661" s="256"/>
      <c r="I661" s="256"/>
      <c r="K661" s="11"/>
    </row>
    <row r="662" ht="12.75" customHeight="1">
      <c r="A662" s="256"/>
      <c r="B662" s="256"/>
      <c r="C662" s="201"/>
      <c r="D662" s="256"/>
      <c r="E662" s="256"/>
      <c r="F662" s="256"/>
      <c r="G662" s="256"/>
      <c r="H662" s="256"/>
      <c r="I662" s="256"/>
      <c r="K662" s="11"/>
    </row>
    <row r="663" ht="12.75" customHeight="1">
      <c r="A663" s="256"/>
      <c r="B663" s="256"/>
      <c r="C663" s="201"/>
      <c r="D663" s="256"/>
      <c r="E663" s="256"/>
      <c r="F663" s="256"/>
      <c r="G663" s="256"/>
      <c r="H663" s="256"/>
      <c r="I663" s="256"/>
      <c r="K663" s="11"/>
    </row>
    <row r="664" ht="12.75" customHeight="1">
      <c r="A664" s="256"/>
      <c r="B664" s="256"/>
      <c r="C664" s="201"/>
      <c r="D664" s="256"/>
      <c r="E664" s="256"/>
      <c r="F664" s="256"/>
      <c r="G664" s="256"/>
      <c r="H664" s="256"/>
      <c r="I664" s="256"/>
      <c r="K664" s="11"/>
    </row>
    <row r="665" ht="12.75" customHeight="1">
      <c r="A665" s="256"/>
      <c r="B665" s="256"/>
      <c r="C665" s="201"/>
      <c r="D665" s="256"/>
      <c r="E665" s="256"/>
      <c r="F665" s="256"/>
      <c r="G665" s="256"/>
      <c r="H665" s="256"/>
      <c r="I665" s="256"/>
      <c r="K665" s="11"/>
    </row>
    <row r="666" ht="12.75" customHeight="1">
      <c r="A666" s="256"/>
      <c r="B666" s="256"/>
      <c r="C666" s="201"/>
      <c r="D666" s="256"/>
      <c r="E666" s="256"/>
      <c r="F666" s="256"/>
      <c r="G666" s="256"/>
      <c r="H666" s="256"/>
      <c r="I666" s="256"/>
      <c r="K666" s="11"/>
    </row>
    <row r="667" ht="12.75" customHeight="1">
      <c r="A667" s="256"/>
      <c r="B667" s="256"/>
      <c r="C667" s="201"/>
      <c r="D667" s="256"/>
      <c r="E667" s="256"/>
      <c r="F667" s="256"/>
      <c r="G667" s="256"/>
      <c r="H667" s="256"/>
      <c r="I667" s="256"/>
      <c r="K667" s="11"/>
    </row>
    <row r="668" ht="12.75" customHeight="1">
      <c r="A668" s="256"/>
      <c r="B668" s="256"/>
      <c r="C668" s="201"/>
      <c r="D668" s="256"/>
      <c r="E668" s="256"/>
      <c r="F668" s="256"/>
      <c r="G668" s="256"/>
      <c r="H668" s="256"/>
      <c r="I668" s="256"/>
      <c r="K668" s="11"/>
    </row>
    <row r="669" ht="12.75" customHeight="1">
      <c r="A669" s="256"/>
      <c r="B669" s="256"/>
      <c r="C669" s="201"/>
      <c r="D669" s="256"/>
      <c r="E669" s="256"/>
      <c r="F669" s="256"/>
      <c r="G669" s="256"/>
      <c r="H669" s="256"/>
      <c r="I669" s="256"/>
      <c r="K669" s="11"/>
    </row>
    <row r="670" ht="12.75" customHeight="1">
      <c r="A670" s="256"/>
      <c r="B670" s="256"/>
      <c r="C670" s="201"/>
      <c r="D670" s="256"/>
      <c r="E670" s="256"/>
      <c r="F670" s="256"/>
      <c r="G670" s="256"/>
      <c r="H670" s="256"/>
      <c r="I670" s="256"/>
      <c r="K670" s="11"/>
    </row>
    <row r="671" ht="12.75" customHeight="1">
      <c r="A671" s="256"/>
      <c r="B671" s="256"/>
      <c r="C671" s="201"/>
      <c r="D671" s="256"/>
      <c r="E671" s="256"/>
      <c r="F671" s="256"/>
      <c r="G671" s="256"/>
      <c r="H671" s="256"/>
      <c r="I671" s="256"/>
      <c r="K671" s="11"/>
    </row>
    <row r="672" ht="12.75" customHeight="1">
      <c r="A672" s="256"/>
      <c r="B672" s="256"/>
      <c r="C672" s="201"/>
      <c r="D672" s="256"/>
      <c r="E672" s="256"/>
      <c r="F672" s="256"/>
      <c r="G672" s="256"/>
      <c r="H672" s="256"/>
      <c r="I672" s="256"/>
      <c r="K672" s="11"/>
    </row>
    <row r="673" ht="12.75" customHeight="1">
      <c r="A673" s="256"/>
      <c r="B673" s="256"/>
      <c r="C673" s="201"/>
      <c r="D673" s="256"/>
      <c r="E673" s="256"/>
      <c r="F673" s="256"/>
      <c r="G673" s="256"/>
      <c r="H673" s="256"/>
      <c r="I673" s="256"/>
      <c r="K673" s="11"/>
    </row>
    <row r="674" ht="12.75" customHeight="1">
      <c r="A674" s="256"/>
      <c r="B674" s="256"/>
      <c r="C674" s="201"/>
      <c r="D674" s="256"/>
      <c r="E674" s="256"/>
      <c r="F674" s="256"/>
      <c r="G674" s="256"/>
      <c r="H674" s="256"/>
      <c r="I674" s="256"/>
      <c r="K674" s="11"/>
    </row>
    <row r="675" ht="12.75" customHeight="1">
      <c r="A675" s="256"/>
      <c r="B675" s="256"/>
      <c r="C675" s="201"/>
      <c r="D675" s="256"/>
      <c r="E675" s="256"/>
      <c r="F675" s="256"/>
      <c r="G675" s="256"/>
      <c r="H675" s="256"/>
      <c r="I675" s="256"/>
      <c r="K675" s="11"/>
    </row>
    <row r="676" ht="12.75" customHeight="1">
      <c r="A676" s="256"/>
      <c r="B676" s="256"/>
      <c r="C676" s="201"/>
      <c r="D676" s="256"/>
      <c r="E676" s="256"/>
      <c r="F676" s="256"/>
      <c r="G676" s="256"/>
      <c r="H676" s="256"/>
      <c r="I676" s="256"/>
      <c r="K676" s="11"/>
    </row>
    <row r="677" ht="12.75" customHeight="1">
      <c r="A677" s="256"/>
      <c r="B677" s="256"/>
      <c r="C677" s="201"/>
      <c r="D677" s="256"/>
      <c r="E677" s="256"/>
      <c r="F677" s="256"/>
      <c r="G677" s="256"/>
      <c r="H677" s="256"/>
      <c r="I677" s="256"/>
      <c r="K677" s="11"/>
    </row>
    <row r="678" ht="12.75" customHeight="1">
      <c r="A678" s="256"/>
      <c r="B678" s="256"/>
      <c r="C678" s="201"/>
      <c r="D678" s="256"/>
      <c r="E678" s="256"/>
      <c r="F678" s="256"/>
      <c r="G678" s="256"/>
      <c r="H678" s="256"/>
      <c r="I678" s="256"/>
      <c r="K678" s="11"/>
    </row>
    <row r="679" ht="12.75" customHeight="1">
      <c r="A679" s="256"/>
      <c r="B679" s="256"/>
      <c r="C679" s="201"/>
      <c r="D679" s="256"/>
      <c r="E679" s="256"/>
      <c r="F679" s="256"/>
      <c r="G679" s="256"/>
      <c r="H679" s="256"/>
      <c r="I679" s="256"/>
      <c r="K679" s="11"/>
    </row>
    <row r="680" ht="12.75" customHeight="1">
      <c r="A680" s="256"/>
      <c r="B680" s="256"/>
      <c r="C680" s="201"/>
      <c r="D680" s="256"/>
      <c r="E680" s="256"/>
      <c r="F680" s="256"/>
      <c r="G680" s="256"/>
      <c r="H680" s="256"/>
      <c r="I680" s="256"/>
      <c r="K680" s="11"/>
    </row>
    <row r="681" ht="12.75" customHeight="1">
      <c r="A681" s="256"/>
      <c r="B681" s="256"/>
      <c r="C681" s="201"/>
      <c r="D681" s="256"/>
      <c r="E681" s="256"/>
      <c r="F681" s="256"/>
      <c r="G681" s="256"/>
      <c r="H681" s="256"/>
      <c r="I681" s="256"/>
      <c r="K681" s="11"/>
    </row>
    <row r="682" ht="12.75" customHeight="1">
      <c r="A682" s="256"/>
      <c r="B682" s="256"/>
      <c r="C682" s="201"/>
      <c r="D682" s="256"/>
      <c r="E682" s="256"/>
      <c r="F682" s="256"/>
      <c r="G682" s="256"/>
      <c r="H682" s="256"/>
      <c r="I682" s="256"/>
      <c r="K682" s="11"/>
    </row>
    <row r="683" ht="12.75" customHeight="1">
      <c r="A683" s="256"/>
      <c r="B683" s="256"/>
      <c r="C683" s="201"/>
      <c r="D683" s="256"/>
      <c r="E683" s="256"/>
      <c r="F683" s="256"/>
      <c r="G683" s="256"/>
      <c r="H683" s="256"/>
      <c r="I683" s="256"/>
      <c r="K683" s="11"/>
    </row>
    <row r="684" ht="12.75" customHeight="1">
      <c r="A684" s="256"/>
      <c r="B684" s="256"/>
      <c r="C684" s="201"/>
      <c r="D684" s="256"/>
      <c r="E684" s="256"/>
      <c r="F684" s="256"/>
      <c r="G684" s="256"/>
      <c r="H684" s="256"/>
      <c r="I684" s="256"/>
      <c r="K684" s="11"/>
    </row>
    <row r="685" ht="12.75" customHeight="1">
      <c r="A685" s="256"/>
      <c r="B685" s="256"/>
      <c r="C685" s="201"/>
      <c r="D685" s="256"/>
      <c r="E685" s="256"/>
      <c r="F685" s="256"/>
      <c r="G685" s="256"/>
      <c r="H685" s="256"/>
      <c r="I685" s="256"/>
      <c r="K685" s="11"/>
    </row>
    <row r="686" ht="12.75" customHeight="1">
      <c r="A686" s="256"/>
      <c r="B686" s="256"/>
      <c r="C686" s="201"/>
      <c r="D686" s="256"/>
      <c r="E686" s="256"/>
      <c r="F686" s="256"/>
      <c r="G686" s="256"/>
      <c r="H686" s="256"/>
      <c r="I686" s="256"/>
      <c r="K686" s="11"/>
    </row>
    <row r="687" ht="12.75" customHeight="1">
      <c r="A687" s="256"/>
      <c r="B687" s="256"/>
      <c r="C687" s="201"/>
      <c r="D687" s="256"/>
      <c r="E687" s="256"/>
      <c r="F687" s="256"/>
      <c r="G687" s="256"/>
      <c r="H687" s="256"/>
      <c r="I687" s="256"/>
      <c r="K687" s="11"/>
    </row>
    <row r="688" ht="12.75" customHeight="1">
      <c r="A688" s="256"/>
      <c r="B688" s="256"/>
      <c r="C688" s="201"/>
      <c r="D688" s="256"/>
      <c r="E688" s="256"/>
      <c r="F688" s="256"/>
      <c r="G688" s="256"/>
      <c r="H688" s="256"/>
      <c r="I688" s="256"/>
      <c r="K688" s="11"/>
    </row>
    <row r="689" ht="12.75" customHeight="1">
      <c r="A689" s="256"/>
      <c r="B689" s="256"/>
      <c r="C689" s="201"/>
      <c r="D689" s="256"/>
      <c r="E689" s="256"/>
      <c r="F689" s="256"/>
      <c r="G689" s="256"/>
      <c r="H689" s="256"/>
      <c r="I689" s="256"/>
      <c r="K689" s="11"/>
    </row>
    <row r="690" ht="12.75" customHeight="1">
      <c r="A690" s="256"/>
      <c r="B690" s="256"/>
      <c r="C690" s="201"/>
      <c r="D690" s="256"/>
      <c r="E690" s="256"/>
      <c r="F690" s="256"/>
      <c r="G690" s="256"/>
      <c r="H690" s="256"/>
      <c r="I690" s="256"/>
      <c r="K690" s="11"/>
    </row>
    <row r="691" ht="12.75" customHeight="1">
      <c r="A691" s="256"/>
      <c r="B691" s="256"/>
      <c r="C691" s="201"/>
      <c r="D691" s="256"/>
      <c r="E691" s="256"/>
      <c r="F691" s="256"/>
      <c r="G691" s="256"/>
      <c r="H691" s="256"/>
      <c r="I691" s="256"/>
      <c r="K691" s="11"/>
    </row>
    <row r="692" ht="12.75" customHeight="1">
      <c r="A692" s="256"/>
      <c r="B692" s="256"/>
      <c r="C692" s="201"/>
      <c r="D692" s="256"/>
      <c r="E692" s="256"/>
      <c r="F692" s="256"/>
      <c r="G692" s="256"/>
      <c r="H692" s="256"/>
      <c r="I692" s="256"/>
      <c r="K692" s="11"/>
    </row>
    <row r="693" ht="12.75" customHeight="1">
      <c r="A693" s="256"/>
      <c r="B693" s="256"/>
      <c r="C693" s="201"/>
      <c r="D693" s="256"/>
      <c r="E693" s="256"/>
      <c r="F693" s="256"/>
      <c r="G693" s="256"/>
      <c r="H693" s="256"/>
      <c r="I693" s="256"/>
      <c r="K693" s="11"/>
    </row>
    <row r="694" ht="12.75" customHeight="1">
      <c r="A694" s="256"/>
      <c r="B694" s="256"/>
      <c r="C694" s="201"/>
      <c r="D694" s="256"/>
      <c r="E694" s="256"/>
      <c r="F694" s="256"/>
      <c r="G694" s="256"/>
      <c r="H694" s="256"/>
      <c r="I694" s="256"/>
      <c r="K694" s="11"/>
    </row>
    <row r="695" ht="12.75" customHeight="1">
      <c r="A695" s="256"/>
      <c r="B695" s="256"/>
      <c r="C695" s="201"/>
      <c r="D695" s="256"/>
      <c r="E695" s="256"/>
      <c r="F695" s="256"/>
      <c r="G695" s="256"/>
      <c r="H695" s="256"/>
      <c r="I695" s="256"/>
      <c r="K695" s="11"/>
    </row>
    <row r="696" ht="12.75" customHeight="1">
      <c r="A696" s="256"/>
      <c r="B696" s="256"/>
      <c r="C696" s="201"/>
      <c r="D696" s="256"/>
      <c r="E696" s="256"/>
      <c r="F696" s="256"/>
      <c r="G696" s="256"/>
      <c r="H696" s="256"/>
      <c r="I696" s="256"/>
      <c r="K696" s="11"/>
    </row>
    <row r="697" ht="12.75" customHeight="1">
      <c r="A697" s="256"/>
      <c r="B697" s="256"/>
      <c r="C697" s="201"/>
      <c r="D697" s="256"/>
      <c r="E697" s="256"/>
      <c r="F697" s="256"/>
      <c r="G697" s="256"/>
      <c r="H697" s="256"/>
      <c r="I697" s="256"/>
      <c r="K697" s="11"/>
    </row>
    <row r="698" ht="12.75" customHeight="1">
      <c r="A698" s="256"/>
      <c r="B698" s="256"/>
      <c r="C698" s="201"/>
      <c r="D698" s="256"/>
      <c r="E698" s="256"/>
      <c r="F698" s="256"/>
      <c r="G698" s="256"/>
      <c r="H698" s="256"/>
      <c r="I698" s="256"/>
      <c r="K698" s="11"/>
    </row>
    <row r="699" ht="12.75" customHeight="1">
      <c r="A699" s="256"/>
      <c r="B699" s="256"/>
      <c r="C699" s="201"/>
      <c r="D699" s="256"/>
      <c r="E699" s="256"/>
      <c r="F699" s="256"/>
      <c r="G699" s="256"/>
      <c r="H699" s="256"/>
      <c r="I699" s="256"/>
      <c r="K699" s="11"/>
    </row>
    <row r="700" ht="12.75" customHeight="1">
      <c r="A700" s="256"/>
      <c r="B700" s="256"/>
      <c r="C700" s="201"/>
      <c r="D700" s="256"/>
      <c r="E700" s="256"/>
      <c r="F700" s="256"/>
      <c r="G700" s="256"/>
      <c r="H700" s="256"/>
      <c r="I700" s="256"/>
      <c r="K700" s="11"/>
    </row>
    <row r="701" ht="12.75" customHeight="1">
      <c r="A701" s="256"/>
      <c r="B701" s="256"/>
      <c r="C701" s="201"/>
      <c r="D701" s="256"/>
      <c r="E701" s="256"/>
      <c r="F701" s="256"/>
      <c r="G701" s="256"/>
      <c r="H701" s="256"/>
      <c r="I701" s="256"/>
      <c r="K701" s="11"/>
    </row>
    <row r="702" ht="12.75" customHeight="1">
      <c r="A702" s="256"/>
      <c r="B702" s="256"/>
      <c r="C702" s="201"/>
      <c r="D702" s="256"/>
      <c r="E702" s="256"/>
      <c r="F702" s="256"/>
      <c r="G702" s="256"/>
      <c r="H702" s="256"/>
      <c r="I702" s="256"/>
      <c r="K702" s="11"/>
    </row>
    <row r="703" ht="12.75" customHeight="1">
      <c r="A703" s="256"/>
      <c r="B703" s="256"/>
      <c r="C703" s="201"/>
      <c r="D703" s="256"/>
      <c r="E703" s="256"/>
      <c r="F703" s="256"/>
      <c r="G703" s="256"/>
      <c r="H703" s="256"/>
      <c r="I703" s="256"/>
      <c r="K703" s="11"/>
    </row>
    <row r="704" ht="12.75" customHeight="1">
      <c r="A704" s="256"/>
      <c r="B704" s="256"/>
      <c r="C704" s="201"/>
      <c r="D704" s="256"/>
      <c r="E704" s="256"/>
      <c r="F704" s="256"/>
      <c r="G704" s="256"/>
      <c r="H704" s="256"/>
      <c r="I704" s="256"/>
      <c r="K704" s="11"/>
    </row>
    <row r="705" ht="12.75" customHeight="1">
      <c r="A705" s="256"/>
      <c r="B705" s="256"/>
      <c r="C705" s="201"/>
      <c r="D705" s="256"/>
      <c r="E705" s="256"/>
      <c r="F705" s="256"/>
      <c r="G705" s="256"/>
      <c r="H705" s="256"/>
      <c r="I705" s="256"/>
      <c r="K705" s="11"/>
    </row>
    <row r="706" ht="12.75" customHeight="1">
      <c r="A706" s="256"/>
      <c r="B706" s="256"/>
      <c r="C706" s="201"/>
      <c r="D706" s="256"/>
      <c r="E706" s="256"/>
      <c r="F706" s="256"/>
      <c r="G706" s="256"/>
      <c r="H706" s="256"/>
      <c r="I706" s="256"/>
      <c r="K706" s="11"/>
    </row>
    <row r="707" ht="12.75" customHeight="1">
      <c r="A707" s="256"/>
      <c r="B707" s="256"/>
      <c r="C707" s="201"/>
      <c r="D707" s="256"/>
      <c r="E707" s="256"/>
      <c r="F707" s="256"/>
      <c r="G707" s="256"/>
      <c r="H707" s="256"/>
      <c r="I707" s="256"/>
      <c r="K707" s="11"/>
    </row>
    <row r="708" ht="12.75" customHeight="1">
      <c r="A708" s="256"/>
      <c r="B708" s="256"/>
      <c r="C708" s="201"/>
      <c r="D708" s="256"/>
      <c r="E708" s="256"/>
      <c r="F708" s="256"/>
      <c r="G708" s="256"/>
      <c r="H708" s="256"/>
      <c r="I708" s="256"/>
      <c r="K708" s="11"/>
    </row>
    <row r="709" ht="12.75" customHeight="1">
      <c r="A709" s="256"/>
      <c r="B709" s="256"/>
      <c r="C709" s="201"/>
      <c r="D709" s="256"/>
      <c r="E709" s="256"/>
      <c r="F709" s="256"/>
      <c r="G709" s="256"/>
      <c r="H709" s="256"/>
      <c r="I709" s="256"/>
      <c r="K709" s="11"/>
    </row>
    <row r="710" ht="12.75" customHeight="1">
      <c r="A710" s="256"/>
      <c r="B710" s="256"/>
      <c r="C710" s="201"/>
      <c r="D710" s="256"/>
      <c r="E710" s="256"/>
      <c r="F710" s="256"/>
      <c r="G710" s="256"/>
      <c r="H710" s="256"/>
      <c r="I710" s="256"/>
      <c r="K710" s="11"/>
    </row>
    <row r="711" ht="12.75" customHeight="1">
      <c r="A711" s="256"/>
      <c r="B711" s="256"/>
      <c r="C711" s="201"/>
      <c r="D711" s="256"/>
      <c r="E711" s="256"/>
      <c r="F711" s="256"/>
      <c r="G711" s="256"/>
      <c r="H711" s="256"/>
      <c r="I711" s="256"/>
      <c r="K711" s="11"/>
    </row>
    <row r="712" ht="12.75" customHeight="1">
      <c r="A712" s="256"/>
      <c r="B712" s="256"/>
      <c r="C712" s="201"/>
      <c r="D712" s="256"/>
      <c r="E712" s="256"/>
      <c r="F712" s="256"/>
      <c r="G712" s="256"/>
      <c r="H712" s="256"/>
      <c r="I712" s="256"/>
      <c r="K712" s="11"/>
    </row>
    <row r="713" ht="12.75" customHeight="1">
      <c r="A713" s="256"/>
      <c r="B713" s="256"/>
      <c r="C713" s="201"/>
      <c r="D713" s="256"/>
      <c r="E713" s="256"/>
      <c r="F713" s="256"/>
      <c r="G713" s="256"/>
      <c r="H713" s="256"/>
      <c r="I713" s="256"/>
      <c r="K713" s="11"/>
    </row>
    <row r="714" ht="12.75" customHeight="1">
      <c r="A714" s="256"/>
      <c r="B714" s="256"/>
      <c r="C714" s="201"/>
      <c r="D714" s="256"/>
      <c r="E714" s="256"/>
      <c r="F714" s="256"/>
      <c r="G714" s="256"/>
      <c r="H714" s="256"/>
      <c r="I714" s="256"/>
      <c r="K714" s="11"/>
    </row>
    <row r="715" ht="12.75" customHeight="1">
      <c r="A715" s="256"/>
      <c r="B715" s="256"/>
      <c r="C715" s="201"/>
      <c r="D715" s="256"/>
      <c r="E715" s="256"/>
      <c r="F715" s="256"/>
      <c r="G715" s="256"/>
      <c r="H715" s="256"/>
      <c r="I715" s="256"/>
      <c r="K715" s="11"/>
    </row>
    <row r="716" ht="12.75" customHeight="1">
      <c r="A716" s="256"/>
      <c r="B716" s="256"/>
      <c r="C716" s="201"/>
      <c r="D716" s="256"/>
      <c r="E716" s="256"/>
      <c r="F716" s="256"/>
      <c r="G716" s="256"/>
      <c r="H716" s="256"/>
      <c r="I716" s="256"/>
      <c r="K716" s="11"/>
    </row>
    <row r="717" ht="12.75" customHeight="1">
      <c r="A717" s="256"/>
      <c r="B717" s="256"/>
      <c r="C717" s="201"/>
      <c r="D717" s="256"/>
      <c r="E717" s="256"/>
      <c r="F717" s="256"/>
      <c r="G717" s="256"/>
      <c r="H717" s="256"/>
      <c r="I717" s="256"/>
      <c r="K717" s="11"/>
    </row>
    <row r="718" ht="12.75" customHeight="1">
      <c r="A718" s="256"/>
      <c r="B718" s="256"/>
      <c r="C718" s="201"/>
      <c r="D718" s="256"/>
      <c r="E718" s="256"/>
      <c r="F718" s="256"/>
      <c r="G718" s="256"/>
      <c r="H718" s="256"/>
      <c r="I718" s="256"/>
      <c r="K718" s="11"/>
    </row>
    <row r="719" ht="12.75" customHeight="1">
      <c r="A719" s="256"/>
      <c r="B719" s="256"/>
      <c r="C719" s="201"/>
      <c r="D719" s="256"/>
      <c r="E719" s="256"/>
      <c r="F719" s="256"/>
      <c r="G719" s="256"/>
      <c r="H719" s="256"/>
      <c r="I719" s="256"/>
      <c r="K719" s="11"/>
    </row>
    <row r="720" ht="12.75" customHeight="1">
      <c r="A720" s="256"/>
      <c r="B720" s="256"/>
      <c r="C720" s="201"/>
      <c r="D720" s="256"/>
      <c r="E720" s="256"/>
      <c r="F720" s="256"/>
      <c r="G720" s="256"/>
      <c r="H720" s="256"/>
      <c r="I720" s="256"/>
      <c r="K720" s="11"/>
    </row>
    <row r="721" ht="12.75" customHeight="1">
      <c r="A721" s="256"/>
      <c r="B721" s="256"/>
      <c r="C721" s="201"/>
      <c r="D721" s="256"/>
      <c r="E721" s="256"/>
      <c r="F721" s="256"/>
      <c r="G721" s="256"/>
      <c r="H721" s="256"/>
      <c r="I721" s="256"/>
      <c r="K721" s="11"/>
    </row>
    <row r="722" ht="12.75" customHeight="1">
      <c r="A722" s="256"/>
      <c r="B722" s="256"/>
      <c r="C722" s="201"/>
      <c r="D722" s="256"/>
      <c r="E722" s="256"/>
      <c r="F722" s="256"/>
      <c r="G722" s="256"/>
      <c r="H722" s="256"/>
      <c r="I722" s="256"/>
      <c r="K722" s="11"/>
    </row>
    <row r="723" ht="12.75" customHeight="1">
      <c r="A723" s="256"/>
      <c r="B723" s="256"/>
      <c r="C723" s="201"/>
      <c r="D723" s="256"/>
      <c r="E723" s="256"/>
      <c r="F723" s="256"/>
      <c r="G723" s="256"/>
      <c r="H723" s="256"/>
      <c r="I723" s="256"/>
      <c r="K723" s="11"/>
    </row>
    <row r="724" ht="12.75" customHeight="1">
      <c r="A724" s="256"/>
      <c r="B724" s="256"/>
      <c r="C724" s="201"/>
      <c r="D724" s="256"/>
      <c r="E724" s="256"/>
      <c r="F724" s="256"/>
      <c r="G724" s="256"/>
      <c r="H724" s="256"/>
      <c r="I724" s="256"/>
      <c r="K724" s="11"/>
    </row>
    <row r="725" ht="12.75" customHeight="1">
      <c r="A725" s="256"/>
      <c r="B725" s="256"/>
      <c r="C725" s="201"/>
      <c r="D725" s="256"/>
      <c r="E725" s="256"/>
      <c r="F725" s="256"/>
      <c r="G725" s="256"/>
      <c r="H725" s="256"/>
      <c r="I725" s="256"/>
      <c r="K725" s="11"/>
    </row>
    <row r="726" ht="12.75" customHeight="1">
      <c r="A726" s="256"/>
      <c r="B726" s="256"/>
      <c r="C726" s="201"/>
      <c r="D726" s="256"/>
      <c r="E726" s="256"/>
      <c r="F726" s="256"/>
      <c r="G726" s="256"/>
      <c r="H726" s="256"/>
      <c r="I726" s="256"/>
      <c r="K726" s="11"/>
    </row>
    <row r="727" ht="12.75" customHeight="1">
      <c r="A727" s="256"/>
      <c r="B727" s="256"/>
      <c r="C727" s="201"/>
      <c r="D727" s="256"/>
      <c r="E727" s="256"/>
      <c r="F727" s="256"/>
      <c r="G727" s="256"/>
      <c r="H727" s="256"/>
      <c r="I727" s="256"/>
      <c r="K727" s="11"/>
    </row>
    <row r="728" ht="12.75" customHeight="1">
      <c r="A728" s="256"/>
      <c r="B728" s="256"/>
      <c r="C728" s="201"/>
      <c r="D728" s="256"/>
      <c r="E728" s="256"/>
      <c r="F728" s="256"/>
      <c r="G728" s="256"/>
      <c r="H728" s="256"/>
      <c r="I728" s="256"/>
      <c r="K728" s="11"/>
    </row>
    <row r="729" ht="12.75" customHeight="1">
      <c r="A729" s="256"/>
      <c r="B729" s="256"/>
      <c r="C729" s="201"/>
      <c r="D729" s="256"/>
      <c r="E729" s="256"/>
      <c r="F729" s="256"/>
      <c r="G729" s="256"/>
      <c r="H729" s="256"/>
      <c r="I729" s="256"/>
      <c r="K729" s="11"/>
    </row>
    <row r="730" ht="12.75" customHeight="1">
      <c r="A730" s="256"/>
      <c r="B730" s="256"/>
      <c r="C730" s="201"/>
      <c r="D730" s="256"/>
      <c r="E730" s="256"/>
      <c r="F730" s="256"/>
      <c r="G730" s="256"/>
      <c r="H730" s="256"/>
      <c r="I730" s="256"/>
      <c r="K730" s="11"/>
    </row>
    <row r="731" ht="12.75" customHeight="1">
      <c r="A731" s="256"/>
      <c r="B731" s="256"/>
      <c r="C731" s="201"/>
      <c r="D731" s="256"/>
      <c r="E731" s="256"/>
      <c r="F731" s="256"/>
      <c r="G731" s="256"/>
      <c r="H731" s="256"/>
      <c r="I731" s="256"/>
      <c r="K731" s="11"/>
    </row>
    <row r="732" ht="12.75" customHeight="1">
      <c r="A732" s="256"/>
      <c r="B732" s="256"/>
      <c r="C732" s="201"/>
      <c r="D732" s="256"/>
      <c r="E732" s="256"/>
      <c r="F732" s="256"/>
      <c r="G732" s="256"/>
      <c r="H732" s="256"/>
      <c r="I732" s="256"/>
      <c r="K732" s="11"/>
    </row>
    <row r="733" ht="12.75" customHeight="1">
      <c r="A733" s="256"/>
      <c r="B733" s="256"/>
      <c r="C733" s="201"/>
      <c r="D733" s="256"/>
      <c r="E733" s="256"/>
      <c r="F733" s="256"/>
      <c r="G733" s="256"/>
      <c r="H733" s="256"/>
      <c r="I733" s="256"/>
      <c r="K733" s="11"/>
    </row>
    <row r="734" ht="12.75" customHeight="1">
      <c r="A734" s="256"/>
      <c r="B734" s="256"/>
      <c r="C734" s="201"/>
      <c r="D734" s="256"/>
      <c r="E734" s="256"/>
      <c r="F734" s="256"/>
      <c r="G734" s="256"/>
      <c r="H734" s="256"/>
      <c r="I734" s="256"/>
      <c r="K734" s="11"/>
    </row>
    <row r="735" ht="12.75" customHeight="1">
      <c r="A735" s="256"/>
      <c r="B735" s="256"/>
      <c r="C735" s="201"/>
      <c r="D735" s="256"/>
      <c r="E735" s="256"/>
      <c r="F735" s="256"/>
      <c r="G735" s="256"/>
      <c r="H735" s="256"/>
      <c r="I735" s="256"/>
      <c r="K735" s="11"/>
    </row>
    <row r="736" ht="12.75" customHeight="1">
      <c r="A736" s="256"/>
      <c r="B736" s="256"/>
      <c r="C736" s="201"/>
      <c r="D736" s="256"/>
      <c r="E736" s="256"/>
      <c r="F736" s="256"/>
      <c r="G736" s="256"/>
      <c r="H736" s="256"/>
      <c r="I736" s="256"/>
      <c r="K736" s="11"/>
    </row>
    <row r="737" ht="12.75" customHeight="1">
      <c r="A737" s="256"/>
      <c r="B737" s="256"/>
      <c r="C737" s="201"/>
      <c r="D737" s="256"/>
      <c r="E737" s="256"/>
      <c r="F737" s="256"/>
      <c r="G737" s="256"/>
      <c r="H737" s="256"/>
      <c r="I737" s="256"/>
      <c r="K737" s="11"/>
    </row>
    <row r="738" ht="12.75" customHeight="1">
      <c r="A738" s="256"/>
      <c r="B738" s="256"/>
      <c r="C738" s="201"/>
      <c r="D738" s="256"/>
      <c r="E738" s="256"/>
      <c r="F738" s="256"/>
      <c r="G738" s="256"/>
      <c r="H738" s="256"/>
      <c r="I738" s="256"/>
      <c r="K738" s="11"/>
    </row>
    <row r="739" ht="12.75" customHeight="1">
      <c r="A739" s="256"/>
      <c r="B739" s="256"/>
      <c r="C739" s="201"/>
      <c r="D739" s="256"/>
      <c r="E739" s="256"/>
      <c r="F739" s="256"/>
      <c r="G739" s="256"/>
      <c r="H739" s="256"/>
      <c r="I739" s="256"/>
      <c r="K739" s="11"/>
    </row>
    <row r="740" ht="12.75" customHeight="1">
      <c r="A740" s="256"/>
      <c r="B740" s="256"/>
      <c r="C740" s="201"/>
      <c r="D740" s="256"/>
      <c r="E740" s="256"/>
      <c r="F740" s="256"/>
      <c r="G740" s="256"/>
      <c r="H740" s="256"/>
      <c r="I740" s="256"/>
      <c r="K740" s="11"/>
    </row>
    <row r="741" ht="12.75" customHeight="1">
      <c r="A741" s="256"/>
      <c r="B741" s="256"/>
      <c r="C741" s="201"/>
      <c r="D741" s="256"/>
      <c r="E741" s="256"/>
      <c r="F741" s="256"/>
      <c r="G741" s="256"/>
      <c r="H741" s="256"/>
      <c r="I741" s="256"/>
      <c r="K741" s="11"/>
    </row>
    <row r="742" ht="12.75" customHeight="1">
      <c r="A742" s="256"/>
      <c r="B742" s="256"/>
      <c r="C742" s="201"/>
      <c r="D742" s="256"/>
      <c r="E742" s="256"/>
      <c r="F742" s="256"/>
      <c r="G742" s="256"/>
      <c r="H742" s="256"/>
      <c r="I742" s="256"/>
      <c r="K742" s="11"/>
    </row>
    <row r="743" ht="12.75" customHeight="1">
      <c r="A743" s="256"/>
      <c r="B743" s="256"/>
      <c r="C743" s="201"/>
      <c r="D743" s="256"/>
      <c r="E743" s="256"/>
      <c r="F743" s="256"/>
      <c r="G743" s="256"/>
      <c r="H743" s="256"/>
      <c r="I743" s="256"/>
      <c r="K743" s="11"/>
    </row>
    <row r="744" ht="12.75" customHeight="1">
      <c r="A744" s="256"/>
      <c r="B744" s="256"/>
      <c r="C744" s="201"/>
      <c r="D744" s="256"/>
      <c r="E744" s="256"/>
      <c r="F744" s="256"/>
      <c r="G744" s="256"/>
      <c r="H744" s="256"/>
      <c r="I744" s="256"/>
      <c r="K744" s="11"/>
    </row>
    <row r="745" ht="12.75" customHeight="1">
      <c r="A745" s="256"/>
      <c r="B745" s="256"/>
      <c r="C745" s="201"/>
      <c r="D745" s="256"/>
      <c r="E745" s="256"/>
      <c r="F745" s="256"/>
      <c r="G745" s="256"/>
      <c r="H745" s="256"/>
      <c r="I745" s="256"/>
      <c r="K745" s="11"/>
    </row>
    <row r="746" ht="12.75" customHeight="1">
      <c r="A746" s="256"/>
      <c r="B746" s="256"/>
      <c r="C746" s="201"/>
      <c r="D746" s="256"/>
      <c r="E746" s="256"/>
      <c r="F746" s="256"/>
      <c r="G746" s="256"/>
      <c r="H746" s="256"/>
      <c r="I746" s="256"/>
      <c r="K746" s="11"/>
    </row>
    <row r="747" ht="12.75" customHeight="1">
      <c r="A747" s="256"/>
      <c r="B747" s="256"/>
      <c r="C747" s="201"/>
      <c r="D747" s="256"/>
      <c r="E747" s="256"/>
      <c r="F747" s="256"/>
      <c r="G747" s="256"/>
      <c r="H747" s="256"/>
      <c r="I747" s="256"/>
      <c r="K747" s="11"/>
    </row>
    <row r="748" ht="12.75" customHeight="1">
      <c r="A748" s="256"/>
      <c r="B748" s="256"/>
      <c r="C748" s="201"/>
      <c r="D748" s="256"/>
      <c r="E748" s="256"/>
      <c r="F748" s="256"/>
      <c r="G748" s="256"/>
      <c r="H748" s="256"/>
      <c r="I748" s="256"/>
      <c r="K748" s="11"/>
    </row>
    <row r="749" ht="12.75" customHeight="1">
      <c r="A749" s="256"/>
      <c r="B749" s="256"/>
      <c r="C749" s="201"/>
      <c r="D749" s="256"/>
      <c r="E749" s="256"/>
      <c r="F749" s="256"/>
      <c r="G749" s="256"/>
      <c r="H749" s="256"/>
      <c r="I749" s="256"/>
      <c r="K749" s="11"/>
    </row>
    <row r="750" ht="12.75" customHeight="1">
      <c r="A750" s="256"/>
      <c r="B750" s="256"/>
      <c r="C750" s="201"/>
      <c r="D750" s="256"/>
      <c r="E750" s="256"/>
      <c r="F750" s="256"/>
      <c r="G750" s="256"/>
      <c r="H750" s="256"/>
      <c r="I750" s="256"/>
      <c r="K750" s="11"/>
    </row>
    <row r="751" ht="12.75" customHeight="1">
      <c r="A751" s="256"/>
      <c r="B751" s="256"/>
      <c r="C751" s="201"/>
      <c r="D751" s="256"/>
      <c r="E751" s="256"/>
      <c r="F751" s="256"/>
      <c r="G751" s="256"/>
      <c r="H751" s="256"/>
      <c r="I751" s="256"/>
      <c r="K751" s="11"/>
    </row>
    <row r="752" ht="12.75" customHeight="1">
      <c r="A752" s="256"/>
      <c r="B752" s="256"/>
      <c r="C752" s="201"/>
      <c r="D752" s="256"/>
      <c r="E752" s="256"/>
      <c r="F752" s="256"/>
      <c r="G752" s="256"/>
      <c r="H752" s="256"/>
      <c r="I752" s="256"/>
      <c r="K752" s="11"/>
    </row>
    <row r="753" ht="12.75" customHeight="1">
      <c r="A753" s="256"/>
      <c r="B753" s="256"/>
      <c r="C753" s="201"/>
      <c r="D753" s="256"/>
      <c r="E753" s="256"/>
      <c r="F753" s="256"/>
      <c r="G753" s="256"/>
      <c r="H753" s="256"/>
      <c r="I753" s="256"/>
      <c r="K753" s="11"/>
    </row>
    <row r="754" ht="12.75" customHeight="1">
      <c r="A754" s="256"/>
      <c r="B754" s="256"/>
      <c r="C754" s="201"/>
      <c r="D754" s="256"/>
      <c r="E754" s="256"/>
      <c r="F754" s="256"/>
      <c r="G754" s="256"/>
      <c r="H754" s="256"/>
      <c r="I754" s="256"/>
      <c r="K754" s="11"/>
    </row>
    <row r="755" ht="12.75" customHeight="1">
      <c r="A755" s="256"/>
      <c r="B755" s="256"/>
      <c r="C755" s="201"/>
      <c r="D755" s="256"/>
      <c r="E755" s="256"/>
      <c r="F755" s="256"/>
      <c r="G755" s="256"/>
      <c r="H755" s="256"/>
      <c r="I755" s="256"/>
      <c r="K755" s="11"/>
    </row>
    <row r="756" ht="12.75" customHeight="1">
      <c r="A756" s="256"/>
      <c r="B756" s="256"/>
      <c r="C756" s="201"/>
      <c r="D756" s="256"/>
      <c r="E756" s="256"/>
      <c r="F756" s="256"/>
      <c r="G756" s="256"/>
      <c r="H756" s="256"/>
      <c r="I756" s="256"/>
      <c r="K756" s="11"/>
    </row>
    <row r="757" ht="12.75" customHeight="1">
      <c r="A757" s="256"/>
      <c r="B757" s="256"/>
      <c r="C757" s="201"/>
      <c r="D757" s="256"/>
      <c r="E757" s="256"/>
      <c r="F757" s="256"/>
      <c r="G757" s="256"/>
      <c r="H757" s="256"/>
      <c r="I757" s="256"/>
      <c r="K757" s="11"/>
    </row>
    <row r="758" ht="12.75" customHeight="1">
      <c r="A758" s="256"/>
      <c r="B758" s="256"/>
      <c r="C758" s="201"/>
      <c r="D758" s="256"/>
      <c r="E758" s="256"/>
      <c r="F758" s="256"/>
      <c r="G758" s="256"/>
      <c r="H758" s="256"/>
      <c r="I758" s="256"/>
      <c r="K758" s="11"/>
    </row>
    <row r="759" ht="12.75" customHeight="1">
      <c r="A759" s="256"/>
      <c r="B759" s="256"/>
      <c r="C759" s="201"/>
      <c r="D759" s="256"/>
      <c r="E759" s="256"/>
      <c r="F759" s="256"/>
      <c r="G759" s="256"/>
      <c r="H759" s="256"/>
      <c r="I759" s="256"/>
      <c r="K759" s="11"/>
    </row>
    <row r="760" ht="12.75" customHeight="1">
      <c r="A760" s="256"/>
      <c r="B760" s="256"/>
      <c r="C760" s="201"/>
      <c r="D760" s="256"/>
      <c r="E760" s="256"/>
      <c r="F760" s="256"/>
      <c r="G760" s="256"/>
      <c r="H760" s="256"/>
      <c r="I760" s="256"/>
      <c r="K760" s="11"/>
    </row>
    <row r="761" ht="12.75" customHeight="1">
      <c r="A761" s="256"/>
      <c r="B761" s="256"/>
      <c r="C761" s="201"/>
      <c r="D761" s="256"/>
      <c r="E761" s="256"/>
      <c r="F761" s="256"/>
      <c r="G761" s="256"/>
      <c r="H761" s="256"/>
      <c r="I761" s="256"/>
      <c r="K761" s="11"/>
    </row>
    <row r="762" ht="12.75" customHeight="1">
      <c r="A762" s="256"/>
      <c r="B762" s="256"/>
      <c r="C762" s="201"/>
      <c r="D762" s="256"/>
      <c r="E762" s="256"/>
      <c r="F762" s="256"/>
      <c r="G762" s="256"/>
      <c r="H762" s="256"/>
      <c r="I762" s="256"/>
      <c r="K762" s="11"/>
    </row>
    <row r="763" ht="12.75" customHeight="1">
      <c r="A763" s="256"/>
      <c r="B763" s="256"/>
      <c r="C763" s="201"/>
      <c r="D763" s="256"/>
      <c r="E763" s="256"/>
      <c r="F763" s="256"/>
      <c r="G763" s="256"/>
      <c r="H763" s="256"/>
      <c r="I763" s="256"/>
      <c r="K763" s="11"/>
    </row>
    <row r="764" ht="12.75" customHeight="1">
      <c r="A764" s="256"/>
      <c r="B764" s="256"/>
      <c r="C764" s="201"/>
      <c r="D764" s="256"/>
      <c r="E764" s="256"/>
      <c r="F764" s="256"/>
      <c r="G764" s="256"/>
      <c r="H764" s="256"/>
      <c r="I764" s="256"/>
      <c r="K764" s="11"/>
    </row>
    <row r="765" ht="12.75" customHeight="1">
      <c r="A765" s="256"/>
      <c r="B765" s="256"/>
      <c r="C765" s="201"/>
      <c r="D765" s="256"/>
      <c r="E765" s="256"/>
      <c r="F765" s="256"/>
      <c r="G765" s="256"/>
      <c r="H765" s="256"/>
      <c r="I765" s="256"/>
      <c r="K765" s="11"/>
    </row>
    <row r="766" ht="12.75" customHeight="1">
      <c r="A766" s="256"/>
      <c r="B766" s="256"/>
      <c r="C766" s="201"/>
      <c r="D766" s="256"/>
      <c r="E766" s="256"/>
      <c r="F766" s="256"/>
      <c r="G766" s="256"/>
      <c r="H766" s="256"/>
      <c r="I766" s="256"/>
      <c r="K766" s="11"/>
    </row>
    <row r="767" ht="12.75" customHeight="1">
      <c r="A767" s="256"/>
      <c r="B767" s="256"/>
      <c r="C767" s="201"/>
      <c r="D767" s="256"/>
      <c r="E767" s="256"/>
      <c r="F767" s="256"/>
      <c r="G767" s="256"/>
      <c r="H767" s="256"/>
      <c r="I767" s="256"/>
      <c r="K767" s="11"/>
    </row>
    <row r="768" ht="12.75" customHeight="1">
      <c r="A768" s="256"/>
      <c r="B768" s="256"/>
      <c r="C768" s="201"/>
      <c r="D768" s="256"/>
      <c r="E768" s="256"/>
      <c r="F768" s="256"/>
      <c r="G768" s="256"/>
      <c r="H768" s="256"/>
      <c r="I768" s="256"/>
      <c r="K768" s="11"/>
    </row>
    <row r="769" ht="12.75" customHeight="1">
      <c r="A769" s="256"/>
      <c r="B769" s="256"/>
      <c r="C769" s="201"/>
      <c r="D769" s="256"/>
      <c r="E769" s="256"/>
      <c r="F769" s="256"/>
      <c r="G769" s="256"/>
      <c r="H769" s="256"/>
      <c r="I769" s="256"/>
      <c r="K769" s="11"/>
    </row>
    <row r="770" ht="12.75" customHeight="1">
      <c r="A770" s="256"/>
      <c r="B770" s="256"/>
      <c r="C770" s="201"/>
      <c r="D770" s="256"/>
      <c r="E770" s="256"/>
      <c r="F770" s="256"/>
      <c r="G770" s="256"/>
      <c r="H770" s="256"/>
      <c r="I770" s="256"/>
      <c r="K770" s="11"/>
    </row>
    <row r="771" ht="12.75" customHeight="1">
      <c r="A771" s="256"/>
      <c r="B771" s="256"/>
      <c r="C771" s="201"/>
      <c r="D771" s="256"/>
      <c r="E771" s="256"/>
      <c r="F771" s="256"/>
      <c r="G771" s="256"/>
      <c r="H771" s="256"/>
      <c r="I771" s="256"/>
      <c r="K771" s="11"/>
    </row>
    <row r="772" ht="12.75" customHeight="1">
      <c r="A772" s="256"/>
      <c r="B772" s="256"/>
      <c r="C772" s="201"/>
      <c r="D772" s="256"/>
      <c r="E772" s="256"/>
      <c r="F772" s="256"/>
      <c r="G772" s="256"/>
      <c r="H772" s="256"/>
      <c r="I772" s="256"/>
      <c r="K772" s="11"/>
    </row>
    <row r="773" ht="12.75" customHeight="1">
      <c r="A773" s="256"/>
      <c r="B773" s="256"/>
      <c r="C773" s="201"/>
      <c r="D773" s="256"/>
      <c r="E773" s="256"/>
      <c r="F773" s="256"/>
      <c r="G773" s="256"/>
      <c r="H773" s="256"/>
      <c r="I773" s="256"/>
      <c r="K773" s="11"/>
    </row>
    <row r="774" ht="12.75" customHeight="1">
      <c r="A774" s="256"/>
      <c r="B774" s="256"/>
      <c r="C774" s="201"/>
      <c r="D774" s="256"/>
      <c r="E774" s="256"/>
      <c r="F774" s="256"/>
      <c r="G774" s="256"/>
      <c r="H774" s="256"/>
      <c r="I774" s="256"/>
      <c r="K774" s="11"/>
    </row>
    <row r="775" ht="12.75" customHeight="1">
      <c r="A775" s="256"/>
      <c r="B775" s="256"/>
      <c r="C775" s="201"/>
      <c r="D775" s="256"/>
      <c r="E775" s="256"/>
      <c r="F775" s="256"/>
      <c r="G775" s="256"/>
      <c r="H775" s="256"/>
      <c r="I775" s="256"/>
      <c r="K775" s="11"/>
    </row>
    <row r="776" ht="12.75" customHeight="1">
      <c r="A776" s="256"/>
      <c r="B776" s="256"/>
      <c r="C776" s="201"/>
      <c r="D776" s="256"/>
      <c r="E776" s="256"/>
      <c r="F776" s="256"/>
      <c r="G776" s="256"/>
      <c r="H776" s="256"/>
      <c r="I776" s="256"/>
      <c r="K776" s="11"/>
    </row>
    <row r="777" ht="12.75" customHeight="1">
      <c r="A777" s="256"/>
      <c r="B777" s="256"/>
      <c r="C777" s="201"/>
      <c r="D777" s="256"/>
      <c r="E777" s="256"/>
      <c r="F777" s="256"/>
      <c r="G777" s="256"/>
      <c r="H777" s="256"/>
      <c r="I777" s="256"/>
      <c r="K777" s="11"/>
    </row>
    <row r="778" ht="12.75" customHeight="1">
      <c r="A778" s="256"/>
      <c r="B778" s="256"/>
      <c r="C778" s="201"/>
      <c r="D778" s="256"/>
      <c r="E778" s="256"/>
      <c r="F778" s="256"/>
      <c r="G778" s="256"/>
      <c r="H778" s="256"/>
      <c r="I778" s="256"/>
      <c r="K778" s="11"/>
    </row>
    <row r="779" ht="12.75" customHeight="1">
      <c r="A779" s="256"/>
      <c r="B779" s="256"/>
      <c r="C779" s="201"/>
      <c r="D779" s="256"/>
      <c r="E779" s="256"/>
      <c r="F779" s="256"/>
      <c r="G779" s="256"/>
      <c r="H779" s="256"/>
      <c r="I779" s="256"/>
      <c r="K779" s="11"/>
    </row>
    <row r="780" ht="12.75" customHeight="1">
      <c r="A780" s="256"/>
      <c r="B780" s="256"/>
      <c r="C780" s="201"/>
      <c r="D780" s="256"/>
      <c r="E780" s="256"/>
      <c r="F780" s="256"/>
      <c r="G780" s="256"/>
      <c r="H780" s="256"/>
      <c r="I780" s="256"/>
      <c r="K780" s="11"/>
    </row>
    <row r="781" ht="12.75" customHeight="1">
      <c r="A781" s="256"/>
      <c r="B781" s="256"/>
      <c r="C781" s="201"/>
      <c r="D781" s="256"/>
      <c r="E781" s="256"/>
      <c r="F781" s="256"/>
      <c r="G781" s="256"/>
      <c r="H781" s="256"/>
      <c r="I781" s="256"/>
      <c r="K781" s="11"/>
    </row>
    <row r="782" ht="12.75" customHeight="1">
      <c r="A782" s="256"/>
      <c r="B782" s="256"/>
      <c r="C782" s="201"/>
      <c r="D782" s="256"/>
      <c r="E782" s="256"/>
      <c r="F782" s="256"/>
      <c r="G782" s="256"/>
      <c r="H782" s="256"/>
      <c r="I782" s="256"/>
      <c r="K782" s="11"/>
    </row>
    <row r="783" ht="12.75" customHeight="1">
      <c r="A783" s="256"/>
      <c r="B783" s="256"/>
      <c r="C783" s="201"/>
      <c r="D783" s="256"/>
      <c r="E783" s="256"/>
      <c r="F783" s="256"/>
      <c r="G783" s="256"/>
      <c r="H783" s="256"/>
      <c r="I783" s="256"/>
      <c r="K783" s="11"/>
    </row>
    <row r="784" ht="12.75" customHeight="1">
      <c r="A784" s="256"/>
      <c r="B784" s="256"/>
      <c r="C784" s="201"/>
      <c r="D784" s="256"/>
      <c r="E784" s="256"/>
      <c r="F784" s="256"/>
      <c r="G784" s="256"/>
      <c r="H784" s="256"/>
      <c r="I784" s="256"/>
      <c r="K784" s="11"/>
    </row>
    <row r="785" ht="12.75" customHeight="1">
      <c r="A785" s="256"/>
      <c r="B785" s="256"/>
      <c r="C785" s="201"/>
      <c r="D785" s="256"/>
      <c r="E785" s="256"/>
      <c r="F785" s="256"/>
      <c r="G785" s="256"/>
      <c r="H785" s="256"/>
      <c r="I785" s="256"/>
      <c r="K785" s="11"/>
    </row>
    <row r="786" ht="12.75" customHeight="1">
      <c r="A786" s="256"/>
      <c r="B786" s="256"/>
      <c r="C786" s="201"/>
      <c r="D786" s="256"/>
      <c r="E786" s="256"/>
      <c r="F786" s="256"/>
      <c r="G786" s="256"/>
      <c r="H786" s="256"/>
      <c r="I786" s="256"/>
      <c r="K786" s="11"/>
    </row>
    <row r="787" ht="12.75" customHeight="1">
      <c r="A787" s="256"/>
      <c r="B787" s="256"/>
      <c r="C787" s="201"/>
      <c r="D787" s="256"/>
      <c r="E787" s="256"/>
      <c r="F787" s="256"/>
      <c r="G787" s="256"/>
      <c r="H787" s="256"/>
      <c r="I787" s="256"/>
      <c r="K787" s="11"/>
    </row>
    <row r="788" ht="12.75" customHeight="1">
      <c r="A788" s="256"/>
      <c r="B788" s="256"/>
      <c r="C788" s="201"/>
      <c r="D788" s="256"/>
      <c r="E788" s="256"/>
      <c r="F788" s="256"/>
      <c r="G788" s="256"/>
      <c r="H788" s="256"/>
      <c r="I788" s="256"/>
      <c r="K788" s="11"/>
    </row>
    <row r="789" ht="12.75" customHeight="1">
      <c r="A789" s="256"/>
      <c r="B789" s="256"/>
      <c r="C789" s="201"/>
      <c r="D789" s="256"/>
      <c r="E789" s="256"/>
      <c r="F789" s="256"/>
      <c r="G789" s="256"/>
      <c r="H789" s="256"/>
      <c r="I789" s="256"/>
      <c r="K789" s="11"/>
    </row>
    <row r="790" ht="12.75" customHeight="1">
      <c r="A790" s="256"/>
      <c r="B790" s="256"/>
      <c r="C790" s="201"/>
      <c r="D790" s="256"/>
      <c r="E790" s="256"/>
      <c r="F790" s="256"/>
      <c r="G790" s="256"/>
      <c r="H790" s="256"/>
      <c r="I790" s="256"/>
      <c r="K790" s="11"/>
    </row>
    <row r="791" ht="12.75" customHeight="1">
      <c r="A791" s="256"/>
      <c r="B791" s="256"/>
      <c r="C791" s="201"/>
      <c r="D791" s="256"/>
      <c r="E791" s="256"/>
      <c r="F791" s="256"/>
      <c r="G791" s="256"/>
      <c r="H791" s="256"/>
      <c r="I791" s="256"/>
      <c r="K791" s="11"/>
    </row>
    <row r="792" ht="12.75" customHeight="1">
      <c r="A792" s="256"/>
      <c r="B792" s="256"/>
      <c r="C792" s="201"/>
      <c r="D792" s="256"/>
      <c r="E792" s="256"/>
      <c r="F792" s="256"/>
      <c r="G792" s="256"/>
      <c r="H792" s="256"/>
      <c r="I792" s="256"/>
      <c r="K792" s="11"/>
    </row>
    <row r="793" ht="12.75" customHeight="1">
      <c r="A793" s="256"/>
      <c r="B793" s="256"/>
      <c r="C793" s="201"/>
      <c r="D793" s="256"/>
      <c r="E793" s="256"/>
      <c r="F793" s="256"/>
      <c r="G793" s="256"/>
      <c r="H793" s="256"/>
      <c r="I793" s="256"/>
      <c r="K793" s="11"/>
    </row>
    <row r="794" ht="12.75" customHeight="1">
      <c r="A794" s="256"/>
      <c r="B794" s="256"/>
      <c r="C794" s="201"/>
      <c r="D794" s="256"/>
      <c r="E794" s="256"/>
      <c r="F794" s="256"/>
      <c r="G794" s="256"/>
      <c r="H794" s="256"/>
      <c r="I794" s="256"/>
      <c r="K794" s="11"/>
    </row>
    <row r="795" ht="12.75" customHeight="1">
      <c r="A795" s="256"/>
      <c r="B795" s="256"/>
      <c r="C795" s="201"/>
      <c r="D795" s="256"/>
      <c r="E795" s="256"/>
      <c r="F795" s="256"/>
      <c r="G795" s="256"/>
      <c r="H795" s="256"/>
      <c r="I795" s="256"/>
      <c r="K795" s="11"/>
    </row>
    <row r="796" ht="12.75" customHeight="1">
      <c r="A796" s="256"/>
      <c r="B796" s="256"/>
      <c r="C796" s="201"/>
      <c r="D796" s="256"/>
      <c r="E796" s="256"/>
      <c r="F796" s="256"/>
      <c r="G796" s="256"/>
      <c r="H796" s="256"/>
      <c r="I796" s="256"/>
      <c r="K796" s="11"/>
    </row>
    <row r="797" ht="12.75" customHeight="1">
      <c r="A797" s="256"/>
      <c r="B797" s="256"/>
      <c r="C797" s="201"/>
      <c r="D797" s="256"/>
      <c r="E797" s="256"/>
      <c r="F797" s="256"/>
      <c r="G797" s="256"/>
      <c r="H797" s="256"/>
      <c r="I797" s="256"/>
      <c r="K797" s="11"/>
    </row>
    <row r="798" ht="12.75" customHeight="1">
      <c r="A798" s="256"/>
      <c r="B798" s="256"/>
      <c r="C798" s="201"/>
      <c r="D798" s="256"/>
      <c r="E798" s="256"/>
      <c r="F798" s="256"/>
      <c r="G798" s="256"/>
      <c r="H798" s="256"/>
      <c r="I798" s="256"/>
      <c r="K798" s="11"/>
    </row>
    <row r="799" ht="12.75" customHeight="1">
      <c r="A799" s="256"/>
      <c r="B799" s="256"/>
      <c r="C799" s="201"/>
      <c r="D799" s="256"/>
      <c r="E799" s="256"/>
      <c r="F799" s="256"/>
      <c r="G799" s="256"/>
      <c r="H799" s="256"/>
      <c r="I799" s="256"/>
      <c r="K799" s="11"/>
    </row>
    <row r="800" ht="12.75" customHeight="1">
      <c r="A800" s="256"/>
      <c r="B800" s="256"/>
      <c r="C800" s="201"/>
      <c r="D800" s="256"/>
      <c r="E800" s="256"/>
      <c r="F800" s="256"/>
      <c r="G800" s="256"/>
      <c r="H800" s="256"/>
      <c r="I800" s="256"/>
      <c r="K800" s="11"/>
    </row>
    <row r="801" ht="12.75" customHeight="1">
      <c r="A801" s="256"/>
      <c r="B801" s="256"/>
      <c r="C801" s="201"/>
      <c r="D801" s="256"/>
      <c r="E801" s="256"/>
      <c r="F801" s="256"/>
      <c r="G801" s="256"/>
      <c r="H801" s="256"/>
      <c r="I801" s="256"/>
      <c r="K801" s="11"/>
    </row>
    <row r="802" ht="12.75" customHeight="1">
      <c r="A802" s="256"/>
      <c r="B802" s="256"/>
      <c r="C802" s="201"/>
      <c r="D802" s="256"/>
      <c r="E802" s="256"/>
      <c r="F802" s="256"/>
      <c r="G802" s="256"/>
      <c r="H802" s="256"/>
      <c r="I802" s="256"/>
      <c r="K802" s="11"/>
    </row>
    <row r="803" ht="12.75" customHeight="1">
      <c r="A803" s="256"/>
      <c r="B803" s="256"/>
      <c r="C803" s="201"/>
      <c r="D803" s="256"/>
      <c r="E803" s="256"/>
      <c r="F803" s="256"/>
      <c r="G803" s="256"/>
      <c r="H803" s="256"/>
      <c r="I803" s="256"/>
      <c r="K803" s="11"/>
    </row>
    <row r="804" ht="12.75" customHeight="1">
      <c r="A804" s="256"/>
      <c r="B804" s="256"/>
      <c r="C804" s="201"/>
      <c r="D804" s="256"/>
      <c r="E804" s="256"/>
      <c r="F804" s="256"/>
      <c r="G804" s="256"/>
      <c r="H804" s="256"/>
      <c r="I804" s="256"/>
      <c r="K804" s="11"/>
    </row>
    <row r="805" ht="12.75" customHeight="1">
      <c r="A805" s="256"/>
      <c r="B805" s="256"/>
      <c r="C805" s="201"/>
      <c r="D805" s="256"/>
      <c r="E805" s="256"/>
      <c r="F805" s="256"/>
      <c r="G805" s="256"/>
      <c r="H805" s="256"/>
      <c r="I805" s="256"/>
      <c r="K805" s="11"/>
    </row>
    <row r="806" ht="12.75" customHeight="1">
      <c r="A806" s="256"/>
      <c r="B806" s="256"/>
      <c r="C806" s="201"/>
      <c r="D806" s="256"/>
      <c r="E806" s="256"/>
      <c r="F806" s="256"/>
      <c r="G806" s="256"/>
      <c r="H806" s="256"/>
      <c r="I806" s="256"/>
      <c r="K806" s="11"/>
    </row>
    <row r="807" ht="12.75" customHeight="1">
      <c r="A807" s="256"/>
      <c r="B807" s="256"/>
      <c r="C807" s="201"/>
      <c r="D807" s="256"/>
      <c r="E807" s="256"/>
      <c r="F807" s="256"/>
      <c r="G807" s="256"/>
      <c r="H807" s="256"/>
      <c r="I807" s="256"/>
      <c r="K807" s="11"/>
    </row>
    <row r="808" ht="12.75" customHeight="1">
      <c r="A808" s="256"/>
      <c r="B808" s="256"/>
      <c r="C808" s="201"/>
      <c r="D808" s="256"/>
      <c r="E808" s="256"/>
      <c r="F808" s="256"/>
      <c r="G808" s="256"/>
      <c r="H808" s="256"/>
      <c r="I808" s="256"/>
      <c r="K808" s="11"/>
    </row>
    <row r="809" ht="12.75" customHeight="1">
      <c r="A809" s="256"/>
      <c r="B809" s="256"/>
      <c r="C809" s="201"/>
      <c r="D809" s="256"/>
      <c r="E809" s="256"/>
      <c r="F809" s="256"/>
      <c r="G809" s="256"/>
      <c r="H809" s="256"/>
      <c r="I809" s="256"/>
      <c r="K809" s="11"/>
    </row>
    <row r="810" ht="12.75" customHeight="1">
      <c r="A810" s="256"/>
      <c r="B810" s="256"/>
      <c r="C810" s="201"/>
      <c r="D810" s="256"/>
      <c r="E810" s="256"/>
      <c r="F810" s="256"/>
      <c r="G810" s="256"/>
      <c r="H810" s="256"/>
      <c r="I810" s="256"/>
      <c r="K810" s="11"/>
    </row>
    <row r="811" ht="12.75" customHeight="1">
      <c r="A811" s="256"/>
      <c r="B811" s="256"/>
      <c r="C811" s="201"/>
      <c r="D811" s="256"/>
      <c r="E811" s="256"/>
      <c r="F811" s="256"/>
      <c r="G811" s="256"/>
      <c r="H811" s="256"/>
      <c r="I811" s="256"/>
      <c r="K811" s="11"/>
    </row>
    <row r="812" ht="12.75" customHeight="1">
      <c r="A812" s="256"/>
      <c r="B812" s="256"/>
      <c r="C812" s="201"/>
      <c r="D812" s="256"/>
      <c r="E812" s="256"/>
      <c r="F812" s="256"/>
      <c r="G812" s="256"/>
      <c r="H812" s="256"/>
      <c r="I812" s="256"/>
      <c r="K812" s="11"/>
    </row>
    <row r="813" ht="12.75" customHeight="1">
      <c r="A813" s="256"/>
      <c r="B813" s="256"/>
      <c r="C813" s="201"/>
      <c r="D813" s="256"/>
      <c r="E813" s="256"/>
      <c r="F813" s="256"/>
      <c r="G813" s="256"/>
      <c r="H813" s="256"/>
      <c r="I813" s="256"/>
      <c r="K813" s="11"/>
    </row>
    <row r="814" ht="12.75" customHeight="1">
      <c r="A814" s="256"/>
      <c r="B814" s="256"/>
      <c r="C814" s="201"/>
      <c r="D814" s="256"/>
      <c r="E814" s="256"/>
      <c r="F814" s="256"/>
      <c r="G814" s="256"/>
      <c r="H814" s="256"/>
      <c r="I814" s="256"/>
      <c r="K814" s="11"/>
    </row>
    <row r="815" ht="12.75" customHeight="1">
      <c r="A815" s="256"/>
      <c r="B815" s="256"/>
      <c r="C815" s="201"/>
      <c r="D815" s="256"/>
      <c r="E815" s="256"/>
      <c r="F815" s="256"/>
      <c r="G815" s="256"/>
      <c r="H815" s="256"/>
      <c r="I815" s="256"/>
      <c r="K815" s="11"/>
    </row>
    <row r="816" ht="12.75" customHeight="1">
      <c r="A816" s="256"/>
      <c r="B816" s="256"/>
      <c r="C816" s="201"/>
      <c r="D816" s="256"/>
      <c r="E816" s="256"/>
      <c r="F816" s="256"/>
      <c r="G816" s="256"/>
      <c r="H816" s="256"/>
      <c r="I816" s="256"/>
      <c r="K816" s="11"/>
    </row>
    <row r="817" ht="12.75" customHeight="1">
      <c r="A817" s="256"/>
      <c r="B817" s="256"/>
      <c r="C817" s="201"/>
      <c r="D817" s="256"/>
      <c r="E817" s="256"/>
      <c r="F817" s="256"/>
      <c r="G817" s="256"/>
      <c r="H817" s="256"/>
      <c r="I817" s="256"/>
      <c r="K817" s="11"/>
    </row>
    <row r="818" ht="12.75" customHeight="1">
      <c r="A818" s="256"/>
      <c r="B818" s="256"/>
      <c r="C818" s="201"/>
      <c r="D818" s="256"/>
      <c r="E818" s="256"/>
      <c r="F818" s="256"/>
      <c r="G818" s="256"/>
      <c r="H818" s="256"/>
      <c r="I818" s="256"/>
      <c r="K818" s="11"/>
    </row>
    <row r="819" ht="12.75" customHeight="1">
      <c r="A819" s="256"/>
      <c r="B819" s="256"/>
      <c r="C819" s="201"/>
      <c r="D819" s="256"/>
      <c r="E819" s="256"/>
      <c r="F819" s="256"/>
      <c r="G819" s="256"/>
      <c r="H819" s="256"/>
      <c r="I819" s="256"/>
      <c r="K819" s="11"/>
    </row>
    <row r="820" ht="12.75" customHeight="1">
      <c r="A820" s="256"/>
      <c r="B820" s="256"/>
      <c r="C820" s="201"/>
      <c r="D820" s="256"/>
      <c r="E820" s="256"/>
      <c r="F820" s="256"/>
      <c r="G820" s="256"/>
      <c r="H820" s="256"/>
      <c r="I820" s="256"/>
      <c r="K820" s="11"/>
    </row>
    <row r="821" ht="12.75" customHeight="1">
      <c r="A821" s="256"/>
      <c r="B821" s="256"/>
      <c r="C821" s="201"/>
      <c r="D821" s="256"/>
      <c r="E821" s="256"/>
      <c r="F821" s="256"/>
      <c r="G821" s="256"/>
      <c r="H821" s="256"/>
      <c r="I821" s="256"/>
      <c r="K821" s="11"/>
    </row>
    <row r="822" ht="12.75" customHeight="1">
      <c r="A822" s="256"/>
      <c r="B822" s="256"/>
      <c r="C822" s="201"/>
      <c r="D822" s="256"/>
      <c r="E822" s="256"/>
      <c r="F822" s="256"/>
      <c r="G822" s="256"/>
      <c r="H822" s="256"/>
      <c r="I822" s="256"/>
      <c r="K822" s="11"/>
    </row>
    <row r="823" ht="12.75" customHeight="1">
      <c r="A823" s="256"/>
      <c r="B823" s="256"/>
      <c r="C823" s="201"/>
      <c r="D823" s="256"/>
      <c r="E823" s="256"/>
      <c r="F823" s="256"/>
      <c r="G823" s="256"/>
      <c r="H823" s="256"/>
      <c r="I823" s="256"/>
      <c r="K823" s="11"/>
    </row>
    <row r="824" ht="12.75" customHeight="1">
      <c r="A824" s="256"/>
      <c r="B824" s="256"/>
      <c r="C824" s="201"/>
      <c r="D824" s="256"/>
      <c r="E824" s="256"/>
      <c r="F824" s="256"/>
      <c r="G824" s="256"/>
      <c r="H824" s="256"/>
      <c r="I824" s="256"/>
      <c r="K824" s="11"/>
    </row>
    <row r="825" ht="12.75" customHeight="1">
      <c r="A825" s="256"/>
      <c r="B825" s="256"/>
      <c r="C825" s="201"/>
      <c r="D825" s="256"/>
      <c r="E825" s="256"/>
      <c r="F825" s="256"/>
      <c r="G825" s="256"/>
      <c r="H825" s="256"/>
      <c r="I825" s="256"/>
      <c r="K825" s="11"/>
    </row>
    <row r="826" ht="12.75" customHeight="1">
      <c r="A826" s="256"/>
      <c r="B826" s="256"/>
      <c r="C826" s="201"/>
      <c r="D826" s="256"/>
      <c r="E826" s="256"/>
      <c r="F826" s="256"/>
      <c r="G826" s="256"/>
      <c r="H826" s="256"/>
      <c r="I826" s="256"/>
      <c r="K826" s="11"/>
    </row>
    <row r="827" ht="12.75" customHeight="1">
      <c r="A827" s="256"/>
      <c r="B827" s="256"/>
      <c r="C827" s="201"/>
      <c r="D827" s="256"/>
      <c r="E827" s="256"/>
      <c r="F827" s="256"/>
      <c r="G827" s="256"/>
      <c r="H827" s="256"/>
      <c r="I827" s="256"/>
      <c r="K827" s="11"/>
    </row>
    <row r="828" ht="12.75" customHeight="1">
      <c r="A828" s="256"/>
      <c r="B828" s="256"/>
      <c r="C828" s="201"/>
      <c r="D828" s="256"/>
      <c r="E828" s="256"/>
      <c r="F828" s="256"/>
      <c r="G828" s="256"/>
      <c r="H828" s="256"/>
      <c r="I828" s="256"/>
      <c r="K828" s="11"/>
    </row>
    <row r="829" ht="12.75" customHeight="1">
      <c r="A829" s="256"/>
      <c r="B829" s="256"/>
      <c r="C829" s="201"/>
      <c r="D829" s="256"/>
      <c r="E829" s="256"/>
      <c r="F829" s="256"/>
      <c r="G829" s="256"/>
      <c r="H829" s="256"/>
      <c r="I829" s="256"/>
      <c r="K829" s="11"/>
    </row>
    <row r="830" ht="12.75" customHeight="1">
      <c r="A830" s="256"/>
      <c r="B830" s="256"/>
      <c r="C830" s="201"/>
      <c r="D830" s="256"/>
      <c r="E830" s="256"/>
      <c r="F830" s="256"/>
      <c r="G830" s="256"/>
      <c r="H830" s="256"/>
      <c r="I830" s="256"/>
      <c r="K830" s="11"/>
    </row>
    <row r="831" ht="12.75" customHeight="1">
      <c r="A831" s="256"/>
      <c r="B831" s="256"/>
      <c r="C831" s="201"/>
      <c r="D831" s="256"/>
      <c r="E831" s="256"/>
      <c r="F831" s="256"/>
      <c r="G831" s="256"/>
      <c r="H831" s="256"/>
      <c r="I831" s="256"/>
      <c r="K831" s="11"/>
    </row>
    <row r="832" ht="12.75" customHeight="1">
      <c r="A832" s="256"/>
      <c r="B832" s="256"/>
      <c r="C832" s="201"/>
      <c r="D832" s="256"/>
      <c r="E832" s="256"/>
      <c r="F832" s="256"/>
      <c r="G832" s="256"/>
      <c r="H832" s="256"/>
      <c r="I832" s="256"/>
      <c r="K832" s="11"/>
    </row>
    <row r="833" ht="12.75" customHeight="1">
      <c r="A833" s="256"/>
      <c r="B833" s="256"/>
      <c r="C833" s="201"/>
      <c r="D833" s="256"/>
      <c r="E833" s="256"/>
      <c r="F833" s="256"/>
      <c r="G833" s="256"/>
      <c r="H833" s="256"/>
      <c r="I833" s="256"/>
      <c r="K833" s="11"/>
    </row>
    <row r="834" ht="12.75" customHeight="1">
      <c r="A834" s="256"/>
      <c r="B834" s="256"/>
      <c r="C834" s="201"/>
      <c r="D834" s="256"/>
      <c r="E834" s="256"/>
      <c r="F834" s="256"/>
      <c r="G834" s="256"/>
      <c r="H834" s="256"/>
      <c r="I834" s="256"/>
      <c r="K834" s="11"/>
    </row>
    <row r="835" ht="12.75" customHeight="1">
      <c r="A835" s="256"/>
      <c r="B835" s="256"/>
      <c r="C835" s="201"/>
      <c r="D835" s="256"/>
      <c r="E835" s="256"/>
      <c r="F835" s="256"/>
      <c r="G835" s="256"/>
      <c r="H835" s="256"/>
      <c r="I835" s="256"/>
      <c r="K835" s="11"/>
    </row>
    <row r="836" ht="12.75" customHeight="1">
      <c r="A836" s="256"/>
      <c r="B836" s="256"/>
      <c r="C836" s="201"/>
      <c r="D836" s="256"/>
      <c r="E836" s="256"/>
      <c r="F836" s="256"/>
      <c r="G836" s="256"/>
      <c r="H836" s="256"/>
      <c r="I836" s="256"/>
      <c r="K836" s="11"/>
    </row>
    <row r="837" ht="12.75" customHeight="1">
      <c r="A837" s="256"/>
      <c r="B837" s="256"/>
      <c r="C837" s="201"/>
      <c r="D837" s="256"/>
      <c r="E837" s="256"/>
      <c r="F837" s="256"/>
      <c r="G837" s="256"/>
      <c r="H837" s="256"/>
      <c r="I837" s="256"/>
      <c r="K837" s="11"/>
    </row>
    <row r="838" ht="12.75" customHeight="1">
      <c r="A838" s="256"/>
      <c r="B838" s="256"/>
      <c r="C838" s="201"/>
      <c r="D838" s="256"/>
      <c r="E838" s="256"/>
      <c r="F838" s="256"/>
      <c r="G838" s="256"/>
      <c r="H838" s="256"/>
      <c r="I838" s="256"/>
      <c r="K838" s="11"/>
    </row>
    <row r="839" ht="12.75" customHeight="1">
      <c r="A839" s="256"/>
      <c r="B839" s="256"/>
      <c r="C839" s="201"/>
      <c r="D839" s="256"/>
      <c r="E839" s="256"/>
      <c r="F839" s="256"/>
      <c r="G839" s="256"/>
      <c r="H839" s="256"/>
      <c r="I839" s="256"/>
      <c r="K839" s="11"/>
    </row>
    <row r="840" ht="12.75" customHeight="1">
      <c r="A840" s="256"/>
      <c r="B840" s="256"/>
      <c r="C840" s="201"/>
      <c r="D840" s="256"/>
      <c r="E840" s="256"/>
      <c r="F840" s="256"/>
      <c r="G840" s="256"/>
      <c r="H840" s="256"/>
      <c r="I840" s="256"/>
      <c r="K840" s="11"/>
    </row>
    <row r="841" ht="12.75" customHeight="1">
      <c r="A841" s="256"/>
      <c r="B841" s="256"/>
      <c r="C841" s="201"/>
      <c r="D841" s="256"/>
      <c r="E841" s="256"/>
      <c r="F841" s="256"/>
      <c r="G841" s="256"/>
      <c r="H841" s="256"/>
      <c r="I841" s="256"/>
      <c r="K841" s="11"/>
    </row>
    <row r="842" ht="12.75" customHeight="1">
      <c r="A842" s="256"/>
      <c r="B842" s="256"/>
      <c r="C842" s="201"/>
      <c r="D842" s="256"/>
      <c r="E842" s="256"/>
      <c r="F842" s="256"/>
      <c r="G842" s="256"/>
      <c r="H842" s="256"/>
      <c r="I842" s="256"/>
      <c r="K842" s="11"/>
    </row>
    <row r="843" ht="12.75" customHeight="1">
      <c r="A843" s="256"/>
      <c r="B843" s="256"/>
      <c r="C843" s="201"/>
      <c r="D843" s="256"/>
      <c r="E843" s="256"/>
      <c r="F843" s="256"/>
      <c r="G843" s="256"/>
      <c r="H843" s="256"/>
      <c r="I843" s="256"/>
      <c r="K843" s="11"/>
    </row>
    <row r="844" ht="12.75" customHeight="1">
      <c r="A844" s="256"/>
      <c r="B844" s="256"/>
      <c r="C844" s="201"/>
      <c r="D844" s="256"/>
      <c r="E844" s="256"/>
      <c r="F844" s="256"/>
      <c r="G844" s="256"/>
      <c r="H844" s="256"/>
      <c r="I844" s="256"/>
      <c r="K844" s="11"/>
    </row>
    <row r="845" ht="12.75" customHeight="1">
      <c r="A845" s="256"/>
      <c r="B845" s="256"/>
      <c r="C845" s="201"/>
      <c r="D845" s="256"/>
      <c r="E845" s="256"/>
      <c r="F845" s="256"/>
      <c r="G845" s="256"/>
      <c r="H845" s="256"/>
      <c r="I845" s="256"/>
      <c r="K845" s="11"/>
    </row>
    <row r="846" ht="12.75" customHeight="1">
      <c r="A846" s="256"/>
      <c r="B846" s="256"/>
      <c r="C846" s="201"/>
      <c r="D846" s="256"/>
      <c r="E846" s="256"/>
      <c r="F846" s="256"/>
      <c r="G846" s="256"/>
      <c r="H846" s="256"/>
      <c r="I846" s="256"/>
      <c r="K846" s="11"/>
    </row>
    <row r="847" ht="12.75" customHeight="1">
      <c r="A847" s="256"/>
      <c r="B847" s="256"/>
      <c r="C847" s="201"/>
      <c r="D847" s="256"/>
      <c r="E847" s="256"/>
      <c r="F847" s="256"/>
      <c r="G847" s="256"/>
      <c r="H847" s="256"/>
      <c r="I847" s="256"/>
      <c r="K847" s="11"/>
    </row>
    <row r="848" ht="12.75" customHeight="1">
      <c r="A848" s="256"/>
      <c r="B848" s="256"/>
      <c r="C848" s="201"/>
      <c r="D848" s="256"/>
      <c r="E848" s="256"/>
      <c r="F848" s="256"/>
      <c r="G848" s="256"/>
      <c r="H848" s="256"/>
      <c r="I848" s="256"/>
      <c r="K848" s="11"/>
    </row>
    <row r="849" ht="12.75" customHeight="1">
      <c r="A849" s="256"/>
      <c r="B849" s="256"/>
      <c r="C849" s="201"/>
      <c r="D849" s="256"/>
      <c r="E849" s="256"/>
      <c r="F849" s="256"/>
      <c r="G849" s="256"/>
      <c r="H849" s="256"/>
      <c r="I849" s="256"/>
      <c r="K849" s="11"/>
    </row>
    <row r="850" ht="12.75" customHeight="1">
      <c r="A850" s="256"/>
      <c r="B850" s="256"/>
      <c r="C850" s="201"/>
      <c r="D850" s="256"/>
      <c r="E850" s="256"/>
      <c r="F850" s="256"/>
      <c r="G850" s="256"/>
      <c r="H850" s="256"/>
      <c r="I850" s="256"/>
      <c r="K850" s="11"/>
    </row>
    <row r="851" ht="12.75" customHeight="1">
      <c r="A851" s="256"/>
      <c r="B851" s="256"/>
      <c r="C851" s="201"/>
      <c r="D851" s="256"/>
      <c r="E851" s="256"/>
      <c r="F851" s="256"/>
      <c r="G851" s="256"/>
      <c r="H851" s="256"/>
      <c r="I851" s="256"/>
      <c r="K851" s="11"/>
    </row>
    <row r="852" ht="12.75" customHeight="1">
      <c r="A852" s="256"/>
      <c r="B852" s="256"/>
      <c r="C852" s="201"/>
      <c r="D852" s="256"/>
      <c r="E852" s="256"/>
      <c r="F852" s="256"/>
      <c r="G852" s="256"/>
      <c r="H852" s="256"/>
      <c r="I852" s="256"/>
      <c r="K852" s="11"/>
    </row>
    <row r="853" ht="12.75" customHeight="1">
      <c r="A853" s="256"/>
      <c r="B853" s="256"/>
      <c r="C853" s="201"/>
      <c r="D853" s="256"/>
      <c r="E853" s="256"/>
      <c r="F853" s="256"/>
      <c r="G853" s="256"/>
      <c r="H853" s="256"/>
      <c r="I853" s="256"/>
      <c r="K853" s="11"/>
    </row>
    <row r="854" ht="12.75" customHeight="1">
      <c r="A854" s="256"/>
      <c r="B854" s="256"/>
      <c r="C854" s="201"/>
      <c r="D854" s="256"/>
      <c r="E854" s="256"/>
      <c r="F854" s="256"/>
      <c r="G854" s="256"/>
      <c r="H854" s="256"/>
      <c r="I854" s="256"/>
      <c r="K854" s="11"/>
    </row>
    <row r="855" ht="12.75" customHeight="1">
      <c r="A855" s="256"/>
      <c r="B855" s="256"/>
      <c r="C855" s="201"/>
      <c r="D855" s="256"/>
      <c r="E855" s="256"/>
      <c r="F855" s="256"/>
      <c r="G855" s="256"/>
      <c r="H855" s="256"/>
      <c r="I855" s="256"/>
      <c r="K855" s="11"/>
    </row>
    <row r="856" ht="12.75" customHeight="1">
      <c r="A856" s="256"/>
      <c r="B856" s="256"/>
      <c r="C856" s="201"/>
      <c r="D856" s="256"/>
      <c r="E856" s="256"/>
      <c r="F856" s="256"/>
      <c r="G856" s="256"/>
      <c r="H856" s="256"/>
      <c r="I856" s="256"/>
      <c r="K856" s="11"/>
    </row>
    <row r="857" ht="12.75" customHeight="1">
      <c r="A857" s="256"/>
      <c r="B857" s="256"/>
      <c r="C857" s="201"/>
      <c r="D857" s="256"/>
      <c r="E857" s="256"/>
      <c r="F857" s="256"/>
      <c r="G857" s="256"/>
      <c r="H857" s="256"/>
      <c r="I857" s="256"/>
      <c r="K857" s="11"/>
    </row>
    <row r="858" ht="12.75" customHeight="1">
      <c r="A858" s="256"/>
      <c r="B858" s="256"/>
      <c r="C858" s="201"/>
      <c r="D858" s="256"/>
      <c r="E858" s="256"/>
      <c r="F858" s="256"/>
      <c r="G858" s="256"/>
      <c r="H858" s="256"/>
      <c r="I858" s="256"/>
      <c r="K858" s="11"/>
    </row>
    <row r="859" ht="12.75" customHeight="1">
      <c r="A859" s="256"/>
      <c r="B859" s="256"/>
      <c r="C859" s="201"/>
      <c r="D859" s="256"/>
      <c r="E859" s="256"/>
      <c r="F859" s="256"/>
      <c r="G859" s="256"/>
      <c r="H859" s="256"/>
      <c r="I859" s="256"/>
      <c r="K859" s="11"/>
    </row>
    <row r="860" ht="12.75" customHeight="1">
      <c r="A860" s="256"/>
      <c r="B860" s="256"/>
      <c r="C860" s="201"/>
      <c r="D860" s="256"/>
      <c r="E860" s="256"/>
      <c r="F860" s="256"/>
      <c r="G860" s="256"/>
      <c r="H860" s="256"/>
      <c r="I860" s="256"/>
      <c r="K860" s="11"/>
    </row>
    <row r="861" ht="12.75" customHeight="1">
      <c r="A861" s="256"/>
      <c r="B861" s="256"/>
      <c r="C861" s="201"/>
      <c r="D861" s="256"/>
      <c r="E861" s="256"/>
      <c r="F861" s="256"/>
      <c r="G861" s="256"/>
      <c r="H861" s="256"/>
      <c r="I861" s="256"/>
      <c r="K861" s="11"/>
    </row>
    <row r="862" ht="12.75" customHeight="1">
      <c r="A862" s="256"/>
      <c r="B862" s="256"/>
      <c r="C862" s="201"/>
      <c r="D862" s="256"/>
      <c r="E862" s="256"/>
      <c r="F862" s="256"/>
      <c r="G862" s="256"/>
      <c r="H862" s="256"/>
      <c r="I862" s="256"/>
      <c r="K862" s="11"/>
    </row>
    <row r="863" ht="12.75" customHeight="1">
      <c r="A863" s="256"/>
      <c r="B863" s="256"/>
      <c r="C863" s="201"/>
      <c r="D863" s="256"/>
      <c r="E863" s="256"/>
      <c r="F863" s="256"/>
      <c r="G863" s="256"/>
      <c r="H863" s="256"/>
      <c r="I863" s="256"/>
      <c r="K863" s="11"/>
    </row>
    <row r="864" ht="12.75" customHeight="1">
      <c r="A864" s="256"/>
      <c r="B864" s="256"/>
      <c r="C864" s="201"/>
      <c r="D864" s="256"/>
      <c r="E864" s="256"/>
      <c r="F864" s="256"/>
      <c r="G864" s="256"/>
      <c r="H864" s="256"/>
      <c r="I864" s="256"/>
      <c r="K864" s="11"/>
    </row>
    <row r="865" ht="12.75" customHeight="1">
      <c r="A865" s="256"/>
      <c r="B865" s="256"/>
      <c r="C865" s="201"/>
      <c r="D865" s="256"/>
      <c r="E865" s="256"/>
      <c r="F865" s="256"/>
      <c r="G865" s="256"/>
      <c r="H865" s="256"/>
      <c r="I865" s="256"/>
      <c r="K865" s="11"/>
    </row>
    <row r="866" ht="12.75" customHeight="1">
      <c r="A866" s="256"/>
      <c r="B866" s="256"/>
      <c r="C866" s="201"/>
      <c r="D866" s="256"/>
      <c r="E866" s="256"/>
      <c r="F866" s="256"/>
      <c r="G866" s="256"/>
      <c r="H866" s="256"/>
      <c r="I866" s="256"/>
      <c r="K866" s="11"/>
    </row>
    <row r="867" ht="12.75" customHeight="1">
      <c r="A867" s="256"/>
      <c r="B867" s="256"/>
      <c r="C867" s="201"/>
      <c r="D867" s="256"/>
      <c r="E867" s="256"/>
      <c r="F867" s="256"/>
      <c r="G867" s="256"/>
      <c r="H867" s="256"/>
      <c r="I867" s="256"/>
      <c r="K867" s="11"/>
    </row>
    <row r="868" ht="12.75" customHeight="1">
      <c r="A868" s="256"/>
      <c r="B868" s="256"/>
      <c r="C868" s="201"/>
      <c r="D868" s="256"/>
      <c r="E868" s="256"/>
      <c r="F868" s="256"/>
      <c r="G868" s="256"/>
      <c r="H868" s="256"/>
      <c r="I868" s="256"/>
      <c r="K868" s="11"/>
    </row>
    <row r="869" ht="12.75" customHeight="1">
      <c r="A869" s="256"/>
      <c r="B869" s="256"/>
      <c r="C869" s="201"/>
      <c r="D869" s="256"/>
      <c r="E869" s="256"/>
      <c r="F869" s="256"/>
      <c r="G869" s="256"/>
      <c r="H869" s="256"/>
      <c r="I869" s="256"/>
      <c r="K869" s="11"/>
    </row>
    <row r="870" ht="12.75" customHeight="1">
      <c r="A870" s="256"/>
      <c r="B870" s="256"/>
      <c r="C870" s="201"/>
      <c r="D870" s="256"/>
      <c r="E870" s="256"/>
      <c r="F870" s="256"/>
      <c r="G870" s="256"/>
      <c r="H870" s="256"/>
      <c r="I870" s="256"/>
      <c r="K870" s="11"/>
    </row>
    <row r="871" ht="12.75" customHeight="1">
      <c r="A871" s="256"/>
      <c r="B871" s="256"/>
      <c r="C871" s="201"/>
      <c r="D871" s="256"/>
      <c r="E871" s="256"/>
      <c r="F871" s="256"/>
      <c r="G871" s="256"/>
      <c r="H871" s="256"/>
      <c r="I871" s="256"/>
      <c r="K871" s="11"/>
    </row>
    <row r="872" ht="12.75" customHeight="1">
      <c r="A872" s="256"/>
      <c r="B872" s="256"/>
      <c r="C872" s="201"/>
      <c r="D872" s="256"/>
      <c r="E872" s="256"/>
      <c r="F872" s="256"/>
      <c r="G872" s="256"/>
      <c r="H872" s="256"/>
      <c r="I872" s="256"/>
      <c r="K872" s="11"/>
    </row>
    <row r="873" ht="12.75" customHeight="1">
      <c r="A873" s="256"/>
      <c r="B873" s="256"/>
      <c r="C873" s="201"/>
      <c r="D873" s="256"/>
      <c r="E873" s="256"/>
      <c r="F873" s="256"/>
      <c r="G873" s="256"/>
      <c r="H873" s="256"/>
      <c r="I873" s="256"/>
      <c r="K873" s="11"/>
    </row>
    <row r="874" ht="12.75" customHeight="1">
      <c r="A874" s="256"/>
      <c r="B874" s="256"/>
      <c r="C874" s="201"/>
      <c r="D874" s="256"/>
      <c r="E874" s="256"/>
      <c r="F874" s="256"/>
      <c r="G874" s="256"/>
      <c r="H874" s="256"/>
      <c r="I874" s="256"/>
      <c r="K874" s="11"/>
    </row>
    <row r="875" ht="12.75" customHeight="1">
      <c r="A875" s="256"/>
      <c r="B875" s="256"/>
      <c r="C875" s="201"/>
      <c r="D875" s="256"/>
      <c r="E875" s="256"/>
      <c r="F875" s="256"/>
      <c r="G875" s="256"/>
      <c r="H875" s="256"/>
      <c r="I875" s="256"/>
      <c r="K875" s="11"/>
    </row>
    <row r="876" ht="12.75" customHeight="1">
      <c r="A876" s="256"/>
      <c r="B876" s="256"/>
      <c r="C876" s="201"/>
      <c r="D876" s="256"/>
      <c r="E876" s="256"/>
      <c r="F876" s="256"/>
      <c r="G876" s="256"/>
      <c r="H876" s="256"/>
      <c r="I876" s="256"/>
      <c r="K876" s="11"/>
    </row>
    <row r="877" ht="12.75" customHeight="1">
      <c r="A877" s="256"/>
      <c r="B877" s="256"/>
      <c r="C877" s="201"/>
      <c r="D877" s="256"/>
      <c r="E877" s="256"/>
      <c r="F877" s="256"/>
      <c r="G877" s="256"/>
      <c r="H877" s="256"/>
      <c r="I877" s="256"/>
      <c r="K877" s="11"/>
    </row>
    <row r="878" ht="12.75" customHeight="1">
      <c r="A878" s="256"/>
      <c r="B878" s="256"/>
      <c r="C878" s="201"/>
      <c r="D878" s="256"/>
      <c r="E878" s="256"/>
      <c r="F878" s="256"/>
      <c r="G878" s="256"/>
      <c r="H878" s="256"/>
      <c r="I878" s="256"/>
      <c r="K878" s="11"/>
    </row>
    <row r="879" ht="12.75" customHeight="1">
      <c r="A879" s="256"/>
      <c r="B879" s="256"/>
      <c r="C879" s="201"/>
      <c r="D879" s="256"/>
      <c r="E879" s="256"/>
      <c r="F879" s="256"/>
      <c r="G879" s="256"/>
      <c r="H879" s="256"/>
      <c r="I879" s="256"/>
      <c r="K879" s="11"/>
    </row>
    <row r="880" ht="12.75" customHeight="1">
      <c r="A880" s="256"/>
      <c r="B880" s="256"/>
      <c r="C880" s="201"/>
      <c r="D880" s="256"/>
      <c r="E880" s="256"/>
      <c r="F880" s="256"/>
      <c r="G880" s="256"/>
      <c r="H880" s="256"/>
      <c r="I880" s="256"/>
      <c r="K880" s="11"/>
    </row>
    <row r="881" ht="12.75" customHeight="1">
      <c r="A881" s="256"/>
      <c r="B881" s="256"/>
      <c r="C881" s="201"/>
      <c r="D881" s="256"/>
      <c r="E881" s="256"/>
      <c r="F881" s="256"/>
      <c r="G881" s="256"/>
      <c r="H881" s="256"/>
      <c r="I881" s="256"/>
      <c r="K881" s="11"/>
    </row>
    <row r="882" ht="12.75" customHeight="1">
      <c r="A882" s="256"/>
      <c r="B882" s="256"/>
      <c r="C882" s="201"/>
      <c r="D882" s="256"/>
      <c r="E882" s="256"/>
      <c r="F882" s="256"/>
      <c r="G882" s="256"/>
      <c r="H882" s="256"/>
      <c r="I882" s="256"/>
      <c r="K882" s="11"/>
    </row>
    <row r="883" ht="12.75" customHeight="1">
      <c r="A883" s="256"/>
      <c r="B883" s="256"/>
      <c r="C883" s="201"/>
      <c r="D883" s="256"/>
      <c r="E883" s="256"/>
      <c r="F883" s="256"/>
      <c r="G883" s="256"/>
      <c r="H883" s="256"/>
      <c r="I883" s="256"/>
      <c r="K883" s="11"/>
    </row>
    <row r="884" ht="12.75" customHeight="1">
      <c r="A884" s="256"/>
      <c r="B884" s="256"/>
      <c r="C884" s="201"/>
      <c r="D884" s="256"/>
      <c r="E884" s="256"/>
      <c r="F884" s="256"/>
      <c r="G884" s="256"/>
      <c r="H884" s="256"/>
      <c r="I884" s="256"/>
      <c r="K884" s="11"/>
    </row>
    <row r="885" ht="12.75" customHeight="1">
      <c r="A885" s="256"/>
      <c r="B885" s="256"/>
      <c r="C885" s="201"/>
      <c r="D885" s="256"/>
      <c r="E885" s="256"/>
      <c r="F885" s="256"/>
      <c r="G885" s="256"/>
      <c r="H885" s="256"/>
      <c r="I885" s="256"/>
      <c r="K885" s="11"/>
    </row>
    <row r="886" ht="12.75" customHeight="1">
      <c r="A886" s="256"/>
      <c r="B886" s="256"/>
      <c r="C886" s="201"/>
      <c r="D886" s="256"/>
      <c r="E886" s="256"/>
      <c r="F886" s="256"/>
      <c r="G886" s="256"/>
      <c r="H886" s="256"/>
      <c r="I886" s="256"/>
      <c r="K886" s="11"/>
    </row>
    <row r="887" ht="12.75" customHeight="1">
      <c r="A887" s="256"/>
      <c r="B887" s="256"/>
      <c r="C887" s="201"/>
      <c r="D887" s="256"/>
      <c r="E887" s="256"/>
      <c r="F887" s="256"/>
      <c r="G887" s="256"/>
      <c r="H887" s="256"/>
      <c r="I887" s="256"/>
      <c r="K887" s="11"/>
    </row>
    <row r="888" ht="12.75" customHeight="1">
      <c r="A888" s="256"/>
      <c r="B888" s="256"/>
      <c r="C888" s="201"/>
      <c r="D888" s="256"/>
      <c r="E888" s="256"/>
      <c r="F888" s="256"/>
      <c r="G888" s="256"/>
      <c r="H888" s="256"/>
      <c r="I888" s="256"/>
      <c r="K888" s="11"/>
    </row>
    <row r="889" ht="12.75" customHeight="1">
      <c r="A889" s="256"/>
      <c r="B889" s="256"/>
      <c r="C889" s="201"/>
      <c r="D889" s="256"/>
      <c r="E889" s="256"/>
      <c r="F889" s="256"/>
      <c r="G889" s="256"/>
      <c r="H889" s="256"/>
      <c r="I889" s="256"/>
      <c r="K889" s="11"/>
    </row>
    <row r="890" ht="12.75" customHeight="1">
      <c r="A890" s="256"/>
      <c r="B890" s="256"/>
      <c r="C890" s="201"/>
      <c r="D890" s="256"/>
      <c r="E890" s="256"/>
      <c r="F890" s="256"/>
      <c r="G890" s="256"/>
      <c r="H890" s="256"/>
      <c r="I890" s="256"/>
      <c r="K890" s="11"/>
    </row>
    <row r="891" ht="12.75" customHeight="1">
      <c r="A891" s="256"/>
      <c r="B891" s="256"/>
      <c r="C891" s="201"/>
      <c r="D891" s="256"/>
      <c r="E891" s="256"/>
      <c r="F891" s="256"/>
      <c r="G891" s="256"/>
      <c r="H891" s="256"/>
      <c r="I891" s="256"/>
      <c r="K891" s="11"/>
    </row>
    <row r="892" ht="12.75" customHeight="1">
      <c r="A892" s="256"/>
      <c r="B892" s="256"/>
      <c r="C892" s="201"/>
      <c r="D892" s="256"/>
      <c r="E892" s="256"/>
      <c r="F892" s="256"/>
      <c r="G892" s="256"/>
      <c r="H892" s="256"/>
      <c r="I892" s="256"/>
      <c r="K892" s="11"/>
    </row>
    <row r="893" ht="12.75" customHeight="1">
      <c r="A893" s="256"/>
      <c r="B893" s="256"/>
      <c r="C893" s="201"/>
      <c r="D893" s="256"/>
      <c r="E893" s="256"/>
      <c r="F893" s="256"/>
      <c r="G893" s="256"/>
      <c r="H893" s="256"/>
      <c r="I893" s="256"/>
      <c r="K893" s="11"/>
    </row>
    <row r="894" ht="12.75" customHeight="1">
      <c r="A894" s="256"/>
      <c r="B894" s="256"/>
      <c r="C894" s="201"/>
      <c r="D894" s="256"/>
      <c r="E894" s="256"/>
      <c r="F894" s="256"/>
      <c r="G894" s="256"/>
      <c r="H894" s="256"/>
      <c r="I894" s="256"/>
      <c r="K894" s="11"/>
    </row>
    <row r="895" ht="12.75" customHeight="1">
      <c r="A895" s="256"/>
      <c r="B895" s="256"/>
      <c r="C895" s="201"/>
      <c r="D895" s="256"/>
      <c r="E895" s="256"/>
      <c r="F895" s="256"/>
      <c r="G895" s="256"/>
      <c r="H895" s="256"/>
      <c r="I895" s="256"/>
      <c r="K895" s="11"/>
    </row>
    <row r="896" ht="12.75" customHeight="1">
      <c r="A896" s="256"/>
      <c r="B896" s="256"/>
      <c r="C896" s="201"/>
      <c r="D896" s="256"/>
      <c r="E896" s="256"/>
      <c r="F896" s="256"/>
      <c r="G896" s="256"/>
      <c r="H896" s="256"/>
      <c r="I896" s="256"/>
      <c r="K896" s="11"/>
    </row>
    <row r="897" ht="12.75" customHeight="1">
      <c r="A897" s="256"/>
      <c r="B897" s="256"/>
      <c r="C897" s="201"/>
      <c r="D897" s="256"/>
      <c r="E897" s="256"/>
      <c r="F897" s="256"/>
      <c r="G897" s="256"/>
      <c r="H897" s="256"/>
      <c r="I897" s="256"/>
      <c r="K897" s="11"/>
    </row>
    <row r="898" ht="12.75" customHeight="1">
      <c r="A898" s="256"/>
      <c r="B898" s="256"/>
      <c r="C898" s="201"/>
      <c r="D898" s="256"/>
      <c r="E898" s="256"/>
      <c r="F898" s="256"/>
      <c r="G898" s="256"/>
      <c r="H898" s="256"/>
      <c r="I898" s="256"/>
      <c r="K898" s="11"/>
    </row>
    <row r="899" ht="12.75" customHeight="1">
      <c r="A899" s="256"/>
      <c r="B899" s="256"/>
      <c r="C899" s="201"/>
      <c r="D899" s="256"/>
      <c r="E899" s="256"/>
      <c r="F899" s="256"/>
      <c r="G899" s="256"/>
      <c r="H899" s="256"/>
      <c r="I899" s="256"/>
      <c r="K899" s="11"/>
    </row>
    <row r="900" ht="12.75" customHeight="1">
      <c r="A900" s="256"/>
      <c r="B900" s="256"/>
      <c r="C900" s="201"/>
      <c r="D900" s="256"/>
      <c r="E900" s="256"/>
      <c r="F900" s="256"/>
      <c r="G900" s="256"/>
      <c r="H900" s="256"/>
      <c r="I900" s="256"/>
      <c r="K900" s="11"/>
    </row>
    <row r="901" ht="12.75" customHeight="1">
      <c r="A901" s="256"/>
      <c r="B901" s="256"/>
      <c r="C901" s="201"/>
      <c r="D901" s="256"/>
      <c r="E901" s="256"/>
      <c r="F901" s="256"/>
      <c r="G901" s="256"/>
      <c r="H901" s="256"/>
      <c r="I901" s="256"/>
      <c r="K901" s="11"/>
    </row>
    <row r="902" ht="12.75" customHeight="1">
      <c r="A902" s="256"/>
      <c r="B902" s="256"/>
      <c r="C902" s="201"/>
      <c r="D902" s="256"/>
      <c r="E902" s="256"/>
      <c r="F902" s="256"/>
      <c r="G902" s="256"/>
      <c r="H902" s="256"/>
      <c r="I902" s="256"/>
      <c r="K902" s="11"/>
    </row>
    <row r="903" ht="12.75" customHeight="1">
      <c r="A903" s="256"/>
      <c r="B903" s="256"/>
      <c r="C903" s="201"/>
      <c r="D903" s="256"/>
      <c r="E903" s="256"/>
      <c r="F903" s="256"/>
      <c r="G903" s="256"/>
      <c r="H903" s="256"/>
      <c r="I903" s="256"/>
      <c r="K903" s="11"/>
    </row>
    <row r="904" ht="12.75" customHeight="1">
      <c r="A904" s="256"/>
      <c r="B904" s="256"/>
      <c r="C904" s="201"/>
      <c r="D904" s="256"/>
      <c r="E904" s="256"/>
      <c r="F904" s="256"/>
      <c r="G904" s="256"/>
      <c r="H904" s="256"/>
      <c r="I904" s="256"/>
      <c r="K904" s="11"/>
    </row>
    <row r="905" ht="12.75" customHeight="1">
      <c r="A905" s="256"/>
      <c r="B905" s="256"/>
      <c r="C905" s="201"/>
      <c r="D905" s="256"/>
      <c r="E905" s="256"/>
      <c r="F905" s="256"/>
      <c r="G905" s="256"/>
      <c r="H905" s="256"/>
      <c r="I905" s="256"/>
      <c r="K905" s="11"/>
    </row>
    <row r="906" ht="12.75" customHeight="1">
      <c r="A906" s="256"/>
      <c r="B906" s="256"/>
      <c r="C906" s="201"/>
      <c r="D906" s="256"/>
      <c r="E906" s="256"/>
      <c r="F906" s="256"/>
      <c r="G906" s="256"/>
      <c r="H906" s="256"/>
      <c r="I906" s="256"/>
      <c r="K906" s="11"/>
    </row>
    <row r="907" ht="12.75" customHeight="1">
      <c r="A907" s="256"/>
      <c r="B907" s="256"/>
      <c r="C907" s="201"/>
      <c r="D907" s="256"/>
      <c r="E907" s="256"/>
      <c r="F907" s="256"/>
      <c r="G907" s="256"/>
      <c r="H907" s="256"/>
      <c r="I907" s="256"/>
      <c r="K907" s="11"/>
    </row>
    <row r="908" ht="12.75" customHeight="1">
      <c r="A908" s="256"/>
      <c r="B908" s="256"/>
      <c r="C908" s="201"/>
      <c r="D908" s="256"/>
      <c r="E908" s="256"/>
      <c r="F908" s="256"/>
      <c r="G908" s="256"/>
      <c r="H908" s="256"/>
      <c r="I908" s="256"/>
      <c r="K908" s="11"/>
    </row>
    <row r="909" ht="12.75" customHeight="1">
      <c r="A909" s="256"/>
      <c r="B909" s="256"/>
      <c r="C909" s="201"/>
      <c r="D909" s="256"/>
      <c r="E909" s="256"/>
      <c r="F909" s="256"/>
      <c r="G909" s="256"/>
      <c r="H909" s="256"/>
      <c r="I909" s="256"/>
      <c r="K909" s="11"/>
    </row>
    <row r="910" ht="12.75" customHeight="1">
      <c r="A910" s="256"/>
      <c r="B910" s="256"/>
      <c r="C910" s="201"/>
      <c r="D910" s="256"/>
      <c r="E910" s="256"/>
      <c r="F910" s="256"/>
      <c r="G910" s="256"/>
      <c r="H910" s="256"/>
      <c r="I910" s="256"/>
      <c r="K910" s="11"/>
    </row>
    <row r="911" ht="12.75" customHeight="1">
      <c r="A911" s="256"/>
      <c r="B911" s="256"/>
      <c r="C911" s="201"/>
      <c r="D911" s="256"/>
      <c r="E911" s="256"/>
      <c r="F911" s="256"/>
      <c r="G911" s="256"/>
      <c r="H911" s="256"/>
      <c r="I911" s="256"/>
      <c r="K911" s="11"/>
    </row>
    <row r="912" ht="12.75" customHeight="1">
      <c r="A912" s="256"/>
      <c r="B912" s="256"/>
      <c r="C912" s="201"/>
      <c r="D912" s="256"/>
      <c r="E912" s="256"/>
      <c r="F912" s="256"/>
      <c r="G912" s="256"/>
      <c r="H912" s="256"/>
      <c r="I912" s="256"/>
      <c r="K912" s="11"/>
    </row>
    <row r="913" ht="12.75" customHeight="1">
      <c r="A913" s="256"/>
      <c r="B913" s="256"/>
      <c r="C913" s="201"/>
      <c r="D913" s="256"/>
      <c r="E913" s="256"/>
      <c r="F913" s="256"/>
      <c r="G913" s="256"/>
      <c r="H913" s="256"/>
      <c r="I913" s="256"/>
      <c r="K913" s="11"/>
    </row>
    <row r="914" ht="12.75" customHeight="1">
      <c r="A914" s="256"/>
      <c r="B914" s="256"/>
      <c r="C914" s="201"/>
      <c r="D914" s="256"/>
      <c r="E914" s="256"/>
      <c r="F914" s="256"/>
      <c r="G914" s="256"/>
      <c r="H914" s="256"/>
      <c r="I914" s="256"/>
      <c r="K914" s="11"/>
    </row>
    <row r="915" ht="12.75" customHeight="1">
      <c r="A915" s="256"/>
      <c r="B915" s="256"/>
      <c r="C915" s="201"/>
      <c r="D915" s="256"/>
      <c r="E915" s="256"/>
      <c r="F915" s="256"/>
      <c r="G915" s="256"/>
      <c r="H915" s="256"/>
      <c r="I915" s="256"/>
      <c r="K915" s="11"/>
    </row>
    <row r="916" ht="12.75" customHeight="1">
      <c r="A916" s="256"/>
      <c r="B916" s="256"/>
      <c r="C916" s="201"/>
      <c r="D916" s="256"/>
      <c r="E916" s="256"/>
      <c r="F916" s="256"/>
      <c r="G916" s="256"/>
      <c r="H916" s="256"/>
      <c r="I916" s="256"/>
      <c r="K916" s="11"/>
    </row>
    <row r="917" ht="12.75" customHeight="1">
      <c r="A917" s="256"/>
      <c r="B917" s="256"/>
      <c r="C917" s="201"/>
      <c r="D917" s="256"/>
      <c r="E917" s="256"/>
      <c r="F917" s="256"/>
      <c r="G917" s="256"/>
      <c r="H917" s="256"/>
      <c r="I917" s="256"/>
      <c r="K917" s="11"/>
    </row>
    <row r="918" ht="12.75" customHeight="1">
      <c r="A918" s="256"/>
      <c r="B918" s="256"/>
      <c r="C918" s="201"/>
      <c r="D918" s="256"/>
      <c r="E918" s="256"/>
      <c r="F918" s="256"/>
      <c r="G918" s="256"/>
      <c r="H918" s="256"/>
      <c r="I918" s="256"/>
      <c r="K918" s="11"/>
    </row>
    <row r="919" ht="12.75" customHeight="1">
      <c r="A919" s="256"/>
      <c r="B919" s="256"/>
      <c r="C919" s="201"/>
      <c r="D919" s="256"/>
      <c r="E919" s="256"/>
      <c r="F919" s="256"/>
      <c r="G919" s="256"/>
      <c r="H919" s="256"/>
      <c r="I919" s="256"/>
      <c r="K919" s="11"/>
    </row>
    <row r="920" ht="12.75" customHeight="1">
      <c r="A920" s="256"/>
      <c r="B920" s="256"/>
      <c r="C920" s="201"/>
      <c r="D920" s="256"/>
      <c r="E920" s="256"/>
      <c r="F920" s="256"/>
      <c r="G920" s="256"/>
      <c r="H920" s="256"/>
      <c r="I920" s="256"/>
      <c r="K920" s="11"/>
    </row>
    <row r="921" ht="12.75" customHeight="1">
      <c r="A921" s="256"/>
      <c r="B921" s="256"/>
      <c r="C921" s="201"/>
      <c r="D921" s="256"/>
      <c r="E921" s="256"/>
      <c r="F921" s="256"/>
      <c r="G921" s="256"/>
      <c r="H921" s="256"/>
      <c r="I921" s="256"/>
      <c r="K921" s="11"/>
    </row>
    <row r="922" ht="12.75" customHeight="1">
      <c r="A922" s="256"/>
      <c r="B922" s="256"/>
      <c r="C922" s="201"/>
      <c r="D922" s="256"/>
      <c r="E922" s="256"/>
      <c r="F922" s="256"/>
      <c r="G922" s="256"/>
      <c r="H922" s="256"/>
      <c r="I922" s="256"/>
      <c r="K922" s="11"/>
    </row>
    <row r="923" ht="12.75" customHeight="1">
      <c r="A923" s="256"/>
      <c r="B923" s="256"/>
      <c r="C923" s="201"/>
      <c r="D923" s="256"/>
      <c r="E923" s="256"/>
      <c r="F923" s="256"/>
      <c r="G923" s="256"/>
      <c r="H923" s="256"/>
      <c r="I923" s="256"/>
      <c r="K923" s="11"/>
    </row>
    <row r="924" ht="12.75" customHeight="1">
      <c r="A924" s="256"/>
      <c r="B924" s="256"/>
      <c r="C924" s="201"/>
      <c r="D924" s="256"/>
      <c r="E924" s="256"/>
      <c r="F924" s="256"/>
      <c r="G924" s="256"/>
      <c r="H924" s="256"/>
      <c r="I924" s="256"/>
      <c r="K924" s="11"/>
    </row>
    <row r="925" ht="12.75" customHeight="1">
      <c r="A925" s="256"/>
      <c r="B925" s="256"/>
      <c r="C925" s="201"/>
      <c r="D925" s="256"/>
      <c r="E925" s="256"/>
      <c r="F925" s="256"/>
      <c r="G925" s="256"/>
      <c r="H925" s="256"/>
      <c r="I925" s="256"/>
      <c r="K925" s="11"/>
    </row>
    <row r="926" ht="12.75" customHeight="1">
      <c r="A926" s="256"/>
      <c r="B926" s="256"/>
      <c r="C926" s="201"/>
      <c r="D926" s="256"/>
      <c r="E926" s="256"/>
      <c r="F926" s="256"/>
      <c r="G926" s="256"/>
      <c r="H926" s="256"/>
      <c r="I926" s="256"/>
      <c r="K926" s="11"/>
    </row>
    <row r="927" ht="12.75" customHeight="1">
      <c r="A927" s="256"/>
      <c r="B927" s="256"/>
      <c r="C927" s="201"/>
      <c r="D927" s="256"/>
      <c r="E927" s="256"/>
      <c r="F927" s="256"/>
      <c r="G927" s="256"/>
      <c r="H927" s="256"/>
      <c r="I927" s="256"/>
      <c r="K927" s="11"/>
    </row>
    <row r="928" ht="12.75" customHeight="1">
      <c r="A928" s="256"/>
      <c r="B928" s="256"/>
      <c r="C928" s="201"/>
      <c r="D928" s="256"/>
      <c r="E928" s="256"/>
      <c r="F928" s="256"/>
      <c r="G928" s="256"/>
      <c r="H928" s="256"/>
      <c r="I928" s="256"/>
      <c r="K928" s="11"/>
    </row>
    <row r="929" ht="12.75" customHeight="1">
      <c r="A929" s="256"/>
      <c r="B929" s="256"/>
      <c r="C929" s="201"/>
      <c r="D929" s="256"/>
      <c r="E929" s="256"/>
      <c r="F929" s="256"/>
      <c r="G929" s="256"/>
      <c r="H929" s="256"/>
      <c r="I929" s="256"/>
      <c r="K929" s="11"/>
    </row>
    <row r="930" ht="12.75" customHeight="1">
      <c r="A930" s="256"/>
      <c r="B930" s="256"/>
      <c r="C930" s="201"/>
      <c r="D930" s="256"/>
      <c r="E930" s="256"/>
      <c r="F930" s="256"/>
      <c r="G930" s="256"/>
      <c r="H930" s="256"/>
      <c r="I930" s="256"/>
      <c r="K930" s="11"/>
    </row>
    <row r="931" ht="12.75" customHeight="1">
      <c r="A931" s="256"/>
      <c r="B931" s="256"/>
      <c r="C931" s="201"/>
      <c r="D931" s="256"/>
      <c r="E931" s="256"/>
      <c r="F931" s="256"/>
      <c r="G931" s="256"/>
      <c r="H931" s="256"/>
      <c r="I931" s="256"/>
      <c r="K931" s="11"/>
    </row>
    <row r="932" ht="12.75" customHeight="1">
      <c r="A932" s="256"/>
      <c r="B932" s="256"/>
      <c r="C932" s="201"/>
      <c r="D932" s="256"/>
      <c r="E932" s="256"/>
      <c r="F932" s="256"/>
      <c r="G932" s="256"/>
      <c r="H932" s="256"/>
      <c r="I932" s="256"/>
      <c r="K932" s="11"/>
    </row>
    <row r="933" ht="12.75" customHeight="1">
      <c r="A933" s="256"/>
      <c r="B933" s="256"/>
      <c r="C933" s="201"/>
      <c r="D933" s="256"/>
      <c r="E933" s="256"/>
      <c r="F933" s="256"/>
      <c r="G933" s="256"/>
      <c r="H933" s="256"/>
      <c r="I933" s="256"/>
      <c r="K933" s="11"/>
    </row>
    <row r="934" ht="12.75" customHeight="1">
      <c r="A934" s="256"/>
      <c r="B934" s="256"/>
      <c r="C934" s="201"/>
      <c r="D934" s="256"/>
      <c r="E934" s="256"/>
      <c r="F934" s="256"/>
      <c r="G934" s="256"/>
      <c r="H934" s="256"/>
      <c r="I934" s="256"/>
      <c r="K934" s="11"/>
    </row>
    <row r="935" ht="12.75" customHeight="1">
      <c r="A935" s="256"/>
      <c r="B935" s="256"/>
      <c r="C935" s="201"/>
      <c r="D935" s="256"/>
      <c r="E935" s="256"/>
      <c r="F935" s="256"/>
      <c r="G935" s="256"/>
      <c r="H935" s="256"/>
      <c r="I935" s="256"/>
      <c r="K935" s="11"/>
    </row>
    <row r="936" ht="12.75" customHeight="1">
      <c r="A936" s="256"/>
      <c r="B936" s="256"/>
      <c r="C936" s="201"/>
      <c r="D936" s="256"/>
      <c r="E936" s="256"/>
      <c r="F936" s="256"/>
      <c r="G936" s="256"/>
      <c r="H936" s="256"/>
      <c r="I936" s="256"/>
      <c r="K936" s="11"/>
    </row>
    <row r="937" ht="12.75" customHeight="1">
      <c r="A937" s="256"/>
      <c r="B937" s="256"/>
      <c r="C937" s="201"/>
      <c r="D937" s="256"/>
      <c r="E937" s="256"/>
      <c r="F937" s="256"/>
      <c r="G937" s="256"/>
      <c r="H937" s="256"/>
      <c r="I937" s="256"/>
      <c r="K937" s="11"/>
    </row>
    <row r="938" ht="12.75" customHeight="1">
      <c r="A938" s="256"/>
      <c r="B938" s="256"/>
      <c r="C938" s="201"/>
      <c r="D938" s="256"/>
      <c r="E938" s="256"/>
      <c r="F938" s="256"/>
      <c r="G938" s="256"/>
      <c r="H938" s="256"/>
      <c r="I938" s="256"/>
      <c r="K938" s="11"/>
    </row>
    <row r="939" ht="12.75" customHeight="1">
      <c r="A939" s="256"/>
      <c r="B939" s="256"/>
      <c r="C939" s="201"/>
      <c r="D939" s="256"/>
      <c r="E939" s="256"/>
      <c r="F939" s="256"/>
      <c r="G939" s="256"/>
      <c r="H939" s="256"/>
      <c r="I939" s="256"/>
      <c r="K939" s="11"/>
    </row>
    <row r="940" ht="12.75" customHeight="1">
      <c r="A940" s="256"/>
      <c r="B940" s="256"/>
      <c r="C940" s="201"/>
      <c r="D940" s="256"/>
      <c r="E940" s="256"/>
      <c r="F940" s="256"/>
      <c r="G940" s="256"/>
      <c r="H940" s="256"/>
      <c r="I940" s="256"/>
      <c r="K940" s="11"/>
    </row>
    <row r="941" ht="12.75" customHeight="1">
      <c r="A941" s="256"/>
      <c r="B941" s="256"/>
      <c r="C941" s="201"/>
      <c r="D941" s="256"/>
      <c r="E941" s="256"/>
      <c r="F941" s="256"/>
      <c r="G941" s="256"/>
      <c r="H941" s="256"/>
      <c r="I941" s="256"/>
      <c r="K941" s="11"/>
    </row>
    <row r="942" ht="12.75" customHeight="1">
      <c r="A942" s="256"/>
      <c r="B942" s="256"/>
      <c r="C942" s="201"/>
      <c r="D942" s="256"/>
      <c r="E942" s="256"/>
      <c r="F942" s="256"/>
      <c r="G942" s="256"/>
      <c r="H942" s="256"/>
      <c r="I942" s="256"/>
      <c r="K942" s="11"/>
    </row>
    <row r="943" ht="12.75" customHeight="1">
      <c r="A943" s="256"/>
      <c r="B943" s="256"/>
      <c r="C943" s="201"/>
      <c r="D943" s="256"/>
      <c r="E943" s="256"/>
      <c r="F943" s="256"/>
      <c r="G943" s="256"/>
      <c r="H943" s="256"/>
      <c r="I943" s="256"/>
      <c r="K943" s="11"/>
    </row>
    <row r="944" ht="12.75" customHeight="1">
      <c r="A944" s="256"/>
      <c r="B944" s="256"/>
      <c r="C944" s="201"/>
      <c r="D944" s="256"/>
      <c r="E944" s="256"/>
      <c r="F944" s="256"/>
      <c r="G944" s="256"/>
      <c r="H944" s="256"/>
      <c r="I944" s="256"/>
      <c r="K944" s="11"/>
    </row>
    <row r="945" ht="12.75" customHeight="1">
      <c r="A945" s="256"/>
      <c r="B945" s="256"/>
      <c r="C945" s="201"/>
      <c r="D945" s="256"/>
      <c r="E945" s="256"/>
      <c r="F945" s="256"/>
      <c r="G945" s="256"/>
      <c r="H945" s="256"/>
      <c r="I945" s="256"/>
      <c r="K945" s="11"/>
    </row>
    <row r="946" ht="12.75" customHeight="1">
      <c r="A946" s="256"/>
      <c r="B946" s="256"/>
      <c r="C946" s="201"/>
      <c r="D946" s="256"/>
      <c r="E946" s="256"/>
      <c r="F946" s="256"/>
      <c r="G946" s="256"/>
      <c r="H946" s="256"/>
      <c r="I946" s="256"/>
      <c r="K946" s="11"/>
    </row>
    <row r="947" ht="12.75" customHeight="1">
      <c r="A947" s="256"/>
      <c r="B947" s="256"/>
      <c r="C947" s="201"/>
      <c r="D947" s="256"/>
      <c r="E947" s="256"/>
      <c r="F947" s="256"/>
      <c r="G947" s="256"/>
      <c r="H947" s="256"/>
      <c r="I947" s="256"/>
      <c r="K947" s="11"/>
    </row>
    <row r="948" ht="12.75" customHeight="1">
      <c r="A948" s="256"/>
      <c r="B948" s="256"/>
      <c r="C948" s="201"/>
      <c r="D948" s="256"/>
      <c r="E948" s="256"/>
      <c r="F948" s="256"/>
      <c r="G948" s="256"/>
      <c r="H948" s="256"/>
      <c r="I948" s="256"/>
      <c r="K948" s="11"/>
    </row>
    <row r="949" ht="12.75" customHeight="1">
      <c r="A949" s="256"/>
      <c r="B949" s="256"/>
      <c r="C949" s="201"/>
      <c r="D949" s="256"/>
      <c r="E949" s="256"/>
      <c r="F949" s="256"/>
      <c r="G949" s="256"/>
      <c r="H949" s="256"/>
      <c r="I949" s="256"/>
      <c r="K949" s="11"/>
    </row>
    <row r="950" ht="12.75" customHeight="1">
      <c r="A950" s="256"/>
      <c r="B950" s="256"/>
      <c r="C950" s="201"/>
      <c r="D950" s="256"/>
      <c r="E950" s="256"/>
      <c r="F950" s="256"/>
      <c r="G950" s="256"/>
      <c r="H950" s="256"/>
      <c r="I950" s="256"/>
      <c r="K950" s="11"/>
    </row>
    <row r="951" ht="12.75" customHeight="1">
      <c r="A951" s="256"/>
      <c r="B951" s="256"/>
      <c r="C951" s="201"/>
      <c r="D951" s="256"/>
      <c r="E951" s="256"/>
      <c r="F951" s="256"/>
      <c r="G951" s="256"/>
      <c r="H951" s="256"/>
      <c r="I951" s="256"/>
      <c r="K951" s="11"/>
    </row>
    <row r="952" ht="12.75" customHeight="1">
      <c r="A952" s="256"/>
      <c r="B952" s="256"/>
      <c r="C952" s="201"/>
      <c r="D952" s="256"/>
      <c r="E952" s="256"/>
      <c r="F952" s="256"/>
      <c r="G952" s="256"/>
      <c r="H952" s="256"/>
      <c r="I952" s="256"/>
      <c r="K952" s="11"/>
    </row>
    <row r="953" ht="12.75" customHeight="1">
      <c r="A953" s="256"/>
      <c r="B953" s="256"/>
      <c r="C953" s="201"/>
      <c r="D953" s="256"/>
      <c r="E953" s="256"/>
      <c r="F953" s="256"/>
      <c r="G953" s="256"/>
      <c r="H953" s="256"/>
      <c r="I953" s="256"/>
      <c r="K953" s="11"/>
    </row>
    <row r="954" ht="12.75" customHeight="1">
      <c r="A954" s="256"/>
      <c r="B954" s="256"/>
      <c r="C954" s="201"/>
      <c r="D954" s="256"/>
      <c r="E954" s="256"/>
      <c r="F954" s="256"/>
      <c r="G954" s="256"/>
      <c r="H954" s="256"/>
      <c r="I954" s="256"/>
      <c r="K954" s="11"/>
    </row>
    <row r="955" ht="12.75" customHeight="1">
      <c r="A955" s="256"/>
      <c r="B955" s="256"/>
      <c r="C955" s="201"/>
      <c r="D955" s="256"/>
      <c r="E955" s="256"/>
      <c r="F955" s="256"/>
      <c r="G955" s="256"/>
      <c r="H955" s="256"/>
      <c r="I955" s="256"/>
      <c r="K955" s="11"/>
    </row>
    <row r="956" ht="12.75" customHeight="1">
      <c r="A956" s="256"/>
      <c r="B956" s="256"/>
      <c r="C956" s="201"/>
      <c r="D956" s="256"/>
      <c r="E956" s="256"/>
      <c r="F956" s="256"/>
      <c r="G956" s="256"/>
      <c r="H956" s="256"/>
      <c r="I956" s="256"/>
      <c r="K956" s="11"/>
    </row>
    <row r="957" ht="12.75" customHeight="1">
      <c r="A957" s="256"/>
      <c r="B957" s="256"/>
      <c r="C957" s="201"/>
      <c r="D957" s="256"/>
      <c r="E957" s="256"/>
      <c r="F957" s="256"/>
      <c r="G957" s="256"/>
      <c r="H957" s="256"/>
      <c r="I957" s="256"/>
      <c r="K957" s="11"/>
    </row>
    <row r="958" ht="12.75" customHeight="1">
      <c r="A958" s="256"/>
      <c r="B958" s="256"/>
      <c r="C958" s="201"/>
      <c r="D958" s="256"/>
      <c r="E958" s="256"/>
      <c r="F958" s="256"/>
      <c r="G958" s="256"/>
      <c r="H958" s="256"/>
      <c r="I958" s="256"/>
      <c r="K958" s="11"/>
    </row>
    <row r="959" ht="12.75" customHeight="1">
      <c r="A959" s="256"/>
      <c r="B959" s="256"/>
      <c r="C959" s="201"/>
      <c r="D959" s="256"/>
      <c r="E959" s="256"/>
      <c r="F959" s="256"/>
      <c r="G959" s="256"/>
      <c r="H959" s="256"/>
      <c r="I959" s="256"/>
      <c r="K959" s="11"/>
    </row>
    <row r="960" ht="12.75" customHeight="1">
      <c r="A960" s="256"/>
      <c r="B960" s="256"/>
      <c r="C960" s="201"/>
      <c r="D960" s="256"/>
      <c r="E960" s="256"/>
      <c r="F960" s="256"/>
      <c r="G960" s="256"/>
      <c r="H960" s="256"/>
      <c r="I960" s="256"/>
      <c r="K960" s="11"/>
    </row>
    <row r="961" ht="12.75" customHeight="1">
      <c r="A961" s="256"/>
      <c r="B961" s="256"/>
      <c r="C961" s="201"/>
      <c r="D961" s="256"/>
      <c r="E961" s="256"/>
      <c r="F961" s="256"/>
      <c r="G961" s="256"/>
      <c r="H961" s="256"/>
      <c r="I961" s="256"/>
      <c r="K961" s="11"/>
    </row>
    <row r="962" ht="12.75" customHeight="1">
      <c r="A962" s="256"/>
      <c r="B962" s="256"/>
      <c r="C962" s="201"/>
      <c r="D962" s="256"/>
      <c r="E962" s="256"/>
      <c r="F962" s="256"/>
      <c r="G962" s="256"/>
      <c r="H962" s="256"/>
      <c r="I962" s="256"/>
      <c r="K962" s="11"/>
    </row>
    <row r="963" ht="12.75" customHeight="1">
      <c r="A963" s="256"/>
      <c r="B963" s="256"/>
      <c r="C963" s="201"/>
      <c r="D963" s="256"/>
      <c r="E963" s="256"/>
      <c r="F963" s="256"/>
      <c r="G963" s="256"/>
      <c r="H963" s="256"/>
      <c r="I963" s="256"/>
      <c r="K963" s="11"/>
    </row>
    <row r="964" ht="12.75" customHeight="1">
      <c r="A964" s="256"/>
      <c r="B964" s="256"/>
      <c r="C964" s="201"/>
      <c r="D964" s="256"/>
      <c r="E964" s="256"/>
      <c r="F964" s="256"/>
      <c r="G964" s="256"/>
      <c r="H964" s="256"/>
      <c r="I964" s="256"/>
      <c r="K964" s="11"/>
    </row>
    <row r="965" ht="12.75" customHeight="1">
      <c r="A965" s="256"/>
      <c r="B965" s="256"/>
      <c r="C965" s="201"/>
      <c r="D965" s="256"/>
      <c r="E965" s="256"/>
      <c r="F965" s="256"/>
      <c r="G965" s="256"/>
      <c r="H965" s="256"/>
      <c r="I965" s="256"/>
      <c r="K965" s="11"/>
    </row>
    <row r="966" ht="12.75" customHeight="1">
      <c r="A966" s="256"/>
      <c r="B966" s="256"/>
      <c r="C966" s="201"/>
      <c r="D966" s="256"/>
      <c r="E966" s="256"/>
      <c r="F966" s="256"/>
      <c r="G966" s="256"/>
      <c r="H966" s="256"/>
      <c r="I966" s="256"/>
      <c r="K966" s="11"/>
    </row>
    <row r="967" ht="12.75" customHeight="1">
      <c r="A967" s="256"/>
      <c r="B967" s="256"/>
      <c r="C967" s="201"/>
      <c r="D967" s="256"/>
      <c r="E967" s="256"/>
      <c r="F967" s="256"/>
      <c r="G967" s="256"/>
      <c r="H967" s="256"/>
      <c r="I967" s="256"/>
      <c r="K967" s="11"/>
    </row>
    <row r="968" ht="12.75" customHeight="1">
      <c r="A968" s="256"/>
      <c r="B968" s="256"/>
      <c r="C968" s="201"/>
      <c r="D968" s="256"/>
      <c r="E968" s="256"/>
      <c r="F968" s="256"/>
      <c r="G968" s="256"/>
      <c r="H968" s="256"/>
      <c r="I968" s="256"/>
      <c r="K968" s="11"/>
    </row>
    <row r="969" ht="12.75" customHeight="1">
      <c r="A969" s="256"/>
      <c r="B969" s="256"/>
      <c r="C969" s="201"/>
      <c r="D969" s="256"/>
      <c r="E969" s="256"/>
      <c r="F969" s="256"/>
      <c r="G969" s="256"/>
      <c r="H969" s="256"/>
      <c r="I969" s="256"/>
      <c r="K969" s="11"/>
    </row>
    <row r="970" ht="12.75" customHeight="1">
      <c r="A970" s="256"/>
      <c r="B970" s="256"/>
      <c r="C970" s="201"/>
      <c r="D970" s="256"/>
      <c r="E970" s="256"/>
      <c r="F970" s="256"/>
      <c r="G970" s="256"/>
      <c r="H970" s="256"/>
      <c r="I970" s="256"/>
      <c r="K970" s="11"/>
    </row>
    <row r="971" ht="12.75" customHeight="1">
      <c r="A971" s="256"/>
      <c r="B971" s="256"/>
      <c r="C971" s="201"/>
      <c r="D971" s="256"/>
      <c r="E971" s="256"/>
      <c r="F971" s="256"/>
      <c r="G971" s="256"/>
      <c r="H971" s="256"/>
      <c r="I971" s="256"/>
      <c r="K971" s="11"/>
    </row>
    <row r="972" ht="12.75" customHeight="1">
      <c r="A972" s="256"/>
      <c r="B972" s="256"/>
      <c r="C972" s="201"/>
      <c r="D972" s="256"/>
      <c r="E972" s="256"/>
      <c r="F972" s="256"/>
      <c r="G972" s="256"/>
      <c r="H972" s="256"/>
      <c r="I972" s="256"/>
      <c r="K972" s="11"/>
    </row>
    <row r="973" ht="12.75" customHeight="1">
      <c r="A973" s="256"/>
      <c r="B973" s="256"/>
      <c r="C973" s="201"/>
      <c r="D973" s="256"/>
      <c r="E973" s="256"/>
      <c r="F973" s="256"/>
      <c r="G973" s="256"/>
      <c r="H973" s="256"/>
      <c r="I973" s="256"/>
      <c r="K973" s="11"/>
    </row>
    <row r="974" ht="12.75" customHeight="1">
      <c r="A974" s="256"/>
      <c r="B974" s="256"/>
      <c r="C974" s="201"/>
      <c r="D974" s="256"/>
      <c r="E974" s="256"/>
      <c r="F974" s="256"/>
      <c r="G974" s="256"/>
      <c r="H974" s="256"/>
      <c r="I974" s="256"/>
      <c r="K974" s="11"/>
    </row>
    <row r="975" ht="12.75" customHeight="1">
      <c r="A975" s="256"/>
      <c r="B975" s="256"/>
      <c r="C975" s="201"/>
      <c r="D975" s="256"/>
      <c r="E975" s="256"/>
      <c r="F975" s="256"/>
      <c r="G975" s="256"/>
      <c r="H975" s="256"/>
      <c r="I975" s="256"/>
      <c r="K975" s="11"/>
    </row>
    <row r="976" ht="12.75" customHeight="1">
      <c r="A976" s="256"/>
      <c r="B976" s="256"/>
      <c r="C976" s="201"/>
      <c r="D976" s="256"/>
      <c r="E976" s="256"/>
      <c r="F976" s="256"/>
      <c r="G976" s="256"/>
      <c r="H976" s="256"/>
      <c r="I976" s="256"/>
      <c r="K976" s="11"/>
    </row>
    <row r="977" ht="12.75" customHeight="1">
      <c r="A977" s="256"/>
      <c r="B977" s="256"/>
      <c r="C977" s="201"/>
      <c r="D977" s="256"/>
      <c r="E977" s="256"/>
      <c r="F977" s="256"/>
      <c r="G977" s="256"/>
      <c r="H977" s="256"/>
      <c r="I977" s="256"/>
      <c r="K977" s="11"/>
    </row>
    <row r="978" ht="12.75" customHeight="1">
      <c r="A978" s="256"/>
      <c r="B978" s="256"/>
      <c r="C978" s="201"/>
      <c r="D978" s="256"/>
      <c r="E978" s="256"/>
      <c r="F978" s="256"/>
      <c r="G978" s="256"/>
      <c r="H978" s="256"/>
      <c r="I978" s="256"/>
      <c r="K978" s="11"/>
    </row>
    <row r="979" ht="12.75" customHeight="1">
      <c r="A979" s="256"/>
      <c r="B979" s="256"/>
      <c r="C979" s="201"/>
      <c r="D979" s="256"/>
      <c r="E979" s="256"/>
      <c r="F979" s="256"/>
      <c r="G979" s="256"/>
      <c r="H979" s="256"/>
      <c r="I979" s="256"/>
      <c r="K979" s="11"/>
    </row>
    <row r="980" ht="12.75" customHeight="1">
      <c r="A980" s="256"/>
      <c r="B980" s="256"/>
      <c r="C980" s="201"/>
      <c r="D980" s="256"/>
      <c r="E980" s="256"/>
      <c r="F980" s="256"/>
      <c r="G980" s="256"/>
      <c r="H980" s="256"/>
      <c r="I980" s="256"/>
      <c r="K980" s="11"/>
    </row>
    <row r="981" ht="12.75" customHeight="1">
      <c r="A981" s="256"/>
      <c r="B981" s="256"/>
      <c r="C981" s="201"/>
      <c r="D981" s="256"/>
      <c r="E981" s="256"/>
      <c r="F981" s="256"/>
      <c r="G981" s="256"/>
      <c r="H981" s="256"/>
      <c r="I981" s="256"/>
      <c r="K981" s="11"/>
    </row>
    <row r="982" ht="12.75" customHeight="1">
      <c r="A982" s="256"/>
      <c r="B982" s="256"/>
      <c r="C982" s="201"/>
      <c r="D982" s="256"/>
      <c r="E982" s="256"/>
      <c r="F982" s="256"/>
      <c r="G982" s="256"/>
      <c r="H982" s="256"/>
      <c r="I982" s="256"/>
      <c r="K982" s="11"/>
    </row>
    <row r="983" ht="12.75" customHeight="1">
      <c r="A983" s="256"/>
      <c r="B983" s="256"/>
      <c r="C983" s="201"/>
      <c r="D983" s="256"/>
      <c r="E983" s="256"/>
      <c r="F983" s="256"/>
      <c r="G983" s="256"/>
      <c r="H983" s="256"/>
      <c r="I983" s="256"/>
      <c r="K983" s="11"/>
    </row>
    <row r="984" ht="12.75" customHeight="1">
      <c r="A984" s="256"/>
      <c r="B984" s="256"/>
      <c r="C984" s="201"/>
      <c r="D984" s="256"/>
      <c r="E984" s="256"/>
      <c r="F984" s="256"/>
      <c r="G984" s="256"/>
      <c r="H984" s="256"/>
      <c r="I984" s="256"/>
      <c r="K984" s="11"/>
    </row>
    <row r="985" ht="12.75" customHeight="1">
      <c r="A985" s="256"/>
      <c r="B985" s="256"/>
      <c r="C985" s="201"/>
      <c r="D985" s="256"/>
      <c r="E985" s="256"/>
      <c r="F985" s="256"/>
      <c r="G985" s="256"/>
      <c r="H985" s="256"/>
      <c r="I985" s="256"/>
      <c r="K985" s="11"/>
    </row>
    <row r="986" ht="12.75" customHeight="1">
      <c r="A986" s="256"/>
      <c r="B986" s="256"/>
      <c r="C986" s="201"/>
      <c r="D986" s="256"/>
      <c r="E986" s="256"/>
      <c r="F986" s="256"/>
      <c r="G986" s="256"/>
      <c r="H986" s="256"/>
      <c r="I986" s="256"/>
      <c r="K986" s="11"/>
    </row>
    <row r="987" ht="12.75" customHeight="1">
      <c r="A987" s="256"/>
      <c r="B987" s="256"/>
      <c r="C987" s="201"/>
      <c r="D987" s="256"/>
      <c r="E987" s="256"/>
      <c r="F987" s="256"/>
      <c r="G987" s="256"/>
      <c r="H987" s="256"/>
      <c r="I987" s="256"/>
      <c r="K987" s="11"/>
    </row>
    <row r="988" ht="12.75" customHeight="1">
      <c r="A988" s="256"/>
      <c r="B988" s="256"/>
      <c r="C988" s="201"/>
      <c r="D988" s="256"/>
      <c r="E988" s="256"/>
      <c r="F988" s="256"/>
      <c r="G988" s="256"/>
      <c r="H988" s="256"/>
      <c r="I988" s="256"/>
      <c r="K988" s="11"/>
    </row>
    <row r="989" ht="12.75" customHeight="1">
      <c r="A989" s="256"/>
      <c r="B989" s="256"/>
      <c r="C989" s="201"/>
      <c r="D989" s="256"/>
      <c r="E989" s="256"/>
      <c r="F989" s="256"/>
      <c r="G989" s="256"/>
      <c r="H989" s="256"/>
      <c r="I989" s="256"/>
      <c r="K989" s="11"/>
    </row>
    <row r="990" ht="12.75" customHeight="1">
      <c r="A990" s="256"/>
      <c r="B990" s="256"/>
      <c r="C990" s="201"/>
      <c r="D990" s="256"/>
      <c r="E990" s="256"/>
      <c r="F990" s="256"/>
      <c r="G990" s="256"/>
      <c r="H990" s="256"/>
      <c r="I990" s="256"/>
      <c r="K990" s="11"/>
    </row>
    <row r="991" ht="12.75" customHeight="1">
      <c r="A991" s="256"/>
      <c r="B991" s="256"/>
      <c r="C991" s="201"/>
      <c r="D991" s="256"/>
      <c r="E991" s="256"/>
      <c r="F991" s="256"/>
      <c r="G991" s="256"/>
      <c r="H991" s="256"/>
      <c r="I991" s="256"/>
      <c r="K991" s="11"/>
    </row>
    <row r="992" ht="12.75" customHeight="1">
      <c r="A992" s="256"/>
      <c r="B992" s="256"/>
      <c r="C992" s="201"/>
      <c r="D992" s="256"/>
      <c r="E992" s="256"/>
      <c r="F992" s="256"/>
      <c r="G992" s="256"/>
      <c r="H992" s="256"/>
      <c r="I992" s="256"/>
      <c r="K992" s="11"/>
    </row>
    <row r="993" ht="12.75" customHeight="1">
      <c r="A993" s="256"/>
      <c r="B993" s="256"/>
      <c r="C993" s="201"/>
      <c r="D993" s="256"/>
      <c r="E993" s="256"/>
      <c r="F993" s="256"/>
      <c r="G993" s="256"/>
      <c r="H993" s="256"/>
      <c r="I993" s="256"/>
      <c r="K993" s="11"/>
    </row>
    <row r="994" ht="12.75" customHeight="1">
      <c r="A994" s="256"/>
      <c r="B994" s="256"/>
      <c r="C994" s="201"/>
      <c r="D994" s="256"/>
      <c r="E994" s="256"/>
      <c r="F994" s="256"/>
      <c r="G994" s="256"/>
      <c r="H994" s="256"/>
      <c r="I994" s="256"/>
      <c r="K994" s="11"/>
    </row>
    <row r="995" ht="12.75" customHeight="1">
      <c r="A995" s="256"/>
      <c r="B995" s="256"/>
      <c r="C995" s="201"/>
      <c r="D995" s="256"/>
      <c r="E995" s="256"/>
      <c r="F995" s="256"/>
      <c r="G995" s="256"/>
      <c r="H995" s="256"/>
      <c r="I995" s="256"/>
      <c r="K995" s="11"/>
    </row>
    <row r="996" ht="12.75" customHeight="1">
      <c r="A996" s="256"/>
      <c r="B996" s="256"/>
      <c r="C996" s="201"/>
      <c r="D996" s="256"/>
      <c r="E996" s="256"/>
      <c r="F996" s="256"/>
      <c r="G996" s="256"/>
      <c r="H996" s="256"/>
      <c r="I996" s="256"/>
      <c r="K996" s="11"/>
    </row>
    <row r="997" ht="12.75" customHeight="1">
      <c r="A997" s="256"/>
      <c r="B997" s="256"/>
      <c r="C997" s="201"/>
      <c r="D997" s="256"/>
      <c r="E997" s="256"/>
      <c r="F997" s="256"/>
      <c r="G997" s="256"/>
      <c r="H997" s="256"/>
      <c r="I997" s="256"/>
      <c r="K997" s="11"/>
    </row>
    <row r="998" ht="12.75" customHeight="1">
      <c r="A998" s="256"/>
      <c r="B998" s="256"/>
      <c r="C998" s="201"/>
      <c r="D998" s="256"/>
      <c r="E998" s="256"/>
      <c r="F998" s="256"/>
      <c r="G998" s="256"/>
      <c r="H998" s="256"/>
      <c r="I998" s="256"/>
      <c r="K998" s="11"/>
    </row>
    <row r="999" ht="12.75" customHeight="1">
      <c r="A999" s="256"/>
      <c r="B999" s="256"/>
      <c r="C999" s="201"/>
      <c r="D999" s="256"/>
      <c r="E999" s="256"/>
      <c r="F999" s="256"/>
      <c r="G999" s="256"/>
      <c r="H999" s="256"/>
      <c r="I999" s="256"/>
      <c r="K999" s="11"/>
    </row>
    <row r="1000" ht="12.75" customHeight="1">
      <c r="A1000" s="256"/>
      <c r="B1000" s="256"/>
      <c r="C1000" s="201"/>
      <c r="D1000" s="256"/>
      <c r="E1000" s="256"/>
      <c r="F1000" s="256"/>
      <c r="G1000" s="256"/>
      <c r="H1000" s="256"/>
      <c r="I1000" s="256"/>
      <c r="K1000" s="11"/>
    </row>
    <row r="1001" ht="12.75" customHeight="1">
      <c r="A1001" s="256"/>
      <c r="B1001" s="256"/>
      <c r="C1001" s="201"/>
      <c r="D1001" s="256"/>
      <c r="E1001" s="256"/>
      <c r="F1001" s="256"/>
      <c r="G1001" s="256"/>
      <c r="H1001" s="256"/>
      <c r="I1001" s="256"/>
      <c r="K1001" s="11"/>
    </row>
    <row r="1002" ht="12.75" customHeight="1">
      <c r="A1002" s="256"/>
      <c r="B1002" s="256"/>
      <c r="C1002" s="201"/>
      <c r="D1002" s="256"/>
      <c r="E1002" s="256"/>
      <c r="F1002" s="256"/>
      <c r="G1002" s="256"/>
      <c r="H1002" s="256"/>
      <c r="I1002" s="256"/>
      <c r="K1002" s="11"/>
    </row>
    <row r="1003" ht="12.75" customHeight="1">
      <c r="A1003" s="256"/>
      <c r="B1003" s="256"/>
      <c r="C1003" s="201"/>
      <c r="D1003" s="256"/>
      <c r="E1003" s="256"/>
      <c r="F1003" s="256"/>
      <c r="G1003" s="256"/>
      <c r="H1003" s="256"/>
      <c r="I1003" s="256"/>
      <c r="K1003" s="11"/>
    </row>
    <row r="1004" ht="12.75" customHeight="1">
      <c r="A1004" s="256"/>
      <c r="B1004" s="256"/>
      <c r="C1004" s="201"/>
      <c r="D1004" s="256"/>
      <c r="E1004" s="256"/>
      <c r="F1004" s="256"/>
      <c r="G1004" s="256"/>
      <c r="H1004" s="256"/>
      <c r="I1004" s="256"/>
      <c r="K1004" s="11"/>
    </row>
  </sheetData>
  <mergeCells count="297">
    <mergeCell ref="A8:A9"/>
    <mergeCell ref="B8:B9"/>
    <mergeCell ref="P8:T8"/>
    <mergeCell ref="A10:A11"/>
    <mergeCell ref="B10:B11"/>
    <mergeCell ref="A12:A13"/>
    <mergeCell ref="B12:B13"/>
    <mergeCell ref="A14:A15"/>
    <mergeCell ref="B14:B15"/>
    <mergeCell ref="A16:A17"/>
    <mergeCell ref="B16:B17"/>
    <mergeCell ref="A18:A19"/>
    <mergeCell ref="B18:B19"/>
    <mergeCell ref="A20:A21"/>
    <mergeCell ref="B20:B21"/>
    <mergeCell ref="A22:A23"/>
    <mergeCell ref="B22:B23"/>
    <mergeCell ref="A24:A25"/>
    <mergeCell ref="B24:B25"/>
    <mergeCell ref="A26:A27"/>
    <mergeCell ref="B26:B27"/>
    <mergeCell ref="A28:A29"/>
    <mergeCell ref="B28:B29"/>
    <mergeCell ref="A30:A31"/>
    <mergeCell ref="B30:B31"/>
    <mergeCell ref="A32:A33"/>
    <mergeCell ref="B32:B33"/>
    <mergeCell ref="A34:A35"/>
    <mergeCell ref="B34:B35"/>
    <mergeCell ref="A36:A37"/>
    <mergeCell ref="B36:B37"/>
    <mergeCell ref="B38:B39"/>
    <mergeCell ref="A40:A41"/>
    <mergeCell ref="B40:B41"/>
    <mergeCell ref="A42:A43"/>
    <mergeCell ref="B42:B43"/>
    <mergeCell ref="A44:A45"/>
    <mergeCell ref="B44:B45"/>
    <mergeCell ref="A46:A47"/>
    <mergeCell ref="B46:B47"/>
    <mergeCell ref="A48:A49"/>
    <mergeCell ref="B48:B49"/>
    <mergeCell ref="A50:A51"/>
    <mergeCell ref="B50:B51"/>
    <mergeCell ref="A52:A53"/>
    <mergeCell ref="B52:B53"/>
    <mergeCell ref="A58:A59"/>
    <mergeCell ref="B58:B59"/>
    <mergeCell ref="A88:A89"/>
    <mergeCell ref="A90:A91"/>
    <mergeCell ref="A100:A101"/>
    <mergeCell ref="A108:A109"/>
    <mergeCell ref="A114:A115"/>
    <mergeCell ref="A122:A123"/>
    <mergeCell ref="A72:A73"/>
    <mergeCell ref="A74:A75"/>
    <mergeCell ref="A76:A77"/>
    <mergeCell ref="A78:A79"/>
    <mergeCell ref="A80:A81"/>
    <mergeCell ref="A82:A83"/>
    <mergeCell ref="A84:A85"/>
    <mergeCell ref="B94:B95"/>
    <mergeCell ref="B96:B97"/>
    <mergeCell ref="B100:B101"/>
    <mergeCell ref="B108:B109"/>
    <mergeCell ref="B114:B115"/>
    <mergeCell ref="B122:B123"/>
    <mergeCell ref="B80:B81"/>
    <mergeCell ref="B82:B83"/>
    <mergeCell ref="B84:B85"/>
    <mergeCell ref="B86:B87"/>
    <mergeCell ref="B88:B89"/>
    <mergeCell ref="B90:B91"/>
    <mergeCell ref="B92:B93"/>
    <mergeCell ref="A92:A93"/>
    <mergeCell ref="A94:A95"/>
    <mergeCell ref="A96:A97"/>
    <mergeCell ref="A98:A99"/>
    <mergeCell ref="B98:B99"/>
    <mergeCell ref="A102:A103"/>
    <mergeCell ref="B102:B103"/>
    <mergeCell ref="A104:A105"/>
    <mergeCell ref="B104:B105"/>
    <mergeCell ref="A106:A107"/>
    <mergeCell ref="B106:B107"/>
    <mergeCell ref="A110:A111"/>
    <mergeCell ref="B110:B111"/>
    <mergeCell ref="B112:B113"/>
    <mergeCell ref="A130:A131"/>
    <mergeCell ref="A132:A133"/>
    <mergeCell ref="A124:A125"/>
    <mergeCell ref="B124:B125"/>
    <mergeCell ref="A126:A127"/>
    <mergeCell ref="B126:B127"/>
    <mergeCell ref="A128:A129"/>
    <mergeCell ref="B128:B129"/>
    <mergeCell ref="B130:B131"/>
    <mergeCell ref="A160:A161"/>
    <mergeCell ref="B160:B161"/>
    <mergeCell ref="A152:A153"/>
    <mergeCell ref="A154:A155"/>
    <mergeCell ref="B154:B155"/>
    <mergeCell ref="A156:A157"/>
    <mergeCell ref="B156:B157"/>
    <mergeCell ref="A158:A159"/>
    <mergeCell ref="B158:B159"/>
    <mergeCell ref="A162:A163"/>
    <mergeCell ref="B162:B163"/>
    <mergeCell ref="A164:A165"/>
    <mergeCell ref="B164:B165"/>
    <mergeCell ref="A166:A167"/>
    <mergeCell ref="B166:B167"/>
    <mergeCell ref="B168:B169"/>
    <mergeCell ref="B170:B171"/>
    <mergeCell ref="A168:A169"/>
    <mergeCell ref="A170:A171"/>
    <mergeCell ref="A180:A181"/>
    <mergeCell ref="B180:B181"/>
    <mergeCell ref="A182:A183"/>
    <mergeCell ref="B182:B183"/>
    <mergeCell ref="B184:B185"/>
    <mergeCell ref="A184:A185"/>
    <mergeCell ref="A186:A187"/>
    <mergeCell ref="A188:A189"/>
    <mergeCell ref="A190:A191"/>
    <mergeCell ref="A192:A193"/>
    <mergeCell ref="A194:A195"/>
    <mergeCell ref="A196:A197"/>
    <mergeCell ref="B186:B187"/>
    <mergeCell ref="B188:B189"/>
    <mergeCell ref="B190:B191"/>
    <mergeCell ref="B192:B193"/>
    <mergeCell ref="B194:B195"/>
    <mergeCell ref="B196:B197"/>
    <mergeCell ref="B198:B199"/>
    <mergeCell ref="A198:A199"/>
    <mergeCell ref="A200:A201"/>
    <mergeCell ref="A202:A203"/>
    <mergeCell ref="A204:A205"/>
    <mergeCell ref="A206:A207"/>
    <mergeCell ref="A208:A209"/>
    <mergeCell ref="A210:A211"/>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A5:A7"/>
    <mergeCell ref="A38:A39"/>
    <mergeCell ref="A3:A4"/>
    <mergeCell ref="A60:A61"/>
    <mergeCell ref="A62:A63"/>
    <mergeCell ref="A64:A65"/>
    <mergeCell ref="A66:A67"/>
    <mergeCell ref="A68:A69"/>
    <mergeCell ref="A70:A71"/>
    <mergeCell ref="A86:A87"/>
    <mergeCell ref="A140:A141"/>
    <mergeCell ref="B140:B141"/>
    <mergeCell ref="A142:A143"/>
    <mergeCell ref="B142:B143"/>
    <mergeCell ref="B132:B133"/>
    <mergeCell ref="A134:A135"/>
    <mergeCell ref="B134:B135"/>
    <mergeCell ref="A136:A137"/>
    <mergeCell ref="B136:B137"/>
    <mergeCell ref="A138:A139"/>
    <mergeCell ref="B138:B139"/>
    <mergeCell ref="A144:A145"/>
    <mergeCell ref="B144:B145"/>
    <mergeCell ref="A150:A151"/>
    <mergeCell ref="B150:B151"/>
    <mergeCell ref="A112:A113"/>
    <mergeCell ref="A116:A117"/>
    <mergeCell ref="B116:B117"/>
    <mergeCell ref="A118:A119"/>
    <mergeCell ref="B118:B119"/>
    <mergeCell ref="A120:A121"/>
    <mergeCell ref="B120:B121"/>
    <mergeCell ref="K58:K69"/>
    <mergeCell ref="K70:K85"/>
    <mergeCell ref="K86:K99"/>
    <mergeCell ref="K100:K107"/>
    <mergeCell ref="K108:K113"/>
    <mergeCell ref="K114:K121"/>
    <mergeCell ref="K123:K135"/>
    <mergeCell ref="K234:K255"/>
    <mergeCell ref="K256:K265"/>
    <mergeCell ref="K266:K268"/>
    <mergeCell ref="K150:K179"/>
    <mergeCell ref="K180:K181"/>
    <mergeCell ref="K182:K187"/>
    <mergeCell ref="K188:K197"/>
    <mergeCell ref="K198:K211"/>
    <mergeCell ref="K212:K225"/>
    <mergeCell ref="K226:K233"/>
    <mergeCell ref="A54:A55"/>
    <mergeCell ref="B54:B55"/>
    <mergeCell ref="A56:A57"/>
    <mergeCell ref="B56:B57"/>
    <mergeCell ref="B60:B61"/>
    <mergeCell ref="B62:B63"/>
    <mergeCell ref="B1:I1"/>
    <mergeCell ref="D2:H2"/>
    <mergeCell ref="B3:B5"/>
    <mergeCell ref="K3:K35"/>
    <mergeCell ref="B6:B7"/>
    <mergeCell ref="K36:K57"/>
    <mergeCell ref="B68:B69"/>
    <mergeCell ref="K136:K141"/>
    <mergeCell ref="K142:K149"/>
    <mergeCell ref="A146:A147"/>
    <mergeCell ref="B146:B147"/>
    <mergeCell ref="A148:A149"/>
    <mergeCell ref="B148:B149"/>
    <mergeCell ref="B152:B153"/>
    <mergeCell ref="A172:A173"/>
    <mergeCell ref="B172:B173"/>
    <mergeCell ref="A174:A175"/>
    <mergeCell ref="B174:B175"/>
    <mergeCell ref="A176:A177"/>
    <mergeCell ref="B176:B177"/>
    <mergeCell ref="A178:A179"/>
    <mergeCell ref="B178:B179"/>
    <mergeCell ref="B64:B65"/>
    <mergeCell ref="B66:B67"/>
    <mergeCell ref="B70:B71"/>
    <mergeCell ref="B72:B73"/>
    <mergeCell ref="B74:B75"/>
    <mergeCell ref="B76:B77"/>
    <mergeCell ref="B78:B79"/>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46:A247"/>
    <mergeCell ref="A248:A249"/>
    <mergeCell ref="A250:A251"/>
    <mergeCell ref="A252:A253"/>
    <mergeCell ref="A268:A269"/>
    <mergeCell ref="A273:A274"/>
    <mergeCell ref="A283:A284"/>
    <mergeCell ref="A285:A286"/>
    <mergeCell ref="A287:A288"/>
    <mergeCell ref="A254:A255"/>
    <mergeCell ref="A256:A257"/>
    <mergeCell ref="A258:A259"/>
    <mergeCell ref="A260:A261"/>
    <mergeCell ref="A262:A263"/>
    <mergeCell ref="A264:A265"/>
    <mergeCell ref="A266:A267"/>
    <mergeCell ref="B228:B229"/>
    <mergeCell ref="B230:B231"/>
    <mergeCell ref="B232:B233"/>
    <mergeCell ref="B234:B235"/>
    <mergeCell ref="B236:B237"/>
    <mergeCell ref="B238:B239"/>
    <mergeCell ref="B240:B241"/>
    <mergeCell ref="B242:B243"/>
    <mergeCell ref="B244:B245"/>
    <mergeCell ref="B246:B247"/>
    <mergeCell ref="B248:B249"/>
    <mergeCell ref="B250:B251"/>
    <mergeCell ref="B252:B253"/>
    <mergeCell ref="B254:B255"/>
    <mergeCell ref="B281:B282"/>
    <mergeCell ref="B283:B284"/>
    <mergeCell ref="B285:B286"/>
    <mergeCell ref="B256:B257"/>
    <mergeCell ref="B258:B259"/>
    <mergeCell ref="B260:B261"/>
    <mergeCell ref="B262:B263"/>
    <mergeCell ref="B264:B265"/>
    <mergeCell ref="B266:B268"/>
    <mergeCell ref="B271:B272"/>
  </mergeCells>
  <drawing r:id="rId2"/>
  <legacyDrawing r:id="rId3"/>
</worksheet>
</file>