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car\Source\repos\AVF-privateBranch-\Documentos\"/>
    </mc:Choice>
  </mc:AlternateContent>
  <xr:revisionPtr revIDLastSave="0" documentId="13_ncr:1_{A707D263-71B7-492C-8D8F-890409DAA6E5}" xr6:coauthVersionLast="47" xr6:coauthVersionMax="47" xr10:uidLastSave="{00000000-0000-0000-0000-000000000000}"/>
  <bookViews>
    <workbookView xWindow="-108" yWindow="-108" windowWidth="23256" windowHeight="12456" xr2:uid="{FCDF59B0-5B2B-49EC-83AF-3C2FAB83A9BB}"/>
  </bookViews>
  <sheets>
    <sheet name="Chapas" sheetId="3" r:id="rId1"/>
  </sheets>
  <definedNames>
    <definedName name="_xlnm._FilterDatabase" localSheetId="0" hidden="1">Chapas!$C$1:$M$3859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3" l="1"/>
  <c r="H1975" i="3"/>
  <c r="H1978" i="3" s="1"/>
  <c r="H1976" i="3"/>
  <c r="H1774" i="3"/>
  <c r="J1762" i="3"/>
  <c r="H1762" i="3"/>
  <c r="J787" i="3"/>
  <c r="H814" i="3"/>
  <c r="H787" i="3"/>
  <c r="H767" i="3"/>
  <c r="M787" i="3"/>
  <c r="I787" i="3"/>
  <c r="H3801" i="3" l="1"/>
  <c r="I583" i="3"/>
  <c r="I513" i="3"/>
  <c r="I354" i="3"/>
  <c r="I67" i="3"/>
  <c r="H3764" i="3"/>
  <c r="H3765" i="3"/>
  <c r="H3763" i="3"/>
  <c r="K3767" i="3"/>
  <c r="K3745" i="3"/>
  <c r="J3745" i="3"/>
  <c r="K3598" i="3"/>
  <c r="J3598" i="3"/>
  <c r="J3528" i="3"/>
  <c r="J3259" i="3"/>
  <c r="H3239" i="3"/>
  <c r="H3249" i="3"/>
  <c r="H3255" i="3"/>
  <c r="I3254" i="3"/>
  <c r="I3248" i="3"/>
  <c r="I3245" i="3"/>
  <c r="I3243" i="3"/>
  <c r="H3244" i="3"/>
  <c r="H3246" i="3"/>
  <c r="K3405" i="3"/>
  <c r="J3354" i="3"/>
  <c r="K3232" i="3"/>
  <c r="I2879" i="3"/>
  <c r="I2877" i="3"/>
  <c r="I2874" i="3"/>
  <c r="I2871" i="3"/>
  <c r="I2716" i="3"/>
  <c r="H2712" i="3"/>
  <c r="H2717" i="3"/>
  <c r="H2714" i="3"/>
  <c r="H1468" i="3"/>
  <c r="I1456" i="3"/>
  <c r="H1470" i="3"/>
  <c r="H1469" i="3"/>
  <c r="I542" i="3"/>
  <c r="I525" i="3"/>
  <c r="I522" i="3"/>
  <c r="I517" i="3"/>
  <c r="I511" i="3"/>
  <c r="I434" i="3"/>
  <c r="K3202" i="3"/>
  <c r="K3171" i="3"/>
  <c r="J3171" i="3"/>
  <c r="I3163" i="3"/>
  <c r="I3159" i="3"/>
  <c r="I3153" i="3"/>
  <c r="I3150" i="3"/>
  <c r="I3145" i="3"/>
  <c r="H3169" i="3"/>
  <c r="H3168" i="3"/>
  <c r="H3167" i="3"/>
  <c r="H3166" i="3"/>
  <c r="H3165" i="3"/>
  <c r="H3164" i="3"/>
  <c r="H3162" i="3"/>
  <c r="H3161" i="3"/>
  <c r="H3160" i="3"/>
  <c r="H3158" i="3"/>
  <c r="H3157" i="3"/>
  <c r="H3156" i="3"/>
  <c r="H3155" i="3"/>
  <c r="H3154" i="3"/>
  <c r="H3152" i="3"/>
  <c r="H3151" i="3"/>
  <c r="H3149" i="3"/>
  <c r="H3148" i="3"/>
  <c r="H3147" i="3"/>
  <c r="H3146" i="3"/>
  <c r="H3141" i="3"/>
  <c r="H3142" i="3"/>
  <c r="H3143" i="3"/>
  <c r="H3144" i="3"/>
  <c r="H3140" i="3"/>
  <c r="I3088" i="3"/>
  <c r="I3095" i="3"/>
  <c r="I3101" i="3"/>
  <c r="I3106" i="3"/>
  <c r="H3089" i="3"/>
  <c r="H3096" i="3"/>
  <c r="H3102" i="3"/>
  <c r="H3108" i="3"/>
  <c r="J3056" i="3"/>
  <c r="I3051" i="3"/>
  <c r="I3013" i="3"/>
  <c r="I3021" i="3"/>
  <c r="I3014" i="3"/>
  <c r="I3009" i="3"/>
  <c r="I3006" i="3"/>
  <c r="H3008" i="3"/>
  <c r="H3013" i="3"/>
  <c r="I3018" i="3"/>
  <c r="I3019" i="3"/>
  <c r="H3018" i="3"/>
  <c r="J3029" i="3"/>
  <c r="K2999" i="3"/>
  <c r="J2969" i="3"/>
  <c r="K2860" i="3"/>
  <c r="J2743" i="3"/>
  <c r="K2743" i="3"/>
  <c r="J2721" i="3"/>
  <c r="K2721" i="3"/>
  <c r="K2691" i="3"/>
  <c r="H2661" i="3"/>
  <c r="I2657" i="3"/>
  <c r="I2650" i="3"/>
  <c r="I2645" i="3"/>
  <c r="H2635" i="3"/>
  <c r="H2644" i="3"/>
  <c r="H2656" i="3"/>
  <c r="H2649" i="3"/>
  <c r="I2624" i="3"/>
  <c r="H2623" i="3"/>
  <c r="J2600" i="3"/>
  <c r="K2573" i="3"/>
  <c r="H2571" i="3"/>
  <c r="H2562" i="3"/>
  <c r="H2557" i="3"/>
  <c r="H2554" i="3"/>
  <c r="I2563" i="3"/>
  <c r="I2558" i="3"/>
  <c r="I2555" i="3"/>
  <c r="I2552" i="3"/>
  <c r="J2545" i="3"/>
  <c r="J2470" i="3"/>
  <c r="K2281" i="3"/>
  <c r="K2258" i="3"/>
  <c r="H2255" i="3"/>
  <c r="H2256" i="3"/>
  <c r="J2258" i="3"/>
  <c r="J2160" i="3"/>
  <c r="I2146" i="3"/>
  <c r="I2154" i="3"/>
  <c r="I2152" i="3"/>
  <c r="I2150" i="3"/>
  <c r="I2144" i="3"/>
  <c r="K2160" i="3"/>
  <c r="H2143" i="3"/>
  <c r="I2149" i="3"/>
  <c r="H2149" i="3"/>
  <c r="I2148" i="3"/>
  <c r="H2148" i="3"/>
  <c r="I2147" i="3"/>
  <c r="H2147" i="3"/>
  <c r="H2146" i="3"/>
  <c r="H2145" i="3"/>
  <c r="I2158" i="3"/>
  <c r="H2158" i="3"/>
  <c r="I2157" i="3"/>
  <c r="H2157" i="3"/>
  <c r="I2156" i="3"/>
  <c r="H2156" i="3"/>
  <c r="H2155" i="3"/>
  <c r="H2153" i="3"/>
  <c r="H2118" i="3"/>
  <c r="H2117" i="3"/>
  <c r="H2116" i="3"/>
  <c r="H2115" i="3"/>
  <c r="H2124" i="3"/>
  <c r="H2123" i="3"/>
  <c r="H2122" i="3"/>
  <c r="H2121" i="3"/>
  <c r="H2120" i="3"/>
  <c r="H2127" i="3"/>
  <c r="H2126" i="3"/>
  <c r="H2130" i="3"/>
  <c r="H2129" i="3"/>
  <c r="H2136" i="3"/>
  <c r="H2135" i="3"/>
  <c r="H2134" i="3"/>
  <c r="H2132" i="3"/>
  <c r="I2133" i="3"/>
  <c r="I2131" i="3"/>
  <c r="I2128" i="3"/>
  <c r="I2119" i="3"/>
  <c r="I2125" i="3"/>
  <c r="K2138" i="3"/>
  <c r="J2138" i="3"/>
  <c r="H1958" i="3"/>
  <c r="J1898" i="3"/>
  <c r="I1842" i="3"/>
  <c r="H1843" i="3"/>
  <c r="J1819" i="3"/>
  <c r="H1805" i="3"/>
  <c r="H1817" i="3"/>
  <c r="H1810" i="3"/>
  <c r="I1815" i="3"/>
  <c r="I1808" i="3"/>
  <c r="I1803" i="3"/>
  <c r="I1738" i="3"/>
  <c r="H760" i="3"/>
  <c r="I1700" i="3"/>
  <c r="I529" i="3" l="1"/>
  <c r="I3171" i="3"/>
  <c r="H3171" i="3"/>
  <c r="I2573" i="3"/>
  <c r="I2138" i="3"/>
  <c r="H2138" i="3"/>
  <c r="I2701" i="3"/>
  <c r="H2979" i="3"/>
  <c r="J1710" i="3"/>
  <c r="K1710" i="3"/>
  <c r="I1703" i="3"/>
  <c r="I1697" i="3"/>
  <c r="H1698" i="3"/>
  <c r="H1702" i="3"/>
  <c r="H1705" i="3"/>
  <c r="H1706" i="3"/>
  <c r="H1597" i="3"/>
  <c r="H1598" i="3"/>
  <c r="H1599" i="3"/>
  <c r="J1525" i="3"/>
  <c r="J1495" i="3"/>
  <c r="I1318" i="3"/>
  <c r="H1289" i="3"/>
  <c r="I1137" i="3"/>
  <c r="I1134" i="3"/>
  <c r="I1128" i="3"/>
  <c r="I1124" i="3"/>
  <c r="I1111" i="3"/>
  <c r="I1108" i="3"/>
  <c r="J1142" i="3"/>
  <c r="H1140" i="3"/>
  <c r="H1139" i="3"/>
  <c r="H1138" i="3"/>
  <c r="H1136" i="3"/>
  <c r="H1135" i="3"/>
  <c r="H1133" i="3"/>
  <c r="H1132" i="3"/>
  <c r="H1131" i="3"/>
  <c r="H1130" i="3"/>
  <c r="H1129" i="3"/>
  <c r="H1127" i="3"/>
  <c r="H1126" i="3"/>
  <c r="H1125" i="3"/>
  <c r="H1123" i="3"/>
  <c r="J1251" i="3"/>
  <c r="H1119" i="3"/>
  <c r="J1119" i="3"/>
  <c r="K1072" i="3"/>
  <c r="H1047" i="3"/>
  <c r="J1049" i="3"/>
  <c r="H1025" i="3"/>
  <c r="I950" i="3"/>
  <c r="I944" i="3"/>
  <c r="I946" i="3"/>
  <c r="I1142" i="3" l="1"/>
  <c r="I752" i="3" l="1"/>
  <c r="I743" i="3"/>
  <c r="I675" i="3"/>
  <c r="I669" i="3"/>
  <c r="I664" i="3"/>
  <c r="I659" i="3"/>
  <c r="J681" i="3"/>
  <c r="I678" i="3"/>
  <c r="H679" i="3"/>
  <c r="H677" i="3"/>
  <c r="H676" i="3"/>
  <c r="H674" i="3"/>
  <c r="H673" i="3"/>
  <c r="H672" i="3"/>
  <c r="H671" i="3"/>
  <c r="H670" i="3"/>
  <c r="H668" i="3"/>
  <c r="H667" i="3"/>
  <c r="H666" i="3"/>
  <c r="H665" i="3"/>
  <c r="H663" i="3"/>
  <c r="H662" i="3"/>
  <c r="H661" i="3"/>
  <c r="H660" i="3"/>
  <c r="H653" i="3"/>
  <c r="H654" i="3"/>
  <c r="H655" i="3"/>
  <c r="H656" i="3"/>
  <c r="H657" i="3"/>
  <c r="H658" i="3"/>
  <c r="H652" i="3"/>
  <c r="J623" i="3"/>
  <c r="K577" i="3"/>
  <c r="I465" i="3"/>
  <c r="I411" i="3"/>
  <c r="J1324" i="3"/>
  <c r="H1322" i="3"/>
  <c r="J596" i="3"/>
  <c r="J2938" i="3"/>
  <c r="H2935" i="3"/>
  <c r="H2936" i="3"/>
  <c r="I2698" i="3"/>
  <c r="H2698" i="3"/>
  <c r="H2697" i="3"/>
  <c r="H523" i="3"/>
  <c r="H432" i="3"/>
  <c r="J2110" i="3"/>
  <c r="I2107" i="3"/>
  <c r="I2104" i="3"/>
  <c r="I2100" i="3"/>
  <c r="H2102" i="3"/>
  <c r="H2101" i="3"/>
  <c r="H2098" i="3"/>
  <c r="I2098" i="3"/>
  <c r="I306" i="3"/>
  <c r="K322" i="3"/>
  <c r="I318" i="3"/>
  <c r="I315" i="3"/>
  <c r="H320" i="3"/>
  <c r="H319" i="3"/>
  <c r="H317" i="3"/>
  <c r="H316" i="3"/>
  <c r="I279" i="3"/>
  <c r="J2089" i="3" l="1"/>
  <c r="H2087" i="3"/>
  <c r="I2086" i="3"/>
  <c r="I2085" i="3"/>
  <c r="H2085" i="3"/>
  <c r="H2084" i="3"/>
  <c r="I2083" i="3"/>
  <c r="H2082" i="3"/>
  <c r="I2081" i="3"/>
  <c r="I2080" i="3"/>
  <c r="H2080" i="3"/>
  <c r="H2079" i="3"/>
  <c r="I2078" i="3"/>
  <c r="I2077" i="3"/>
  <c r="H2077" i="3"/>
  <c r="I2076" i="3"/>
  <c r="H2076" i="3"/>
  <c r="H2075" i="3"/>
  <c r="I2074" i="3"/>
  <c r="I2073" i="3"/>
  <c r="H2073" i="3"/>
  <c r="H2072" i="3"/>
  <c r="I2071" i="3"/>
  <c r="I2070" i="3"/>
  <c r="H2070" i="3"/>
  <c r="I2069" i="3"/>
  <c r="H2069" i="3"/>
  <c r="H2068" i="3"/>
  <c r="J2063" i="3"/>
  <c r="H2061" i="3"/>
  <c r="I2060" i="3"/>
  <c r="I2059" i="3"/>
  <c r="H2059" i="3"/>
  <c r="I2058" i="3"/>
  <c r="H2058" i="3"/>
  <c r="H2057" i="3"/>
  <c r="I2056" i="3"/>
  <c r="I2055" i="3"/>
  <c r="H2055" i="3"/>
  <c r="H2054" i="3"/>
  <c r="I2053" i="3"/>
  <c r="I2052" i="3"/>
  <c r="H2052" i="3"/>
  <c r="H2051" i="3"/>
  <c r="I2050" i="3"/>
  <c r="I2049" i="3"/>
  <c r="H2049" i="3"/>
  <c r="I2048" i="3"/>
  <c r="H2048" i="3"/>
  <c r="H2047" i="3"/>
  <c r="I2046" i="3"/>
  <c r="I2045" i="3"/>
  <c r="H2045" i="3"/>
  <c r="I2044" i="3"/>
  <c r="H2044" i="3"/>
  <c r="H2043" i="3"/>
  <c r="J2037" i="3"/>
  <c r="H2035" i="3"/>
  <c r="I2034" i="3"/>
  <c r="I2033" i="3"/>
  <c r="H2033" i="3"/>
  <c r="I2032" i="3"/>
  <c r="H2032" i="3"/>
  <c r="I2031" i="3"/>
  <c r="H2031" i="3"/>
  <c r="H2030" i="3"/>
  <c r="I2029" i="3"/>
  <c r="I2028" i="3"/>
  <c r="H2028" i="3"/>
  <c r="I2027" i="3"/>
  <c r="H2027" i="3"/>
  <c r="H2026" i="3"/>
  <c r="I2025" i="3"/>
  <c r="I2024" i="3"/>
  <c r="H2024" i="3"/>
  <c r="I2023" i="3"/>
  <c r="H2023" i="3"/>
  <c r="H2022" i="3"/>
  <c r="I2021" i="3"/>
  <c r="I2020" i="3"/>
  <c r="H2020" i="3"/>
  <c r="I2019" i="3"/>
  <c r="H2019" i="3"/>
  <c r="H2018" i="3"/>
  <c r="H2063" i="3" l="1"/>
  <c r="H2089" i="3"/>
  <c r="I2063" i="3"/>
  <c r="I2037" i="3"/>
  <c r="J909" i="3"/>
  <c r="I907" i="3"/>
  <c r="H907" i="3"/>
  <c r="I906" i="3"/>
  <c r="H906" i="3"/>
  <c r="I905" i="3"/>
  <c r="H905" i="3"/>
  <c r="I904" i="3"/>
  <c r="H904" i="3"/>
  <c r="H903" i="3"/>
  <c r="I902" i="3"/>
  <c r="I901" i="3"/>
  <c r="H901" i="3"/>
  <c r="I900" i="3"/>
  <c r="H900" i="3"/>
  <c r="H899" i="3"/>
  <c r="I898" i="3"/>
  <c r="I897" i="3"/>
  <c r="H897" i="3"/>
  <c r="H896" i="3"/>
  <c r="H895" i="3"/>
  <c r="I894" i="3"/>
  <c r="I893" i="3"/>
  <c r="H893" i="3"/>
  <c r="I892" i="3"/>
  <c r="H892" i="3"/>
  <c r="H891" i="3"/>
  <c r="J211" i="3"/>
  <c r="H210" i="3"/>
  <c r="I209" i="3"/>
  <c r="I208" i="3"/>
  <c r="H208" i="3"/>
  <c r="H207" i="3"/>
  <c r="I206" i="3"/>
  <c r="I205" i="3"/>
  <c r="H205" i="3"/>
  <c r="I204" i="3"/>
  <c r="H204" i="3"/>
  <c r="H203" i="3"/>
  <c r="I202" i="3"/>
  <c r="I201" i="3"/>
  <c r="H201" i="3"/>
  <c r="H200" i="3"/>
  <c r="I199" i="3"/>
  <c r="I198" i="3"/>
  <c r="H198" i="3"/>
  <c r="H197" i="3"/>
  <c r="I196" i="3"/>
  <c r="I195" i="3"/>
  <c r="H195" i="3"/>
  <c r="I194" i="3"/>
  <c r="H194" i="3"/>
  <c r="I193" i="3"/>
  <c r="H193" i="3"/>
  <c r="H192" i="3"/>
  <c r="K211" i="3"/>
  <c r="J94" i="3"/>
  <c r="K94" i="3"/>
  <c r="I92" i="3"/>
  <c r="H92" i="3"/>
  <c r="I91" i="3"/>
  <c r="H91" i="3"/>
  <c r="I90" i="3"/>
  <c r="H90" i="3"/>
  <c r="H89" i="3"/>
  <c r="I88" i="3"/>
  <c r="I87" i="3"/>
  <c r="H87" i="3"/>
  <c r="I86" i="3"/>
  <c r="H86" i="3"/>
  <c r="I85" i="3"/>
  <c r="H85" i="3"/>
  <c r="H84" i="3"/>
  <c r="I83" i="3"/>
  <c r="I82" i="3"/>
  <c r="H82" i="3"/>
  <c r="H81" i="3"/>
  <c r="I80" i="3"/>
  <c r="H79" i="3"/>
  <c r="I78" i="3"/>
  <c r="I77" i="3"/>
  <c r="H77" i="3"/>
  <c r="I76" i="3"/>
  <c r="H76" i="3"/>
  <c r="H75" i="3"/>
  <c r="J70" i="3"/>
  <c r="H68" i="3"/>
  <c r="I66" i="3"/>
  <c r="H66" i="3"/>
  <c r="I65" i="3"/>
  <c r="I70" i="3" s="1"/>
  <c r="H65" i="3"/>
  <c r="H64" i="3"/>
  <c r="I63" i="3"/>
  <c r="I62" i="3"/>
  <c r="H62" i="3"/>
  <c r="H61" i="3"/>
  <c r="I60" i="3"/>
  <c r="I59" i="3"/>
  <c r="H59" i="3"/>
  <c r="H58" i="3"/>
  <c r="I57" i="3"/>
  <c r="I56" i="3"/>
  <c r="H56" i="3"/>
  <c r="I55" i="3"/>
  <c r="H55" i="3"/>
  <c r="I54" i="3"/>
  <c r="H54" i="3"/>
  <c r="I53" i="3"/>
  <c r="H53" i="3"/>
  <c r="I52" i="3"/>
  <c r="H52" i="3"/>
  <c r="H51" i="3"/>
  <c r="I43" i="3"/>
  <c r="J46" i="3"/>
  <c r="K46" i="3"/>
  <c r="H44" i="3"/>
  <c r="I42" i="3"/>
  <c r="H42" i="3"/>
  <c r="I41" i="3"/>
  <c r="H41" i="3"/>
  <c r="H40" i="3"/>
  <c r="I39" i="3"/>
  <c r="I38" i="3"/>
  <c r="H38" i="3"/>
  <c r="H37" i="3"/>
  <c r="I36" i="3"/>
  <c r="I35" i="3"/>
  <c r="H35" i="3"/>
  <c r="I34" i="3"/>
  <c r="H34" i="3"/>
  <c r="I33" i="3"/>
  <c r="H33" i="3"/>
  <c r="H32" i="3"/>
  <c r="I31" i="3"/>
  <c r="I30" i="3"/>
  <c r="H30" i="3"/>
  <c r="I29" i="3"/>
  <c r="H29" i="3"/>
  <c r="I28" i="3"/>
  <c r="H28" i="3"/>
  <c r="H27" i="3"/>
  <c r="H21" i="3"/>
  <c r="I20" i="3"/>
  <c r="I19" i="3"/>
  <c r="H19" i="3"/>
  <c r="I18" i="3"/>
  <c r="H18" i="3"/>
  <c r="H17" i="3"/>
  <c r="I16" i="3"/>
  <c r="H15" i="3"/>
  <c r="I14" i="3"/>
  <c r="H13" i="3"/>
  <c r="I12" i="3"/>
  <c r="I11" i="3"/>
  <c r="H11" i="3"/>
  <c r="I10" i="3"/>
  <c r="H10" i="3"/>
  <c r="I9" i="3"/>
  <c r="H9" i="3"/>
  <c r="H8" i="3"/>
  <c r="I7" i="3"/>
  <c r="I6" i="3"/>
  <c r="H6" i="3"/>
  <c r="I5" i="3"/>
  <c r="H5" i="3"/>
  <c r="I4" i="3"/>
  <c r="H4" i="3"/>
  <c r="H3" i="3"/>
  <c r="H211" i="3" l="1"/>
  <c r="I211" i="3"/>
  <c r="H70" i="3"/>
  <c r="I94" i="3"/>
  <c r="H94" i="3"/>
  <c r="I46" i="3"/>
  <c r="H46" i="3"/>
  <c r="J1658" i="3" l="1"/>
  <c r="I1654" i="3"/>
  <c r="I1651" i="3"/>
  <c r="I1646" i="3"/>
  <c r="I1643" i="3"/>
  <c r="H1656" i="3"/>
  <c r="H1655" i="3"/>
  <c r="H1653" i="3"/>
  <c r="H1652" i="3"/>
  <c r="H1648" i="3"/>
  <c r="H1647" i="3"/>
  <c r="H1645" i="3"/>
  <c r="H1644" i="3"/>
  <c r="J165" i="3"/>
  <c r="I158" i="3"/>
  <c r="I155" i="3"/>
  <c r="I114" i="3"/>
  <c r="I113" i="3"/>
  <c r="I109" i="3"/>
  <c r="I110" i="3"/>
  <c r="I1070" i="3"/>
  <c r="I1069" i="3"/>
  <c r="I1067" i="3"/>
  <c r="I1065" i="3"/>
  <c r="I1064" i="3"/>
  <c r="I1063" i="3"/>
  <c r="I1061" i="3"/>
  <c r="I1059" i="3"/>
  <c r="I1058" i="3"/>
  <c r="I1057" i="3"/>
  <c r="I1056" i="3"/>
  <c r="H1071" i="3"/>
  <c r="H1069" i="3"/>
  <c r="H1066" i="3"/>
  <c r="H1055" i="3"/>
  <c r="H1056" i="3"/>
  <c r="H1057" i="3"/>
  <c r="H1058" i="3"/>
  <c r="J1072" i="3"/>
  <c r="J987" i="3"/>
  <c r="J2885" i="3" l="1"/>
  <c r="H539" i="3"/>
  <c r="I538" i="3"/>
  <c r="I448" i="3"/>
  <c r="I441" i="3"/>
  <c r="I454" i="3"/>
  <c r="H454" i="3"/>
  <c r="I440" i="3"/>
  <c r="H440" i="3"/>
  <c r="I439" i="3"/>
  <c r="H439" i="3"/>
  <c r="K1020" i="3"/>
  <c r="J1020" i="3"/>
  <c r="I1013" i="3"/>
  <c r="I1011" i="3"/>
  <c r="I1005" i="3"/>
  <c r="I1002" i="3"/>
  <c r="I995" i="3"/>
  <c r="H1018" i="3"/>
  <c r="H1017" i="3"/>
  <c r="H1016" i="3"/>
  <c r="H1015" i="3"/>
  <c r="H1014" i="3"/>
  <c r="H1012" i="3"/>
  <c r="H1008" i="3"/>
  <c r="H1009" i="3"/>
  <c r="H1010" i="3"/>
  <c r="H1007" i="3"/>
  <c r="H1006" i="3"/>
  <c r="H1004" i="3"/>
  <c r="H1003" i="3"/>
  <c r="H999" i="3"/>
  <c r="H1000" i="3"/>
  <c r="H1001" i="3"/>
  <c r="H998" i="3"/>
  <c r="H997" i="3"/>
  <c r="H996" i="3"/>
  <c r="H993" i="3"/>
  <c r="H994" i="3"/>
  <c r="H992" i="3"/>
  <c r="H2821" i="3"/>
  <c r="H2822" i="3"/>
  <c r="I2826" i="3"/>
  <c r="H2825" i="3"/>
  <c r="I2735" i="3"/>
  <c r="I2732" i="3"/>
  <c r="I1020" i="3" l="1"/>
  <c r="I2930" i="3" l="1"/>
  <c r="H2931" i="3"/>
  <c r="H2932" i="3"/>
  <c r="I1893" i="3"/>
  <c r="I1892" i="3"/>
  <c r="I1888" i="3" l="1"/>
  <c r="I1881" i="3"/>
  <c r="I1878" i="3"/>
  <c r="I1884" i="3"/>
  <c r="I1883" i="3"/>
  <c r="I1880" i="3"/>
  <c r="H1892" i="3"/>
  <c r="H1891" i="3"/>
  <c r="H1890" i="3"/>
  <c r="H1889" i="3"/>
  <c r="H1880" i="3"/>
  <c r="H1879" i="3"/>
  <c r="H1883" i="3"/>
  <c r="H1884" i="3"/>
  <c r="H1885" i="3"/>
  <c r="H1886" i="3"/>
  <c r="H1887" i="3"/>
  <c r="I3762" i="3"/>
  <c r="H3176" i="3"/>
  <c r="I2907" i="3"/>
  <c r="I2903" i="3"/>
  <c r="I1359" i="3"/>
  <c r="H1358" i="3"/>
  <c r="I2928" i="3"/>
  <c r="I2926" i="3"/>
  <c r="I2925" i="3"/>
  <c r="I2924" i="3"/>
  <c r="I2919" i="3"/>
  <c r="I2918" i="3"/>
  <c r="I2917" i="3"/>
  <c r="I2916" i="3"/>
  <c r="H2929" i="3"/>
  <c r="H2927" i="3"/>
  <c r="H2925" i="3"/>
  <c r="H2924" i="3"/>
  <c r="H2923" i="3"/>
  <c r="H2922" i="3"/>
  <c r="H2921" i="3"/>
  <c r="H2920" i="3"/>
  <c r="H2934" i="3"/>
  <c r="H2933" i="3"/>
  <c r="H2918" i="3" l="1"/>
  <c r="H3753" i="3"/>
  <c r="H3732" i="3"/>
  <c r="H3751" i="3"/>
  <c r="H3750" i="3"/>
  <c r="H3731" i="3"/>
  <c r="H3730" i="3"/>
  <c r="H3729" i="3"/>
  <c r="I3740" i="3"/>
  <c r="I3739" i="3"/>
  <c r="I3737" i="3"/>
  <c r="I3734" i="3"/>
  <c r="I1479" i="3"/>
  <c r="H536" i="3"/>
  <c r="H537" i="3"/>
  <c r="H516" i="3"/>
  <c r="H509" i="3"/>
  <c r="H574" i="3"/>
  <c r="H575" i="3"/>
  <c r="H573" i="3"/>
  <c r="H572" i="3"/>
  <c r="H314" i="3"/>
  <c r="H313" i="3"/>
  <c r="H312" i="3"/>
  <c r="H311" i="3"/>
  <c r="I310" i="3"/>
  <c r="H309" i="3"/>
  <c r="H308" i="3"/>
  <c r="H307" i="3"/>
  <c r="H305" i="3"/>
  <c r="H304" i="3"/>
  <c r="H303" i="3"/>
  <c r="H302" i="3"/>
  <c r="H301" i="3"/>
  <c r="I300" i="3"/>
  <c r="H299" i="3"/>
  <c r="H298" i="3"/>
  <c r="I263" i="3"/>
  <c r="H263" i="3"/>
  <c r="I262" i="3"/>
  <c r="H262" i="3"/>
  <c r="H261" i="3"/>
  <c r="I260" i="3"/>
  <c r="H259" i="3"/>
  <c r="I258" i="3"/>
  <c r="H258" i="3"/>
  <c r="H257" i="3"/>
  <c r="I256" i="3"/>
  <c r="I255" i="3"/>
  <c r="H255" i="3"/>
  <c r="I254" i="3"/>
  <c r="H254" i="3"/>
  <c r="I253" i="3"/>
  <c r="H253" i="3"/>
  <c r="H252" i="3"/>
  <c r="I251" i="3"/>
  <c r="I250" i="3"/>
  <c r="H250" i="3"/>
  <c r="I249" i="3"/>
  <c r="H249" i="3"/>
  <c r="I248" i="3"/>
  <c r="H248" i="3"/>
  <c r="I247" i="3"/>
  <c r="H247" i="3"/>
  <c r="I246" i="3"/>
  <c r="H246" i="3"/>
  <c r="I245" i="3"/>
  <c r="H245" i="3"/>
  <c r="I244" i="3"/>
  <c r="H244" i="3"/>
  <c r="H243" i="3"/>
  <c r="I236" i="3"/>
  <c r="H236" i="3"/>
  <c r="I235" i="3"/>
  <c r="H235" i="3"/>
  <c r="H234" i="3"/>
  <c r="I233" i="3"/>
  <c r="H232" i="3"/>
  <c r="I231" i="3"/>
  <c r="H231" i="3"/>
  <c r="I230" i="3"/>
  <c r="H230" i="3"/>
  <c r="I229" i="3"/>
  <c r="H229" i="3"/>
  <c r="H228" i="3"/>
  <c r="I227" i="3"/>
  <c r="I226" i="3"/>
  <c r="H226" i="3"/>
  <c r="H225" i="3"/>
  <c r="I224" i="3"/>
  <c r="I223" i="3"/>
  <c r="H223" i="3"/>
  <c r="I222" i="3"/>
  <c r="H222" i="3"/>
  <c r="I221" i="3"/>
  <c r="H221" i="3"/>
  <c r="I220" i="3"/>
  <c r="H220" i="3"/>
  <c r="I219" i="3"/>
  <c r="H219" i="3"/>
  <c r="I218" i="3"/>
  <c r="H218" i="3"/>
  <c r="I217" i="3"/>
  <c r="H217" i="3"/>
  <c r="H216" i="3"/>
  <c r="H3053" i="3"/>
  <c r="H3052" i="3"/>
  <c r="H3050" i="3"/>
  <c r="I3049" i="3"/>
  <c r="H3048" i="3"/>
  <c r="H3047" i="3"/>
  <c r="H3046" i="3"/>
  <c r="H3045" i="3"/>
  <c r="H3044" i="3"/>
  <c r="H3043" i="3"/>
  <c r="I3042" i="3"/>
  <c r="H3041" i="3"/>
  <c r="H3040" i="3"/>
  <c r="H3039" i="3"/>
  <c r="H3038" i="3"/>
  <c r="H3037" i="3"/>
  <c r="H3036" i="3"/>
  <c r="H3035" i="3"/>
  <c r="H3034" i="3"/>
  <c r="K3029" i="3"/>
  <c r="I3026" i="3"/>
  <c r="H3026" i="3"/>
  <c r="I3025" i="3"/>
  <c r="H3025" i="3"/>
  <c r="I3024" i="3"/>
  <c r="H3024" i="3"/>
  <c r="I3023" i="3"/>
  <c r="H3023" i="3"/>
  <c r="H3022" i="3"/>
  <c r="I3020" i="3"/>
  <c r="H3020" i="3"/>
  <c r="H3019" i="3"/>
  <c r="I3017" i="3"/>
  <c r="H3017" i="3"/>
  <c r="I3016" i="3"/>
  <c r="H3016" i="3"/>
  <c r="I3015" i="3"/>
  <c r="H3015" i="3"/>
  <c r="I3012" i="3"/>
  <c r="H3012" i="3"/>
  <c r="I3011" i="3"/>
  <c r="H3011" i="3"/>
  <c r="I3010" i="3"/>
  <c r="H3010" i="3"/>
  <c r="H3007" i="3"/>
  <c r="H3005" i="3"/>
  <c r="H3004" i="3"/>
  <c r="K2969" i="3"/>
  <c r="H2967" i="3"/>
  <c r="H2966" i="3"/>
  <c r="I2965" i="3"/>
  <c r="H2964" i="3"/>
  <c r="I2963" i="3"/>
  <c r="H2963" i="3"/>
  <c r="H2962" i="3"/>
  <c r="H2961" i="3"/>
  <c r="H2960" i="3"/>
  <c r="H2959" i="3"/>
  <c r="H2958" i="3"/>
  <c r="H2957" i="3"/>
  <c r="I2956" i="3"/>
  <c r="H2955" i="3"/>
  <c r="H2954" i="3"/>
  <c r="H2953" i="3"/>
  <c r="H2952" i="3"/>
  <c r="I2951" i="3"/>
  <c r="H2950" i="3"/>
  <c r="H2949" i="3"/>
  <c r="H2948" i="3"/>
  <c r="H2947" i="3"/>
  <c r="H2946" i="3"/>
  <c r="H2945" i="3"/>
  <c r="H2944" i="3"/>
  <c r="H2943" i="3"/>
  <c r="J2663" i="3"/>
  <c r="H2660" i="3"/>
  <c r="H2659" i="3"/>
  <c r="H2658" i="3"/>
  <c r="H2655" i="3"/>
  <c r="H2654" i="3"/>
  <c r="H2653" i="3"/>
  <c r="H2652" i="3"/>
  <c r="H2651" i="3"/>
  <c r="H2648" i="3"/>
  <c r="H2647" i="3"/>
  <c r="H2646" i="3"/>
  <c r="H2643" i="3"/>
  <c r="H2642" i="3"/>
  <c r="H2641" i="3"/>
  <c r="H2640" i="3"/>
  <c r="H2639" i="3"/>
  <c r="H2638" i="3"/>
  <c r="H2637" i="3"/>
  <c r="H2636" i="3"/>
  <c r="H2634" i="3"/>
  <c r="K2629" i="3"/>
  <c r="J2629" i="3"/>
  <c r="H2627" i="3"/>
  <c r="H2626" i="3"/>
  <c r="H2625" i="3"/>
  <c r="H2622" i="3"/>
  <c r="I2621" i="3"/>
  <c r="H2620" i="3"/>
  <c r="H2619" i="3"/>
  <c r="I2618" i="3"/>
  <c r="H2617" i="3"/>
  <c r="H2616" i="3"/>
  <c r="I2615" i="3"/>
  <c r="H2614" i="3"/>
  <c r="H2613" i="3"/>
  <c r="H2612" i="3"/>
  <c r="H2611" i="3"/>
  <c r="H2610" i="3"/>
  <c r="H2609" i="3"/>
  <c r="H2608" i="3"/>
  <c r="H2607" i="3"/>
  <c r="H2606" i="3"/>
  <c r="H2605" i="3"/>
  <c r="K2600" i="3"/>
  <c r="H2598" i="3"/>
  <c r="H2597" i="3"/>
  <c r="H2596" i="3"/>
  <c r="I2595" i="3"/>
  <c r="H2594" i="3"/>
  <c r="H2593" i="3"/>
  <c r="H2592" i="3"/>
  <c r="H2591" i="3"/>
  <c r="H2590" i="3"/>
  <c r="H2589" i="3"/>
  <c r="I2588" i="3"/>
  <c r="H2587" i="3"/>
  <c r="H2586" i="3"/>
  <c r="H2585" i="3"/>
  <c r="H2584" i="3"/>
  <c r="H2583" i="3"/>
  <c r="H2582" i="3"/>
  <c r="I2581" i="3"/>
  <c r="H2580" i="3"/>
  <c r="H2579" i="3"/>
  <c r="H2578" i="3"/>
  <c r="H2577" i="3"/>
  <c r="J2573" i="3"/>
  <c r="H2570" i="3"/>
  <c r="H2569" i="3"/>
  <c r="H2568" i="3"/>
  <c r="H2567" i="3"/>
  <c r="H2566" i="3"/>
  <c r="H2565" i="3"/>
  <c r="H2564" i="3"/>
  <c r="H2561" i="3"/>
  <c r="H2560" i="3"/>
  <c r="H2559" i="3"/>
  <c r="H2556" i="3"/>
  <c r="H2553" i="3"/>
  <c r="H2551" i="3"/>
  <c r="H2550" i="3"/>
  <c r="H2543" i="3"/>
  <c r="H2542" i="3"/>
  <c r="H2541" i="3"/>
  <c r="H2540" i="3"/>
  <c r="H2539" i="3"/>
  <c r="H2538" i="3"/>
  <c r="H2537" i="3"/>
  <c r="H2536" i="3"/>
  <c r="I2535" i="3"/>
  <c r="H2534" i="3"/>
  <c r="H2533" i="3"/>
  <c r="I2532" i="3"/>
  <c r="H2531" i="3"/>
  <c r="H2530" i="3"/>
  <c r="I2529" i="3"/>
  <c r="H2528" i="3"/>
  <c r="H2527" i="3"/>
  <c r="H2526" i="3"/>
  <c r="H2525" i="3"/>
  <c r="K2521" i="3"/>
  <c r="J2521" i="3"/>
  <c r="H2519" i="3"/>
  <c r="I2518" i="3"/>
  <c r="I2517" i="3"/>
  <c r="H2517" i="3"/>
  <c r="I2516" i="3"/>
  <c r="H2516" i="3"/>
  <c r="I2515" i="3"/>
  <c r="H2515" i="3"/>
  <c r="H2514" i="3"/>
  <c r="I2513" i="3"/>
  <c r="I2512" i="3"/>
  <c r="H2512" i="3"/>
  <c r="I2511" i="3"/>
  <c r="H2511" i="3"/>
  <c r="I2510" i="3"/>
  <c r="H2510" i="3"/>
  <c r="I2509" i="3"/>
  <c r="H2509" i="3"/>
  <c r="I2508" i="3"/>
  <c r="H2508" i="3"/>
  <c r="H2507" i="3"/>
  <c r="I2506" i="3"/>
  <c r="I2505" i="3"/>
  <c r="H2505" i="3"/>
  <c r="H2504" i="3"/>
  <c r="I2503" i="3"/>
  <c r="I2502" i="3"/>
  <c r="H2502" i="3"/>
  <c r="I2501" i="3"/>
  <c r="H2501" i="3"/>
  <c r="I2500" i="3"/>
  <c r="H2500" i="3"/>
  <c r="I2499" i="3"/>
  <c r="H2499" i="3"/>
  <c r="I2498" i="3"/>
  <c r="H2498" i="3"/>
  <c r="H2497" i="3"/>
  <c r="H3596" i="3"/>
  <c r="H3595" i="3"/>
  <c r="H3594" i="3"/>
  <c r="H3593" i="3"/>
  <c r="H3592" i="3"/>
  <c r="H3591" i="3"/>
  <c r="I3590" i="3"/>
  <c r="H3589" i="3"/>
  <c r="H3588" i="3"/>
  <c r="H3587" i="3"/>
  <c r="H3586" i="3"/>
  <c r="H3585" i="3"/>
  <c r="I3584" i="3"/>
  <c r="H3583" i="3"/>
  <c r="H3582" i="3"/>
  <c r="H3581" i="3"/>
  <c r="J3405" i="3"/>
  <c r="I3403" i="3"/>
  <c r="H3403" i="3"/>
  <c r="I3402" i="3"/>
  <c r="H3402" i="3"/>
  <c r="I3401" i="3"/>
  <c r="H3401" i="3"/>
  <c r="I3400" i="3"/>
  <c r="H3400" i="3"/>
  <c r="I3399" i="3"/>
  <c r="H3399" i="3"/>
  <c r="I3398" i="3"/>
  <c r="H3398" i="3"/>
  <c r="H3397" i="3"/>
  <c r="I3396" i="3"/>
  <c r="I3395" i="3"/>
  <c r="H3395" i="3"/>
  <c r="I3394" i="3"/>
  <c r="H3394" i="3"/>
  <c r="I3393" i="3"/>
  <c r="H3393" i="3"/>
  <c r="I3392" i="3"/>
  <c r="H3392" i="3"/>
  <c r="I3391" i="3"/>
  <c r="H3391" i="3"/>
  <c r="I3390" i="3"/>
  <c r="H3390" i="3"/>
  <c r="H3389" i="3"/>
  <c r="H3352" i="3"/>
  <c r="H3351" i="3"/>
  <c r="I3350" i="3"/>
  <c r="H3349" i="3"/>
  <c r="H3348" i="3"/>
  <c r="H3347" i="3"/>
  <c r="H3346" i="3"/>
  <c r="I3345" i="3"/>
  <c r="I3344" i="3"/>
  <c r="H3344" i="3"/>
  <c r="H3343" i="3"/>
  <c r="I3342" i="3"/>
  <c r="H3342" i="3"/>
  <c r="I3341" i="3"/>
  <c r="H3341" i="3"/>
  <c r="I3340" i="3"/>
  <c r="H3340" i="3"/>
  <c r="H3339" i="3"/>
  <c r="K3308" i="3"/>
  <c r="J3308" i="3"/>
  <c r="I3306" i="3"/>
  <c r="H3306" i="3"/>
  <c r="I3305" i="3"/>
  <c r="H3305" i="3"/>
  <c r="I3304" i="3"/>
  <c r="H3304" i="3"/>
  <c r="I3303" i="3"/>
  <c r="H3303" i="3"/>
  <c r="I3302" i="3"/>
  <c r="H3302" i="3"/>
  <c r="I3301" i="3"/>
  <c r="H3301" i="3"/>
  <c r="I3300" i="3"/>
  <c r="H3300" i="3"/>
  <c r="I3299" i="3"/>
  <c r="H3299" i="3"/>
  <c r="I3298" i="3"/>
  <c r="H3298" i="3"/>
  <c r="I3297" i="3"/>
  <c r="H3297" i="3"/>
  <c r="I3296" i="3"/>
  <c r="H3296" i="3"/>
  <c r="I3295" i="3"/>
  <c r="H3295" i="3"/>
  <c r="I3294" i="3"/>
  <c r="H3294" i="3"/>
  <c r="I3293" i="3"/>
  <c r="H3293" i="3"/>
  <c r="I3292" i="3"/>
  <c r="H3292" i="3"/>
  <c r="I3291" i="3"/>
  <c r="H3291" i="3"/>
  <c r="I3290" i="3"/>
  <c r="H3290" i="3"/>
  <c r="I3289" i="3"/>
  <c r="H3289" i="3"/>
  <c r="I3288" i="3"/>
  <c r="H3288" i="3"/>
  <c r="I3287" i="3"/>
  <c r="H3287" i="3"/>
  <c r="I3286" i="3"/>
  <c r="H3286" i="3"/>
  <c r="H3285" i="3"/>
  <c r="I3284" i="3"/>
  <c r="I3283" i="3"/>
  <c r="H3283" i="3"/>
  <c r="I3282" i="3"/>
  <c r="H3282" i="3"/>
  <c r="I3281" i="3"/>
  <c r="H3281" i="3"/>
  <c r="I3280" i="3"/>
  <c r="H3280" i="3"/>
  <c r="I3279" i="3"/>
  <c r="H3279" i="3"/>
  <c r="I3278" i="3"/>
  <c r="H3278" i="3"/>
  <c r="I3277" i="3"/>
  <c r="H3277" i="3"/>
  <c r="I3276" i="3"/>
  <c r="H3276" i="3"/>
  <c r="I3275" i="3"/>
  <c r="H3275" i="3"/>
  <c r="I3274" i="3"/>
  <c r="H3274" i="3"/>
  <c r="I3273" i="3"/>
  <c r="H3273" i="3"/>
  <c r="I3272" i="3"/>
  <c r="H3272" i="3"/>
  <c r="I3271" i="3"/>
  <c r="H3271" i="3"/>
  <c r="I3270" i="3"/>
  <c r="H3270" i="3"/>
  <c r="I3269" i="3"/>
  <c r="H3269" i="3"/>
  <c r="I3268" i="3"/>
  <c r="H3268" i="3"/>
  <c r="I3267" i="3"/>
  <c r="H3267" i="3"/>
  <c r="I3266" i="3"/>
  <c r="H3266" i="3"/>
  <c r="I3265" i="3"/>
  <c r="H3265" i="3"/>
  <c r="H3264" i="3"/>
  <c r="J3232" i="3"/>
  <c r="I3230" i="3"/>
  <c r="H3230" i="3"/>
  <c r="I3229" i="3"/>
  <c r="H3229" i="3"/>
  <c r="I3228" i="3"/>
  <c r="H3228" i="3"/>
  <c r="I3227" i="3"/>
  <c r="H3227" i="3"/>
  <c r="I3226" i="3"/>
  <c r="H3226" i="3"/>
  <c r="I3225" i="3"/>
  <c r="H3224" i="3"/>
  <c r="H3223" i="3"/>
  <c r="H3222" i="3"/>
  <c r="I3221" i="3"/>
  <c r="H3220" i="3"/>
  <c r="I3219" i="3"/>
  <c r="H3219" i="3"/>
  <c r="I3218" i="3"/>
  <c r="H3218" i="3"/>
  <c r="H3217" i="3"/>
  <c r="I3216" i="3"/>
  <c r="I3215" i="3"/>
  <c r="H3215" i="3"/>
  <c r="H3214" i="3"/>
  <c r="I3213" i="3"/>
  <c r="I3212" i="3"/>
  <c r="H3212" i="3"/>
  <c r="I3211" i="3"/>
  <c r="H3211" i="3"/>
  <c r="I3210" i="3"/>
  <c r="H3210" i="3"/>
  <c r="I3209" i="3"/>
  <c r="H3209" i="3"/>
  <c r="I3208" i="3"/>
  <c r="H3208" i="3"/>
  <c r="H3207" i="3"/>
  <c r="J3202" i="3"/>
  <c r="I3200" i="3"/>
  <c r="H3200" i="3"/>
  <c r="I3199" i="3"/>
  <c r="H3199" i="3"/>
  <c r="I3198" i="3"/>
  <c r="H3198" i="3"/>
  <c r="I3197" i="3"/>
  <c r="H3197" i="3"/>
  <c r="I3196" i="3"/>
  <c r="H3196" i="3"/>
  <c r="H3195" i="3"/>
  <c r="I3194" i="3"/>
  <c r="I3193" i="3"/>
  <c r="H3193" i="3"/>
  <c r="I3192" i="3"/>
  <c r="H3192" i="3"/>
  <c r="I3191" i="3"/>
  <c r="H3191" i="3"/>
  <c r="H3190" i="3"/>
  <c r="I3189" i="3"/>
  <c r="I3188" i="3"/>
  <c r="H3188" i="3"/>
  <c r="I3187" i="3"/>
  <c r="H3187" i="3"/>
  <c r="I3186" i="3"/>
  <c r="H3186" i="3"/>
  <c r="H3185" i="3"/>
  <c r="I3184" i="3"/>
  <c r="H3183" i="3"/>
  <c r="I3182" i="3"/>
  <c r="I3181" i="3"/>
  <c r="H3181" i="3"/>
  <c r="H3180" i="3"/>
  <c r="I3179" i="3"/>
  <c r="I3178" i="3"/>
  <c r="H3178" i="3"/>
  <c r="I3177" i="3"/>
  <c r="H3177" i="3"/>
  <c r="J2999" i="3"/>
  <c r="H2997" i="3"/>
  <c r="H2996" i="3"/>
  <c r="H2995" i="3"/>
  <c r="H2994" i="3"/>
  <c r="H2993" i="3"/>
  <c r="H2992" i="3"/>
  <c r="I2991" i="3"/>
  <c r="H2990" i="3"/>
  <c r="H2989" i="3"/>
  <c r="H2988" i="3"/>
  <c r="H2987" i="3"/>
  <c r="H2986" i="3"/>
  <c r="H2985" i="3"/>
  <c r="I2984" i="3"/>
  <c r="H2983" i="3"/>
  <c r="H2982" i="3"/>
  <c r="I2981" i="3"/>
  <c r="H2980" i="3"/>
  <c r="I2978" i="3"/>
  <c r="H2977" i="3"/>
  <c r="H2976" i="3"/>
  <c r="H2975" i="3"/>
  <c r="H2974" i="3"/>
  <c r="J2910" i="3"/>
  <c r="I2908" i="3"/>
  <c r="H2908" i="3"/>
  <c r="H2907" i="3"/>
  <c r="H2906" i="3"/>
  <c r="I2905" i="3"/>
  <c r="I2904" i="3"/>
  <c r="H2904" i="3"/>
  <c r="I2902" i="3"/>
  <c r="H2902" i="3"/>
  <c r="I2901" i="3"/>
  <c r="H2901" i="3"/>
  <c r="I2900" i="3"/>
  <c r="H2900" i="3"/>
  <c r="H2899" i="3"/>
  <c r="I2898" i="3"/>
  <c r="I2897" i="3"/>
  <c r="H2897" i="3"/>
  <c r="I2896" i="3"/>
  <c r="H2896" i="3"/>
  <c r="I2895" i="3"/>
  <c r="I2894" i="3"/>
  <c r="H2894" i="3"/>
  <c r="H2893" i="3"/>
  <c r="I2892" i="3"/>
  <c r="I2891" i="3"/>
  <c r="H2891" i="3"/>
  <c r="I2890" i="3"/>
  <c r="H2890" i="3"/>
  <c r="H2889" i="3"/>
  <c r="K2885" i="3"/>
  <c r="H2858" i="3"/>
  <c r="H2857" i="3"/>
  <c r="I2856" i="3"/>
  <c r="H2855" i="3"/>
  <c r="H2854" i="3"/>
  <c r="H2853" i="3"/>
  <c r="I2852" i="3"/>
  <c r="H2851" i="3"/>
  <c r="H2850" i="3"/>
  <c r="I2849" i="3"/>
  <c r="H2848" i="3"/>
  <c r="I2847" i="3"/>
  <c r="H2846" i="3"/>
  <c r="H2845" i="3"/>
  <c r="H2844" i="3"/>
  <c r="H2813" i="3"/>
  <c r="H2812" i="3"/>
  <c r="I2811" i="3"/>
  <c r="H2810" i="3"/>
  <c r="I2809" i="3"/>
  <c r="H2808" i="3"/>
  <c r="I2807" i="3"/>
  <c r="H2806" i="3"/>
  <c r="I2805" i="3"/>
  <c r="H2804" i="3"/>
  <c r="H2803" i="3"/>
  <c r="H2802" i="3"/>
  <c r="H2801" i="3"/>
  <c r="H2800" i="3"/>
  <c r="I2762" i="3"/>
  <c r="J2815" i="3"/>
  <c r="J2795" i="3"/>
  <c r="H2793" i="3"/>
  <c r="H2792" i="3"/>
  <c r="I2791" i="3"/>
  <c r="H2790" i="3"/>
  <c r="H2789" i="3"/>
  <c r="I2788" i="3"/>
  <c r="H2787" i="3"/>
  <c r="H2786" i="3"/>
  <c r="H2785" i="3"/>
  <c r="H2784" i="3"/>
  <c r="I2783" i="3"/>
  <c r="H2782" i="3"/>
  <c r="H2781" i="3"/>
  <c r="H2780" i="3"/>
  <c r="H2779" i="3"/>
  <c r="J2774" i="3"/>
  <c r="H2772" i="3"/>
  <c r="H2771" i="3"/>
  <c r="H2770" i="3"/>
  <c r="H2769" i="3"/>
  <c r="I2768" i="3"/>
  <c r="H2767" i="3"/>
  <c r="H2766" i="3"/>
  <c r="I2765" i="3"/>
  <c r="H2764" i="3"/>
  <c r="H2763" i="3"/>
  <c r="H2761" i="3"/>
  <c r="H2760" i="3"/>
  <c r="H2759" i="3"/>
  <c r="H2758" i="3"/>
  <c r="H2751" i="3"/>
  <c r="J2754" i="3"/>
  <c r="K2754" i="3"/>
  <c r="H2753" i="3"/>
  <c r="H2752" i="3"/>
  <c r="I2750" i="3"/>
  <c r="I2754" i="3" s="1"/>
  <c r="H2749" i="3"/>
  <c r="H2748" i="3"/>
  <c r="H2747" i="3"/>
  <c r="H2741" i="3"/>
  <c r="I2740" i="3"/>
  <c r="H2739" i="3"/>
  <c r="H2738" i="3"/>
  <c r="I2737" i="3"/>
  <c r="H2736" i="3"/>
  <c r="H2734" i="3"/>
  <c r="H2733" i="3"/>
  <c r="H2731" i="3"/>
  <c r="H2730" i="3"/>
  <c r="H2729" i="3"/>
  <c r="H2728" i="3"/>
  <c r="H2727" i="3"/>
  <c r="H2726" i="3"/>
  <c r="H2719" i="3"/>
  <c r="H2718" i="3"/>
  <c r="H2713" i="3"/>
  <c r="H2711" i="3"/>
  <c r="H2710" i="3"/>
  <c r="I2709" i="3"/>
  <c r="H2708" i="3"/>
  <c r="H2707" i="3"/>
  <c r="I2706" i="3"/>
  <c r="H2705" i="3"/>
  <c r="H2704" i="3"/>
  <c r="I2703" i="3"/>
  <c r="H2702" i="3"/>
  <c r="H2700" i="3"/>
  <c r="H2699" i="3"/>
  <c r="H2696" i="3"/>
  <c r="H1636" i="3"/>
  <c r="H1637" i="3"/>
  <c r="H1638" i="3"/>
  <c r="I1639" i="3"/>
  <c r="I1658" i="3" s="1"/>
  <c r="H1640" i="3"/>
  <c r="H1641" i="3"/>
  <c r="H1642" i="3"/>
  <c r="H1649" i="3"/>
  <c r="H1650" i="3"/>
  <c r="H1629" i="3"/>
  <c r="H1628" i="3"/>
  <c r="H1627" i="3"/>
  <c r="H1626" i="3"/>
  <c r="H1625" i="3"/>
  <c r="H1624" i="3"/>
  <c r="H1623" i="3"/>
  <c r="H1622" i="3"/>
  <c r="H1621" i="3"/>
  <c r="H1620" i="3"/>
  <c r="I1619" i="3"/>
  <c r="H1618" i="3"/>
  <c r="H1617" i="3"/>
  <c r="H1616" i="3"/>
  <c r="H1615" i="3"/>
  <c r="I1614" i="3"/>
  <c r="H1613" i="3"/>
  <c r="H1612" i="3"/>
  <c r="H1611" i="3"/>
  <c r="H1610" i="3"/>
  <c r="H1609" i="3"/>
  <c r="H1608" i="3"/>
  <c r="I1607" i="3"/>
  <c r="H1606" i="3"/>
  <c r="H1605" i="3"/>
  <c r="H1604" i="3"/>
  <c r="H1603" i="3"/>
  <c r="H1602" i="3"/>
  <c r="H1601" i="3"/>
  <c r="I1600" i="3"/>
  <c r="H1596" i="3"/>
  <c r="H1595" i="3"/>
  <c r="H1594" i="3"/>
  <c r="H1593" i="3"/>
  <c r="H1592" i="3"/>
  <c r="H1591" i="3"/>
  <c r="H1590" i="3"/>
  <c r="H1589" i="3"/>
  <c r="H1588" i="3"/>
  <c r="H1587" i="3"/>
  <c r="H1586" i="3"/>
  <c r="J1631" i="3"/>
  <c r="K1631" i="3"/>
  <c r="I3658" i="3"/>
  <c r="J3670" i="3"/>
  <c r="J2839" i="3"/>
  <c r="H2837" i="3"/>
  <c r="I2836" i="3"/>
  <c r="H2835" i="3"/>
  <c r="H2834" i="3"/>
  <c r="I2833" i="3"/>
  <c r="H2832" i="3"/>
  <c r="H2831" i="3"/>
  <c r="H2830" i="3"/>
  <c r="H2829" i="3"/>
  <c r="H2828" i="3"/>
  <c r="H2827" i="3"/>
  <c r="H2824" i="3"/>
  <c r="H2823" i="3"/>
  <c r="H2820" i="3"/>
  <c r="H3669" i="3"/>
  <c r="H3668" i="3"/>
  <c r="H3667" i="3"/>
  <c r="I3666" i="3"/>
  <c r="H3665" i="3"/>
  <c r="H3664" i="3"/>
  <c r="I3663" i="3"/>
  <c r="H3662" i="3"/>
  <c r="H3661" i="3"/>
  <c r="H3660" i="3"/>
  <c r="H3659" i="3"/>
  <c r="H3657" i="3"/>
  <c r="H3656" i="3"/>
  <c r="H3674" i="3"/>
  <c r="H3675" i="3"/>
  <c r="H3676" i="3"/>
  <c r="H3677" i="3"/>
  <c r="H3678" i="3"/>
  <c r="H3679" i="3"/>
  <c r="H3680" i="3"/>
  <c r="H3681" i="3"/>
  <c r="H3682" i="3"/>
  <c r="H3683" i="3"/>
  <c r="H3684" i="3"/>
  <c r="H3685" i="3"/>
  <c r="H3686" i="3"/>
  <c r="H3687" i="3"/>
  <c r="H3688" i="3"/>
  <c r="H3689" i="3"/>
  <c r="H3690" i="3"/>
  <c r="H3691" i="3"/>
  <c r="H3692" i="3"/>
  <c r="H3693" i="3"/>
  <c r="H3694" i="3"/>
  <c r="H3695" i="3"/>
  <c r="H3696" i="3"/>
  <c r="H3697" i="3"/>
  <c r="H3698" i="3"/>
  <c r="H3699" i="3"/>
  <c r="I3700" i="3"/>
  <c r="H3701" i="3"/>
  <c r="H3702" i="3"/>
  <c r="H3703" i="3"/>
  <c r="H3704" i="3"/>
  <c r="H3705" i="3"/>
  <c r="H3706" i="3"/>
  <c r="H3707" i="3"/>
  <c r="H3708" i="3"/>
  <c r="H3709" i="3"/>
  <c r="H3710" i="3"/>
  <c r="H3711" i="3"/>
  <c r="H3712" i="3"/>
  <c r="H3713" i="3"/>
  <c r="H3714" i="3"/>
  <c r="H3715" i="3"/>
  <c r="H3716" i="3"/>
  <c r="H3717" i="3"/>
  <c r="H3718" i="3"/>
  <c r="H3719" i="3"/>
  <c r="H3720" i="3"/>
  <c r="J3722" i="3"/>
  <c r="K3722" i="3"/>
  <c r="J3767" i="3"/>
  <c r="H3761" i="3"/>
  <c r="H3760" i="3"/>
  <c r="H3759" i="3"/>
  <c r="I3758" i="3"/>
  <c r="H3757" i="3"/>
  <c r="I3756" i="3"/>
  <c r="H3755" i="3"/>
  <c r="I3754" i="3"/>
  <c r="I1305" i="3"/>
  <c r="H1304" i="3"/>
  <c r="I3767" i="3" l="1"/>
  <c r="I2721" i="3"/>
  <c r="I3029" i="3"/>
  <c r="H2629" i="3"/>
  <c r="I2629" i="3"/>
  <c r="H2573" i="3"/>
  <c r="I2521" i="3"/>
  <c r="I322" i="3"/>
  <c r="H1658" i="3"/>
  <c r="H2885" i="3"/>
  <c r="H2999" i="3"/>
  <c r="I3745" i="3"/>
  <c r="H3029" i="3"/>
  <c r="I2600" i="3"/>
  <c r="I2969" i="3"/>
  <c r="H2969" i="3"/>
  <c r="H2600" i="3"/>
  <c r="H2521" i="3"/>
  <c r="I3598" i="3"/>
  <c r="H3598" i="3"/>
  <c r="I3405" i="3"/>
  <c r="H3405" i="3"/>
  <c r="H3308" i="3"/>
  <c r="I3308" i="3"/>
  <c r="H3202" i="3"/>
  <c r="I3202" i="3"/>
  <c r="I3232" i="3"/>
  <c r="H3232" i="3"/>
  <c r="I2999" i="3"/>
  <c r="I2910" i="3"/>
  <c r="H2910" i="3"/>
  <c r="I2885" i="3"/>
  <c r="H2815" i="3"/>
  <c r="I2815" i="3"/>
  <c r="H2754" i="3"/>
  <c r="H2774" i="3"/>
  <c r="I2774" i="3"/>
  <c r="H2721" i="3"/>
  <c r="I3670" i="3"/>
  <c r="H1631" i="3"/>
  <c r="I1631" i="3"/>
  <c r="H3670" i="3"/>
  <c r="I3722" i="3"/>
  <c r="H3722" i="3"/>
  <c r="H2689" i="3" l="1"/>
  <c r="H2688" i="3"/>
  <c r="I2687" i="3"/>
  <c r="I2686" i="3"/>
  <c r="H2686" i="3"/>
  <c r="I2685" i="3"/>
  <c r="I2684" i="3"/>
  <c r="H2684" i="3"/>
  <c r="H2683" i="3"/>
  <c r="I2682" i="3"/>
  <c r="I2681" i="3"/>
  <c r="H2681" i="3"/>
  <c r="I2680" i="3"/>
  <c r="H2680" i="3"/>
  <c r="I2679" i="3"/>
  <c r="H2679" i="3"/>
  <c r="I2678" i="3"/>
  <c r="H2678" i="3"/>
  <c r="I2677" i="3"/>
  <c r="H2677" i="3"/>
  <c r="H2676" i="3"/>
  <c r="I2675" i="3"/>
  <c r="I2674" i="3"/>
  <c r="H2674" i="3"/>
  <c r="H2673" i="3"/>
  <c r="I2672" i="3"/>
  <c r="I2671" i="3"/>
  <c r="H2671" i="3"/>
  <c r="I2670" i="3"/>
  <c r="H2670" i="3"/>
  <c r="I2669" i="3"/>
  <c r="H2669" i="3"/>
  <c r="H2668" i="3"/>
  <c r="H1579" i="3"/>
  <c r="H1578" i="3"/>
  <c r="H1577" i="3"/>
  <c r="H1576" i="3"/>
  <c r="H1575" i="3"/>
  <c r="H1574" i="3"/>
  <c r="I1573" i="3"/>
  <c r="H1572" i="3"/>
  <c r="H1571" i="3"/>
  <c r="H1570" i="3"/>
  <c r="I1569" i="3"/>
  <c r="H1568" i="3"/>
  <c r="H1567" i="3"/>
  <c r="H1566" i="3"/>
  <c r="H1565" i="3"/>
  <c r="I1564" i="3"/>
  <c r="H1563" i="3"/>
  <c r="H1562" i="3"/>
  <c r="H1561" i="3"/>
  <c r="H1560" i="3"/>
  <c r="H1559" i="3"/>
  <c r="H1558" i="3"/>
  <c r="H1557" i="3"/>
  <c r="H1556" i="3"/>
  <c r="H1555" i="3"/>
  <c r="H1523" i="3"/>
  <c r="I1522" i="3"/>
  <c r="H1521" i="3"/>
  <c r="H1520" i="3"/>
  <c r="I1519" i="3"/>
  <c r="H1519" i="3"/>
  <c r="H1518" i="3"/>
  <c r="I1517" i="3"/>
  <c r="I1516" i="3"/>
  <c r="H1516" i="3"/>
  <c r="I1515" i="3"/>
  <c r="H1515" i="3"/>
  <c r="I1514" i="3"/>
  <c r="H1514" i="3"/>
  <c r="I1513" i="3"/>
  <c r="H1513" i="3"/>
  <c r="I1512" i="3"/>
  <c r="H1512" i="3"/>
  <c r="I1511" i="3"/>
  <c r="H1511" i="3"/>
  <c r="I1510" i="3"/>
  <c r="H1510" i="3"/>
  <c r="I1509" i="3"/>
  <c r="H1509" i="3"/>
  <c r="I1508" i="3"/>
  <c r="H1508" i="3"/>
  <c r="H1507" i="3"/>
  <c r="I1506" i="3"/>
  <c r="H1505" i="3"/>
  <c r="I1504" i="3"/>
  <c r="I1503" i="3"/>
  <c r="H1503" i="3"/>
  <c r="H1502" i="3"/>
  <c r="I1501" i="3"/>
  <c r="H1500" i="3"/>
  <c r="I1490" i="3"/>
  <c r="H1493" i="3"/>
  <c r="H1492" i="3"/>
  <c r="H1491" i="3"/>
  <c r="I1489" i="3"/>
  <c r="H1489" i="3"/>
  <c r="I1488" i="3"/>
  <c r="H1488" i="3"/>
  <c r="H1487" i="3"/>
  <c r="I1486" i="3"/>
  <c r="I1485" i="3"/>
  <c r="H1485" i="3"/>
  <c r="I1484" i="3"/>
  <c r="H1484" i="3"/>
  <c r="H1483" i="3"/>
  <c r="I1482" i="3"/>
  <c r="I1481" i="3"/>
  <c r="H1481" i="3"/>
  <c r="H1480" i="3"/>
  <c r="H1478" i="3"/>
  <c r="H1477" i="3"/>
  <c r="H3742" i="3"/>
  <c r="H3741" i="3"/>
  <c r="H3740" i="3"/>
  <c r="H3738" i="3"/>
  <c r="H3736" i="3"/>
  <c r="H3735" i="3"/>
  <c r="H3733" i="3"/>
  <c r="H3752" i="3"/>
  <c r="H3767" i="3" s="1"/>
  <c r="H3728" i="3"/>
  <c r="H3727" i="3"/>
  <c r="H1467" i="3"/>
  <c r="H1466" i="3"/>
  <c r="H1465" i="3"/>
  <c r="H1464" i="3"/>
  <c r="H1462" i="3"/>
  <c r="H1461" i="3"/>
  <c r="H1460" i="3"/>
  <c r="H1458" i="3"/>
  <c r="H1457" i="3"/>
  <c r="H1455" i="3"/>
  <c r="H1454" i="3"/>
  <c r="H1453" i="3"/>
  <c r="H1452" i="3"/>
  <c r="I1443" i="3"/>
  <c r="H1445" i="3"/>
  <c r="H1444" i="3"/>
  <c r="H1442" i="3"/>
  <c r="H1441" i="3"/>
  <c r="H1440" i="3"/>
  <c r="H1438" i="3"/>
  <c r="H1437" i="3"/>
  <c r="H1436" i="3"/>
  <c r="H1434" i="3"/>
  <c r="H1433" i="3"/>
  <c r="H1431" i="3"/>
  <c r="H1430" i="3"/>
  <c r="H1429" i="3"/>
  <c r="H1428" i="3"/>
  <c r="H1427" i="3"/>
  <c r="H1426" i="3"/>
  <c r="I1315" i="3"/>
  <c r="I1310" i="3"/>
  <c r="I1307" i="3"/>
  <c r="H1321" i="3"/>
  <c r="H1320" i="3"/>
  <c r="H1319" i="3"/>
  <c r="H1317" i="3"/>
  <c r="H1316" i="3"/>
  <c r="H1314" i="3"/>
  <c r="H1313" i="3"/>
  <c r="H1312" i="3"/>
  <c r="H1311" i="3"/>
  <c r="H1309" i="3"/>
  <c r="H1308" i="3"/>
  <c r="H1306" i="3"/>
  <c r="H1303" i="3"/>
  <c r="H1302" i="3"/>
  <c r="H1166" i="3"/>
  <c r="K737" i="3"/>
  <c r="J737" i="3"/>
  <c r="I735" i="3"/>
  <c r="H735" i="3"/>
  <c r="I734" i="3"/>
  <c r="H734" i="3"/>
  <c r="H733" i="3"/>
  <c r="I732" i="3"/>
  <c r="I731" i="3"/>
  <c r="H731" i="3"/>
  <c r="H730" i="3"/>
  <c r="I729" i="3"/>
  <c r="I728" i="3"/>
  <c r="H728" i="3"/>
  <c r="H727" i="3"/>
  <c r="I726" i="3"/>
  <c r="H725" i="3"/>
  <c r="I724" i="3"/>
  <c r="I723" i="3"/>
  <c r="H723" i="3"/>
  <c r="I722" i="3"/>
  <c r="H722" i="3"/>
  <c r="I721" i="3"/>
  <c r="H721" i="3"/>
  <c r="I720" i="3"/>
  <c r="H720" i="3"/>
  <c r="I719" i="3"/>
  <c r="H719" i="3"/>
  <c r="I718" i="3"/>
  <c r="H718" i="3"/>
  <c r="I717" i="3"/>
  <c r="H717" i="3"/>
  <c r="H716" i="3"/>
  <c r="I491" i="3"/>
  <c r="H621" i="3"/>
  <c r="H620" i="3"/>
  <c r="I619" i="3"/>
  <c r="H618" i="3"/>
  <c r="H617" i="3"/>
  <c r="I616" i="3"/>
  <c r="I615" i="3"/>
  <c r="H615" i="3"/>
  <c r="H614" i="3"/>
  <c r="I613" i="3"/>
  <c r="I612" i="3"/>
  <c r="H612" i="3"/>
  <c r="H611" i="3"/>
  <c r="I610" i="3"/>
  <c r="I609" i="3"/>
  <c r="H609" i="3"/>
  <c r="H608" i="3"/>
  <c r="I607" i="3"/>
  <c r="I606" i="3"/>
  <c r="H606" i="3"/>
  <c r="I605" i="3"/>
  <c r="H605" i="3"/>
  <c r="I604" i="3"/>
  <c r="H604" i="3"/>
  <c r="I603" i="3"/>
  <c r="H603" i="3"/>
  <c r="I602" i="3"/>
  <c r="H602" i="3"/>
  <c r="H601" i="3"/>
  <c r="I594" i="3"/>
  <c r="H594" i="3"/>
  <c r="I593" i="3"/>
  <c r="H593" i="3"/>
  <c r="I592" i="3"/>
  <c r="H592" i="3"/>
  <c r="H591" i="3"/>
  <c r="I590" i="3"/>
  <c r="I589" i="3"/>
  <c r="H589" i="3"/>
  <c r="H588" i="3"/>
  <c r="I587" i="3"/>
  <c r="I586" i="3"/>
  <c r="H586" i="3"/>
  <c r="H585" i="3"/>
  <c r="I584" i="3"/>
  <c r="H583" i="3"/>
  <c r="H582" i="3"/>
  <c r="I575" i="3"/>
  <c r="I574" i="3"/>
  <c r="I573" i="3"/>
  <c r="I571" i="3"/>
  <c r="I570" i="3"/>
  <c r="H570" i="3"/>
  <c r="I569" i="3"/>
  <c r="H569" i="3"/>
  <c r="H568" i="3"/>
  <c r="I567" i="3"/>
  <c r="I566" i="3"/>
  <c r="H566" i="3"/>
  <c r="H565" i="3"/>
  <c r="I564" i="3"/>
  <c r="I563" i="3"/>
  <c r="H563" i="3"/>
  <c r="I562" i="3"/>
  <c r="H562" i="3"/>
  <c r="H561" i="3"/>
  <c r="I560" i="3"/>
  <c r="I559" i="3"/>
  <c r="H559" i="3"/>
  <c r="H558" i="3"/>
  <c r="J529" i="3"/>
  <c r="H527" i="3"/>
  <c r="H526" i="3"/>
  <c r="H524" i="3"/>
  <c r="H521" i="3"/>
  <c r="H520" i="3"/>
  <c r="H519" i="3"/>
  <c r="H518" i="3"/>
  <c r="H515" i="3"/>
  <c r="H514" i="3"/>
  <c r="H513" i="3"/>
  <c r="H512" i="3"/>
  <c r="H510" i="3"/>
  <c r="H508" i="3"/>
  <c r="J480" i="3"/>
  <c r="H478" i="3"/>
  <c r="H477" i="3"/>
  <c r="I476" i="3"/>
  <c r="I475" i="3"/>
  <c r="H475" i="3"/>
  <c r="H474" i="3"/>
  <c r="I473" i="3"/>
  <c r="I472" i="3"/>
  <c r="H472" i="3"/>
  <c r="I471" i="3"/>
  <c r="H471" i="3"/>
  <c r="I470" i="3"/>
  <c r="H470" i="3"/>
  <c r="H469" i="3"/>
  <c r="I468" i="3"/>
  <c r="I467" i="3"/>
  <c r="H467" i="3"/>
  <c r="H466" i="3"/>
  <c r="H464" i="3"/>
  <c r="I463" i="3"/>
  <c r="H463" i="3"/>
  <c r="I462" i="3"/>
  <c r="H462" i="3"/>
  <c r="H461" i="3"/>
  <c r="J3796" i="3"/>
  <c r="I3781" i="3"/>
  <c r="H3787" i="3"/>
  <c r="H3788" i="3"/>
  <c r="H3789" i="3"/>
  <c r="H3790" i="3"/>
  <c r="H3791" i="3"/>
  <c r="H3792" i="3"/>
  <c r="H3793" i="3"/>
  <c r="H3786" i="3"/>
  <c r="H3785" i="3"/>
  <c r="H3784" i="3"/>
  <c r="H3783" i="3"/>
  <c r="H3782" i="3"/>
  <c r="H3772" i="3"/>
  <c r="H3773" i="3"/>
  <c r="H3774" i="3"/>
  <c r="H3775" i="3"/>
  <c r="H3776" i="3"/>
  <c r="H3777" i="3"/>
  <c r="H3778" i="3"/>
  <c r="H3779" i="3"/>
  <c r="H3780" i="3"/>
  <c r="K3796" i="3"/>
  <c r="H3771" i="3"/>
  <c r="K623" i="3"/>
  <c r="K1398" i="3"/>
  <c r="J1398" i="3"/>
  <c r="I1396" i="3"/>
  <c r="H1396" i="3"/>
  <c r="I1395" i="3"/>
  <c r="H1395" i="3"/>
  <c r="H1394" i="3"/>
  <c r="I1393" i="3"/>
  <c r="I1392" i="3"/>
  <c r="H1392" i="3"/>
  <c r="I1391" i="3"/>
  <c r="H1391" i="3"/>
  <c r="I1390" i="3"/>
  <c r="H1390" i="3"/>
  <c r="I1389" i="3"/>
  <c r="H1389" i="3"/>
  <c r="I1388" i="3"/>
  <c r="H1388" i="3"/>
  <c r="I1387" i="3"/>
  <c r="H1387" i="3"/>
  <c r="I1386" i="3"/>
  <c r="H1386" i="3"/>
  <c r="I1385" i="3"/>
  <c r="H1385" i="3"/>
  <c r="H1384" i="3"/>
  <c r="I1383" i="3"/>
  <c r="I1382" i="3"/>
  <c r="H1382" i="3"/>
  <c r="I1381" i="3"/>
  <c r="H1381" i="3"/>
  <c r="I1380" i="3"/>
  <c r="H1380" i="3"/>
  <c r="I1379" i="3"/>
  <c r="H1379" i="3"/>
  <c r="I1378" i="3"/>
  <c r="H1378" i="3"/>
  <c r="I1377" i="3"/>
  <c r="H1377" i="3"/>
  <c r="I1376" i="3"/>
  <c r="H1376" i="3"/>
  <c r="I1375" i="3"/>
  <c r="H1375" i="3"/>
  <c r="I1374" i="3"/>
  <c r="H1374" i="3"/>
  <c r="H1373" i="3"/>
  <c r="I1372" i="3"/>
  <c r="I1371" i="3"/>
  <c r="H1371" i="3"/>
  <c r="H1370" i="3"/>
  <c r="H1472" i="3" l="1"/>
  <c r="H529" i="3"/>
  <c r="H1324" i="3"/>
  <c r="I1324" i="3"/>
  <c r="I480" i="3"/>
  <c r="H3745" i="3"/>
  <c r="H577" i="3"/>
  <c r="H2691" i="3"/>
  <c r="I2691" i="3"/>
  <c r="I1581" i="3"/>
  <c r="H1581" i="3"/>
  <c r="H1495" i="3"/>
  <c r="I1495" i="3"/>
  <c r="H1447" i="3"/>
  <c r="I737" i="3"/>
  <c r="H737" i="3"/>
  <c r="I623" i="3"/>
  <c r="H596" i="3"/>
  <c r="H623" i="3"/>
  <c r="I596" i="3"/>
  <c r="H3796" i="3"/>
  <c r="H1398" i="3"/>
  <c r="I1398" i="3"/>
  <c r="K3430" i="3" l="1"/>
  <c r="J3430" i="3"/>
  <c r="I3428" i="3"/>
  <c r="H3428" i="3"/>
  <c r="H3427" i="3"/>
  <c r="I3426" i="3"/>
  <c r="I3425" i="3"/>
  <c r="H3425" i="3"/>
  <c r="I3424" i="3"/>
  <c r="H3424" i="3"/>
  <c r="H3423" i="3"/>
  <c r="I3422" i="3"/>
  <c r="I3421" i="3"/>
  <c r="H3421" i="3"/>
  <c r="I3420" i="3"/>
  <c r="H3420" i="3"/>
  <c r="I3419" i="3"/>
  <c r="H3419" i="3"/>
  <c r="I3418" i="3"/>
  <c r="H3418" i="3"/>
  <c r="I3417" i="3"/>
  <c r="H3417" i="3"/>
  <c r="I3416" i="3"/>
  <c r="H3416" i="3"/>
  <c r="H3415" i="3"/>
  <c r="I3414" i="3"/>
  <c r="I3413" i="3"/>
  <c r="H3413" i="3"/>
  <c r="I3412" i="3"/>
  <c r="H3412" i="3"/>
  <c r="I3411" i="3"/>
  <c r="H3411" i="3"/>
  <c r="H3410" i="3"/>
  <c r="K2089" i="3"/>
  <c r="K2063" i="3"/>
  <c r="K2037" i="3"/>
  <c r="K909" i="3"/>
  <c r="K70" i="3"/>
  <c r="K22" i="3"/>
  <c r="H22" i="3" l="1"/>
  <c r="I3430" i="3"/>
  <c r="H3430" i="3"/>
  <c r="I2089" i="3"/>
  <c r="H2037" i="3"/>
  <c r="H909" i="3"/>
  <c r="I909" i="3"/>
  <c r="I22" i="3"/>
  <c r="H1344" i="3" l="1"/>
  <c r="H1343" i="3"/>
  <c r="H1342" i="3"/>
  <c r="I1339" i="3"/>
  <c r="H1338" i="3"/>
  <c r="H1337" i="3"/>
  <c r="H1336" i="3"/>
  <c r="I1335" i="3"/>
  <c r="K1346" i="3"/>
  <c r="J1346" i="3"/>
  <c r="H1341" i="3"/>
  <c r="H1340" i="3"/>
  <c r="H1334" i="3"/>
  <c r="H1333" i="3"/>
  <c r="H1332" i="3"/>
  <c r="H1331" i="3"/>
  <c r="H1330" i="3"/>
  <c r="H1329" i="3"/>
  <c r="K1049" i="3"/>
  <c r="K3838" i="3"/>
  <c r="K3818" i="3"/>
  <c r="I3830" i="3"/>
  <c r="I3828" i="3"/>
  <c r="H3829" i="3"/>
  <c r="J3818" i="3"/>
  <c r="I3816" i="3"/>
  <c r="I3805" i="3"/>
  <c r="H3806" i="3"/>
  <c r="H3807" i="3"/>
  <c r="H3808" i="3"/>
  <c r="I3834" i="3"/>
  <c r="I3825" i="3"/>
  <c r="H3812" i="3"/>
  <c r="I3810" i="3"/>
  <c r="H3837" i="3"/>
  <c r="H3836" i="3"/>
  <c r="H3835" i="3"/>
  <c r="H3833" i="3"/>
  <c r="H3832" i="3"/>
  <c r="H3831" i="3"/>
  <c r="H3827" i="3"/>
  <c r="H3826" i="3"/>
  <c r="H3824" i="3"/>
  <c r="H3823" i="3"/>
  <c r="H3817" i="3"/>
  <c r="H3802" i="3"/>
  <c r="H3804" i="3"/>
  <c r="H3809" i="3"/>
  <c r="H3811" i="3"/>
  <c r="H3813" i="3"/>
  <c r="H3814" i="3"/>
  <c r="H3815" i="3"/>
  <c r="I1346" i="3" l="1"/>
  <c r="H1346" i="3"/>
  <c r="H3838" i="3"/>
  <c r="I3818" i="3"/>
  <c r="I3838" i="3"/>
  <c r="H3818" i="3"/>
  <c r="K2398" i="3" l="1"/>
  <c r="J2398" i="3"/>
  <c r="I2395" i="3"/>
  <c r="H2395" i="3"/>
  <c r="I2394" i="3"/>
  <c r="H2394" i="3"/>
  <c r="I2393" i="3"/>
  <c r="H2393" i="3"/>
  <c r="I2392" i="3"/>
  <c r="H2392" i="3"/>
  <c r="I2391" i="3"/>
  <c r="H2391" i="3"/>
  <c r="I2390" i="3"/>
  <c r="H2390" i="3"/>
  <c r="I2389" i="3"/>
  <c r="H2389" i="3"/>
  <c r="I2388" i="3"/>
  <c r="H2388" i="3"/>
  <c r="H2387" i="3"/>
  <c r="I2386" i="3"/>
  <c r="I2385" i="3"/>
  <c r="H2385" i="3"/>
  <c r="I2384" i="3"/>
  <c r="H2384" i="3"/>
  <c r="I2383" i="3"/>
  <c r="H2383" i="3"/>
  <c r="I2382" i="3"/>
  <c r="H2382" i="3"/>
  <c r="I2381" i="3"/>
  <c r="H2381" i="3"/>
  <c r="I2380" i="3"/>
  <c r="H2380" i="3"/>
  <c r="I2379" i="3"/>
  <c r="H2379" i="3"/>
  <c r="I2378" i="3"/>
  <c r="H2378" i="3"/>
  <c r="I2377" i="3"/>
  <c r="H2377" i="3"/>
  <c r="I2376" i="3"/>
  <c r="H2376" i="3"/>
  <c r="I2375" i="3"/>
  <c r="H2375" i="3"/>
  <c r="H2374" i="3"/>
  <c r="H2403" i="3"/>
  <c r="H2404" i="3"/>
  <c r="I2405" i="3"/>
  <c r="H2406" i="3"/>
  <c r="K2369" i="3"/>
  <c r="J2369" i="3"/>
  <c r="I2367" i="3"/>
  <c r="H2367" i="3"/>
  <c r="I2366" i="3"/>
  <c r="H2366" i="3"/>
  <c r="I2365" i="3"/>
  <c r="H2365" i="3"/>
  <c r="I2364" i="3"/>
  <c r="H2364" i="3"/>
  <c r="I2363" i="3"/>
  <c r="H2363" i="3"/>
  <c r="I2362" i="3"/>
  <c r="H2362" i="3"/>
  <c r="I2361" i="3"/>
  <c r="H2361" i="3"/>
  <c r="I2360" i="3"/>
  <c r="H2360" i="3"/>
  <c r="H2359" i="3"/>
  <c r="I2358" i="3"/>
  <c r="I2357" i="3"/>
  <c r="H2357" i="3"/>
  <c r="H2356" i="3"/>
  <c r="I2355" i="3"/>
  <c r="I2354" i="3"/>
  <c r="H2354" i="3"/>
  <c r="I2353" i="3"/>
  <c r="H2353" i="3"/>
  <c r="I2352" i="3"/>
  <c r="H2352" i="3"/>
  <c r="I2351" i="3"/>
  <c r="H2351" i="3"/>
  <c r="H2350" i="3"/>
  <c r="I2349" i="3"/>
  <c r="I2348" i="3"/>
  <c r="H2348" i="3"/>
  <c r="I2347" i="3"/>
  <c r="H2347" i="3"/>
  <c r="I2346" i="3"/>
  <c r="H2346" i="3"/>
  <c r="I2345" i="3"/>
  <c r="H2345" i="3"/>
  <c r="I2344" i="3"/>
  <c r="H2344" i="3"/>
  <c r="I2343" i="3"/>
  <c r="H2343" i="3"/>
  <c r="I2342" i="3"/>
  <c r="H2342" i="3"/>
  <c r="I2341" i="3"/>
  <c r="H2341" i="3"/>
  <c r="I2340" i="3"/>
  <c r="H2340" i="3"/>
  <c r="I2339" i="3"/>
  <c r="H2339" i="3"/>
  <c r="I2338" i="3"/>
  <c r="H2338" i="3"/>
  <c r="H2337" i="3"/>
  <c r="H2398" i="3" l="1"/>
  <c r="I2398" i="3"/>
  <c r="H2369" i="3"/>
  <c r="I2369" i="3"/>
  <c r="K1447" i="3" l="1"/>
  <c r="K3670" i="3"/>
  <c r="K3651" i="3"/>
  <c r="K3624" i="3"/>
  <c r="K3575" i="3"/>
  <c r="K3550" i="3"/>
  <c r="K3528" i="3"/>
  <c r="K3503" i="3"/>
  <c r="K3481" i="3"/>
  <c r="K3454" i="3"/>
  <c r="K3384" i="3"/>
  <c r="K3354" i="3"/>
  <c r="K3334" i="3"/>
  <c r="K3259" i="3"/>
  <c r="K3135" i="3"/>
  <c r="K3112" i="3"/>
  <c r="K3081" i="3"/>
  <c r="K3056" i="3"/>
  <c r="K2938" i="3"/>
  <c r="K2910" i="3"/>
  <c r="K2839" i="3"/>
  <c r="K2815" i="3"/>
  <c r="K2795" i="3"/>
  <c r="K2774" i="3"/>
  <c r="K2663" i="3"/>
  <c r="K2545" i="3"/>
  <c r="K2492" i="3"/>
  <c r="K2470" i="3"/>
  <c r="K2450" i="3"/>
  <c r="K2425" i="3"/>
  <c r="K2332" i="3"/>
  <c r="K2306" i="3"/>
  <c r="K2232" i="3"/>
  <c r="K2215" i="3"/>
  <c r="K2187" i="3"/>
  <c r="K2110" i="3"/>
  <c r="K2013" i="3"/>
  <c r="K1978" i="3"/>
  <c r="K1942" i="3"/>
  <c r="K1926" i="3"/>
  <c r="K1898" i="3"/>
  <c r="K1871" i="3"/>
  <c r="K1845" i="3"/>
  <c r="K1819" i="3"/>
  <c r="K1794" i="3"/>
  <c r="K1762" i="3"/>
  <c r="K1742" i="3"/>
  <c r="K1686" i="3"/>
  <c r="K1658" i="3"/>
  <c r="K1581" i="3"/>
  <c r="K1550" i="3"/>
  <c r="K1525" i="3"/>
  <c r="K1495" i="3"/>
  <c r="K1472" i="3"/>
  <c r="K1421" i="3"/>
  <c r="K1366" i="3"/>
  <c r="K1324" i="3"/>
  <c r="K1297" i="3"/>
  <c r="K1275" i="3"/>
  <c r="K1251" i="3"/>
  <c r="K1226" i="3"/>
  <c r="K1199" i="3"/>
  <c r="K1170" i="3"/>
  <c r="K1119" i="3"/>
  <c r="K1095" i="3"/>
  <c r="K987" i="3"/>
  <c r="K957" i="3"/>
  <c r="K932" i="3"/>
  <c r="K886" i="3"/>
  <c r="K864" i="3"/>
  <c r="K841" i="3"/>
  <c r="K814" i="3"/>
  <c r="K787" i="3"/>
  <c r="K762" i="3"/>
  <c r="K711" i="3"/>
  <c r="K681" i="3"/>
  <c r="K647" i="3"/>
  <c r="K596" i="3"/>
  <c r="K553" i="3"/>
  <c r="K529" i="3"/>
  <c r="K503" i="3"/>
  <c r="K480" i="3"/>
  <c r="K456" i="3"/>
  <c r="K423" i="3"/>
  <c r="K380" i="3"/>
  <c r="K346" i="3"/>
  <c r="K293" i="3"/>
  <c r="K265" i="3"/>
  <c r="K238" i="3"/>
  <c r="K187" i="3"/>
  <c r="K165" i="3"/>
  <c r="K138" i="3"/>
  <c r="K117" i="3"/>
  <c r="J1421" i="3"/>
  <c r="I1409" i="3"/>
  <c r="I1407" i="3"/>
  <c r="I1408" i="3"/>
  <c r="I1411" i="3"/>
  <c r="I1412" i="3"/>
  <c r="H1407" i="3"/>
  <c r="H1408" i="3"/>
  <c r="H1410" i="3"/>
  <c r="H1411" i="3"/>
  <c r="H1412" i="3"/>
  <c r="H1413" i="3"/>
  <c r="I1413" i="3"/>
  <c r="H1414" i="3"/>
  <c r="I1414" i="3"/>
  <c r="I1406" i="3"/>
  <c r="H1406" i="3"/>
  <c r="I1405" i="3"/>
  <c r="H1405" i="3"/>
  <c r="I1404" i="3"/>
  <c r="H1404" i="3"/>
  <c r="H1403" i="3"/>
  <c r="I1419" i="3"/>
  <c r="H1419" i="3"/>
  <c r="I1418" i="3"/>
  <c r="H1418" i="3"/>
  <c r="I1417" i="3"/>
  <c r="H1417" i="3"/>
  <c r="H1416" i="3"/>
  <c r="I1415" i="3"/>
  <c r="J2691" i="3"/>
  <c r="I3072" i="3"/>
  <c r="I2326" i="3"/>
  <c r="H2325" i="3"/>
  <c r="H2324" i="3"/>
  <c r="I3320" i="3"/>
  <c r="H3319" i="3"/>
  <c r="H3318" i="3"/>
  <c r="H3315" i="3"/>
  <c r="H3314" i="3"/>
  <c r="J886" i="3"/>
  <c r="H880" i="3"/>
  <c r="H875" i="3"/>
  <c r="I879" i="3"/>
  <c r="I884" i="3"/>
  <c r="H884" i="3"/>
  <c r="I883" i="3"/>
  <c r="H883" i="3"/>
  <c r="I882" i="3"/>
  <c r="H882" i="3"/>
  <c r="I881" i="3"/>
  <c r="H881" i="3"/>
  <c r="I878" i="3"/>
  <c r="H878" i="3"/>
  <c r="I877" i="3"/>
  <c r="H877" i="3"/>
  <c r="I876" i="3"/>
  <c r="H876" i="3"/>
  <c r="I870" i="3"/>
  <c r="H870" i="3"/>
  <c r="H869" i="3"/>
  <c r="I874" i="3"/>
  <c r="I873" i="3"/>
  <c r="H873" i="3"/>
  <c r="I872" i="3"/>
  <c r="H872" i="3"/>
  <c r="I871" i="3"/>
  <c r="H871" i="3"/>
  <c r="H1070" i="3"/>
  <c r="H1063" i="3"/>
  <c r="H1062" i="3"/>
  <c r="H1068" i="3"/>
  <c r="H1064" i="3"/>
  <c r="H1060" i="3"/>
  <c r="I1055" i="3"/>
  <c r="I1072" i="3" s="1"/>
  <c r="H1054" i="3"/>
  <c r="I1896" i="3"/>
  <c r="H1896" i="3"/>
  <c r="I1895" i="3"/>
  <c r="H1895" i="3"/>
  <c r="H1894" i="3"/>
  <c r="I1890" i="3"/>
  <c r="I1886" i="3"/>
  <c r="I1885" i="3"/>
  <c r="I1877" i="3"/>
  <c r="H1877" i="3"/>
  <c r="H1876" i="3"/>
  <c r="I1891" i="3"/>
  <c r="I1887" i="3"/>
  <c r="H1882" i="3"/>
  <c r="I1908" i="3"/>
  <c r="I1919" i="3"/>
  <c r="I1921" i="3"/>
  <c r="J1926" i="3"/>
  <c r="I1924" i="3"/>
  <c r="H1924" i="3"/>
  <c r="H1917" i="3"/>
  <c r="H1921" i="3"/>
  <c r="I1923" i="3"/>
  <c r="H1923" i="3"/>
  <c r="I1922" i="3"/>
  <c r="H1922" i="3"/>
  <c r="I1918" i="3"/>
  <c r="H1918" i="3"/>
  <c r="I1910" i="3"/>
  <c r="I1911" i="3"/>
  <c r="H1909" i="3"/>
  <c r="H1910" i="3"/>
  <c r="I1913" i="3"/>
  <c r="I1912" i="3"/>
  <c r="H1912" i="3"/>
  <c r="H1911" i="3"/>
  <c r="I1920" i="3"/>
  <c r="H1920" i="3"/>
  <c r="H1919" i="3"/>
  <c r="I1916" i="3"/>
  <c r="I1915" i="3"/>
  <c r="H1915" i="3"/>
  <c r="H1914" i="3"/>
  <c r="I1907" i="3"/>
  <c r="H1907" i="3"/>
  <c r="H1906" i="3"/>
  <c r="I1905" i="3"/>
  <c r="I1904" i="3"/>
  <c r="H1904" i="3"/>
  <c r="H1903" i="3"/>
  <c r="H1072" i="3" l="1"/>
  <c r="H1421" i="3"/>
  <c r="H987" i="3"/>
  <c r="I1421" i="3"/>
  <c r="I987" i="3"/>
  <c r="I886" i="3"/>
  <c r="H1898" i="3"/>
  <c r="I1898" i="3"/>
  <c r="H886" i="3"/>
  <c r="I1926" i="3"/>
  <c r="H1926" i="3"/>
  <c r="I773" i="3" l="1"/>
  <c r="I771" i="3"/>
  <c r="I775" i="3"/>
  <c r="I785" i="3"/>
  <c r="H785" i="3"/>
  <c r="I784" i="3"/>
  <c r="H784" i="3"/>
  <c r="I783" i="3"/>
  <c r="H783" i="3"/>
  <c r="I782" i="3"/>
  <c r="H782" i="3"/>
  <c r="I781" i="3"/>
  <c r="H781" i="3"/>
  <c r="I780" i="3"/>
  <c r="H780" i="3"/>
  <c r="H779" i="3"/>
  <c r="H774" i="3"/>
  <c r="I778" i="3"/>
  <c r="I777" i="3"/>
  <c r="H777" i="3"/>
  <c r="H776" i="3"/>
  <c r="H772" i="3"/>
  <c r="H770" i="3"/>
  <c r="I769" i="3"/>
  <c r="I768" i="3"/>
  <c r="H768" i="3"/>
  <c r="J762" i="3"/>
  <c r="I756" i="3"/>
  <c r="I750" i="3"/>
  <c r="I749" i="3"/>
  <c r="H749" i="3"/>
  <c r="I755" i="3"/>
  <c r="H755" i="3"/>
  <c r="I758" i="3"/>
  <c r="H758" i="3"/>
  <c r="H757" i="3"/>
  <c r="I754" i="3"/>
  <c r="H754" i="3"/>
  <c r="H753" i="3"/>
  <c r="H751" i="3"/>
  <c r="I748" i="3"/>
  <c r="H748" i="3"/>
  <c r="I747" i="3"/>
  <c r="H747" i="3"/>
  <c r="H746" i="3"/>
  <c r="I745" i="3"/>
  <c r="I744" i="3"/>
  <c r="H744" i="3"/>
  <c r="H743" i="3"/>
  <c r="H742" i="3"/>
  <c r="J1170" i="3"/>
  <c r="I1164" i="3"/>
  <c r="I1162" i="3"/>
  <c r="I1158" i="3"/>
  <c r="I1163" i="3"/>
  <c r="H1163" i="3"/>
  <c r="I1161" i="3"/>
  <c r="H1161" i="3"/>
  <c r="I1168" i="3"/>
  <c r="H1168" i="3"/>
  <c r="H1167" i="3"/>
  <c r="I1165" i="3"/>
  <c r="H1165" i="3"/>
  <c r="H1164" i="3"/>
  <c r="I1160" i="3"/>
  <c r="H1160" i="3"/>
  <c r="H1159" i="3"/>
  <c r="I1157" i="3"/>
  <c r="H1157" i="3"/>
  <c r="H1156" i="3"/>
  <c r="I1155" i="3"/>
  <c r="H1154" i="3"/>
  <c r="I1153" i="3"/>
  <c r="I1152" i="3"/>
  <c r="H1152" i="3"/>
  <c r="I1151" i="3"/>
  <c r="H1151" i="3"/>
  <c r="H1150" i="3"/>
  <c r="I1149" i="3"/>
  <c r="I1148" i="3"/>
  <c r="H1148" i="3"/>
  <c r="I1147" i="3"/>
  <c r="H1147" i="3"/>
  <c r="H1146" i="3"/>
  <c r="I861" i="3"/>
  <c r="J864" i="3"/>
  <c r="I855" i="3"/>
  <c r="I850" i="3"/>
  <c r="I860" i="3"/>
  <c r="I859" i="3"/>
  <c r="I858" i="3"/>
  <c r="I857" i="3"/>
  <c r="I854" i="3"/>
  <c r="I853" i="3"/>
  <c r="I852" i="3"/>
  <c r="I849" i="3"/>
  <c r="I848" i="3"/>
  <c r="I847" i="3"/>
  <c r="H861" i="3"/>
  <c r="H860" i="3"/>
  <c r="H859" i="3"/>
  <c r="H858" i="3"/>
  <c r="H857" i="3"/>
  <c r="H856" i="3"/>
  <c r="H854" i="3"/>
  <c r="H853" i="3"/>
  <c r="H852" i="3"/>
  <c r="H851" i="3"/>
  <c r="H849" i="3"/>
  <c r="H848" i="3"/>
  <c r="H847" i="3"/>
  <c r="H846" i="3"/>
  <c r="I3452" i="3"/>
  <c r="H3452" i="3"/>
  <c r="I3451" i="3"/>
  <c r="H3451" i="3"/>
  <c r="I3450" i="3"/>
  <c r="H3450" i="3"/>
  <c r="I3449" i="3"/>
  <c r="H3449" i="3"/>
  <c r="I3448" i="3"/>
  <c r="H3448" i="3"/>
  <c r="H3447" i="3"/>
  <c r="I3445" i="3"/>
  <c r="H3445" i="3"/>
  <c r="H3444" i="3"/>
  <c r="I3442" i="3"/>
  <c r="H3442" i="3"/>
  <c r="H3441" i="3"/>
  <c r="I3439" i="3"/>
  <c r="H3439" i="3"/>
  <c r="H3438" i="3"/>
  <c r="I3446" i="3"/>
  <c r="I3443" i="3"/>
  <c r="I3440" i="3"/>
  <c r="I3437" i="3"/>
  <c r="I3436" i="3"/>
  <c r="H3436" i="3"/>
  <c r="H3435" i="3"/>
  <c r="J3454" i="3"/>
  <c r="J1297" i="3"/>
  <c r="I1295" i="3"/>
  <c r="H1295" i="3"/>
  <c r="I1287" i="3"/>
  <c r="H1287" i="3"/>
  <c r="I1286" i="3"/>
  <c r="H1286" i="3"/>
  <c r="H1294" i="3"/>
  <c r="H1292" i="3"/>
  <c r="H1285" i="3"/>
  <c r="H1283" i="3"/>
  <c r="H1280" i="3"/>
  <c r="I1293" i="3"/>
  <c r="I1284" i="3"/>
  <c r="I1291" i="3"/>
  <c r="I1290" i="3"/>
  <c r="H1290" i="3"/>
  <c r="I1288" i="3"/>
  <c r="H1288" i="3"/>
  <c r="I1282" i="3"/>
  <c r="H1282" i="3"/>
  <c r="I1281" i="3"/>
  <c r="H1281" i="3"/>
  <c r="H2106" i="3"/>
  <c r="H2105" i="3"/>
  <c r="I2097" i="3"/>
  <c r="H2097" i="3"/>
  <c r="I2096" i="3"/>
  <c r="H2096" i="3"/>
  <c r="I2095" i="3"/>
  <c r="H2095" i="3"/>
  <c r="H2108" i="3"/>
  <c r="H2103" i="3"/>
  <c r="H2094" i="3"/>
  <c r="I2099" i="3"/>
  <c r="H2099" i="3"/>
  <c r="I2439" i="3"/>
  <c r="I2432" i="3"/>
  <c r="I2434" i="3"/>
  <c r="I2445" i="3"/>
  <c r="H2445" i="3"/>
  <c r="I2444" i="3"/>
  <c r="H2444" i="3"/>
  <c r="I2438" i="3"/>
  <c r="H2438" i="3"/>
  <c r="I2437" i="3"/>
  <c r="H2437" i="3"/>
  <c r="I2436" i="3"/>
  <c r="H2436" i="3"/>
  <c r="H2435" i="3"/>
  <c r="I2433" i="3"/>
  <c r="H2433" i="3"/>
  <c r="H2448" i="3"/>
  <c r="H2432" i="3"/>
  <c r="H2443" i="3"/>
  <c r="I2447" i="3"/>
  <c r="I2446" i="3"/>
  <c r="H2446" i="3"/>
  <c r="I2442" i="3"/>
  <c r="I2441" i="3"/>
  <c r="H2441" i="3"/>
  <c r="H2440" i="3"/>
  <c r="J2450" i="3"/>
  <c r="I2431" i="3"/>
  <c r="H2431" i="3"/>
  <c r="H2430" i="3"/>
  <c r="I2228" i="3"/>
  <c r="J2232" i="3"/>
  <c r="I2230" i="3"/>
  <c r="H2230" i="3"/>
  <c r="I2227" i="3"/>
  <c r="H2227" i="3"/>
  <c r="I2226" i="3"/>
  <c r="H2226" i="3"/>
  <c r="I2221" i="3"/>
  <c r="H2221" i="3"/>
  <c r="H2229" i="3"/>
  <c r="H2225" i="3"/>
  <c r="H2220" i="3"/>
  <c r="I2222" i="3"/>
  <c r="I2224" i="3"/>
  <c r="I2223" i="3"/>
  <c r="H2223" i="3"/>
  <c r="H2222" i="3"/>
  <c r="J957" i="3"/>
  <c r="I955" i="3"/>
  <c r="H955" i="3"/>
  <c r="I954" i="3"/>
  <c r="H954" i="3"/>
  <c r="I953" i="3"/>
  <c r="H953" i="3"/>
  <c r="I949" i="3"/>
  <c r="H949" i="3"/>
  <c r="I948" i="3"/>
  <c r="H948" i="3"/>
  <c r="I947" i="3"/>
  <c r="H947" i="3"/>
  <c r="I952" i="3"/>
  <c r="H952" i="3"/>
  <c r="H951" i="3"/>
  <c r="H946" i="3"/>
  <c r="H945" i="3"/>
  <c r="I943" i="3"/>
  <c r="H943" i="3"/>
  <c r="H942" i="3"/>
  <c r="I941" i="3"/>
  <c r="I940" i="3"/>
  <c r="H940" i="3"/>
  <c r="I939" i="3"/>
  <c r="H939" i="3"/>
  <c r="I938" i="3"/>
  <c r="H938" i="3"/>
  <c r="H937" i="3"/>
  <c r="I548" i="3"/>
  <c r="I544" i="3"/>
  <c r="I551" i="3"/>
  <c r="H551" i="3"/>
  <c r="I547" i="3"/>
  <c r="H547" i="3"/>
  <c r="I550" i="3"/>
  <c r="H550" i="3"/>
  <c r="H549" i="3"/>
  <c r="I546" i="3"/>
  <c r="H546" i="3"/>
  <c r="H545" i="3"/>
  <c r="H543" i="3"/>
  <c r="H541" i="3"/>
  <c r="H540" i="3"/>
  <c r="J553" i="3"/>
  <c r="I535" i="3"/>
  <c r="H535" i="3"/>
  <c r="H534" i="3"/>
  <c r="I2921" i="3"/>
  <c r="I2938" i="3" s="1"/>
  <c r="H2916" i="3"/>
  <c r="H2915" i="3"/>
  <c r="I2488" i="3"/>
  <c r="I2483" i="3"/>
  <c r="I2480" i="3"/>
  <c r="I2487" i="3"/>
  <c r="H2487" i="3"/>
  <c r="I2486" i="3"/>
  <c r="H2486" i="3"/>
  <c r="I2490" i="3"/>
  <c r="H2490" i="3"/>
  <c r="H2489" i="3"/>
  <c r="I2485" i="3"/>
  <c r="H2485" i="3"/>
  <c r="H2484" i="3"/>
  <c r="I2482" i="3"/>
  <c r="H2482" i="3"/>
  <c r="H2481" i="3"/>
  <c r="I2479" i="3"/>
  <c r="H2479" i="3"/>
  <c r="H2478" i="3"/>
  <c r="I2477" i="3"/>
  <c r="I2476" i="3"/>
  <c r="H2476" i="3"/>
  <c r="H2475" i="3"/>
  <c r="J2492" i="3"/>
  <c r="H2151" i="3"/>
  <c r="J3384" i="3"/>
  <c r="I3380" i="3"/>
  <c r="I3375" i="3"/>
  <c r="I3371" i="3"/>
  <c r="I3368" i="3"/>
  <c r="I3366" i="3"/>
  <c r="I3382" i="3"/>
  <c r="H3382" i="3"/>
  <c r="I3378" i="3"/>
  <c r="H3378" i="3"/>
  <c r="I3379" i="3"/>
  <c r="H3379" i="3"/>
  <c r="I3377" i="3"/>
  <c r="H3377" i="3"/>
  <c r="I3374" i="3"/>
  <c r="H3374" i="3"/>
  <c r="I3373" i="3"/>
  <c r="H3373" i="3"/>
  <c r="I3370" i="3"/>
  <c r="H3370" i="3"/>
  <c r="I3360" i="3"/>
  <c r="H3360" i="3"/>
  <c r="H3381" i="3"/>
  <c r="H3376" i="3"/>
  <c r="H3372" i="3"/>
  <c r="H3369" i="3"/>
  <c r="H3367" i="3"/>
  <c r="H3365" i="3"/>
  <c r="H3359" i="3"/>
  <c r="I3364" i="3"/>
  <c r="I3363" i="3"/>
  <c r="H3363" i="3"/>
  <c r="I3362" i="3"/>
  <c r="H3362" i="3"/>
  <c r="I3361" i="3"/>
  <c r="H3361" i="3"/>
  <c r="I162" i="3"/>
  <c r="I152" i="3"/>
  <c r="H160" i="3"/>
  <c r="H159" i="3"/>
  <c r="H157" i="3"/>
  <c r="H151" i="3"/>
  <c r="H150" i="3"/>
  <c r="H163" i="3"/>
  <c r="H161" i="3"/>
  <c r="H156" i="3"/>
  <c r="H154" i="3"/>
  <c r="H153" i="3"/>
  <c r="H149" i="3"/>
  <c r="H148" i="3"/>
  <c r="H147" i="3"/>
  <c r="I146" i="3"/>
  <c r="H145" i="3"/>
  <c r="H144" i="3"/>
  <c r="H143" i="3"/>
  <c r="I2010" i="3"/>
  <c r="I2007" i="3"/>
  <c r="I2000" i="3"/>
  <c r="I1997" i="3"/>
  <c r="I1994" i="3"/>
  <c r="I1991" i="3"/>
  <c r="I2009" i="3"/>
  <c r="H2009" i="3"/>
  <c r="I2006" i="3"/>
  <c r="H2006" i="3"/>
  <c r="I2005" i="3"/>
  <c r="H2005" i="3"/>
  <c r="I2004" i="3"/>
  <c r="H2004" i="3"/>
  <c r="I2003" i="3"/>
  <c r="H2003" i="3"/>
  <c r="I2002" i="3"/>
  <c r="H2002" i="3"/>
  <c r="I1999" i="3"/>
  <c r="H1999" i="3"/>
  <c r="I1996" i="3"/>
  <c r="H1996" i="3"/>
  <c r="I1993" i="3"/>
  <c r="H1993" i="3"/>
  <c r="I1990" i="3"/>
  <c r="H1990" i="3"/>
  <c r="I1989" i="3"/>
  <c r="H1989" i="3"/>
  <c r="H1988" i="3"/>
  <c r="I1988" i="3"/>
  <c r="I1984" i="3"/>
  <c r="H1984" i="3"/>
  <c r="H2011" i="3"/>
  <c r="H2008" i="3"/>
  <c r="H2001" i="3"/>
  <c r="H1998" i="3"/>
  <c r="H1995" i="3"/>
  <c r="H1992" i="3"/>
  <c r="H1987" i="3"/>
  <c r="H1983" i="3"/>
  <c r="I1986" i="3"/>
  <c r="I1985" i="3"/>
  <c r="H1985" i="3"/>
  <c r="J2013" i="3"/>
  <c r="J3112" i="3"/>
  <c r="H3107" i="3"/>
  <c r="I3100" i="3"/>
  <c r="H3100" i="3"/>
  <c r="I3094" i="3"/>
  <c r="H3094" i="3"/>
  <c r="I3093" i="3"/>
  <c r="H3093" i="3"/>
  <c r="I3110" i="3"/>
  <c r="H3110" i="3"/>
  <c r="H3109" i="3"/>
  <c r="I3105" i="3"/>
  <c r="H3105" i="3"/>
  <c r="I3104" i="3"/>
  <c r="H3104" i="3"/>
  <c r="H3103" i="3"/>
  <c r="I3099" i="3"/>
  <c r="H3099" i="3"/>
  <c r="I3098" i="3"/>
  <c r="H3098" i="3"/>
  <c r="H3097" i="3"/>
  <c r="I3092" i="3"/>
  <c r="H3092" i="3"/>
  <c r="I3091" i="3"/>
  <c r="H3091" i="3"/>
  <c r="H3090" i="3"/>
  <c r="I3087" i="3"/>
  <c r="H3087" i="3"/>
  <c r="H3086" i="3"/>
  <c r="I1271" i="3"/>
  <c r="I1266" i="3"/>
  <c r="I1264" i="3"/>
  <c r="I1273" i="3"/>
  <c r="H1273" i="3"/>
  <c r="I1270" i="3"/>
  <c r="H1270" i="3"/>
  <c r="I1269" i="3"/>
  <c r="H1269" i="3"/>
  <c r="I1268" i="3"/>
  <c r="H1268" i="3"/>
  <c r="I1263" i="3"/>
  <c r="H1263" i="3"/>
  <c r="H1272" i="3"/>
  <c r="H1267" i="3"/>
  <c r="H1265" i="3"/>
  <c r="H1262" i="3"/>
  <c r="H1256" i="3"/>
  <c r="I1258" i="3"/>
  <c r="H1258" i="3"/>
  <c r="I1257" i="3"/>
  <c r="H1257" i="3"/>
  <c r="I1261" i="3"/>
  <c r="I1260" i="3"/>
  <c r="H1260" i="3"/>
  <c r="I1259" i="3"/>
  <c r="H1259" i="3"/>
  <c r="J1275" i="3"/>
  <c r="I833" i="3"/>
  <c r="I828" i="3"/>
  <c r="I821" i="3"/>
  <c r="I839" i="3"/>
  <c r="H839" i="3"/>
  <c r="I838" i="3"/>
  <c r="H838" i="3"/>
  <c r="I837" i="3"/>
  <c r="H837" i="3"/>
  <c r="I836" i="3"/>
  <c r="H836" i="3"/>
  <c r="I835" i="3"/>
  <c r="H835" i="3"/>
  <c r="I832" i="3"/>
  <c r="H832" i="3"/>
  <c r="I831" i="3"/>
  <c r="H831" i="3"/>
  <c r="I830" i="3"/>
  <c r="H830" i="3"/>
  <c r="I827" i="3"/>
  <c r="H827" i="3"/>
  <c r="I826" i="3"/>
  <c r="H826" i="3"/>
  <c r="I825" i="3"/>
  <c r="H825" i="3"/>
  <c r="I824" i="3"/>
  <c r="H824" i="3"/>
  <c r="I823" i="3"/>
  <c r="H823" i="3"/>
  <c r="H834" i="3"/>
  <c r="H829" i="3"/>
  <c r="H822" i="3"/>
  <c r="I820" i="3"/>
  <c r="H820" i="3"/>
  <c r="H819" i="3"/>
  <c r="J841" i="3"/>
  <c r="I1191" i="3"/>
  <c r="I1186" i="3"/>
  <c r="I1197" i="3"/>
  <c r="H1197" i="3"/>
  <c r="I1196" i="3"/>
  <c r="H1196" i="3"/>
  <c r="I1195" i="3"/>
  <c r="H1195" i="3"/>
  <c r="I1194" i="3"/>
  <c r="H1194" i="3"/>
  <c r="I1193" i="3"/>
  <c r="H1193" i="3"/>
  <c r="I1190" i="3"/>
  <c r="H1190" i="3"/>
  <c r="I1189" i="3"/>
  <c r="H1189" i="3"/>
  <c r="I1188" i="3"/>
  <c r="H1188" i="3"/>
  <c r="I1185" i="3"/>
  <c r="H1185" i="3"/>
  <c r="I1184" i="3"/>
  <c r="H1184" i="3"/>
  <c r="I1183" i="3"/>
  <c r="H1183" i="3"/>
  <c r="I1179" i="3"/>
  <c r="H1179" i="3"/>
  <c r="I1178" i="3"/>
  <c r="H1178" i="3"/>
  <c r="I1177" i="3"/>
  <c r="H1177" i="3"/>
  <c r="I1176" i="3"/>
  <c r="H1176" i="3"/>
  <c r="H1192" i="3"/>
  <c r="H1187" i="3"/>
  <c r="H1182" i="3"/>
  <c r="H1175" i="3"/>
  <c r="I1181" i="3"/>
  <c r="I1180" i="3"/>
  <c r="H1180" i="3"/>
  <c r="J1199" i="3"/>
  <c r="I1089" i="3"/>
  <c r="I1086" i="3"/>
  <c r="J1095" i="3"/>
  <c r="I1093" i="3"/>
  <c r="H1093" i="3"/>
  <c r="I1092" i="3"/>
  <c r="H1092" i="3"/>
  <c r="I1091" i="3"/>
  <c r="H1091" i="3"/>
  <c r="I1088" i="3"/>
  <c r="H1088" i="3"/>
  <c r="I1085" i="3"/>
  <c r="H1085" i="3"/>
  <c r="I1084" i="3"/>
  <c r="H1084" i="3"/>
  <c r="I1083" i="3"/>
  <c r="H1083" i="3"/>
  <c r="H1090" i="3"/>
  <c r="H1087" i="3"/>
  <c r="H1082" i="3"/>
  <c r="H1077" i="3"/>
  <c r="I1081" i="3"/>
  <c r="I1080" i="3"/>
  <c r="H1080" i="3"/>
  <c r="I1079" i="3"/>
  <c r="H1079" i="3"/>
  <c r="I1078" i="3"/>
  <c r="H1078" i="3"/>
  <c r="I1046" i="3"/>
  <c r="I1037" i="3"/>
  <c r="I1045" i="3"/>
  <c r="H1045" i="3"/>
  <c r="I1044" i="3"/>
  <c r="H1044" i="3"/>
  <c r="I1043" i="3"/>
  <c r="H1043" i="3"/>
  <c r="I1042" i="3"/>
  <c r="H1042" i="3"/>
  <c r="I1041" i="3"/>
  <c r="H1041" i="3"/>
  <c r="I1040" i="3"/>
  <c r="H1040" i="3"/>
  <c r="I1039" i="3"/>
  <c r="H1039" i="3"/>
  <c r="I1036" i="3"/>
  <c r="H1036" i="3"/>
  <c r="I1034" i="3"/>
  <c r="H1034" i="3"/>
  <c r="I1035" i="3"/>
  <c r="H1035" i="3"/>
  <c r="I1033" i="3"/>
  <c r="H1033" i="3"/>
  <c r="I1032" i="3"/>
  <c r="H1032" i="3"/>
  <c r="I1031" i="3"/>
  <c r="H1031" i="3"/>
  <c r="I1030" i="3"/>
  <c r="H1030" i="3"/>
  <c r="H1027" i="3"/>
  <c r="H1026" i="3"/>
  <c r="H1038" i="3"/>
  <c r="H1029" i="3"/>
  <c r="H1024" i="3"/>
  <c r="I1028" i="3"/>
  <c r="I928" i="3"/>
  <c r="I923" i="3"/>
  <c r="I930" i="3"/>
  <c r="H930" i="3"/>
  <c r="H929" i="3"/>
  <c r="I927" i="3"/>
  <c r="H927" i="3"/>
  <c r="I926" i="3"/>
  <c r="H926" i="3"/>
  <c r="I925" i="3"/>
  <c r="H925" i="3"/>
  <c r="H924" i="3"/>
  <c r="I922" i="3"/>
  <c r="H922" i="3"/>
  <c r="I921" i="3"/>
  <c r="H921" i="3"/>
  <c r="I920" i="3"/>
  <c r="H920" i="3"/>
  <c r="H919" i="3"/>
  <c r="I916" i="3"/>
  <c r="H916" i="3"/>
  <c r="I915" i="3"/>
  <c r="H915" i="3"/>
  <c r="H914" i="3"/>
  <c r="I918" i="3"/>
  <c r="I917" i="3"/>
  <c r="H917" i="3"/>
  <c r="J932" i="3"/>
  <c r="I809" i="3"/>
  <c r="I807" i="3"/>
  <c r="I804" i="3"/>
  <c r="I802" i="3"/>
  <c r="I794" i="3"/>
  <c r="I811" i="3"/>
  <c r="I812" i="3"/>
  <c r="H812" i="3"/>
  <c r="H811" i="3"/>
  <c r="I806" i="3"/>
  <c r="H806" i="3"/>
  <c r="I801" i="3"/>
  <c r="H801" i="3"/>
  <c r="I799" i="3"/>
  <c r="H799" i="3"/>
  <c r="I800" i="3"/>
  <c r="H800" i="3"/>
  <c r="I798" i="3"/>
  <c r="H798" i="3"/>
  <c r="I797" i="3"/>
  <c r="H797" i="3"/>
  <c r="I796" i="3"/>
  <c r="H796" i="3"/>
  <c r="H810" i="3"/>
  <c r="H808" i="3"/>
  <c r="H805" i="3"/>
  <c r="H803" i="3"/>
  <c r="H795" i="3"/>
  <c r="I793" i="3"/>
  <c r="H793" i="3"/>
  <c r="H792" i="3"/>
  <c r="J814" i="3"/>
  <c r="I640" i="3"/>
  <c r="I634" i="3"/>
  <c r="I632" i="3"/>
  <c r="I645" i="3"/>
  <c r="H645" i="3"/>
  <c r="I644" i="3"/>
  <c r="H644" i="3"/>
  <c r="I643" i="3"/>
  <c r="H643" i="3"/>
  <c r="I642" i="3"/>
  <c r="H642" i="3"/>
  <c r="I639" i="3"/>
  <c r="H639" i="3"/>
  <c r="I638" i="3"/>
  <c r="H638" i="3"/>
  <c r="I637" i="3"/>
  <c r="H637" i="3"/>
  <c r="I636" i="3"/>
  <c r="H636" i="3"/>
  <c r="I631" i="3"/>
  <c r="H631" i="3"/>
  <c r="I630" i="3"/>
  <c r="H630" i="3"/>
  <c r="H641" i="3"/>
  <c r="H635" i="3"/>
  <c r="H633" i="3"/>
  <c r="I629" i="3"/>
  <c r="H629" i="3"/>
  <c r="H628" i="3"/>
  <c r="J647" i="3"/>
  <c r="J577" i="3"/>
  <c r="I497" i="3"/>
  <c r="I494" i="3"/>
  <c r="I501" i="3"/>
  <c r="H501" i="3"/>
  <c r="I500" i="3"/>
  <c r="H500" i="3"/>
  <c r="I499" i="3"/>
  <c r="H499" i="3"/>
  <c r="I496" i="3"/>
  <c r="H496" i="3"/>
  <c r="I493" i="3"/>
  <c r="H493" i="3"/>
  <c r="H498" i="3"/>
  <c r="H495" i="3"/>
  <c r="H492" i="3"/>
  <c r="I490" i="3"/>
  <c r="H490" i="3"/>
  <c r="I489" i="3"/>
  <c r="H489" i="3"/>
  <c r="I488" i="3"/>
  <c r="H488" i="3"/>
  <c r="I487" i="3"/>
  <c r="H487" i="3"/>
  <c r="I486" i="3"/>
  <c r="H486" i="3"/>
  <c r="H485" i="3"/>
  <c r="J503" i="3"/>
  <c r="I452" i="3"/>
  <c r="J456" i="3"/>
  <c r="H452" i="3"/>
  <c r="I453" i="3"/>
  <c r="H453" i="3"/>
  <c r="I451" i="3"/>
  <c r="H451" i="3"/>
  <c r="H450" i="3"/>
  <c r="I450" i="3"/>
  <c r="H449" i="3"/>
  <c r="I447" i="3"/>
  <c r="H447" i="3"/>
  <c r="I446" i="3"/>
  <c r="H446" i="3"/>
  <c r="I445" i="3"/>
  <c r="H445" i="3"/>
  <c r="I444" i="3"/>
  <c r="H444" i="3"/>
  <c r="I443" i="3"/>
  <c r="H443" i="3"/>
  <c r="I438" i="3"/>
  <c r="H438" i="3"/>
  <c r="I437" i="3"/>
  <c r="H437" i="3"/>
  <c r="I436" i="3"/>
  <c r="H436" i="3"/>
  <c r="H442" i="3"/>
  <c r="H435" i="3"/>
  <c r="H428" i="3"/>
  <c r="I430" i="3"/>
  <c r="H430" i="3"/>
  <c r="I429" i="3"/>
  <c r="H429" i="3"/>
  <c r="I431" i="3"/>
  <c r="H431" i="3"/>
  <c r="J380" i="3"/>
  <c r="I373" i="3"/>
  <c r="I368" i="3"/>
  <c r="I361" i="3"/>
  <c r="I342" i="3"/>
  <c r="I337" i="3"/>
  <c r="I335" i="3"/>
  <c r="I331" i="3"/>
  <c r="I328" i="3"/>
  <c r="I377" i="3"/>
  <c r="H377" i="3"/>
  <c r="I372" i="3"/>
  <c r="H372" i="3"/>
  <c r="I367" i="3"/>
  <c r="H367" i="3"/>
  <c r="I360" i="3"/>
  <c r="H360" i="3"/>
  <c r="I366" i="3"/>
  <c r="H366" i="3"/>
  <c r="I365" i="3"/>
  <c r="H365" i="3"/>
  <c r="I359" i="3"/>
  <c r="H359" i="3"/>
  <c r="I358" i="3"/>
  <c r="H358" i="3"/>
  <c r="I376" i="3"/>
  <c r="H376" i="3"/>
  <c r="I375" i="3"/>
  <c r="H375" i="3"/>
  <c r="H374" i="3"/>
  <c r="I371" i="3"/>
  <c r="H371" i="3"/>
  <c r="I370" i="3"/>
  <c r="H370" i="3"/>
  <c r="H369" i="3"/>
  <c r="I364" i="3"/>
  <c r="H364" i="3"/>
  <c r="I363" i="3"/>
  <c r="H363" i="3"/>
  <c r="H362" i="3"/>
  <c r="I357" i="3"/>
  <c r="H357" i="3"/>
  <c r="I356" i="3"/>
  <c r="H356" i="3"/>
  <c r="H355" i="3"/>
  <c r="I353" i="3"/>
  <c r="H353" i="3"/>
  <c r="I352" i="3"/>
  <c r="H352" i="3"/>
  <c r="H351" i="3"/>
  <c r="J346" i="3"/>
  <c r="H336" i="3"/>
  <c r="I334" i="3"/>
  <c r="H334" i="3"/>
  <c r="I341" i="3"/>
  <c r="H341" i="3"/>
  <c r="I340" i="3"/>
  <c r="H340" i="3"/>
  <c r="I344" i="3"/>
  <c r="H344" i="3"/>
  <c r="H343" i="3"/>
  <c r="I339" i="3"/>
  <c r="H339" i="3"/>
  <c r="H338" i="3"/>
  <c r="I333" i="3"/>
  <c r="H333" i="3"/>
  <c r="H332" i="3"/>
  <c r="I330" i="3"/>
  <c r="H330" i="3"/>
  <c r="H329" i="3"/>
  <c r="H327" i="3"/>
  <c r="J293" i="3"/>
  <c r="I291" i="3"/>
  <c r="H291" i="3"/>
  <c r="H290" i="3"/>
  <c r="I288" i="3"/>
  <c r="H288" i="3"/>
  <c r="I287" i="3"/>
  <c r="H287" i="3"/>
  <c r="I286" i="3"/>
  <c r="H286" i="3"/>
  <c r="I285" i="3"/>
  <c r="H285" i="3"/>
  <c r="I284" i="3"/>
  <c r="H284" i="3"/>
  <c r="H283" i="3"/>
  <c r="I289" i="3"/>
  <c r="I282" i="3"/>
  <c r="H280" i="3"/>
  <c r="H281" i="3"/>
  <c r="I281" i="3"/>
  <c r="I278" i="3"/>
  <c r="H278" i="3"/>
  <c r="I277" i="3"/>
  <c r="H277" i="3"/>
  <c r="I276" i="3"/>
  <c r="H276" i="3"/>
  <c r="H275" i="3"/>
  <c r="I274" i="3"/>
  <c r="I273" i="3"/>
  <c r="H273" i="3"/>
  <c r="I272" i="3"/>
  <c r="H272" i="3"/>
  <c r="I271" i="3"/>
  <c r="H271" i="3"/>
  <c r="H270" i="3"/>
  <c r="J265" i="3"/>
  <c r="J238" i="3"/>
  <c r="I178" i="3"/>
  <c r="I183" i="3"/>
  <c r="I184" i="3"/>
  <c r="I185" i="3"/>
  <c r="I182" i="3"/>
  <c r="J187" i="3"/>
  <c r="I180" i="3"/>
  <c r="H185" i="3"/>
  <c r="H184" i="3"/>
  <c r="H183" i="3"/>
  <c r="H182" i="3"/>
  <c r="H181" i="3"/>
  <c r="I179" i="3"/>
  <c r="H179" i="3"/>
  <c r="H178" i="3"/>
  <c r="H177" i="3"/>
  <c r="H170" i="3"/>
  <c r="I172" i="3"/>
  <c r="H172" i="3"/>
  <c r="I171" i="3"/>
  <c r="H171" i="3"/>
  <c r="I1957" i="3"/>
  <c r="I176" i="3"/>
  <c r="I175" i="3"/>
  <c r="H175" i="3"/>
  <c r="I174" i="3"/>
  <c r="H174" i="3"/>
  <c r="I173" i="3"/>
  <c r="H173" i="3"/>
  <c r="J138" i="3"/>
  <c r="I133" i="3"/>
  <c r="I129" i="3"/>
  <c r="I136" i="3"/>
  <c r="I135" i="3"/>
  <c r="I132" i="3"/>
  <c r="I131" i="3"/>
  <c r="H136" i="3"/>
  <c r="H135" i="3"/>
  <c r="H134" i="3"/>
  <c r="H132" i="3"/>
  <c r="H131" i="3"/>
  <c r="H130" i="3"/>
  <c r="H128" i="3"/>
  <c r="H127" i="3"/>
  <c r="I126" i="3"/>
  <c r="I125" i="3"/>
  <c r="H125" i="3"/>
  <c r="I124" i="3"/>
  <c r="H124" i="3"/>
  <c r="I123" i="3"/>
  <c r="H123" i="3"/>
  <c r="H122" i="3"/>
  <c r="J117" i="3"/>
  <c r="I108" i="3"/>
  <c r="I105" i="3"/>
  <c r="I101" i="3"/>
  <c r="I102" i="3"/>
  <c r="I100" i="3"/>
  <c r="I111" i="3"/>
  <c r="I106" i="3"/>
  <c r="I103" i="3"/>
  <c r="H105" i="3"/>
  <c r="H104" i="3"/>
  <c r="H115" i="3"/>
  <c r="H114" i="3"/>
  <c r="H113" i="3"/>
  <c r="H112" i="3"/>
  <c r="H110" i="3"/>
  <c r="H109" i="3"/>
  <c r="H108" i="3"/>
  <c r="H107" i="3"/>
  <c r="H102" i="3"/>
  <c r="H101" i="3"/>
  <c r="H100" i="3"/>
  <c r="H99" i="3"/>
  <c r="I1773" i="3"/>
  <c r="H2185" i="3"/>
  <c r="J1226" i="3"/>
  <c r="I1220" i="3"/>
  <c r="I1215" i="3"/>
  <c r="I1210" i="3"/>
  <c r="H1224" i="3"/>
  <c r="H1223" i="3"/>
  <c r="H1222" i="3"/>
  <c r="H1221" i="3"/>
  <c r="H1219" i="3"/>
  <c r="H1218" i="3"/>
  <c r="H1217" i="3"/>
  <c r="H1216" i="3"/>
  <c r="H1214" i="3"/>
  <c r="H1213" i="3"/>
  <c r="H1212" i="3"/>
  <c r="H1211" i="3"/>
  <c r="H1205" i="3"/>
  <c r="H1206" i="3"/>
  <c r="H1207" i="3"/>
  <c r="H1208" i="3"/>
  <c r="H1209" i="3"/>
  <c r="H1204" i="3"/>
  <c r="J1366" i="3"/>
  <c r="I1362" i="3"/>
  <c r="I1355" i="3"/>
  <c r="H1364" i="3"/>
  <c r="H1363" i="3"/>
  <c r="H1361" i="3"/>
  <c r="H1360" i="3"/>
  <c r="H1357" i="3"/>
  <c r="H1356" i="3"/>
  <c r="H1352" i="3"/>
  <c r="H1353" i="3"/>
  <c r="H1354" i="3"/>
  <c r="H1351" i="3"/>
  <c r="J1447" i="3"/>
  <c r="I1439" i="3"/>
  <c r="I1435" i="3"/>
  <c r="I1432" i="3"/>
  <c r="J1472" i="3"/>
  <c r="I1463" i="3"/>
  <c r="I1459" i="3"/>
  <c r="J1550" i="3"/>
  <c r="I1540" i="3"/>
  <c r="I1535" i="3"/>
  <c r="H1548" i="3"/>
  <c r="H1547" i="3"/>
  <c r="H1546" i="3"/>
  <c r="H1545" i="3"/>
  <c r="H1544" i="3"/>
  <c r="H1543" i="3"/>
  <c r="H1542" i="3"/>
  <c r="H1541" i="3"/>
  <c r="H1539" i="3"/>
  <c r="H1538" i="3"/>
  <c r="H1537" i="3"/>
  <c r="H1536" i="3"/>
  <c r="H1530" i="3"/>
  <c r="H1531" i="3"/>
  <c r="H1532" i="3"/>
  <c r="H1533" i="3"/>
  <c r="H1534" i="3"/>
  <c r="H1529" i="3"/>
  <c r="J1686" i="3"/>
  <c r="I1680" i="3"/>
  <c r="I1677" i="3"/>
  <c r="I1674" i="3"/>
  <c r="I1671" i="3"/>
  <c r="I1668" i="3"/>
  <c r="I1665" i="3"/>
  <c r="H1684" i="3"/>
  <c r="H1683" i="3"/>
  <c r="H1682" i="3"/>
  <c r="H1681" i="3"/>
  <c r="H1679" i="3"/>
  <c r="H1678" i="3"/>
  <c r="H1676" i="3"/>
  <c r="H1675" i="3"/>
  <c r="H1673" i="3"/>
  <c r="H1672" i="3"/>
  <c r="H1670" i="3"/>
  <c r="H1669" i="3"/>
  <c r="H1667" i="3"/>
  <c r="H1666" i="3"/>
  <c r="H1664" i="3"/>
  <c r="H1663" i="3"/>
  <c r="H1707" i="3"/>
  <c r="H1704" i="3"/>
  <c r="H1701" i="3"/>
  <c r="H1699" i="3"/>
  <c r="H1691" i="3"/>
  <c r="H1692" i="3"/>
  <c r="H1693" i="3"/>
  <c r="H1694" i="3"/>
  <c r="H1695" i="3"/>
  <c r="H1696" i="3"/>
  <c r="J1942" i="3"/>
  <c r="H1940" i="3"/>
  <c r="H1939" i="3"/>
  <c r="I1938" i="3"/>
  <c r="H1937" i="3"/>
  <c r="H1936" i="3"/>
  <c r="H1935" i="3"/>
  <c r="I1934" i="3"/>
  <c r="H1933" i="3"/>
  <c r="H1932" i="3"/>
  <c r="H1931" i="3"/>
  <c r="J1871" i="3"/>
  <c r="H1869" i="3"/>
  <c r="H1868" i="3"/>
  <c r="H1867" i="3"/>
  <c r="H1866" i="3"/>
  <c r="H1865" i="3"/>
  <c r="I1864" i="3"/>
  <c r="H1863" i="3"/>
  <c r="I1862" i="3"/>
  <c r="H1861" i="3"/>
  <c r="H1860" i="3"/>
  <c r="I1859" i="3"/>
  <c r="H1858" i="3"/>
  <c r="H1857" i="3"/>
  <c r="I1856" i="3"/>
  <c r="H1855" i="3"/>
  <c r="H1854" i="3"/>
  <c r="H1853" i="3"/>
  <c r="H1852" i="3"/>
  <c r="H1851" i="3"/>
  <c r="H1850" i="3"/>
  <c r="J1845" i="3"/>
  <c r="H1841" i="3"/>
  <c r="H1840" i="3"/>
  <c r="H1839" i="3"/>
  <c r="I1838" i="3"/>
  <c r="H1837" i="3"/>
  <c r="H1836" i="3"/>
  <c r="H1835" i="3"/>
  <c r="H1834" i="3"/>
  <c r="H1833" i="3"/>
  <c r="H1832" i="3"/>
  <c r="I1831" i="3"/>
  <c r="H1830" i="3"/>
  <c r="H1829" i="3"/>
  <c r="H1828" i="3"/>
  <c r="I1827" i="3"/>
  <c r="H1826" i="3"/>
  <c r="H1825" i="3"/>
  <c r="H1824" i="3"/>
  <c r="H1816" i="3"/>
  <c r="H1814" i="3"/>
  <c r="H1813" i="3"/>
  <c r="H1812" i="3"/>
  <c r="H1811" i="3"/>
  <c r="H1809" i="3"/>
  <c r="H1807" i="3"/>
  <c r="H1806" i="3"/>
  <c r="H1804" i="3"/>
  <c r="H1802" i="3"/>
  <c r="H1801" i="3"/>
  <c r="H1800" i="3"/>
  <c r="H1799" i="3"/>
  <c r="J1794" i="3"/>
  <c r="H1792" i="3"/>
  <c r="I1791" i="3"/>
  <c r="H1790" i="3"/>
  <c r="H1789" i="3"/>
  <c r="I1788" i="3"/>
  <c r="H1787" i="3"/>
  <c r="I1786" i="3"/>
  <c r="H1785" i="3"/>
  <c r="H1784" i="3"/>
  <c r="H1783" i="3"/>
  <c r="H1782" i="3"/>
  <c r="H1781" i="3"/>
  <c r="H1780" i="3"/>
  <c r="I1779" i="3"/>
  <c r="H1778" i="3"/>
  <c r="H1777" i="3"/>
  <c r="H1776" i="3"/>
  <c r="H1775" i="3"/>
  <c r="H1772" i="3"/>
  <c r="H1771" i="3"/>
  <c r="H1770" i="3"/>
  <c r="H1769" i="3"/>
  <c r="H1768" i="3"/>
  <c r="H1767" i="3"/>
  <c r="H1760" i="3"/>
  <c r="H1759" i="3"/>
  <c r="H1758" i="3"/>
  <c r="H1757" i="3"/>
  <c r="I1756" i="3"/>
  <c r="H1755" i="3"/>
  <c r="H1754" i="3"/>
  <c r="H1753" i="3"/>
  <c r="H1752" i="3"/>
  <c r="H1751" i="3"/>
  <c r="I1750" i="3"/>
  <c r="H1749" i="3"/>
  <c r="H1748" i="3"/>
  <c r="H1747" i="3"/>
  <c r="J1742" i="3"/>
  <c r="H759" i="3"/>
  <c r="H1737" i="3"/>
  <c r="H1736" i="3"/>
  <c r="H1735" i="3"/>
  <c r="H1734" i="3"/>
  <c r="I1733" i="3"/>
  <c r="H1732" i="3"/>
  <c r="H1731" i="3"/>
  <c r="H1730" i="3"/>
  <c r="H1729" i="3"/>
  <c r="H1728" i="3"/>
  <c r="H1727" i="3"/>
  <c r="I1726" i="3"/>
  <c r="H1725" i="3"/>
  <c r="I1724" i="3"/>
  <c r="H1723" i="3"/>
  <c r="H1722" i="3"/>
  <c r="H1721" i="3"/>
  <c r="H1720" i="3"/>
  <c r="H1719" i="3"/>
  <c r="H1718" i="3"/>
  <c r="H1717" i="3"/>
  <c r="H1716" i="3"/>
  <c r="H1715" i="3"/>
  <c r="I3112" i="3" l="1"/>
  <c r="H3112" i="3"/>
  <c r="I1845" i="3"/>
  <c r="I2232" i="3"/>
  <c r="I1742" i="3"/>
  <c r="I2110" i="3"/>
  <c r="I456" i="3"/>
  <c r="H2110" i="3"/>
  <c r="I380" i="3"/>
  <c r="I293" i="3"/>
  <c r="H293" i="3"/>
  <c r="I165" i="3"/>
  <c r="I553" i="3"/>
  <c r="H553" i="3"/>
  <c r="H456" i="3"/>
  <c r="H2938" i="3"/>
  <c r="H1297" i="3"/>
  <c r="H165" i="3"/>
  <c r="I1447" i="3"/>
  <c r="I1472" i="3"/>
  <c r="H1170" i="3"/>
  <c r="I1794" i="3"/>
  <c r="I762" i="3"/>
  <c r="I1170" i="3"/>
  <c r="H762" i="3"/>
  <c r="H864" i="3"/>
  <c r="I1297" i="3"/>
  <c r="I864" i="3"/>
  <c r="I2450" i="3"/>
  <c r="H3454" i="3"/>
  <c r="I3454" i="3"/>
  <c r="H2450" i="3"/>
  <c r="I3354" i="3"/>
  <c r="H3354" i="3"/>
  <c r="H2232" i="3"/>
  <c r="H1525" i="3"/>
  <c r="I1525" i="3"/>
  <c r="H957" i="3"/>
  <c r="I957" i="3"/>
  <c r="H3384" i="3"/>
  <c r="I3384" i="3"/>
  <c r="I2160" i="3"/>
  <c r="H2160" i="3"/>
  <c r="I2492" i="3"/>
  <c r="H2492" i="3"/>
  <c r="I1049" i="3"/>
  <c r="I2013" i="3"/>
  <c r="H1049" i="3"/>
  <c r="I1119" i="3"/>
  <c r="I1095" i="3"/>
  <c r="H932" i="3"/>
  <c r="H117" i="3"/>
  <c r="I117" i="3"/>
  <c r="H503" i="3"/>
  <c r="H2013" i="3"/>
  <c r="I1275" i="3"/>
  <c r="H1275" i="3"/>
  <c r="I841" i="3"/>
  <c r="H841" i="3"/>
  <c r="I1199" i="3"/>
  <c r="H1199" i="3"/>
  <c r="H1095" i="3"/>
  <c r="I932" i="3"/>
  <c r="I814" i="3"/>
  <c r="I681" i="3"/>
  <c r="H681" i="3"/>
  <c r="I647" i="3"/>
  <c r="H647" i="3"/>
  <c r="I503" i="3"/>
  <c r="H480" i="3"/>
  <c r="I187" i="3"/>
  <c r="H187" i="3"/>
  <c r="H238" i="3"/>
  <c r="I238" i="3"/>
  <c r="H380" i="3"/>
  <c r="I1550" i="3"/>
  <c r="I346" i="3"/>
  <c r="H346" i="3"/>
  <c r="I265" i="3"/>
  <c r="H265" i="3"/>
  <c r="I138" i="3"/>
  <c r="H138" i="3"/>
  <c r="I1710" i="3"/>
  <c r="I1251" i="3"/>
  <c r="I1226" i="3"/>
  <c r="H1251" i="3"/>
  <c r="H1226" i="3"/>
  <c r="H1550" i="3"/>
  <c r="I1686" i="3"/>
  <c r="I1366" i="3"/>
  <c r="H1686" i="3"/>
  <c r="H1366" i="3"/>
  <c r="I1942" i="3"/>
  <c r="H1710" i="3"/>
  <c r="I1871" i="3"/>
  <c r="H1871" i="3"/>
  <c r="H1942" i="3"/>
  <c r="H1845" i="3"/>
  <c r="I1819" i="3"/>
  <c r="H1819" i="3"/>
  <c r="H1742" i="3"/>
  <c r="I1762" i="3"/>
  <c r="H1794" i="3"/>
  <c r="H2175" i="3" l="1"/>
  <c r="I2182" i="3"/>
  <c r="I2179" i="3"/>
  <c r="I2177" i="3"/>
  <c r="I2174" i="3"/>
  <c r="I2170" i="3"/>
  <c r="H2184" i="3"/>
  <c r="H2183" i="3"/>
  <c r="H2181" i="3"/>
  <c r="H2180" i="3"/>
  <c r="H2178" i="3"/>
  <c r="H2176" i="3"/>
  <c r="H2173" i="3"/>
  <c r="H2172" i="3"/>
  <c r="H2171" i="3"/>
  <c r="H2166" i="3"/>
  <c r="H2167" i="3"/>
  <c r="H2168" i="3"/>
  <c r="H2169" i="3"/>
  <c r="H2165" i="3"/>
  <c r="J2187" i="3"/>
  <c r="J2215" i="3"/>
  <c r="I2211" i="3"/>
  <c r="I2208" i="3"/>
  <c r="I2203" i="3"/>
  <c r="I2200" i="3"/>
  <c r="H2213" i="3"/>
  <c r="H2212" i="3"/>
  <c r="H2210" i="3"/>
  <c r="H2209" i="3"/>
  <c r="H2207" i="3"/>
  <c r="H2206" i="3"/>
  <c r="H2205" i="3"/>
  <c r="H2204" i="3"/>
  <c r="H2202" i="3"/>
  <c r="H2201" i="3"/>
  <c r="H2199" i="3"/>
  <c r="H2193" i="3"/>
  <c r="H2194" i="3"/>
  <c r="H2195" i="3"/>
  <c r="H2196" i="3"/>
  <c r="H2197" i="3"/>
  <c r="H2198" i="3"/>
  <c r="H2192" i="3"/>
  <c r="I2250" i="3"/>
  <c r="I2243" i="3"/>
  <c r="H2254" i="3"/>
  <c r="H2253" i="3"/>
  <c r="H2252" i="3"/>
  <c r="H2251" i="3"/>
  <c r="H2249" i="3"/>
  <c r="H2248" i="3"/>
  <c r="H2247" i="3"/>
  <c r="H2246" i="3"/>
  <c r="H2245" i="3"/>
  <c r="H2244" i="3"/>
  <c r="H2238" i="3"/>
  <c r="H2239" i="3"/>
  <c r="H2240" i="3"/>
  <c r="H2241" i="3"/>
  <c r="H2242" i="3"/>
  <c r="H2237" i="3"/>
  <c r="J2281" i="3"/>
  <c r="I2277" i="3"/>
  <c r="I2272" i="3"/>
  <c r="I2267" i="3"/>
  <c r="H2279" i="3"/>
  <c r="H2278" i="3"/>
  <c r="H2276" i="3"/>
  <c r="H2275" i="3"/>
  <c r="H2274" i="3"/>
  <c r="H2273" i="3"/>
  <c r="H2271" i="3"/>
  <c r="H2270" i="3"/>
  <c r="H2269" i="3"/>
  <c r="H2268" i="3"/>
  <c r="H2264" i="3"/>
  <c r="H2265" i="3"/>
  <c r="H2266" i="3"/>
  <c r="H2263" i="3"/>
  <c r="J2306" i="3"/>
  <c r="I2302" i="3"/>
  <c r="I2299" i="3"/>
  <c r="I2296" i="3"/>
  <c r="I2293" i="3"/>
  <c r="I2288" i="3"/>
  <c r="H2304" i="3"/>
  <c r="H2303" i="3"/>
  <c r="H2301" i="3"/>
  <c r="H2300" i="3"/>
  <c r="H2298" i="3"/>
  <c r="H2297" i="3"/>
  <c r="H2295" i="3"/>
  <c r="H2294" i="3"/>
  <c r="H2292" i="3"/>
  <c r="H2287" i="3"/>
  <c r="H2286" i="3"/>
  <c r="H2290" i="3"/>
  <c r="H2291" i="3"/>
  <c r="H2289" i="3"/>
  <c r="J2332" i="3"/>
  <c r="I2317" i="3"/>
  <c r="H2330" i="3"/>
  <c r="H2329" i="3"/>
  <c r="H2328" i="3"/>
  <c r="H2327" i="3"/>
  <c r="H2323" i="3"/>
  <c r="H2322" i="3"/>
  <c r="H2321" i="3"/>
  <c r="H2320" i="3"/>
  <c r="H2319" i="3"/>
  <c r="H2318" i="3"/>
  <c r="H2312" i="3"/>
  <c r="H2313" i="3"/>
  <c r="H2314" i="3"/>
  <c r="H2315" i="3"/>
  <c r="H2316" i="3"/>
  <c r="H2311" i="3"/>
  <c r="J2425" i="3"/>
  <c r="I2418" i="3"/>
  <c r="I2414" i="3"/>
  <c r="I2410" i="3"/>
  <c r="H2423" i="3"/>
  <c r="H2422" i="3"/>
  <c r="H2421" i="3"/>
  <c r="H2420" i="3"/>
  <c r="H2419" i="3"/>
  <c r="H2417" i="3"/>
  <c r="H2416" i="3"/>
  <c r="H2415" i="3"/>
  <c r="H2413" i="3"/>
  <c r="H2412" i="3"/>
  <c r="H2411" i="3"/>
  <c r="H2409" i="3"/>
  <c r="H2408" i="3"/>
  <c r="H2407" i="3"/>
  <c r="H2468" i="3"/>
  <c r="H2467" i="3"/>
  <c r="H2466" i="3"/>
  <c r="H2465" i="3"/>
  <c r="I2464" i="3"/>
  <c r="I2459" i="3"/>
  <c r="H2463" i="3"/>
  <c r="H2462" i="3"/>
  <c r="H2461" i="3"/>
  <c r="H2460" i="3"/>
  <c r="H2456" i="3"/>
  <c r="H2457" i="3"/>
  <c r="H2458" i="3"/>
  <c r="H2455" i="3"/>
  <c r="J711" i="3"/>
  <c r="J2860" i="3"/>
  <c r="J3081" i="3"/>
  <c r="H3079" i="3"/>
  <c r="H3078" i="3"/>
  <c r="I3077" i="3"/>
  <c r="H3076" i="3"/>
  <c r="H3075" i="3"/>
  <c r="H3074" i="3"/>
  <c r="H3073" i="3"/>
  <c r="H3071" i="3"/>
  <c r="H3070" i="3"/>
  <c r="I3069" i="3"/>
  <c r="H3068" i="3"/>
  <c r="H3067" i="3"/>
  <c r="I3066" i="3"/>
  <c r="H3065" i="3"/>
  <c r="H3064" i="3"/>
  <c r="I3063" i="3"/>
  <c r="H3062" i="3"/>
  <c r="H3061" i="3"/>
  <c r="I3131" i="3"/>
  <c r="I3128" i="3"/>
  <c r="I3124" i="3"/>
  <c r="J3135" i="3"/>
  <c r="H3133" i="3"/>
  <c r="H3132" i="3"/>
  <c r="H3130" i="3"/>
  <c r="H3129" i="3"/>
  <c r="H3127" i="3"/>
  <c r="H3126" i="3"/>
  <c r="H3125" i="3"/>
  <c r="H3123" i="3"/>
  <c r="H3122" i="3"/>
  <c r="H3121" i="3"/>
  <c r="H3120" i="3"/>
  <c r="H3118" i="3"/>
  <c r="H3117" i="3"/>
  <c r="I3119" i="3"/>
  <c r="H3252" i="3"/>
  <c r="I3241" i="3"/>
  <c r="H3253" i="3"/>
  <c r="H3251" i="3"/>
  <c r="H3250" i="3"/>
  <c r="H3257" i="3"/>
  <c r="H3256" i="3"/>
  <c r="H3247" i="3"/>
  <c r="H3240" i="3"/>
  <c r="H3237" i="3"/>
  <c r="H3238" i="3"/>
  <c r="H3236" i="3"/>
  <c r="J3334" i="3"/>
  <c r="I3330" i="3"/>
  <c r="I3323" i="3"/>
  <c r="H3332" i="3"/>
  <c r="H3331" i="3"/>
  <c r="H3329" i="3"/>
  <c r="H3328" i="3"/>
  <c r="H3327" i="3"/>
  <c r="H3326" i="3"/>
  <c r="H3325" i="3"/>
  <c r="H3324" i="3"/>
  <c r="H3322" i="3"/>
  <c r="H3321" i="3"/>
  <c r="H3317" i="3"/>
  <c r="H3316" i="3"/>
  <c r="H3313" i="3"/>
  <c r="H3312" i="3"/>
  <c r="J3481" i="3"/>
  <c r="J3651" i="3"/>
  <c r="J3575" i="3"/>
  <c r="J3550" i="3"/>
  <c r="J3503" i="3"/>
  <c r="I3477" i="3"/>
  <c r="I3468" i="3"/>
  <c r="I3465" i="3"/>
  <c r="H3479" i="3"/>
  <c r="H3478" i="3"/>
  <c r="H3471" i="3"/>
  <c r="H3472" i="3"/>
  <c r="H3473" i="3"/>
  <c r="H3474" i="3"/>
  <c r="H3475" i="3"/>
  <c r="H3476" i="3"/>
  <c r="H3470" i="3"/>
  <c r="H3469" i="3"/>
  <c r="H3467" i="3"/>
  <c r="H3466" i="3"/>
  <c r="H3460" i="3"/>
  <c r="H3461" i="3"/>
  <c r="H3462" i="3"/>
  <c r="H3463" i="3"/>
  <c r="H3464" i="3"/>
  <c r="H3459" i="3"/>
  <c r="I3489" i="3"/>
  <c r="I3499" i="3"/>
  <c r="I3494" i="3"/>
  <c r="I3491" i="3"/>
  <c r="H3501" i="3"/>
  <c r="H3500" i="3"/>
  <c r="H3498" i="3"/>
  <c r="H3497" i="3"/>
  <c r="H3496" i="3"/>
  <c r="H3495" i="3"/>
  <c r="H3493" i="3"/>
  <c r="H3492" i="3"/>
  <c r="H3490" i="3"/>
  <c r="H3488" i="3"/>
  <c r="H3487" i="3"/>
  <c r="H3486" i="3"/>
  <c r="I3525" i="3"/>
  <c r="I3522" i="3"/>
  <c r="I3517" i="3"/>
  <c r="I3514" i="3"/>
  <c r="H3526" i="3"/>
  <c r="H3524" i="3"/>
  <c r="H3523" i="3"/>
  <c r="H3521" i="3"/>
  <c r="H3520" i="3"/>
  <c r="H3519" i="3"/>
  <c r="H3518" i="3"/>
  <c r="H3516" i="3"/>
  <c r="H3515" i="3"/>
  <c r="H3513" i="3"/>
  <c r="H3509" i="3"/>
  <c r="H3510" i="3"/>
  <c r="H3511" i="3"/>
  <c r="H3512" i="3"/>
  <c r="H3508" i="3"/>
  <c r="H3548" i="3"/>
  <c r="H3547" i="3"/>
  <c r="H3546" i="3"/>
  <c r="I3545" i="3"/>
  <c r="H3544" i="3"/>
  <c r="H3543" i="3"/>
  <c r="I3542" i="3"/>
  <c r="H3541" i="3"/>
  <c r="H3540" i="3"/>
  <c r="H3539" i="3"/>
  <c r="H3538" i="3"/>
  <c r="H3537" i="3"/>
  <c r="I3536" i="3"/>
  <c r="H3534" i="3"/>
  <c r="H3535" i="3"/>
  <c r="H3533" i="3"/>
  <c r="I3568" i="3"/>
  <c r="I3566" i="3"/>
  <c r="I3563" i="3"/>
  <c r="I3560" i="3"/>
  <c r="I3557" i="3"/>
  <c r="H3570" i="3"/>
  <c r="H3571" i="3"/>
  <c r="H3572" i="3"/>
  <c r="H3573" i="3"/>
  <c r="H3569" i="3"/>
  <c r="H3567" i="3"/>
  <c r="H3565" i="3"/>
  <c r="H3564" i="3"/>
  <c r="H3562" i="3"/>
  <c r="H3561" i="3"/>
  <c r="H3559" i="3"/>
  <c r="H3558" i="3"/>
  <c r="H3556" i="3"/>
  <c r="H3555" i="3"/>
  <c r="I3619" i="3"/>
  <c r="I3614" i="3"/>
  <c r="I3612" i="3"/>
  <c r="I3607" i="3"/>
  <c r="H3622" i="3"/>
  <c r="H3621" i="3"/>
  <c r="H3620" i="3"/>
  <c r="H3618" i="3"/>
  <c r="H3617" i="3"/>
  <c r="H3616" i="3"/>
  <c r="H3615" i="3"/>
  <c r="H3613" i="3"/>
  <c r="H3611" i="3"/>
  <c r="H3610" i="3"/>
  <c r="H3609" i="3"/>
  <c r="H3608" i="3"/>
  <c r="H3604" i="3"/>
  <c r="H3605" i="3"/>
  <c r="H3606" i="3"/>
  <c r="H3603" i="3"/>
  <c r="I3643" i="3"/>
  <c r="I3638" i="3"/>
  <c r="I3634" i="3"/>
  <c r="I3632" i="3"/>
  <c r="H3649" i="3"/>
  <c r="H3648" i="3"/>
  <c r="H3647" i="3"/>
  <c r="H3646" i="3"/>
  <c r="H3645" i="3"/>
  <c r="H3644" i="3"/>
  <c r="H3642" i="3"/>
  <c r="H3641" i="3"/>
  <c r="H3640" i="3"/>
  <c r="H3639" i="3"/>
  <c r="H3637" i="3"/>
  <c r="H3636" i="3"/>
  <c r="H3635" i="3"/>
  <c r="H3633" i="3"/>
  <c r="H3630" i="3"/>
  <c r="H3631" i="3"/>
  <c r="H3629" i="3"/>
  <c r="I2258" i="3" l="1"/>
  <c r="H2425" i="3"/>
  <c r="H2258" i="3"/>
  <c r="H2215" i="3"/>
  <c r="I2215" i="3"/>
  <c r="H3259" i="3"/>
  <c r="I2839" i="3"/>
  <c r="I2187" i="3"/>
  <c r="I2470" i="3"/>
  <c r="I2332" i="3"/>
  <c r="H2187" i="3"/>
  <c r="H2281" i="3"/>
  <c r="I2306" i="3"/>
  <c r="I2425" i="3"/>
  <c r="I2281" i="3"/>
  <c r="H2306" i="3"/>
  <c r="H2332" i="3"/>
  <c r="H2545" i="3"/>
  <c r="I2545" i="3"/>
  <c r="H2470" i="3"/>
  <c r="I2663" i="3"/>
  <c r="H2795" i="3"/>
  <c r="I2743" i="3"/>
  <c r="H2860" i="3"/>
  <c r="I2860" i="3"/>
  <c r="H2839" i="3"/>
  <c r="I2795" i="3"/>
  <c r="H2663" i="3"/>
  <c r="H2743" i="3"/>
  <c r="I3334" i="3"/>
  <c r="H3081" i="3"/>
  <c r="I3081" i="3"/>
  <c r="H3056" i="3"/>
  <c r="I3056" i="3"/>
  <c r="H3135" i="3"/>
  <c r="I3135" i="3"/>
  <c r="I3481" i="3"/>
  <c r="I3550" i="3"/>
  <c r="H3334" i="3"/>
  <c r="H3481" i="3"/>
  <c r="I3503" i="3"/>
  <c r="I3259" i="3"/>
  <c r="I3528" i="3"/>
  <c r="H3503" i="3"/>
  <c r="H3550" i="3"/>
  <c r="I3575" i="3"/>
  <c r="H3528" i="3"/>
  <c r="I3651" i="3"/>
  <c r="H3575" i="3"/>
  <c r="H3651" i="3"/>
  <c r="H3624" i="3"/>
  <c r="I3624" i="3"/>
  <c r="J3624" i="3" l="1"/>
  <c r="H1974" i="3"/>
  <c r="H1973" i="3"/>
  <c r="H1972" i="3"/>
  <c r="H1971" i="3"/>
  <c r="I1970" i="3"/>
  <c r="H1969" i="3"/>
  <c r="H1968" i="3"/>
  <c r="H1967" i="3"/>
  <c r="H1966" i="3"/>
  <c r="H1965" i="3"/>
  <c r="H1964" i="3"/>
  <c r="H1963" i="3"/>
  <c r="H1962" i="3"/>
  <c r="H1961" i="3"/>
  <c r="H1960" i="3"/>
  <c r="H1959" i="3"/>
  <c r="H1956" i="3"/>
  <c r="I1955" i="3"/>
  <c r="H1954" i="3"/>
  <c r="H1953" i="3"/>
  <c r="H1952" i="3"/>
  <c r="H1951" i="3"/>
  <c r="H1950" i="3"/>
  <c r="H1949" i="3"/>
  <c r="H1948" i="3"/>
  <c r="H1947" i="3"/>
  <c r="H709" i="3"/>
  <c r="H708" i="3"/>
  <c r="I707" i="3"/>
  <c r="H706" i="3"/>
  <c r="H705" i="3"/>
  <c r="I704" i="3"/>
  <c r="H703" i="3"/>
  <c r="I702" i="3"/>
  <c r="H701" i="3"/>
  <c r="I700" i="3"/>
  <c r="H699" i="3"/>
  <c r="I698" i="3"/>
  <c r="H697" i="3"/>
  <c r="H696" i="3"/>
  <c r="H695" i="3"/>
  <c r="H694" i="3"/>
  <c r="H693" i="3"/>
  <c r="I692" i="3"/>
  <c r="H691" i="3"/>
  <c r="H690" i="3"/>
  <c r="H689" i="3"/>
  <c r="H688" i="3"/>
  <c r="H687" i="3"/>
  <c r="H686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I403" i="3"/>
  <c r="H403" i="3"/>
  <c r="H402" i="3"/>
  <c r="H401" i="3"/>
  <c r="H400" i="3"/>
  <c r="H399" i="3"/>
  <c r="H398" i="3"/>
  <c r="I397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I711" i="3" l="1"/>
  <c r="I1978" i="3"/>
  <c r="H711" i="3"/>
  <c r="H322" i="3"/>
  <c r="I423" i="3"/>
  <c r="H423" i="3"/>
  <c r="J322" i="3" l="1"/>
  <c r="J1581" i="3"/>
  <c r="J1978" i="3"/>
  <c r="J423" i="3"/>
  <c r="I577" i="3" l="1"/>
</calcChain>
</file>

<file path=xl/sharedStrings.xml><?xml version="1.0" encoding="utf-8"?>
<sst xmlns="http://schemas.openxmlformats.org/spreadsheetml/2006/main" count="7293" uniqueCount="396">
  <si>
    <t>Linha</t>
  </si>
  <si>
    <t>H Partida</t>
  </si>
  <si>
    <t>L Partida</t>
  </si>
  <si>
    <t>L Chegada</t>
  </si>
  <si>
    <t>D. João II</t>
  </si>
  <si>
    <t>Vendas de Grijó</t>
  </si>
  <si>
    <t>CHAPA 69</t>
  </si>
  <si>
    <t>Feira dos Carvalhos</t>
  </si>
  <si>
    <t>Aguda</t>
  </si>
  <si>
    <t>Grijó Outlet</t>
  </si>
  <si>
    <t>ALMOÇO</t>
  </si>
  <si>
    <t>Agros (Santo António)</t>
  </si>
  <si>
    <t>D. João II via A1</t>
  </si>
  <si>
    <t>CHAPA 32</t>
  </si>
  <si>
    <t>CHAPA 43</t>
  </si>
  <si>
    <t>Camalhões</t>
  </si>
  <si>
    <t>Escola Gomes de Almeida</t>
  </si>
  <si>
    <t>CHAPA 63</t>
  </si>
  <si>
    <t>CHAPA 64</t>
  </si>
  <si>
    <t>CHAPA 83</t>
  </si>
  <si>
    <t>Estação D. João II</t>
  </si>
  <si>
    <t>CHAPA 70</t>
  </si>
  <si>
    <t>Escola Valadares</t>
  </si>
  <si>
    <t>CHAPA 119</t>
  </si>
  <si>
    <t>CHAPA 61</t>
  </si>
  <si>
    <t>Vila D'Este</t>
  </si>
  <si>
    <t>CHAPA 38</t>
  </si>
  <si>
    <t>Espinho (Estação Vouga)</t>
  </si>
  <si>
    <t>CHAPA 62</t>
  </si>
  <si>
    <t>9011P</t>
  </si>
  <si>
    <t>CHAPA 78</t>
  </si>
  <si>
    <t>Suil Park</t>
  </si>
  <si>
    <t>Lourosa</t>
  </si>
  <si>
    <t>CHAPA 34</t>
  </si>
  <si>
    <t>Feira dos Carvalhos via A1</t>
  </si>
  <si>
    <t>Estação D. João II via A1</t>
  </si>
  <si>
    <t>Porto (Camélias) via A1</t>
  </si>
  <si>
    <t>CHAPA 76</t>
  </si>
  <si>
    <t>CHAPA 77</t>
  </si>
  <si>
    <t>CHAPA 1</t>
  </si>
  <si>
    <t>CHAPA 2</t>
  </si>
  <si>
    <t>CHAPA 4</t>
  </si>
  <si>
    <t>CHAPA 3</t>
  </si>
  <si>
    <t>CHAPA 9</t>
  </si>
  <si>
    <t>Feira dos Carvalho via A1</t>
  </si>
  <si>
    <t>CHAPA 128</t>
  </si>
  <si>
    <t>CHAPA 28</t>
  </si>
  <si>
    <t>Estação D. João II via Canelas</t>
  </si>
  <si>
    <t>CHAPA 25</t>
  </si>
  <si>
    <t>Estação D. João II via Rechousa</t>
  </si>
  <si>
    <t>CHAPA 29</t>
  </si>
  <si>
    <t>CHAPA 30</t>
  </si>
  <si>
    <t>CHAPA 27</t>
  </si>
  <si>
    <t>CHAPA 31</t>
  </si>
  <si>
    <t>Estação D. João II via Sra do Monte</t>
  </si>
  <si>
    <t>Porto (Camélias) via Canelas</t>
  </si>
  <si>
    <t>JANTAR</t>
  </si>
  <si>
    <t>CHAPA 84</t>
  </si>
  <si>
    <t>Porto (Camélias)</t>
  </si>
  <si>
    <t>Espinho-Vouga (Est.)</t>
  </si>
  <si>
    <t>Jardim do Morro</t>
  </si>
  <si>
    <t>Circular de Silvade</t>
  </si>
  <si>
    <t>Espinho (Tribunal)</t>
  </si>
  <si>
    <t>Centro Escolar de Anta</t>
  </si>
  <si>
    <t>CHAPA 81</t>
  </si>
  <si>
    <t>CHAPA 71</t>
  </si>
  <si>
    <t>CHAPA 72</t>
  </si>
  <si>
    <t>CHAPA 129</t>
  </si>
  <si>
    <t>Vilar de Andorinho (Igreja)</t>
  </si>
  <si>
    <t xml:space="preserve">Estação D. João II </t>
  </si>
  <si>
    <t>CHAPA 65</t>
  </si>
  <si>
    <t>Igreja de Olival</t>
  </si>
  <si>
    <t>Serzedo</t>
  </si>
  <si>
    <t>CHAPA 93</t>
  </si>
  <si>
    <t>CHAPA 86</t>
  </si>
  <si>
    <t>CHAPA 16</t>
  </si>
  <si>
    <t>St. Ovídeo (Circular)</t>
  </si>
  <si>
    <t>Areinho</t>
  </si>
  <si>
    <t>João de Deus</t>
  </si>
  <si>
    <t>CHAPA 99</t>
  </si>
  <si>
    <t>CHAPA 46</t>
  </si>
  <si>
    <t>Afurada</t>
  </si>
  <si>
    <t>Casa da Música</t>
  </si>
  <si>
    <t>CHAPA 45</t>
  </si>
  <si>
    <t>Lavadores (Praia)</t>
  </si>
  <si>
    <t>CHAPA 35</t>
  </si>
  <si>
    <t>CHAPA 41</t>
  </si>
  <si>
    <t>CHAPA 10</t>
  </si>
  <si>
    <t>Praia de Salgueiros</t>
  </si>
  <si>
    <t>CHAPA 11</t>
  </si>
  <si>
    <t>CHAPA 13</t>
  </si>
  <si>
    <t>CHAPA 68</t>
  </si>
  <si>
    <t>Praça das Camélias</t>
  </si>
  <si>
    <t>CHAPA 59</t>
  </si>
  <si>
    <t>CHAPA 05</t>
  </si>
  <si>
    <t>Parque das Camélias</t>
  </si>
  <si>
    <t>CHAPA 06</t>
  </si>
  <si>
    <t>CHAPA 95</t>
  </si>
  <si>
    <t xml:space="preserve">Areinho </t>
  </si>
  <si>
    <t>CHAPA 85</t>
  </si>
  <si>
    <t>Gaia Shopping</t>
  </si>
  <si>
    <t>CHAPA 08</t>
  </si>
  <si>
    <t>CHAPA 97</t>
  </si>
  <si>
    <t>Serra do Pilar</t>
  </si>
  <si>
    <t xml:space="preserve">Serra do Pilar </t>
  </si>
  <si>
    <t>CHAPA 96</t>
  </si>
  <si>
    <t>CHAPA 100</t>
  </si>
  <si>
    <t>Freixieiro</t>
  </si>
  <si>
    <t>CHAPA 131</t>
  </si>
  <si>
    <t>Estação Francelos</t>
  </si>
  <si>
    <t>Câmara de Gaia</t>
  </si>
  <si>
    <t>Chão Vermelho</t>
  </si>
  <si>
    <t>CHAPA 132</t>
  </si>
  <si>
    <t>CHAPA 88</t>
  </si>
  <si>
    <t>Moinho Vento</t>
  </si>
  <si>
    <t>Canelas de Cima</t>
  </si>
  <si>
    <t>CHAPA 124</t>
  </si>
  <si>
    <t>Areal Miramar</t>
  </si>
  <si>
    <t>CHAPA 91</t>
  </si>
  <si>
    <t>CHAPA 117</t>
  </si>
  <si>
    <t>Paramos(Praia)</t>
  </si>
  <si>
    <t>Espinho-Vouga (Est.) - Circular via Silvade</t>
  </si>
  <si>
    <t>CHAPA 39</t>
  </si>
  <si>
    <t>EG</t>
  </si>
  <si>
    <t>Escola Global</t>
  </si>
  <si>
    <t>Argoncilhe</t>
  </si>
  <si>
    <t>Espinho (Centro Escolar de Anta)</t>
  </si>
  <si>
    <t>Esmoriz</t>
  </si>
  <si>
    <t>CHAPA 134</t>
  </si>
  <si>
    <t>Arnelas</t>
  </si>
  <si>
    <t>Espinhaço</t>
  </si>
  <si>
    <t>Chapa 50</t>
  </si>
  <si>
    <t>ALU</t>
  </si>
  <si>
    <t>Circuito de Paramos</t>
  </si>
  <si>
    <t>Circuito de Silvalde</t>
  </si>
  <si>
    <t>Canedo</t>
  </si>
  <si>
    <t>Sandim</t>
  </si>
  <si>
    <t>Circular de Silvalde</t>
  </si>
  <si>
    <t>Chapa 79</t>
  </si>
  <si>
    <t>Figueira de Mato (YAZAKI)</t>
  </si>
  <si>
    <t>Póvoa de Baixo</t>
  </si>
  <si>
    <t>Agros</t>
  </si>
  <si>
    <t>Estação D. João II (Via Santos Silva)</t>
  </si>
  <si>
    <t>CHAPA 14</t>
  </si>
  <si>
    <t>CHAPA 15</t>
  </si>
  <si>
    <t>CHAPA 17</t>
  </si>
  <si>
    <t>CHAPA 18</t>
  </si>
  <si>
    <t>CHAPA 19</t>
  </si>
  <si>
    <t>CHAPA 20</t>
  </si>
  <si>
    <t>CHAPA 21</t>
  </si>
  <si>
    <t>CHAPA 22</t>
  </si>
  <si>
    <t>CHAPA 23</t>
  </si>
  <si>
    <t>CHAPA 12</t>
  </si>
  <si>
    <t>CHAPA 24</t>
  </si>
  <si>
    <t>CHAPA 26</t>
  </si>
  <si>
    <t>CHAPA 36</t>
  </si>
  <si>
    <t>CHAPA 37</t>
  </si>
  <si>
    <t>CHAPA 40</t>
  </si>
  <si>
    <t>CHAPA 42</t>
  </si>
  <si>
    <t>CHAPA 44</t>
  </si>
  <si>
    <t>CHAPA 47</t>
  </si>
  <si>
    <t>CHAPA 48</t>
  </si>
  <si>
    <t>CHAPA 49</t>
  </si>
  <si>
    <t>CHAPA 58</t>
  </si>
  <si>
    <t>CHAPA 57</t>
  </si>
  <si>
    <t>CHAPA 56</t>
  </si>
  <si>
    <t>CHAPA 55</t>
  </si>
  <si>
    <t>CHAPA 54</t>
  </si>
  <si>
    <t>CHAPA 53</t>
  </si>
  <si>
    <t>CHAPA 52</t>
  </si>
  <si>
    <t>CHAPA 51</t>
  </si>
  <si>
    <t>CHAPA 60</t>
  </si>
  <si>
    <t>CHAPA 67</t>
  </si>
  <si>
    <t>CHAPA 73</t>
  </si>
  <si>
    <t>CHAPA 74</t>
  </si>
  <si>
    <t>CHAPA 75</t>
  </si>
  <si>
    <t>CHAPA 80</t>
  </si>
  <si>
    <t>CHAPA 82</t>
  </si>
  <si>
    <t>CHAPA 87</t>
  </si>
  <si>
    <t>CHAPA 89</t>
  </si>
  <si>
    <t>CHAPA 90</t>
  </si>
  <si>
    <t>CHAPA 92</t>
  </si>
  <si>
    <t>CHAPA 94</t>
  </si>
  <si>
    <t>CHAPA 98</t>
  </si>
  <si>
    <t>CHAPA 116</t>
  </si>
  <si>
    <t>CHAPA 115</t>
  </si>
  <si>
    <t>CHAPA 114</t>
  </si>
  <si>
    <t>CHAPA 113</t>
  </si>
  <si>
    <t>CHAPA 111</t>
  </si>
  <si>
    <t>CHAPA 110</t>
  </si>
  <si>
    <t>CHAPA 109</t>
  </si>
  <si>
    <t>CHAPA 108</t>
  </si>
  <si>
    <t>CHAPA 107</t>
  </si>
  <si>
    <t>CHAPA 106</t>
  </si>
  <si>
    <t>CHAPA 105</t>
  </si>
  <si>
    <t>CHAPA 104</t>
  </si>
  <si>
    <t>CHAPA 103</t>
  </si>
  <si>
    <t>CHAPA 102</t>
  </si>
  <si>
    <t>CHAPA 101</t>
  </si>
  <si>
    <t>CHAPA 112</t>
  </si>
  <si>
    <t>CHAPA 118</t>
  </si>
  <si>
    <t>CHAPA 120</t>
  </si>
  <si>
    <t>CHAPA 121</t>
  </si>
  <si>
    <t>CHAPA 122</t>
  </si>
  <si>
    <t>CHAPA 123</t>
  </si>
  <si>
    <t>CHAPA 127</t>
  </si>
  <si>
    <t>CHAPA 126</t>
  </si>
  <si>
    <t>CHAPA 125</t>
  </si>
  <si>
    <t>CHAPA 130</t>
  </si>
  <si>
    <t>CHAPA 133</t>
  </si>
  <si>
    <t>CHAPA 138</t>
  </si>
  <si>
    <t>CHAPA 137</t>
  </si>
  <si>
    <t>CHAPA 136</t>
  </si>
  <si>
    <t>CHAPA 135</t>
  </si>
  <si>
    <t>Francelos CP</t>
  </si>
  <si>
    <t xml:space="preserve">Escola de Canelas </t>
  </si>
  <si>
    <t>Escola de Canelas</t>
  </si>
  <si>
    <t>Escolas de Canelas</t>
  </si>
  <si>
    <t>Praia Salgueiros</t>
  </si>
  <si>
    <t>Santo Ovídio</t>
  </si>
  <si>
    <t>Vila Chã</t>
  </si>
  <si>
    <t>Arcozelo</t>
  </si>
  <si>
    <t>Granja</t>
  </si>
  <si>
    <t>Escola Básica de Matosinhos</t>
  </si>
  <si>
    <t>Escola SMB</t>
  </si>
  <si>
    <t>Espinho-Vouga (Est.) Circular Silvade</t>
  </si>
  <si>
    <t>Campanhã (Est.)</t>
  </si>
  <si>
    <t xml:space="preserve">Lapa Apeadeiro </t>
  </si>
  <si>
    <t>Lapa Apeadeiro</t>
  </si>
  <si>
    <t>Espinho-Vouga (Est.) Circular Anta</t>
  </si>
  <si>
    <t>Espinho-Vouga (Est.) Circular Silvalde</t>
  </si>
  <si>
    <t>Rechousa</t>
  </si>
  <si>
    <t>Espinho (Estação Vouga) Circular Silvalde</t>
  </si>
  <si>
    <t>Guetim</t>
  </si>
  <si>
    <t>CHAPA 7</t>
  </si>
  <si>
    <t>Monte Lírio</t>
  </si>
  <si>
    <t>Centro de Reabilitação</t>
  </si>
  <si>
    <t>Arcozelo (Avenida da Igreja)</t>
  </si>
  <si>
    <t xml:space="preserve">Porto (Camélias) </t>
  </si>
  <si>
    <t>Porto (Campanhã) via A29</t>
  </si>
  <si>
    <t>Paramos (Praia)</t>
  </si>
  <si>
    <t>S. Paio Oleiros</t>
  </si>
  <si>
    <t>Areinho Circular Praia</t>
  </si>
  <si>
    <t>Período Não Escolar</t>
  </si>
  <si>
    <t>Avintes</t>
  </si>
  <si>
    <t>Igreja do Olival</t>
  </si>
  <si>
    <t>Avintes Palheirinho</t>
  </si>
  <si>
    <t>Hospital Santos Silva</t>
  </si>
  <si>
    <t>Vilar de Andorinho</t>
  </si>
  <si>
    <t>Estação D. João II via S. Lourenço</t>
  </si>
  <si>
    <t>S. Miguel</t>
  </si>
  <si>
    <t>Mosteiro Pedroso</t>
  </si>
  <si>
    <t>Largo Alheira</t>
  </si>
  <si>
    <t>Igreja Crestuma</t>
  </si>
  <si>
    <t>Lever Portelinha</t>
  </si>
  <si>
    <t>Crestuma</t>
  </si>
  <si>
    <t>Olival</t>
  </si>
  <si>
    <t>Mosteiro</t>
  </si>
  <si>
    <t>Lomba</t>
  </si>
  <si>
    <t>EB 2 3 Padre António Moreira</t>
  </si>
  <si>
    <t>Mosteiro de Sandim</t>
  </si>
  <si>
    <t>Qta. Oliveiras</t>
  </si>
  <si>
    <t>Vilar (Souto)</t>
  </si>
  <si>
    <t>S.Miguel (Escolas)</t>
  </si>
  <si>
    <t>Largo da Mota</t>
  </si>
  <si>
    <t>Sá</t>
  </si>
  <si>
    <t>Vilar Andorinho (Igreja)</t>
  </si>
  <si>
    <t xml:space="preserve">Escola do Pisão </t>
  </si>
  <si>
    <t>Mosteiro de Pedroso</t>
  </si>
  <si>
    <t>Aldeia Nova</t>
  </si>
  <si>
    <t>S. Miguel (Escolas)</t>
  </si>
  <si>
    <t>EB 2 3 Padre António Luís Moreira</t>
  </si>
  <si>
    <t>Igreja Sandim</t>
  </si>
  <si>
    <t>Mosteirô</t>
  </si>
  <si>
    <t>Louredo</t>
  </si>
  <si>
    <t>Escola Canedo</t>
  </si>
  <si>
    <t>Escola de Canedo</t>
  </si>
  <si>
    <t>S. Miguel (Escolas) - Circular</t>
  </si>
  <si>
    <t>´Vilar Andorinho</t>
  </si>
  <si>
    <t>Chão Vermelhos</t>
  </si>
  <si>
    <t>CHAPA 66</t>
  </si>
  <si>
    <t>Estação D. João II via Hospital Santos Silva</t>
  </si>
  <si>
    <t>Vendas Grijó</t>
  </si>
  <si>
    <t>Combatentes</t>
  </si>
  <si>
    <t>DESLOCAÇÃO</t>
  </si>
  <si>
    <t>Largo Lijó</t>
  </si>
  <si>
    <t>EB 2 3 Padre António Luis Moreira</t>
  </si>
  <si>
    <t>TOTAL</t>
  </si>
  <si>
    <t>Condução</t>
  </si>
  <si>
    <t>Amplitude</t>
  </si>
  <si>
    <t>H Chegada</t>
  </si>
  <si>
    <t>VERMELHA</t>
  </si>
  <si>
    <t>Salgueiros</t>
  </si>
  <si>
    <t>St. Ovídio</t>
  </si>
  <si>
    <t>St. Ovídio (Circular)</t>
  </si>
  <si>
    <t>AMARELA</t>
  </si>
  <si>
    <t>Vilar Andorinho</t>
  </si>
  <si>
    <t>KMS</t>
  </si>
  <si>
    <t>CHAPA 33 - escolar</t>
  </si>
  <si>
    <t>CHAPA 33 - Não escolar</t>
  </si>
  <si>
    <t>Carvalhos</t>
  </si>
  <si>
    <t>tamega</t>
  </si>
  <si>
    <t>VERDE</t>
  </si>
  <si>
    <t xml:space="preserve">Sandim </t>
  </si>
  <si>
    <t>Centro Empresarial INOVAGAIA</t>
  </si>
  <si>
    <t>FEIRA DOS CARVALHOS</t>
  </si>
  <si>
    <t>Sto. Ovídio</t>
  </si>
  <si>
    <t>Espinho (Estação Vouga) Circular Anta</t>
  </si>
  <si>
    <t>Paramos</t>
  </si>
  <si>
    <t>Estação Dom João II - Metrobus</t>
  </si>
  <si>
    <t>CARREGAMENTO</t>
  </si>
  <si>
    <t>Porto Camélias</t>
  </si>
  <si>
    <t>Chapa CP1</t>
  </si>
  <si>
    <t>Castelo de Paiva via A32</t>
  </si>
  <si>
    <t>Chapa CP2</t>
  </si>
  <si>
    <t>Porto Camélias via A32</t>
  </si>
  <si>
    <t>Castelo de Paiva</t>
  </si>
  <si>
    <t xml:space="preserve">ALMOÇO </t>
  </si>
  <si>
    <t>João Deus</t>
  </si>
  <si>
    <t>Espinho - Vouga</t>
  </si>
  <si>
    <t>Camélias via A1</t>
  </si>
  <si>
    <t>Camélias</t>
  </si>
  <si>
    <t>INTERVALO</t>
  </si>
  <si>
    <t>INTERVALO TÉCNICA</t>
  </si>
  <si>
    <t xml:space="preserve">INTERVALO </t>
  </si>
  <si>
    <t>Quinta das Oliveiras</t>
  </si>
  <si>
    <t>Pausas</t>
  </si>
  <si>
    <t>H CHEGADA</t>
  </si>
  <si>
    <t xml:space="preserve">Canedo </t>
  </si>
  <si>
    <t>CHAPA 141</t>
  </si>
  <si>
    <t>Olival + Canedo</t>
  </si>
  <si>
    <t xml:space="preserve"> Canedo</t>
  </si>
  <si>
    <t>Lever</t>
  </si>
  <si>
    <t>PAUSA</t>
  </si>
  <si>
    <t>CHAPA 142</t>
  </si>
  <si>
    <t>Qtª das Oliveiras</t>
  </si>
  <si>
    <t xml:space="preserve">PAUSA </t>
  </si>
  <si>
    <t>9064P</t>
  </si>
  <si>
    <t>CHAPA 139</t>
  </si>
  <si>
    <t>Crasto / Santa Marinha</t>
  </si>
  <si>
    <t>Lever/ Crasto + Santa Marinha</t>
  </si>
  <si>
    <t xml:space="preserve">João de Deus </t>
  </si>
  <si>
    <t>9030</t>
  </si>
  <si>
    <t>06:20</t>
  </si>
  <si>
    <t>07:15</t>
  </si>
  <si>
    <t>9027</t>
  </si>
  <si>
    <t>07:50</t>
  </si>
  <si>
    <t>LEVER PORTELINHA</t>
  </si>
  <si>
    <t>08:15</t>
  </si>
  <si>
    <t>9031</t>
  </si>
  <si>
    <t>08:50</t>
  </si>
  <si>
    <t>09:50</t>
  </si>
  <si>
    <t>9028</t>
  </si>
  <si>
    <t>10:10</t>
  </si>
  <si>
    <t>12:15</t>
  </si>
  <si>
    <t>13:15</t>
  </si>
  <si>
    <t>CHAPA TAREFEIRO PEDRO</t>
  </si>
  <si>
    <t>LOMBA</t>
  </si>
  <si>
    <t xml:space="preserve">Louredo </t>
  </si>
  <si>
    <t>Interface Carvalhos</t>
  </si>
  <si>
    <t>INTERFACE CARVALHOS</t>
  </si>
  <si>
    <t xml:space="preserve">Mosteiro </t>
  </si>
  <si>
    <t xml:space="preserve">Vilar Andorinho </t>
  </si>
  <si>
    <t>S. Miguel (escolas)</t>
  </si>
  <si>
    <t xml:space="preserve">S. Miguel (escolas) </t>
  </si>
  <si>
    <t>OBS</t>
  </si>
  <si>
    <t>Espinho (Hospital)</t>
  </si>
  <si>
    <t>Rotunda de Stº António</t>
  </si>
  <si>
    <t>Estação D. João II (via C+S)</t>
  </si>
  <si>
    <t>Canedo (via Sandim)</t>
  </si>
  <si>
    <t>S. Miguel(escolas)</t>
  </si>
  <si>
    <t>Sá (só 4ª e 6ª)</t>
  </si>
  <si>
    <t>&gt;</t>
  </si>
  <si>
    <t>Largo do Outeiro</t>
  </si>
  <si>
    <t>Estação D. João II (via autoestrada)</t>
  </si>
  <si>
    <t>11:10</t>
  </si>
  <si>
    <t>Seixo alvo</t>
  </si>
  <si>
    <t>Mosteirô (Ligação carro canedo)</t>
  </si>
  <si>
    <t>Barrancas</t>
  </si>
  <si>
    <t>Estação D. João II (via N222)</t>
  </si>
  <si>
    <t>Mosteirô (ligação)</t>
  </si>
  <si>
    <t>Lavadores</t>
  </si>
  <si>
    <t>Pisão</t>
  </si>
  <si>
    <t xml:space="preserve">Espinho-Vouga (Est.) </t>
  </si>
  <si>
    <t>Palmeira</t>
  </si>
  <si>
    <t>Stº Ovídio</t>
  </si>
  <si>
    <t>Aldriz</t>
  </si>
  <si>
    <t>Vendas de Grijó via Sermonde</t>
  </si>
  <si>
    <t>Estação D. João II via Vendas de Baixo</t>
  </si>
  <si>
    <t>Padrão (Vendas de Cima)</t>
  </si>
  <si>
    <t>Alheira</t>
  </si>
  <si>
    <t>Sandim (Tourão)</t>
  </si>
  <si>
    <t>Serra do Pilar via Quebrantões</t>
  </si>
  <si>
    <t>Gaiashopping</t>
  </si>
  <si>
    <t>Canedo (ligação mosteirô)</t>
  </si>
  <si>
    <t>CHAPA Tarefeiro Serafim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</si>
</sst>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6" formatCode="h:mm;@"/>
  </numFmts>
  <fonts count="1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Calibri"/>
      <family val="2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0"/>
      <name val="Calibri"/>
      <family val="2"/>
    </font>
    <font>
      <sz val="10"/>
      <name val="Aptos Narrow"/>
      <family val="2"/>
      <scheme val="minor"/>
    </font>
    <font>
      <b/>
      <sz val="10"/>
      <name val="Aptos Narrow"/>
      <family val="2"/>
      <scheme val="minor"/>
    </font>
    <font>
      <b/>
      <sz val="11"/>
      <color rgb="FFFFFFFF"/>
      <name val="Calibri"/>
      <family val="2"/>
    </font>
    <font>
      <sz val="11"/>
      <color theme="1"/>
      <name val="Aptos Narrow"/>
      <family val="2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sz val="11"/>
      <name val="Calibri"/>
      <family val="2"/>
    </font>
    <font>
      <sz val="10"/>
      <color theme="1"/>
      <name val="Times New Roman"/>
      <family val="1"/>
    </font>
    <font>
      <sz val="11"/>
      <color theme="0"/>
      <name val="Aptos Narrow"/>
      <family val="2"/>
      <scheme val="minor"/>
    </font>
    <font>
      <sz val="10"/>
      <color rgb="FF000000"/>
      <name val="Calibri"/>
      <family val="2"/>
    </font>
    <font>
      <u/>
      <sz val="11"/>
      <color theme="1"/>
      <name val="Aptos Narrow"/>
      <family val="2"/>
    </font>
  </fonts>
  <fills count="12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ADADAD"/>
        <bgColor indexed="64"/>
      </patternFill>
    </fill>
    <fill>
      <patternFill patternType="solid">
        <fgColor rgb="FFA6A6A6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6">
    <xf numFmtId="0" fontId="0" fillId="0" borderId="0" xfId="0"/>
    <xf numFmtId="0" fontId="1" fillId="0" borderId="0" xfId="0" applyFont="1"/>
    <xf numFmtId="2" fontId="0" fillId="0" borderId="0" xfId="0" applyNumberFormat="1"/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0" fontId="3" fillId="0" borderId="5" xfId="0" applyFont="1" applyBorder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vertical="center"/>
    </xf>
    <xf numFmtId="2" fontId="3" fillId="0" borderId="6" xfId="0" applyNumberFormat="1" applyFont="1" applyBorder="1" applyAlignment="1">
      <alignment vertical="center"/>
    </xf>
    <xf numFmtId="0" fontId="3" fillId="4" borderId="6" xfId="0" applyFont="1" applyFill="1" applyBorder="1" applyAlignment="1">
      <alignment vertical="center"/>
    </xf>
    <xf numFmtId="2" fontId="3" fillId="4" borderId="6" xfId="0" applyNumberFormat="1" applyFont="1" applyFill="1" applyBorder="1" applyAlignment="1">
      <alignment vertical="center"/>
    </xf>
    <xf numFmtId="0" fontId="0" fillId="0" borderId="12" xfId="0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15" fillId="2" borderId="1" xfId="0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15" fillId="0" borderId="0" xfId="0" applyFont="1"/>
    <xf numFmtId="49" fontId="2" fillId="2" borderId="5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2" fontId="4" fillId="4" borderId="6" xfId="0" applyNumberFormat="1" applyFont="1" applyFill="1" applyBorder="1" applyAlignment="1">
      <alignment horizontal="center" vertical="center"/>
    </xf>
    <xf numFmtId="2" fontId="3" fillId="0" borderId="6" xfId="0" applyNumberFormat="1" applyFont="1" applyBorder="1" applyAlignment="1">
      <alignment horizontal="right" vertical="center"/>
    </xf>
    <xf numFmtId="2" fontId="3" fillId="4" borderId="6" xfId="0" applyNumberFormat="1" applyFont="1" applyFill="1" applyBorder="1" applyAlignment="1">
      <alignment horizontal="right" vertical="center"/>
    </xf>
    <xf numFmtId="2" fontId="3" fillId="6" borderId="15" xfId="0" applyNumberFormat="1" applyFont="1" applyFill="1" applyBorder="1" applyAlignment="1">
      <alignment horizontal="right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20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right" vertical="center"/>
    </xf>
    <xf numFmtId="164" fontId="0" fillId="0" borderId="0" xfId="0" applyNumberFormat="1"/>
    <xf numFmtId="20" fontId="3" fillId="0" borderId="8" xfId="0" applyNumberFormat="1" applyFont="1" applyBorder="1" applyAlignment="1">
      <alignment vertical="center"/>
    </xf>
    <xf numFmtId="0" fontId="0" fillId="5" borderId="0" xfId="0" applyFill="1"/>
    <xf numFmtId="49" fontId="2" fillId="2" borderId="2" xfId="0" applyNumberFormat="1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0" borderId="5" xfId="0" applyFont="1" applyBorder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10" fillId="0" borderId="6" xfId="0" applyFont="1" applyBorder="1" applyAlignment="1">
      <alignment vertical="center"/>
    </xf>
    <xf numFmtId="0" fontId="10" fillId="0" borderId="6" xfId="0" applyFont="1" applyBorder="1" applyAlignment="1">
      <alignment horizontal="right" vertical="center"/>
    </xf>
    <xf numFmtId="0" fontId="11" fillId="11" borderId="6" xfId="0" applyFont="1" applyFill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10" fillId="0" borderId="5" xfId="0" applyFont="1" applyBorder="1" applyAlignment="1">
      <alignment horizontal="center" vertical="center"/>
    </xf>
    <xf numFmtId="0" fontId="10" fillId="4" borderId="6" xfId="0" applyFont="1" applyFill="1" applyBorder="1" applyAlignment="1">
      <alignment horizontal="right" vertical="center"/>
    </xf>
    <xf numFmtId="0" fontId="11" fillId="0" borderId="5" xfId="0" applyFont="1" applyBorder="1" applyAlignment="1">
      <alignment vertical="center"/>
    </xf>
    <xf numFmtId="0" fontId="14" fillId="0" borderId="0" xfId="0" applyFont="1"/>
    <xf numFmtId="0" fontId="11" fillId="0" borderId="14" xfId="0" applyFont="1" applyBorder="1" applyAlignment="1">
      <alignment horizontal="center" vertical="center"/>
    </xf>
    <xf numFmtId="2" fontId="3" fillId="0" borderId="15" xfId="0" applyNumberFormat="1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0" xfId="0" applyFont="1" applyAlignment="1">
      <alignment vertical="center"/>
    </xf>
    <xf numFmtId="2" fontId="3" fillId="6" borderId="19" xfId="0" applyNumberFormat="1" applyFont="1" applyFill="1" applyBorder="1" applyAlignment="1">
      <alignment horizontal="right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0" fillId="8" borderId="0" xfId="0" applyFill="1"/>
    <xf numFmtId="2" fontId="3" fillId="4" borderId="15" xfId="0" applyNumberFormat="1" applyFont="1" applyFill="1" applyBorder="1" applyAlignment="1">
      <alignment vertical="center"/>
    </xf>
    <xf numFmtId="0" fontId="0" fillId="0" borderId="5" xfId="0" applyBorder="1"/>
    <xf numFmtId="0" fontId="11" fillId="0" borderId="0" xfId="0" applyFont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3" fillId="5" borderId="5" xfId="0" applyFont="1" applyFill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2" fontId="3" fillId="0" borderId="6" xfId="0" applyNumberFormat="1" applyFont="1" applyBorder="1" applyAlignment="1">
      <alignment horizontal="center" vertical="center"/>
    </xf>
    <xf numFmtId="2" fontId="3" fillId="7" borderId="15" xfId="0" applyNumberFormat="1" applyFont="1" applyFill="1" applyBorder="1" applyAlignment="1">
      <alignment vertical="center"/>
    </xf>
    <xf numFmtId="0" fontId="0" fillId="0" borderId="4" xfId="0" applyBorder="1" applyAlignment="1">
      <alignment horizontal="center"/>
    </xf>
    <xf numFmtId="49" fontId="13" fillId="0" borderId="5" xfId="0" applyNumberFormat="1" applyFont="1" applyBorder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20" fontId="3" fillId="0" borderId="9" xfId="0" applyNumberFormat="1" applyFont="1" applyBorder="1" applyAlignment="1">
      <alignment vertical="center"/>
    </xf>
    <xf numFmtId="166" fontId="0" fillId="0" borderId="16" xfId="0" applyNumberFormat="1" applyBorder="1" applyAlignment="1">
      <alignment horizontal="center"/>
    </xf>
    <xf numFmtId="20" fontId="0" fillId="0" borderId="0" xfId="0" applyNumberFormat="1"/>
    <xf numFmtId="0" fontId="11" fillId="0" borderId="5" xfId="0" applyFont="1" applyBorder="1" applyAlignment="1">
      <alignment horizontal="center" vertical="center"/>
    </xf>
    <xf numFmtId="0" fontId="11" fillId="0" borderId="7" xfId="0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2" fontId="3" fillId="0" borderId="6" xfId="0" applyNumberFormat="1" applyFont="1" applyBorder="1" applyAlignment="1">
      <alignment horizontal="right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49" fontId="6" fillId="2" borderId="0" xfId="0" applyNumberFormat="1" applyFont="1" applyFill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9" fontId="6" fillId="2" borderId="5" xfId="0" applyNumberFormat="1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11" fillId="11" borderId="6" xfId="0" applyFont="1" applyFill="1" applyBorder="1" applyAlignment="1">
      <alignment horizontal="right" vertical="center"/>
    </xf>
    <xf numFmtId="49" fontId="2" fillId="2" borderId="27" xfId="0" applyNumberFormat="1" applyFont="1" applyFill="1" applyBorder="1" applyAlignment="1">
      <alignment horizontal="center" vertical="center"/>
    </xf>
    <xf numFmtId="49" fontId="2" fillId="2" borderId="28" xfId="0" applyNumberFormat="1" applyFont="1" applyFill="1" applyBorder="1" applyAlignment="1">
      <alignment horizontal="center" vertical="center"/>
    </xf>
    <xf numFmtId="49" fontId="2" fillId="2" borderId="29" xfId="0" applyNumberFormat="1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49" fontId="2" fillId="2" borderId="20" xfId="0" applyNumberFormat="1" applyFont="1" applyFill="1" applyBorder="1" applyAlignment="1">
      <alignment horizontal="center" vertical="center"/>
    </xf>
    <xf numFmtId="49" fontId="2" fillId="2" borderId="2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1" fillId="7" borderId="5" xfId="0" applyFont="1" applyFill="1" applyBorder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2" fontId="11" fillId="0" borderId="14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166" fontId="3" fillId="0" borderId="15" xfId="0" applyNumberFormat="1" applyFont="1" applyBorder="1" applyAlignment="1">
      <alignment vertical="center"/>
    </xf>
    <xf numFmtId="166" fontId="3" fillId="0" borderId="15" xfId="0" applyNumberFormat="1" applyFont="1" applyBorder="1" applyAlignment="1">
      <alignment horizontal="center" vertical="center"/>
    </xf>
    <xf numFmtId="166" fontId="15" fillId="2" borderId="3" xfId="0" applyNumberFormat="1" applyFont="1" applyFill="1" applyBorder="1" applyAlignment="1" applyProtection="1">
      <alignment horizontal="center" vertical="center"/>
      <protection locked="0"/>
    </xf>
    <xf numFmtId="166" fontId="2" fillId="2" borderId="0" xfId="0" applyNumberFormat="1" applyFont="1" applyFill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6" fontId="3" fillId="0" borderId="6" xfId="0" applyNumberFormat="1" applyFon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2" borderId="3" xfId="0" applyNumberFormat="1" applyFill="1" applyBorder="1" applyAlignment="1" applyProtection="1">
      <alignment horizontal="center" vertical="center"/>
      <protection locked="0"/>
    </xf>
    <xf numFmtId="166" fontId="3" fillId="0" borderId="9" xfId="0" applyNumberFormat="1" applyFont="1" applyBorder="1" applyAlignment="1">
      <alignment horizontal="center" vertical="center"/>
    </xf>
    <xf numFmtId="166" fontId="2" fillId="2" borderId="4" xfId="0" applyNumberFormat="1" applyFont="1" applyFill="1" applyBorder="1" applyAlignment="1" applyProtection="1">
      <alignment horizontal="center" vertical="center"/>
      <protection locked="0"/>
    </xf>
    <xf numFmtId="166" fontId="2" fillId="2" borderId="4" xfId="0" applyNumberFormat="1" applyFont="1" applyFill="1" applyBorder="1" applyAlignment="1">
      <alignment horizontal="center" vertical="center"/>
    </xf>
    <xf numFmtId="166" fontId="0" fillId="2" borderId="3" xfId="0" applyNumberFormat="1" applyFill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166" fontId="10" fillId="0" borderId="6" xfId="0" applyNumberFormat="1" applyFont="1" applyBorder="1" applyAlignment="1">
      <alignment horizontal="center" vertical="center"/>
    </xf>
    <xf numFmtId="166" fontId="10" fillId="0" borderId="9" xfId="0" applyNumberFormat="1" applyFont="1" applyBorder="1" applyAlignment="1">
      <alignment horizontal="center" vertical="center"/>
    </xf>
    <xf numFmtId="166" fontId="2" fillId="2" borderId="6" xfId="0" applyNumberFormat="1" applyFont="1" applyFill="1" applyBorder="1" applyAlignment="1">
      <alignment horizontal="center" vertical="center"/>
    </xf>
    <xf numFmtId="166" fontId="10" fillId="0" borderId="0" xfId="0" applyNumberFormat="1" applyFont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166" fontId="11" fillId="2" borderId="3" xfId="0" applyNumberFormat="1" applyFont="1" applyFill="1" applyBorder="1" applyAlignment="1">
      <alignment horizontal="center" vertical="center"/>
    </xf>
    <xf numFmtId="166" fontId="9" fillId="2" borderId="6" xfId="0" applyNumberFormat="1" applyFont="1" applyFill="1" applyBorder="1" applyAlignment="1">
      <alignment horizontal="center" vertical="center"/>
    </xf>
    <xf numFmtId="166" fontId="11" fillId="0" borderId="0" xfId="0" applyNumberFormat="1" applyFont="1" applyAlignment="1">
      <alignment horizontal="center" vertical="center"/>
    </xf>
    <xf numFmtId="166" fontId="11" fillId="0" borderId="6" xfId="0" applyNumberFormat="1" applyFont="1" applyBorder="1" applyAlignment="1">
      <alignment horizontal="center" vertical="center"/>
    </xf>
    <xf numFmtId="166" fontId="9" fillId="2" borderId="4" xfId="0" applyNumberFormat="1" applyFont="1" applyFill="1" applyBorder="1" applyAlignment="1">
      <alignment horizontal="center" vertical="center"/>
    </xf>
    <xf numFmtId="166" fontId="2" fillId="2" borderId="3" xfId="0" applyNumberFormat="1" applyFont="1" applyFill="1" applyBorder="1" applyAlignment="1">
      <alignment horizontal="center" vertical="center"/>
    </xf>
    <xf numFmtId="166" fontId="11" fillId="0" borderId="9" xfId="0" applyNumberFormat="1" applyFont="1" applyBorder="1" applyAlignment="1">
      <alignment horizontal="center" vertical="center"/>
    </xf>
    <xf numFmtId="166" fontId="0" fillId="0" borderId="13" xfId="0" applyNumberFormat="1" applyBorder="1" applyAlignment="1">
      <alignment horizontal="center" vertical="center"/>
    </xf>
    <xf numFmtId="166" fontId="3" fillId="7" borderId="6" xfId="0" applyNumberFormat="1" applyFont="1" applyFill="1" applyBorder="1" applyAlignment="1">
      <alignment horizontal="center" vertical="center"/>
    </xf>
    <xf numFmtId="166" fontId="9" fillId="2" borderId="0" xfId="0" applyNumberFormat="1" applyFont="1" applyFill="1" applyAlignment="1">
      <alignment horizontal="center" vertical="center"/>
    </xf>
    <xf numFmtId="166" fontId="2" fillId="2" borderId="30" xfId="0" applyNumberFormat="1" applyFont="1" applyFill="1" applyBorder="1" applyAlignment="1">
      <alignment horizontal="center" vertical="center"/>
    </xf>
    <xf numFmtId="166" fontId="0" fillId="0" borderId="21" xfId="0" applyNumberFormat="1" applyBorder="1" applyAlignment="1">
      <alignment horizontal="center" vertical="center"/>
    </xf>
    <xf numFmtId="166" fontId="11" fillId="7" borderId="0" xfId="0" applyNumberFormat="1" applyFont="1" applyFill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166" fontId="13" fillId="0" borderId="6" xfId="0" applyNumberFormat="1" applyFont="1" applyBorder="1" applyAlignment="1">
      <alignment horizontal="center" vertical="center"/>
    </xf>
    <xf numFmtId="166" fontId="3" fillId="0" borderId="8" xfId="0" applyNumberFormat="1" applyFont="1" applyBorder="1" applyAlignment="1">
      <alignment horizontal="center" vertical="center"/>
    </xf>
    <xf numFmtId="166" fontId="5" fillId="2" borderId="3" xfId="0" applyNumberFormat="1" applyFont="1" applyFill="1" applyBorder="1" applyAlignment="1">
      <alignment horizontal="center" vertical="center"/>
    </xf>
    <xf numFmtId="166" fontId="6" fillId="2" borderId="6" xfId="0" applyNumberFormat="1" applyFont="1" applyFill="1" applyBorder="1" applyAlignment="1">
      <alignment horizontal="center" vertical="center"/>
    </xf>
    <xf numFmtId="166" fontId="7" fillId="0" borderId="6" xfId="0" applyNumberFormat="1" applyFont="1" applyBorder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166" fontId="7" fillId="0" borderId="9" xfId="0" applyNumberFormat="1" applyFont="1" applyBorder="1" applyAlignment="1">
      <alignment horizontal="center" vertical="center"/>
    </xf>
    <xf numFmtId="166" fontId="0" fillId="2" borderId="4" xfId="0" applyNumberFormat="1" applyFill="1" applyBorder="1" applyAlignment="1">
      <alignment horizontal="center" vertical="center"/>
    </xf>
    <xf numFmtId="166" fontId="10" fillId="0" borderId="8" xfId="0" applyNumberFormat="1" applyFont="1" applyBorder="1" applyAlignment="1">
      <alignment horizontal="center" vertical="center"/>
    </xf>
    <xf numFmtId="166" fontId="2" fillId="2" borderId="2" xfId="0" applyNumberFormat="1" applyFont="1" applyFill="1" applyBorder="1" applyAlignment="1">
      <alignment horizontal="center" vertical="center"/>
    </xf>
    <xf numFmtId="166" fontId="2" fillId="2" borderId="28" xfId="0" applyNumberFormat="1" applyFont="1" applyFill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/>
    </xf>
    <xf numFmtId="166" fontId="11" fillId="0" borderId="8" xfId="0" applyNumberFormat="1" applyFont="1" applyBorder="1" applyAlignment="1">
      <alignment horizontal="center" vertical="center"/>
    </xf>
    <xf numFmtId="166" fontId="3" fillId="7" borderId="0" xfId="0" applyNumberFormat="1" applyFont="1" applyFill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166" fontId="2" fillId="2" borderId="21" xfId="0" applyNumberFormat="1" applyFont="1" applyFill="1" applyBorder="1" applyAlignment="1">
      <alignment horizontal="center" vertical="center"/>
    </xf>
    <xf numFmtId="166" fontId="11" fillId="0" borderId="4" xfId="0" applyNumberFormat="1" applyFont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166" fontId="6" fillId="2" borderId="4" xfId="0" applyNumberFormat="1" applyFont="1" applyFill="1" applyBorder="1" applyAlignment="1">
      <alignment horizontal="center" vertical="center"/>
    </xf>
    <xf numFmtId="166" fontId="6" fillId="2" borderId="0" xfId="0" applyNumberFormat="1" applyFont="1" applyFill="1" applyAlignment="1">
      <alignment horizontal="center" vertical="center"/>
    </xf>
    <xf numFmtId="166" fontId="7" fillId="0" borderId="8" xfId="0" applyNumberFormat="1" applyFont="1" applyBorder="1" applyAlignment="1">
      <alignment horizontal="center" vertical="center"/>
    </xf>
    <xf numFmtId="166" fontId="3" fillId="0" borderId="6" xfId="0" applyNumberFormat="1" applyFont="1" applyBorder="1" applyAlignment="1">
      <alignment vertical="center"/>
    </xf>
    <xf numFmtId="166" fontId="3" fillId="4" borderId="15" xfId="0" applyNumberFormat="1" applyFont="1" applyFill="1" applyBorder="1" applyAlignment="1">
      <alignment vertical="center"/>
    </xf>
    <xf numFmtId="166" fontId="4" fillId="4" borderId="6" xfId="0" applyNumberFormat="1" applyFont="1" applyFill="1" applyBorder="1" applyAlignment="1">
      <alignment horizontal="center" vertical="center"/>
    </xf>
    <xf numFmtId="166" fontId="3" fillId="4" borderId="6" xfId="0" applyNumberFormat="1" applyFont="1" applyFill="1" applyBorder="1" applyAlignment="1">
      <alignment vertical="center"/>
    </xf>
    <xf numFmtId="166" fontId="0" fillId="0" borderId="14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166" fontId="4" fillId="4" borderId="15" xfId="0" applyNumberFormat="1" applyFont="1" applyFill="1" applyBorder="1" applyAlignment="1">
      <alignment horizontal="center" vertical="center"/>
    </xf>
    <xf numFmtId="166" fontId="4" fillId="0" borderId="6" xfId="0" applyNumberFormat="1" applyFont="1" applyBorder="1" applyAlignment="1">
      <alignment horizontal="center" vertical="center"/>
    </xf>
    <xf numFmtId="166" fontId="10" fillId="0" borderId="6" xfId="0" applyNumberFormat="1" applyFont="1" applyBorder="1" applyAlignment="1">
      <alignment vertical="center"/>
    </xf>
    <xf numFmtId="166" fontId="12" fillId="11" borderId="6" xfId="0" applyNumberFormat="1" applyFont="1" applyFill="1" applyBorder="1" applyAlignment="1">
      <alignment horizontal="center" vertical="center"/>
    </xf>
    <xf numFmtId="166" fontId="11" fillId="11" borderId="6" xfId="0" applyNumberFormat="1" applyFont="1" applyFill="1" applyBorder="1" applyAlignment="1">
      <alignment vertical="center"/>
    </xf>
    <xf numFmtId="166" fontId="10" fillId="4" borderId="6" xfId="0" applyNumberFormat="1" applyFont="1" applyFill="1" applyBorder="1" applyAlignment="1">
      <alignment vertical="center"/>
    </xf>
    <xf numFmtId="166" fontId="11" fillId="0" borderId="14" xfId="0" applyNumberFormat="1" applyFont="1" applyBorder="1" applyAlignment="1">
      <alignment horizontal="center" vertical="center"/>
    </xf>
    <xf numFmtId="166" fontId="11" fillId="0" borderId="16" xfId="0" applyNumberFormat="1" applyFont="1" applyBorder="1" applyAlignment="1">
      <alignment horizontal="center" vertical="center"/>
    </xf>
    <xf numFmtId="166" fontId="11" fillId="11" borderId="6" xfId="0" applyNumberFormat="1" applyFont="1" applyFill="1" applyBorder="1" applyAlignment="1">
      <alignment horizontal="right" vertical="center"/>
    </xf>
    <xf numFmtId="166" fontId="3" fillId="7" borderId="6" xfId="0" applyNumberFormat="1" applyFont="1" applyFill="1" applyBorder="1" applyAlignment="1">
      <alignment vertical="center"/>
    </xf>
    <xf numFmtId="166" fontId="0" fillId="0" borderId="4" xfId="0" applyNumberFormat="1" applyBorder="1" applyAlignment="1">
      <alignment horizontal="center"/>
    </xf>
    <xf numFmtId="166" fontId="2" fillId="0" borderId="6" xfId="0" applyNumberFormat="1" applyFont="1" applyBorder="1" applyAlignment="1">
      <alignment horizontal="center" vertical="center"/>
    </xf>
    <xf numFmtId="166" fontId="3" fillId="0" borderId="9" xfId="0" applyNumberFormat="1" applyFont="1" applyBorder="1" applyAlignment="1">
      <alignment vertical="center"/>
    </xf>
    <xf numFmtId="166" fontId="3" fillId="5" borderId="6" xfId="0" applyNumberFormat="1" applyFont="1" applyFill="1" applyBorder="1" applyAlignment="1">
      <alignment vertical="center"/>
    </xf>
    <xf numFmtId="166" fontId="2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vertical="center"/>
    </xf>
    <xf numFmtId="166" fontId="3" fillId="4" borderId="15" xfId="0" applyNumberFormat="1" applyFont="1" applyFill="1" applyBorder="1" applyAlignment="1">
      <alignment horizontal="center" vertical="center"/>
    </xf>
    <xf numFmtId="166" fontId="3" fillId="4" borderId="6" xfId="0" applyNumberFormat="1" applyFont="1" applyFill="1" applyBorder="1" applyAlignment="1">
      <alignment horizontal="center" vertical="center"/>
    </xf>
    <xf numFmtId="166" fontId="3" fillId="0" borderId="17" xfId="0" applyNumberFormat="1" applyFont="1" applyBorder="1" applyAlignment="1">
      <alignment horizontal="center" vertical="center"/>
    </xf>
    <xf numFmtId="166" fontId="0" fillId="4" borderId="0" xfId="0" applyNumberFormat="1" applyFill="1" applyAlignment="1">
      <alignment horizontal="center"/>
    </xf>
    <xf numFmtId="166" fontId="11" fillId="11" borderId="15" xfId="0" applyNumberFormat="1" applyFont="1" applyFill="1" applyBorder="1" applyAlignment="1">
      <alignment horizontal="center" vertical="center"/>
    </xf>
    <xf numFmtId="166" fontId="10" fillId="0" borderId="15" xfId="0" applyNumberFormat="1" applyFont="1" applyBorder="1" applyAlignment="1">
      <alignment horizontal="center" vertical="center"/>
    </xf>
    <xf numFmtId="166" fontId="10" fillId="4" borderId="6" xfId="0" applyNumberFormat="1" applyFont="1" applyFill="1" applyBorder="1" applyAlignment="1">
      <alignment horizontal="center" vertical="center"/>
    </xf>
    <xf numFmtId="166" fontId="12" fillId="10" borderId="6" xfId="0" applyNumberFormat="1" applyFont="1" applyFill="1" applyBorder="1" applyAlignment="1">
      <alignment horizontal="center" vertical="center"/>
    </xf>
    <xf numFmtId="166" fontId="11" fillId="11" borderId="6" xfId="0" applyNumberFormat="1" applyFont="1" applyFill="1" applyBorder="1" applyAlignment="1">
      <alignment horizontal="center" vertical="center"/>
    </xf>
    <xf numFmtId="166" fontId="3" fillId="7" borderId="15" xfId="0" applyNumberFormat="1" applyFont="1" applyFill="1" applyBorder="1" applyAlignment="1">
      <alignment horizontal="center" vertical="center"/>
    </xf>
    <xf numFmtId="166" fontId="3" fillId="0" borderId="18" xfId="0" applyNumberFormat="1" applyFont="1" applyBorder="1" applyAlignment="1">
      <alignment horizontal="center" vertical="center"/>
    </xf>
    <xf numFmtId="166" fontId="3" fillId="5" borderId="6" xfId="0" applyNumberFormat="1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2" fillId="10" borderId="5" xfId="0" applyFont="1" applyFill="1" applyBorder="1" applyAlignment="1">
      <alignment horizontal="center" vertical="center"/>
    </xf>
    <xf numFmtId="0" fontId="12" fillId="10" borderId="0" xfId="0" applyFont="1" applyFill="1" applyAlignment="1">
      <alignment horizontal="center" vertical="center"/>
    </xf>
    <xf numFmtId="0" fontId="12" fillId="10" borderId="6" xfId="0" applyFont="1" applyFill="1" applyBorder="1" applyAlignment="1">
      <alignment horizontal="center" vertical="center"/>
    </xf>
    <xf numFmtId="166" fontId="2" fillId="2" borderId="17" xfId="0" applyNumberFormat="1" applyFont="1" applyFill="1" applyBorder="1" applyAlignment="1">
      <alignment horizontal="center" vertical="center"/>
    </xf>
    <xf numFmtId="166" fontId="2" fillId="2" borderId="18" xfId="0" applyNumberFormat="1" applyFont="1" applyFill="1" applyBorder="1" applyAlignment="1">
      <alignment horizontal="center" vertical="center"/>
    </xf>
    <xf numFmtId="166" fontId="2" fillId="2" borderId="3" xfId="0" applyNumberFormat="1" applyFont="1" applyFill="1" applyBorder="1" applyAlignment="1">
      <alignment horizontal="center" vertical="center"/>
    </xf>
    <xf numFmtId="166" fontId="2" fillId="2" borderId="9" xfId="0" applyNumberFormat="1" applyFont="1" applyFill="1" applyBorder="1" applyAlignment="1">
      <alignment horizontal="center" vertical="center"/>
    </xf>
    <xf numFmtId="0" fontId="0" fillId="9" borderId="12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4" fillId="3" borderId="5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0" fillId="7" borderId="12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2" fontId="2" fillId="2" borderId="3" xfId="0" applyNumberFormat="1" applyFont="1" applyFill="1" applyBorder="1" applyAlignment="1">
      <alignment horizontal="center" vertical="center"/>
    </xf>
    <xf numFmtId="2" fontId="2" fillId="2" borderId="9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2" fillId="10" borderId="23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1" fillId="0" borderId="25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166" fontId="9" fillId="2" borderId="17" xfId="0" applyNumberFormat="1" applyFont="1" applyFill="1" applyBorder="1" applyAlignment="1">
      <alignment horizontal="center" vertical="center"/>
    </xf>
    <xf numFmtId="166" fontId="9" fillId="2" borderId="22" xfId="0" applyNumberFormat="1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9" xfId="0" applyNumberFormat="1" applyFont="1" applyFill="1" applyBorder="1" applyAlignment="1">
      <alignment horizontal="center" vertical="center"/>
    </xf>
    <xf numFmtId="2" fontId="2" fillId="2" borderId="17" xfId="0" applyNumberFormat="1" applyFont="1" applyFill="1" applyBorder="1" applyAlignment="1">
      <alignment horizontal="center" vertical="center"/>
    </xf>
    <xf numFmtId="2" fontId="2" fillId="2" borderId="18" xfId="0" applyNumberFormat="1" applyFont="1" applyFill="1" applyBorder="1" applyAlignment="1">
      <alignment horizontal="center" vertical="center"/>
    </xf>
    <xf numFmtId="166" fontId="2" fillId="2" borderId="6" xfId="0" applyNumberFormat="1" applyFont="1" applyFill="1" applyBorder="1" applyAlignment="1">
      <alignment horizontal="center" vertical="center"/>
    </xf>
    <xf numFmtId="166" fontId="2" fillId="2" borderId="15" xfId="0" applyNumberFormat="1" applyFont="1" applyFill="1" applyBorder="1" applyAlignment="1">
      <alignment horizontal="center" vertical="center"/>
    </xf>
    <xf numFmtId="166" fontId="9" fillId="2" borderId="3" xfId="0" applyNumberFormat="1" applyFont="1" applyFill="1" applyBorder="1" applyAlignment="1">
      <alignment horizontal="center" vertical="center"/>
    </xf>
    <xf numFmtId="166" fontId="9" fillId="2" borderId="2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C80AC-8D59-4691-8CB4-A63F22757E5D}">
  <sheetPr>
    <pageSetUpPr fitToPage="1"/>
  </sheetPr>
  <dimension ref="B1:U3896"/>
  <sheetViews>
    <sheetView tabSelected="1" zoomScale="110" zoomScaleNormal="110" workbookViewId="0">
      <selection activeCell="L76" sqref="L76"/>
    </sheetView>
  </sheetViews>
  <sheetFormatPr defaultRowHeight="14.4" x14ac:dyDescent="0.3"/>
  <cols>
    <col min="3" max="3" width="9.77734375" customWidth="1"/>
    <col min="4" max="4" width="11.109375" style="115" customWidth="1"/>
    <col min="5" max="5" width="36.109375" customWidth="1"/>
    <col min="6" max="6" width="40.77734375" bestFit="1" customWidth="1"/>
    <col min="7" max="7" width="14" style="115" bestFit="1" customWidth="1"/>
    <col min="8" max="8" width="11.109375" style="168" customWidth="1"/>
    <col min="9" max="10" width="11.109375" style="169" customWidth="1"/>
    <col min="11" max="11" width="8.88671875" style="2"/>
    <col min="12" max="12" width="11.109375" customWidth="1"/>
    <col min="13" max="13" width="33.33203125" customWidth="1"/>
  </cols>
  <sheetData>
    <row r="1" spans="3:11" s="15" customFormat="1" x14ac:dyDescent="0.3">
      <c r="C1" s="13"/>
      <c r="D1" s="119"/>
      <c r="E1" s="14" t="s">
        <v>39</v>
      </c>
      <c r="F1" s="3"/>
      <c r="G1" s="111"/>
      <c r="H1" s="203" t="s">
        <v>288</v>
      </c>
      <c r="I1" s="205" t="s">
        <v>326</v>
      </c>
      <c r="J1" s="205" t="s">
        <v>289</v>
      </c>
      <c r="K1" s="219" t="s">
        <v>297</v>
      </c>
    </row>
    <row r="2" spans="3:11" ht="15" thickBot="1" x14ac:dyDescent="0.35">
      <c r="C2" s="16" t="s">
        <v>0</v>
      </c>
      <c r="D2" s="112" t="s">
        <v>1</v>
      </c>
      <c r="E2" s="17" t="s">
        <v>2</v>
      </c>
      <c r="F2" s="17" t="s">
        <v>3</v>
      </c>
      <c r="G2" s="112" t="s">
        <v>290</v>
      </c>
      <c r="H2" s="204"/>
      <c r="I2" s="206"/>
      <c r="J2" s="206"/>
      <c r="K2" s="220"/>
    </row>
    <row r="3" spans="3:11" x14ac:dyDescent="0.3">
      <c r="C3" s="4">
        <v>9011</v>
      </c>
      <c r="D3" s="113">
        <v>0.25694444444444442</v>
      </c>
      <c r="E3" s="6" t="s">
        <v>32</v>
      </c>
      <c r="F3" s="6" t="s">
        <v>20</v>
      </c>
      <c r="G3" s="113">
        <v>0.28472222222222221</v>
      </c>
      <c r="H3" s="110">
        <f t="shared" ref="H3:H11" si="0">G3-D3</f>
        <v>2.777777777777779E-2</v>
      </c>
      <c r="I3" s="110"/>
      <c r="J3" s="163"/>
      <c r="K3" s="8">
        <v>20</v>
      </c>
    </row>
    <row r="4" spans="3:11" x14ac:dyDescent="0.3">
      <c r="C4" s="4">
        <v>9011</v>
      </c>
      <c r="D4" s="113">
        <v>0.28472222222222221</v>
      </c>
      <c r="E4" s="6" t="s">
        <v>20</v>
      </c>
      <c r="F4" s="6" t="s">
        <v>32</v>
      </c>
      <c r="G4" s="113">
        <v>0.3125</v>
      </c>
      <c r="H4" s="110">
        <f t="shared" si="0"/>
        <v>2.777777777777779E-2</v>
      </c>
      <c r="I4" s="110">
        <f t="shared" ref="I4:I11" si="1">D4-G3</f>
        <v>0</v>
      </c>
      <c r="J4" s="163"/>
      <c r="K4" s="8">
        <v>20.100000000000001</v>
      </c>
    </row>
    <row r="5" spans="3:11" x14ac:dyDescent="0.3">
      <c r="C5" s="4">
        <v>9011</v>
      </c>
      <c r="D5" s="113">
        <v>0.3125</v>
      </c>
      <c r="E5" s="6" t="s">
        <v>32</v>
      </c>
      <c r="F5" s="6" t="s">
        <v>20</v>
      </c>
      <c r="G5" s="113">
        <v>0.34027777777777779</v>
      </c>
      <c r="H5" s="110">
        <f t="shared" si="0"/>
        <v>2.777777777777779E-2</v>
      </c>
      <c r="I5" s="110">
        <f t="shared" si="1"/>
        <v>0</v>
      </c>
      <c r="J5" s="163"/>
      <c r="K5" s="8">
        <v>20</v>
      </c>
    </row>
    <row r="6" spans="3:11" x14ac:dyDescent="0.3">
      <c r="C6" s="4" t="s">
        <v>29</v>
      </c>
      <c r="D6" s="113">
        <v>0.34027777777777779</v>
      </c>
      <c r="E6" s="6" t="s">
        <v>20</v>
      </c>
      <c r="F6" s="6" t="s">
        <v>5</v>
      </c>
      <c r="G6" s="113">
        <v>0.3611111111111111</v>
      </c>
      <c r="H6" s="110">
        <f t="shared" si="0"/>
        <v>2.0833333333333315E-2</v>
      </c>
      <c r="I6" s="110">
        <f t="shared" si="1"/>
        <v>0</v>
      </c>
      <c r="J6" s="163"/>
      <c r="K6" s="8">
        <v>12.13</v>
      </c>
    </row>
    <row r="7" spans="3:11" x14ac:dyDescent="0.3">
      <c r="C7" s="210" t="s">
        <v>322</v>
      </c>
      <c r="D7" s="211"/>
      <c r="E7" s="211"/>
      <c r="F7" s="211"/>
      <c r="G7" s="211"/>
      <c r="H7" s="186"/>
      <c r="I7" s="165">
        <f>D8-G6</f>
        <v>3.125E-2</v>
      </c>
      <c r="J7" s="166"/>
      <c r="K7" s="10"/>
    </row>
    <row r="8" spans="3:11" x14ac:dyDescent="0.3">
      <c r="C8" s="4" t="s">
        <v>29</v>
      </c>
      <c r="D8" s="113">
        <v>0.3923611111111111</v>
      </c>
      <c r="E8" s="6" t="s">
        <v>5</v>
      </c>
      <c r="F8" s="6" t="s">
        <v>20</v>
      </c>
      <c r="G8" s="113">
        <v>0.40972222222222221</v>
      </c>
      <c r="H8" s="110">
        <f t="shared" si="0"/>
        <v>1.7361111111111105E-2</v>
      </c>
      <c r="I8" s="110"/>
      <c r="J8" s="163"/>
      <c r="K8" s="8">
        <v>12.13</v>
      </c>
    </row>
    <row r="9" spans="3:11" x14ac:dyDescent="0.3">
      <c r="C9" s="4">
        <v>9011</v>
      </c>
      <c r="D9" s="113">
        <v>0.40972222222222221</v>
      </c>
      <c r="E9" s="6" t="s">
        <v>20</v>
      </c>
      <c r="F9" s="6" t="s">
        <v>32</v>
      </c>
      <c r="G9" s="114">
        <v>0.4375</v>
      </c>
      <c r="H9" s="110">
        <f t="shared" si="0"/>
        <v>2.777777777777779E-2</v>
      </c>
      <c r="I9" s="110">
        <f t="shared" si="1"/>
        <v>0</v>
      </c>
      <c r="J9" s="163"/>
      <c r="K9" s="8">
        <v>20.100000000000001</v>
      </c>
    </row>
    <row r="10" spans="3:11" x14ac:dyDescent="0.3">
      <c r="C10" s="4">
        <v>9011</v>
      </c>
      <c r="D10" s="113">
        <v>0.4375</v>
      </c>
      <c r="E10" s="6" t="s">
        <v>32</v>
      </c>
      <c r="F10" s="6" t="s">
        <v>20</v>
      </c>
      <c r="G10" s="114">
        <v>0.46527777777777779</v>
      </c>
      <c r="H10" s="110">
        <f t="shared" si="0"/>
        <v>2.777777777777779E-2</v>
      </c>
      <c r="I10" s="110">
        <f t="shared" si="1"/>
        <v>0</v>
      </c>
      <c r="J10" s="163"/>
      <c r="K10" s="8">
        <v>20</v>
      </c>
    </row>
    <row r="11" spans="3:11" x14ac:dyDescent="0.3">
      <c r="C11" s="4">
        <v>9011</v>
      </c>
      <c r="D11" s="113">
        <v>0.46527777777777779</v>
      </c>
      <c r="E11" s="6" t="s">
        <v>20</v>
      </c>
      <c r="F11" s="6" t="s">
        <v>32</v>
      </c>
      <c r="G11" s="114">
        <v>0.49305555555555558</v>
      </c>
      <c r="H11" s="110">
        <f t="shared" si="0"/>
        <v>2.777777777777779E-2</v>
      </c>
      <c r="I11" s="110">
        <f t="shared" si="1"/>
        <v>0</v>
      </c>
      <c r="J11" s="163"/>
      <c r="K11" s="8">
        <v>20.100000000000001</v>
      </c>
    </row>
    <row r="12" spans="3:11" x14ac:dyDescent="0.3">
      <c r="C12" s="210" t="s">
        <v>322</v>
      </c>
      <c r="D12" s="211"/>
      <c r="E12" s="211"/>
      <c r="F12" s="211"/>
      <c r="G12" s="211"/>
      <c r="H12" s="186"/>
      <c r="I12" s="165">
        <f>D13-G11</f>
        <v>6.25E-2</v>
      </c>
      <c r="J12" s="166"/>
      <c r="K12" s="10"/>
    </row>
    <row r="13" spans="3:11" x14ac:dyDescent="0.3">
      <c r="C13" s="4">
        <v>9011</v>
      </c>
      <c r="D13" s="113">
        <v>0.55555555555555558</v>
      </c>
      <c r="E13" s="6" t="s">
        <v>32</v>
      </c>
      <c r="F13" s="6" t="s">
        <v>20</v>
      </c>
      <c r="G13" s="114">
        <v>0.58333333333333337</v>
      </c>
      <c r="H13" s="110">
        <f>G13-D13</f>
        <v>2.777777777777779E-2</v>
      </c>
      <c r="I13" s="163"/>
      <c r="J13" s="163"/>
      <c r="K13" s="8">
        <v>20</v>
      </c>
    </row>
    <row r="14" spans="3:11" x14ac:dyDescent="0.3">
      <c r="C14" s="210" t="s">
        <v>322</v>
      </c>
      <c r="D14" s="211"/>
      <c r="E14" s="211"/>
      <c r="F14" s="211"/>
      <c r="G14" s="211"/>
      <c r="H14" s="186"/>
      <c r="I14" s="165">
        <f>D15-G13</f>
        <v>1.041666666666663E-2</v>
      </c>
      <c r="J14" s="166"/>
      <c r="K14" s="10"/>
    </row>
    <row r="15" spans="3:11" x14ac:dyDescent="0.3">
      <c r="C15" s="4">
        <v>9011</v>
      </c>
      <c r="D15" s="113">
        <v>0.59375</v>
      </c>
      <c r="E15" s="6" t="s">
        <v>20</v>
      </c>
      <c r="F15" s="6" t="s">
        <v>32</v>
      </c>
      <c r="G15" s="114">
        <v>0.62152777777777779</v>
      </c>
      <c r="H15" s="110">
        <f>G15-D15</f>
        <v>2.777777777777779E-2</v>
      </c>
      <c r="I15" s="110"/>
      <c r="J15" s="163"/>
      <c r="K15" s="8">
        <v>20.100000000000001</v>
      </c>
    </row>
    <row r="16" spans="3:11" x14ac:dyDescent="0.3">
      <c r="C16" s="210" t="s">
        <v>322</v>
      </c>
      <c r="D16" s="211"/>
      <c r="E16" s="211"/>
      <c r="F16" s="211"/>
      <c r="G16" s="211"/>
      <c r="H16" s="186"/>
      <c r="I16" s="165">
        <f>D17-G15</f>
        <v>3.125E-2</v>
      </c>
      <c r="J16" s="166"/>
      <c r="K16" s="10"/>
    </row>
    <row r="17" spans="3:13" x14ac:dyDescent="0.3">
      <c r="C17" s="4">
        <v>9011</v>
      </c>
      <c r="D17" s="113">
        <v>0.65277777777777779</v>
      </c>
      <c r="E17" s="6" t="s">
        <v>32</v>
      </c>
      <c r="F17" s="6" t="s">
        <v>20</v>
      </c>
      <c r="G17" s="114">
        <v>0.68055555555555558</v>
      </c>
      <c r="H17" s="110">
        <f>G17-D17</f>
        <v>2.777777777777779E-2</v>
      </c>
      <c r="I17" s="110"/>
      <c r="J17" s="163"/>
      <c r="K17" s="8">
        <v>20</v>
      </c>
    </row>
    <row r="18" spans="3:13" x14ac:dyDescent="0.3">
      <c r="C18" s="4" t="s">
        <v>29</v>
      </c>
      <c r="D18" s="113">
        <v>0.68055555555555558</v>
      </c>
      <c r="E18" s="6" t="s">
        <v>20</v>
      </c>
      <c r="F18" s="6" t="s">
        <v>5</v>
      </c>
      <c r="G18" s="114">
        <v>0.70138888888888884</v>
      </c>
      <c r="H18" s="110">
        <f>G18-D18</f>
        <v>2.0833333333333259E-2</v>
      </c>
      <c r="I18" s="110">
        <f>D18-G17</f>
        <v>0</v>
      </c>
      <c r="J18" s="163"/>
      <c r="K18" s="8">
        <v>12.13</v>
      </c>
    </row>
    <row r="19" spans="3:13" x14ac:dyDescent="0.3">
      <c r="C19" s="4" t="s">
        <v>29</v>
      </c>
      <c r="D19" s="113">
        <v>0.70138888888888884</v>
      </c>
      <c r="E19" s="6" t="s">
        <v>5</v>
      </c>
      <c r="F19" s="6" t="s">
        <v>20</v>
      </c>
      <c r="G19" s="114">
        <v>0.72222222222222221</v>
      </c>
      <c r="H19" s="110">
        <f>G19-D19</f>
        <v>2.083333333333337E-2</v>
      </c>
      <c r="I19" s="110">
        <f>D19-G18</f>
        <v>0</v>
      </c>
      <c r="J19" s="163"/>
      <c r="K19" s="8">
        <v>12.13</v>
      </c>
    </row>
    <row r="20" spans="3:13" x14ac:dyDescent="0.3">
      <c r="C20" s="210" t="s">
        <v>322</v>
      </c>
      <c r="D20" s="211"/>
      <c r="E20" s="211"/>
      <c r="F20" s="211"/>
      <c r="G20" s="211"/>
      <c r="H20" s="186"/>
      <c r="I20" s="165">
        <f>D21-G19</f>
        <v>2.083333333333337E-2</v>
      </c>
      <c r="J20" s="166"/>
      <c r="K20" s="10"/>
    </row>
    <row r="21" spans="3:13" x14ac:dyDescent="0.3">
      <c r="C21" s="4">
        <v>9011</v>
      </c>
      <c r="D21" s="113">
        <v>0.74305555555555558</v>
      </c>
      <c r="E21" s="6" t="s">
        <v>20</v>
      </c>
      <c r="F21" s="6" t="s">
        <v>31</v>
      </c>
      <c r="G21" s="114">
        <v>0.77777777777777779</v>
      </c>
      <c r="H21" s="110">
        <f>G21-D21</f>
        <v>3.472222222222221E-2</v>
      </c>
      <c r="I21" s="110"/>
      <c r="J21" s="163"/>
      <c r="K21" s="8">
        <v>24.1</v>
      </c>
      <c r="L21" s="18"/>
      <c r="M21" s="18"/>
    </row>
    <row r="22" spans="3:13" ht="15" thickBot="1" x14ac:dyDescent="0.35">
      <c r="C22" s="216" t="s">
        <v>291</v>
      </c>
      <c r="D22" s="217"/>
      <c r="E22" s="218"/>
      <c r="F22" s="198" t="s">
        <v>287</v>
      </c>
      <c r="G22" s="199"/>
      <c r="H22" s="167">
        <f>SUM(H3:H21)</f>
        <v>0.36458333333333337</v>
      </c>
      <c r="I22" s="167">
        <f>SUM(I3:I21)</f>
        <v>0.15625</v>
      </c>
      <c r="J22" s="167">
        <f>G21-D3</f>
        <v>0.52083333333333337</v>
      </c>
      <c r="K22" s="12">
        <f>SUM(K3:K21)</f>
        <v>253.01999999999998</v>
      </c>
      <c r="L22" s="18"/>
      <c r="M22" s="18"/>
    </row>
    <row r="23" spans="3:13" x14ac:dyDescent="0.3">
      <c r="F23" s="18"/>
      <c r="I23" s="168"/>
      <c r="J23" s="168"/>
      <c r="K23" s="19"/>
      <c r="L23" s="18"/>
      <c r="M23" s="18"/>
    </row>
    <row r="24" spans="3:13" ht="15" thickBot="1" x14ac:dyDescent="0.35">
      <c r="C24" s="18"/>
      <c r="E24" s="18"/>
      <c r="F24" s="18"/>
      <c r="I24" s="168"/>
      <c r="J24" s="168"/>
      <c r="L24" s="18"/>
      <c r="M24" s="18"/>
    </row>
    <row r="25" spans="3:13" x14ac:dyDescent="0.3">
      <c r="C25" s="21"/>
      <c r="D25" s="119"/>
      <c r="E25" s="14" t="s">
        <v>40</v>
      </c>
      <c r="F25" s="3"/>
      <c r="G25" s="116"/>
      <c r="H25" s="203" t="s">
        <v>288</v>
      </c>
      <c r="I25" s="205" t="s">
        <v>326</v>
      </c>
      <c r="J25" s="205" t="s">
        <v>289</v>
      </c>
      <c r="K25" s="219" t="s">
        <v>297</v>
      </c>
      <c r="L25" s="18"/>
      <c r="M25" s="18"/>
    </row>
    <row r="26" spans="3:13" ht="15" thickBot="1" x14ac:dyDescent="0.35">
      <c r="C26" s="16" t="s">
        <v>0</v>
      </c>
      <c r="D26" s="112" t="s">
        <v>1</v>
      </c>
      <c r="E26" s="17" t="s">
        <v>2</v>
      </c>
      <c r="F26" s="17" t="s">
        <v>3</v>
      </c>
      <c r="G26" s="112" t="s">
        <v>290</v>
      </c>
      <c r="H26" s="204"/>
      <c r="I26" s="206"/>
      <c r="J26" s="206"/>
      <c r="K26" s="220"/>
      <c r="L26" s="18"/>
      <c r="M26" s="18"/>
    </row>
    <row r="27" spans="3:13" x14ac:dyDescent="0.3">
      <c r="C27" s="4">
        <v>9011</v>
      </c>
      <c r="D27" s="113">
        <v>0.27083333333333331</v>
      </c>
      <c r="E27" s="6" t="s">
        <v>32</v>
      </c>
      <c r="F27" s="6" t="s">
        <v>20</v>
      </c>
      <c r="G27" s="114">
        <v>0.2986111111111111</v>
      </c>
      <c r="H27" s="110">
        <f t="shared" ref="H27:H35" si="2">G27-D27</f>
        <v>2.777777777777779E-2</v>
      </c>
      <c r="I27" s="110"/>
      <c r="J27" s="163"/>
      <c r="K27" s="8">
        <v>20</v>
      </c>
      <c r="L27" s="18"/>
      <c r="M27" s="18"/>
    </row>
    <row r="28" spans="3:13" x14ac:dyDescent="0.3">
      <c r="C28" s="4">
        <v>9011</v>
      </c>
      <c r="D28" s="113">
        <v>0.2986111111111111</v>
      </c>
      <c r="E28" s="6" t="s">
        <v>20</v>
      </c>
      <c r="F28" s="6" t="s">
        <v>32</v>
      </c>
      <c r="G28" s="114">
        <v>0.3263888888888889</v>
      </c>
      <c r="H28" s="110">
        <f t="shared" si="2"/>
        <v>2.777777777777779E-2</v>
      </c>
      <c r="I28" s="110">
        <f>D28-G27</f>
        <v>0</v>
      </c>
      <c r="J28" s="163"/>
      <c r="K28" s="8">
        <v>20.100000000000001</v>
      </c>
      <c r="L28" s="18"/>
      <c r="M28" s="18"/>
    </row>
    <row r="29" spans="3:13" x14ac:dyDescent="0.3">
      <c r="C29" s="4">
        <v>9011</v>
      </c>
      <c r="D29" s="113">
        <v>0.3263888888888889</v>
      </c>
      <c r="E29" s="6" t="s">
        <v>32</v>
      </c>
      <c r="F29" s="6" t="s">
        <v>20</v>
      </c>
      <c r="G29" s="114">
        <v>0.35416666666666669</v>
      </c>
      <c r="H29" s="110">
        <f t="shared" si="2"/>
        <v>2.777777777777779E-2</v>
      </c>
      <c r="I29" s="110">
        <f>D29-G28</f>
        <v>0</v>
      </c>
      <c r="J29" s="163"/>
      <c r="K29" s="8">
        <v>20</v>
      </c>
      <c r="L29" s="18"/>
      <c r="M29" s="18"/>
    </row>
    <row r="30" spans="3:13" x14ac:dyDescent="0.3">
      <c r="C30" s="4" t="s">
        <v>29</v>
      </c>
      <c r="D30" s="113">
        <v>0.35416666666666669</v>
      </c>
      <c r="E30" s="6" t="s">
        <v>20</v>
      </c>
      <c r="F30" s="6" t="s">
        <v>5</v>
      </c>
      <c r="G30" s="114">
        <v>0.375</v>
      </c>
      <c r="H30" s="110">
        <f t="shared" si="2"/>
        <v>2.0833333333333315E-2</v>
      </c>
      <c r="I30" s="110">
        <f>D30-G29</f>
        <v>0</v>
      </c>
      <c r="J30" s="163"/>
      <c r="K30" s="8">
        <v>12.13</v>
      </c>
      <c r="L30" s="18"/>
      <c r="M30" s="18"/>
    </row>
    <row r="31" spans="3:13" x14ac:dyDescent="0.3">
      <c r="C31" s="210" t="s">
        <v>322</v>
      </c>
      <c r="D31" s="211"/>
      <c r="E31" s="211"/>
      <c r="F31" s="211"/>
      <c r="G31" s="211"/>
      <c r="H31" s="186"/>
      <c r="I31" s="165">
        <f>D32-G30</f>
        <v>3.472222222222221E-2</v>
      </c>
      <c r="J31" s="166"/>
      <c r="K31" s="10"/>
      <c r="L31" s="18"/>
      <c r="M31" s="18"/>
    </row>
    <row r="32" spans="3:13" x14ac:dyDescent="0.3">
      <c r="C32" s="4" t="s">
        <v>29</v>
      </c>
      <c r="D32" s="113">
        <v>0.40972222222222221</v>
      </c>
      <c r="E32" s="6" t="s">
        <v>5</v>
      </c>
      <c r="F32" s="6" t="s">
        <v>20</v>
      </c>
      <c r="G32" s="114">
        <v>0.43055555555555558</v>
      </c>
      <c r="H32" s="110">
        <f t="shared" si="2"/>
        <v>2.083333333333337E-2</v>
      </c>
      <c r="I32" s="110"/>
      <c r="J32" s="163"/>
      <c r="K32" s="8">
        <v>12.13</v>
      </c>
      <c r="L32" s="18"/>
      <c r="M32" s="18"/>
    </row>
    <row r="33" spans="3:20" x14ac:dyDescent="0.3">
      <c r="C33" s="4">
        <v>9011</v>
      </c>
      <c r="D33" s="113">
        <v>0.43055555555555558</v>
      </c>
      <c r="E33" s="6" t="s">
        <v>20</v>
      </c>
      <c r="F33" s="6" t="s">
        <v>32</v>
      </c>
      <c r="G33" s="114">
        <v>0.45833333333333331</v>
      </c>
      <c r="H33" s="110">
        <f t="shared" si="2"/>
        <v>2.7777777777777735E-2</v>
      </c>
      <c r="I33" s="110">
        <f>D33-G32</f>
        <v>0</v>
      </c>
      <c r="J33" s="163"/>
      <c r="K33" s="8">
        <v>20.100000000000001</v>
      </c>
      <c r="L33" s="18"/>
      <c r="M33" s="18"/>
    </row>
    <row r="34" spans="3:20" x14ac:dyDescent="0.3">
      <c r="C34" s="4">
        <v>9011</v>
      </c>
      <c r="D34" s="113">
        <v>0.45833333333333331</v>
      </c>
      <c r="E34" s="6" t="s">
        <v>32</v>
      </c>
      <c r="F34" s="6" t="s">
        <v>20</v>
      </c>
      <c r="G34" s="114">
        <v>0.4861111111111111</v>
      </c>
      <c r="H34" s="110">
        <f t="shared" si="2"/>
        <v>2.777777777777779E-2</v>
      </c>
      <c r="I34" s="110">
        <f>D34-G33</f>
        <v>0</v>
      </c>
      <c r="J34" s="163"/>
      <c r="K34" s="8">
        <v>20</v>
      </c>
      <c r="L34" s="18"/>
      <c r="M34" s="18"/>
    </row>
    <row r="35" spans="3:20" x14ac:dyDescent="0.3">
      <c r="C35" s="4">
        <v>9011</v>
      </c>
      <c r="D35" s="115">
        <v>0.4861111111111111</v>
      </c>
      <c r="E35" s="6" t="s">
        <v>20</v>
      </c>
      <c r="F35" s="6" t="s">
        <v>32</v>
      </c>
      <c r="G35" s="115">
        <v>0.51388888888888884</v>
      </c>
      <c r="H35" s="110">
        <f t="shared" si="2"/>
        <v>2.7777777777777735E-2</v>
      </c>
      <c r="I35" s="110">
        <f>D35-G34</f>
        <v>0</v>
      </c>
      <c r="J35" s="163"/>
      <c r="K35" s="8">
        <v>20.100000000000001</v>
      </c>
      <c r="L35" s="18"/>
      <c r="M35" s="18"/>
    </row>
    <row r="36" spans="3:20" x14ac:dyDescent="0.3">
      <c r="C36" s="210" t="s">
        <v>322</v>
      </c>
      <c r="D36" s="211"/>
      <c r="E36" s="211"/>
      <c r="F36" s="211"/>
      <c r="G36" s="211"/>
      <c r="H36" s="186"/>
      <c r="I36" s="165">
        <f>D37-G35</f>
        <v>6.25E-2</v>
      </c>
      <c r="J36" s="166"/>
      <c r="K36" s="10"/>
      <c r="L36" s="18"/>
      <c r="M36" s="18"/>
      <c r="P36" s="1"/>
      <c r="Q36" s="1"/>
      <c r="R36" s="1"/>
      <c r="S36" s="1"/>
      <c r="T36" s="1"/>
    </row>
    <row r="37" spans="3:20" x14ac:dyDescent="0.3">
      <c r="C37" s="4">
        <v>9011</v>
      </c>
      <c r="D37" s="113">
        <v>0.57638888888888884</v>
      </c>
      <c r="E37" s="6" t="s">
        <v>32</v>
      </c>
      <c r="F37" s="6" t="s">
        <v>20</v>
      </c>
      <c r="G37" s="114">
        <v>0.60416666666666663</v>
      </c>
      <c r="H37" s="110">
        <f t="shared" ref="H37:H44" si="3">G37-D37</f>
        <v>2.777777777777779E-2</v>
      </c>
      <c r="I37" s="110"/>
      <c r="J37" s="163"/>
      <c r="K37" s="8">
        <v>20</v>
      </c>
      <c r="L37" s="18"/>
      <c r="M37" s="18"/>
      <c r="P37" s="1"/>
      <c r="Q37" s="1"/>
      <c r="R37" s="1"/>
      <c r="S37" s="1"/>
      <c r="T37" s="1"/>
    </row>
    <row r="38" spans="3:20" x14ac:dyDescent="0.3">
      <c r="C38" s="4">
        <v>9011</v>
      </c>
      <c r="D38" s="113">
        <v>0.60416666666666663</v>
      </c>
      <c r="E38" s="6" t="s">
        <v>20</v>
      </c>
      <c r="F38" s="6" t="s">
        <v>32</v>
      </c>
      <c r="G38" s="114">
        <v>0.63194444444444442</v>
      </c>
      <c r="H38" s="110">
        <f t="shared" si="3"/>
        <v>2.777777777777779E-2</v>
      </c>
      <c r="I38" s="110">
        <f>D38-G37</f>
        <v>0</v>
      </c>
      <c r="J38" s="163"/>
      <c r="K38" s="8">
        <v>20.100000000000001</v>
      </c>
      <c r="L38" s="18"/>
      <c r="M38" s="18"/>
    </row>
    <row r="39" spans="3:20" x14ac:dyDescent="0.3">
      <c r="C39" s="210" t="s">
        <v>322</v>
      </c>
      <c r="D39" s="211"/>
      <c r="E39" s="211"/>
      <c r="F39" s="211"/>
      <c r="G39" s="211"/>
      <c r="H39" s="186"/>
      <c r="I39" s="165">
        <f>D40-G38</f>
        <v>3.472222222222221E-2</v>
      </c>
      <c r="J39" s="166"/>
      <c r="K39" s="10"/>
      <c r="L39" s="18"/>
      <c r="M39" s="18"/>
    </row>
    <row r="40" spans="3:20" x14ac:dyDescent="0.3">
      <c r="C40" s="4">
        <v>9011</v>
      </c>
      <c r="D40" s="113">
        <v>0.66666666666666663</v>
      </c>
      <c r="E40" s="6" t="s">
        <v>32</v>
      </c>
      <c r="F40" s="6" t="s">
        <v>20</v>
      </c>
      <c r="G40" s="114">
        <v>0.69444444444444442</v>
      </c>
      <c r="H40" s="110">
        <f t="shared" si="3"/>
        <v>2.777777777777779E-2</v>
      </c>
      <c r="I40" s="110"/>
      <c r="J40" s="163"/>
      <c r="K40" s="8">
        <v>20</v>
      </c>
      <c r="L40" s="18"/>
      <c r="M40" s="18"/>
    </row>
    <row r="41" spans="3:20" x14ac:dyDescent="0.3">
      <c r="C41" s="4">
        <v>9011</v>
      </c>
      <c r="D41" s="113">
        <v>0.69444444444444442</v>
      </c>
      <c r="E41" s="6" t="s">
        <v>20</v>
      </c>
      <c r="F41" s="6" t="s">
        <v>32</v>
      </c>
      <c r="G41" s="114">
        <v>0.72222222222222221</v>
      </c>
      <c r="H41" s="110">
        <f t="shared" si="3"/>
        <v>2.777777777777779E-2</v>
      </c>
      <c r="I41" s="110">
        <f>D41-G40</f>
        <v>0</v>
      </c>
      <c r="J41" s="163"/>
      <c r="K41" s="8">
        <v>20.100000000000001</v>
      </c>
      <c r="L41" s="18"/>
      <c r="M41" s="18"/>
    </row>
    <row r="42" spans="3:20" x14ac:dyDescent="0.3">
      <c r="C42" s="4">
        <v>9011</v>
      </c>
      <c r="D42" s="113">
        <v>0.72222222222222221</v>
      </c>
      <c r="E42" s="6" t="s">
        <v>32</v>
      </c>
      <c r="F42" s="6" t="s">
        <v>20</v>
      </c>
      <c r="G42" s="114">
        <v>0.75</v>
      </c>
      <c r="H42" s="110">
        <f t="shared" si="3"/>
        <v>2.777777777777779E-2</v>
      </c>
      <c r="I42" s="110">
        <f>D42-G41</f>
        <v>0</v>
      </c>
      <c r="J42" s="163"/>
      <c r="K42" s="8">
        <v>20</v>
      </c>
      <c r="L42" s="18"/>
      <c r="M42" s="18"/>
    </row>
    <row r="43" spans="3:20" x14ac:dyDescent="0.3">
      <c r="C43" s="210" t="s">
        <v>322</v>
      </c>
      <c r="D43" s="211"/>
      <c r="E43" s="211"/>
      <c r="F43" s="211"/>
      <c r="G43" s="211"/>
      <c r="H43" s="186"/>
      <c r="I43" s="165">
        <f>D44-G42</f>
        <v>1.736111111111116E-2</v>
      </c>
      <c r="J43" s="166"/>
      <c r="K43" s="10"/>
      <c r="L43" s="18"/>
      <c r="M43" s="18"/>
    </row>
    <row r="44" spans="3:20" x14ac:dyDescent="0.3">
      <c r="C44" s="4">
        <v>9011</v>
      </c>
      <c r="D44" s="113">
        <v>0.76736111111111116</v>
      </c>
      <c r="E44" s="6" t="s">
        <v>20</v>
      </c>
      <c r="F44" s="6" t="s">
        <v>32</v>
      </c>
      <c r="G44" s="114">
        <v>0.79513888888888884</v>
      </c>
      <c r="H44" s="110">
        <f t="shared" si="3"/>
        <v>2.7777777777777679E-2</v>
      </c>
      <c r="I44" s="110"/>
      <c r="J44" s="163"/>
      <c r="K44" s="8">
        <v>20.100000000000001</v>
      </c>
    </row>
    <row r="45" spans="3:20" ht="15" thickBot="1" x14ac:dyDescent="0.35">
      <c r="C45" s="22"/>
      <c r="D45" s="142"/>
      <c r="E45" s="23"/>
      <c r="F45" s="23"/>
      <c r="G45" s="117"/>
      <c r="H45" s="110"/>
      <c r="I45" s="163"/>
      <c r="J45" s="163"/>
      <c r="K45" s="8"/>
    </row>
    <row r="46" spans="3:20" ht="15" thickBot="1" x14ac:dyDescent="0.35">
      <c r="C46" s="216" t="s">
        <v>291</v>
      </c>
      <c r="D46" s="217"/>
      <c r="E46" s="218"/>
      <c r="F46" s="198" t="s">
        <v>287</v>
      </c>
      <c r="G46" s="199"/>
      <c r="H46" s="167">
        <f>SUM(H27:H45)</f>
        <v>0.37499999999999994</v>
      </c>
      <c r="I46" s="167">
        <f>SUM(I27:I45)</f>
        <v>0.14930555555555558</v>
      </c>
      <c r="J46" s="167">
        <f>G44-D27</f>
        <v>0.52430555555555558</v>
      </c>
      <c r="K46" s="12">
        <f>SUM(K27:K45)</f>
        <v>264.86</v>
      </c>
    </row>
    <row r="47" spans="3:20" x14ac:dyDescent="0.3">
      <c r="C47" s="18"/>
      <c r="E47" s="18"/>
      <c r="F47" s="18"/>
      <c r="I47" s="168"/>
      <c r="J47" s="168"/>
    </row>
    <row r="48" spans="3:20" ht="15" thickBot="1" x14ac:dyDescent="0.35"/>
    <row r="49" spans="3:11" x14ac:dyDescent="0.3">
      <c r="C49" s="21"/>
      <c r="D49" s="148"/>
      <c r="E49" s="14" t="s">
        <v>42</v>
      </c>
      <c r="F49" s="3"/>
      <c r="G49" s="118"/>
      <c r="H49" s="203" t="s">
        <v>288</v>
      </c>
      <c r="I49" s="205" t="s">
        <v>326</v>
      </c>
      <c r="J49" s="205" t="s">
        <v>289</v>
      </c>
      <c r="K49" s="219" t="s">
        <v>297</v>
      </c>
    </row>
    <row r="50" spans="3:11" ht="15" thickBot="1" x14ac:dyDescent="0.35">
      <c r="C50" s="16" t="s">
        <v>0</v>
      </c>
      <c r="D50" s="112" t="s">
        <v>1</v>
      </c>
      <c r="E50" s="17" t="s">
        <v>2</v>
      </c>
      <c r="F50" s="17" t="s">
        <v>3</v>
      </c>
      <c r="G50" s="112" t="s">
        <v>290</v>
      </c>
      <c r="H50" s="204"/>
      <c r="I50" s="206"/>
      <c r="J50" s="206"/>
      <c r="K50" s="220"/>
    </row>
    <row r="51" spans="3:11" x14ac:dyDescent="0.3">
      <c r="C51" s="4">
        <v>9011</v>
      </c>
      <c r="D51" s="113">
        <v>0.28472222222222221</v>
      </c>
      <c r="E51" s="6" t="s">
        <v>32</v>
      </c>
      <c r="F51" s="6" t="s">
        <v>20</v>
      </c>
      <c r="G51" s="114">
        <v>0.3125</v>
      </c>
      <c r="H51" s="110">
        <f t="shared" ref="H51:H68" si="4">G51-D51</f>
        <v>2.777777777777779E-2</v>
      </c>
      <c r="I51" s="110"/>
      <c r="J51" s="163"/>
      <c r="K51" s="8">
        <v>20</v>
      </c>
    </row>
    <row r="52" spans="3:11" x14ac:dyDescent="0.3">
      <c r="C52" s="4">
        <v>9011</v>
      </c>
      <c r="D52" s="113">
        <v>0.3125</v>
      </c>
      <c r="E52" s="6" t="s">
        <v>20</v>
      </c>
      <c r="F52" s="6" t="s">
        <v>32</v>
      </c>
      <c r="G52" s="114">
        <v>0.34027777777777779</v>
      </c>
      <c r="H52" s="110">
        <f t="shared" si="4"/>
        <v>2.777777777777779E-2</v>
      </c>
      <c r="I52" s="110">
        <f t="shared" ref="I52:I62" si="5">D52-G51</f>
        <v>0</v>
      </c>
      <c r="J52" s="163"/>
      <c r="K52" s="8">
        <v>20.100000000000001</v>
      </c>
    </row>
    <row r="53" spans="3:11" x14ac:dyDescent="0.3">
      <c r="C53" s="4">
        <v>9011</v>
      </c>
      <c r="D53" s="113">
        <v>0.34027777777777779</v>
      </c>
      <c r="E53" s="6" t="s">
        <v>32</v>
      </c>
      <c r="F53" s="6" t="s">
        <v>20</v>
      </c>
      <c r="G53" s="114">
        <v>0.36805555555555558</v>
      </c>
      <c r="H53" s="110">
        <f t="shared" si="4"/>
        <v>2.777777777777779E-2</v>
      </c>
      <c r="I53" s="110">
        <f t="shared" si="5"/>
        <v>0</v>
      </c>
      <c r="J53" s="163"/>
      <c r="K53" s="8">
        <v>20</v>
      </c>
    </row>
    <row r="54" spans="3:11" x14ac:dyDescent="0.3">
      <c r="C54" s="4">
        <v>9011</v>
      </c>
      <c r="D54" s="113">
        <v>0.36805555555555558</v>
      </c>
      <c r="E54" s="6" t="s">
        <v>20</v>
      </c>
      <c r="F54" s="6" t="s">
        <v>32</v>
      </c>
      <c r="G54" s="114">
        <v>0.39583333333333331</v>
      </c>
      <c r="H54" s="110">
        <f t="shared" si="4"/>
        <v>2.7777777777777735E-2</v>
      </c>
      <c r="I54" s="110">
        <f t="shared" si="5"/>
        <v>0</v>
      </c>
      <c r="J54" s="163"/>
      <c r="K54" s="8">
        <v>20.100000000000001</v>
      </c>
    </row>
    <row r="55" spans="3:11" x14ac:dyDescent="0.3">
      <c r="C55" s="4">
        <v>9011</v>
      </c>
      <c r="D55" s="113">
        <v>0.39583333333333331</v>
      </c>
      <c r="E55" s="6" t="s">
        <v>32</v>
      </c>
      <c r="F55" s="6" t="s">
        <v>20</v>
      </c>
      <c r="G55" s="114">
        <v>0.4236111111111111</v>
      </c>
      <c r="H55" s="110">
        <f t="shared" si="4"/>
        <v>2.777777777777779E-2</v>
      </c>
      <c r="I55" s="110">
        <f t="shared" si="5"/>
        <v>0</v>
      </c>
      <c r="J55" s="163"/>
      <c r="K55" s="8">
        <v>20</v>
      </c>
    </row>
    <row r="56" spans="3:11" x14ac:dyDescent="0.3">
      <c r="C56" s="4" t="s">
        <v>29</v>
      </c>
      <c r="D56" s="113">
        <v>0.4236111111111111</v>
      </c>
      <c r="E56" s="6" t="s">
        <v>69</v>
      </c>
      <c r="F56" s="6" t="s">
        <v>5</v>
      </c>
      <c r="G56" s="114">
        <v>0.44097222222222221</v>
      </c>
      <c r="H56" s="110">
        <f t="shared" si="4"/>
        <v>1.7361111111111105E-2</v>
      </c>
      <c r="I56" s="110">
        <f t="shared" si="5"/>
        <v>0</v>
      </c>
      <c r="J56" s="163"/>
      <c r="K56" s="8">
        <v>12.13</v>
      </c>
    </row>
    <row r="57" spans="3:11" x14ac:dyDescent="0.3">
      <c r="C57" s="210" t="s">
        <v>322</v>
      </c>
      <c r="D57" s="211"/>
      <c r="E57" s="211"/>
      <c r="F57" s="211"/>
      <c r="G57" s="211"/>
      <c r="H57" s="186"/>
      <c r="I57" s="165">
        <f>D58-G56</f>
        <v>4.1666666666666685E-2</v>
      </c>
      <c r="J57" s="166"/>
      <c r="K57" s="10"/>
    </row>
    <row r="58" spans="3:11" x14ac:dyDescent="0.3">
      <c r="C58" s="4" t="s">
        <v>29</v>
      </c>
      <c r="D58" s="113">
        <v>0.4826388888888889</v>
      </c>
      <c r="E58" s="6" t="s">
        <v>5</v>
      </c>
      <c r="F58" s="6" t="s">
        <v>69</v>
      </c>
      <c r="G58" s="114">
        <v>0.5</v>
      </c>
      <c r="H58" s="110">
        <f t="shared" si="4"/>
        <v>1.7361111111111105E-2</v>
      </c>
      <c r="I58" s="110"/>
      <c r="J58" s="163"/>
      <c r="K58" s="8">
        <v>12.13</v>
      </c>
    </row>
    <row r="59" spans="3:11" x14ac:dyDescent="0.3">
      <c r="C59" s="4">
        <v>9011</v>
      </c>
      <c r="D59" s="113">
        <v>0.5</v>
      </c>
      <c r="E59" s="6" t="s">
        <v>69</v>
      </c>
      <c r="F59" s="6" t="s">
        <v>32</v>
      </c>
      <c r="G59" s="113">
        <v>0.52777777777777779</v>
      </c>
      <c r="H59" s="110">
        <f t="shared" si="4"/>
        <v>2.777777777777779E-2</v>
      </c>
      <c r="I59" s="110">
        <f t="shared" si="5"/>
        <v>0</v>
      </c>
      <c r="J59" s="163"/>
      <c r="K59" s="8">
        <v>20.100000000000001</v>
      </c>
    </row>
    <row r="60" spans="3:11" x14ac:dyDescent="0.3">
      <c r="C60" s="210" t="s">
        <v>322</v>
      </c>
      <c r="D60" s="211"/>
      <c r="E60" s="211"/>
      <c r="F60" s="211"/>
      <c r="G60" s="211"/>
      <c r="H60" s="186"/>
      <c r="I60" s="165">
        <f>D61-G59</f>
        <v>5.555555555555558E-2</v>
      </c>
      <c r="J60" s="166"/>
      <c r="K60" s="10"/>
    </row>
    <row r="61" spans="3:11" x14ac:dyDescent="0.3">
      <c r="C61" s="4">
        <v>9011</v>
      </c>
      <c r="D61" s="113">
        <v>0.58333333333333337</v>
      </c>
      <c r="E61" s="6" t="s">
        <v>32</v>
      </c>
      <c r="F61" s="6" t="s">
        <v>20</v>
      </c>
      <c r="G61" s="114">
        <v>0.61111111111111116</v>
      </c>
      <c r="H61" s="110">
        <f t="shared" si="4"/>
        <v>2.777777777777779E-2</v>
      </c>
      <c r="I61" s="110"/>
      <c r="J61" s="110"/>
      <c r="K61" s="8">
        <v>20</v>
      </c>
    </row>
    <row r="62" spans="3:11" x14ac:dyDescent="0.3">
      <c r="C62" s="4">
        <v>9011</v>
      </c>
      <c r="D62" s="113">
        <v>0.61111111111111116</v>
      </c>
      <c r="E62" s="6" t="s">
        <v>20</v>
      </c>
      <c r="F62" s="6" t="s">
        <v>31</v>
      </c>
      <c r="G62" s="114">
        <v>0.64583333333333337</v>
      </c>
      <c r="H62" s="110">
        <f t="shared" si="4"/>
        <v>3.472222222222221E-2</v>
      </c>
      <c r="I62" s="110">
        <f t="shared" si="5"/>
        <v>0</v>
      </c>
      <c r="J62" s="163"/>
      <c r="K62" s="8">
        <v>24.1</v>
      </c>
    </row>
    <row r="63" spans="3:11" x14ac:dyDescent="0.3">
      <c r="C63" s="210" t="s">
        <v>322</v>
      </c>
      <c r="D63" s="211"/>
      <c r="E63" s="211"/>
      <c r="F63" s="211"/>
      <c r="G63" s="211"/>
      <c r="H63" s="186"/>
      <c r="I63" s="165">
        <f>D64-G62</f>
        <v>1.388888888888884E-2</v>
      </c>
      <c r="J63" s="166"/>
      <c r="K63" s="10"/>
    </row>
    <row r="64" spans="3:11" x14ac:dyDescent="0.3">
      <c r="C64" s="4">
        <v>9011</v>
      </c>
      <c r="D64" s="113">
        <v>0.65972222222222221</v>
      </c>
      <c r="E64" s="6" t="s">
        <v>31</v>
      </c>
      <c r="F64" s="6" t="s">
        <v>20</v>
      </c>
      <c r="G64" s="114">
        <v>0.69444444444444442</v>
      </c>
      <c r="H64" s="110">
        <f t="shared" si="4"/>
        <v>3.472222222222221E-2</v>
      </c>
      <c r="I64" s="110"/>
      <c r="J64" s="163"/>
      <c r="K64" s="8">
        <v>24</v>
      </c>
    </row>
    <row r="65" spans="3:13" x14ac:dyDescent="0.3">
      <c r="C65" s="4" t="s">
        <v>29</v>
      </c>
      <c r="D65" s="113">
        <v>0.69444444444444442</v>
      </c>
      <c r="E65" s="6" t="s">
        <v>20</v>
      </c>
      <c r="F65" s="6" t="s">
        <v>5</v>
      </c>
      <c r="G65" s="114">
        <v>0.71527777777777779</v>
      </c>
      <c r="H65" s="110">
        <f t="shared" si="4"/>
        <v>2.083333333333337E-2</v>
      </c>
      <c r="I65" s="110">
        <f>D65-G64</f>
        <v>0</v>
      </c>
      <c r="J65" s="163"/>
      <c r="K65" s="8">
        <v>12.13</v>
      </c>
    </row>
    <row r="66" spans="3:13" x14ac:dyDescent="0.3">
      <c r="C66" s="4" t="s">
        <v>29</v>
      </c>
      <c r="D66" s="113">
        <v>0.71527777777777779</v>
      </c>
      <c r="E66" s="6" t="s">
        <v>5</v>
      </c>
      <c r="F66" s="6" t="s">
        <v>20</v>
      </c>
      <c r="G66" s="114">
        <v>0.73611111111111116</v>
      </c>
      <c r="H66" s="110">
        <f t="shared" si="4"/>
        <v>2.083333333333337E-2</v>
      </c>
      <c r="I66" s="110">
        <f>D66-G65</f>
        <v>0</v>
      </c>
      <c r="J66" s="163"/>
      <c r="K66" s="8">
        <v>12.13</v>
      </c>
    </row>
    <row r="67" spans="3:13" x14ac:dyDescent="0.3">
      <c r="C67" s="210" t="s">
        <v>322</v>
      </c>
      <c r="D67" s="211"/>
      <c r="E67" s="211"/>
      <c r="F67" s="211"/>
      <c r="G67" s="211"/>
      <c r="H67" s="186"/>
      <c r="I67" s="165">
        <f>D68-G66</f>
        <v>2.0833333333333259E-2</v>
      </c>
      <c r="J67" s="166"/>
      <c r="K67" s="10"/>
      <c r="L67" s="18"/>
      <c r="M67" s="18"/>
    </row>
    <row r="68" spans="3:13" x14ac:dyDescent="0.3">
      <c r="C68" s="4">
        <v>9011</v>
      </c>
      <c r="D68" s="113">
        <v>0.75694444444444442</v>
      </c>
      <c r="E68" s="6" t="s">
        <v>20</v>
      </c>
      <c r="F68" s="6" t="s">
        <v>32</v>
      </c>
      <c r="G68" s="114">
        <v>0.78472222222222221</v>
      </c>
      <c r="H68" s="110">
        <f t="shared" si="4"/>
        <v>2.777777777777779E-2</v>
      </c>
      <c r="I68" s="110"/>
      <c r="J68" s="163"/>
      <c r="K68" s="8">
        <v>20.100000000000001</v>
      </c>
      <c r="L68" s="18"/>
      <c r="M68" s="18"/>
    </row>
    <row r="69" spans="3:13" ht="15" thickBot="1" x14ac:dyDescent="0.35">
      <c r="C69" s="4"/>
      <c r="D69" s="113"/>
      <c r="E69" s="6"/>
      <c r="F69" s="6"/>
      <c r="G69" s="114"/>
      <c r="H69" s="110"/>
      <c r="I69" s="163"/>
      <c r="J69" s="163"/>
      <c r="K69" s="8"/>
      <c r="L69" s="18"/>
      <c r="M69" s="18"/>
    </row>
    <row r="70" spans="3:13" ht="15" thickBot="1" x14ac:dyDescent="0.35">
      <c r="C70" s="216" t="s">
        <v>291</v>
      </c>
      <c r="D70" s="217"/>
      <c r="E70" s="218"/>
      <c r="F70" s="198" t="s">
        <v>287</v>
      </c>
      <c r="G70" s="199"/>
      <c r="H70" s="167">
        <f>SUM(H51:H69)</f>
        <v>0.36805555555555564</v>
      </c>
      <c r="I70" s="167">
        <f>SUM(I51:I69)</f>
        <v>0.13194444444444436</v>
      </c>
      <c r="J70" s="167">
        <f>G68-D51</f>
        <v>0.5</v>
      </c>
      <c r="K70" s="12">
        <f>SUM(K51:K69)</f>
        <v>257.02</v>
      </c>
      <c r="L70" s="18"/>
      <c r="M70" s="18"/>
    </row>
    <row r="71" spans="3:13" x14ac:dyDescent="0.3">
      <c r="F71" s="18"/>
      <c r="I71" s="168"/>
      <c r="J71" s="168"/>
      <c r="K71" s="19"/>
      <c r="L71" s="18"/>
      <c r="M71" s="18"/>
    </row>
    <row r="72" spans="3:13" ht="15" thickBot="1" x14ac:dyDescent="0.35">
      <c r="C72" s="18"/>
      <c r="E72" s="18"/>
      <c r="F72" s="18"/>
      <c r="I72" s="168"/>
      <c r="J72" s="168"/>
      <c r="L72" s="18"/>
      <c r="M72" s="18"/>
    </row>
    <row r="73" spans="3:13" x14ac:dyDescent="0.3">
      <c r="C73" s="21"/>
      <c r="D73" s="148"/>
      <c r="E73" s="14" t="s">
        <v>41</v>
      </c>
      <c r="F73" s="14"/>
      <c r="G73" s="119"/>
      <c r="H73" s="203" t="s">
        <v>288</v>
      </c>
      <c r="I73" s="205" t="s">
        <v>326</v>
      </c>
      <c r="J73" s="205" t="s">
        <v>289</v>
      </c>
      <c r="K73" s="219" t="s">
        <v>297</v>
      </c>
      <c r="L73" s="18"/>
      <c r="M73" s="18"/>
    </row>
    <row r="74" spans="3:13" ht="15" thickBot="1" x14ac:dyDescent="0.35">
      <c r="C74" s="16" t="s">
        <v>0</v>
      </c>
      <c r="D74" s="112" t="s">
        <v>1</v>
      </c>
      <c r="E74" s="17" t="s">
        <v>2</v>
      </c>
      <c r="F74" s="17" t="s">
        <v>3</v>
      </c>
      <c r="G74" s="112" t="s">
        <v>290</v>
      </c>
      <c r="H74" s="204"/>
      <c r="I74" s="206"/>
      <c r="J74" s="206"/>
      <c r="K74" s="220"/>
      <c r="L74" s="18"/>
      <c r="M74" s="18"/>
    </row>
    <row r="75" spans="3:13" x14ac:dyDescent="0.3">
      <c r="C75" s="4">
        <v>9011</v>
      </c>
      <c r="D75" s="115">
        <v>0.29166666666666669</v>
      </c>
      <c r="E75" s="6" t="s">
        <v>20</v>
      </c>
      <c r="F75" s="6" t="s">
        <v>31</v>
      </c>
      <c r="G75" s="113">
        <v>0.3263888888888889</v>
      </c>
      <c r="H75" s="110">
        <f>G75-D75</f>
        <v>3.472222222222221E-2</v>
      </c>
      <c r="I75" s="110"/>
      <c r="J75" s="163"/>
      <c r="K75" s="8">
        <v>24.1</v>
      </c>
      <c r="L75" s="18"/>
      <c r="M75" s="18"/>
    </row>
    <row r="76" spans="3:13" x14ac:dyDescent="0.3">
      <c r="C76" s="4">
        <v>9011</v>
      </c>
      <c r="D76" s="115">
        <v>0.3263888888888889</v>
      </c>
      <c r="E76" s="6" t="s">
        <v>31</v>
      </c>
      <c r="F76" s="6" t="s">
        <v>20</v>
      </c>
      <c r="G76" s="113">
        <v>0.3611111111111111</v>
      </c>
      <c r="H76" s="110">
        <f>G76-D76</f>
        <v>3.472222222222221E-2</v>
      </c>
      <c r="I76" s="110">
        <f>D76-G75</f>
        <v>0</v>
      </c>
      <c r="J76" s="163"/>
      <c r="K76" s="8">
        <v>24</v>
      </c>
      <c r="L76" s="18"/>
      <c r="M76" s="18"/>
    </row>
    <row r="77" spans="3:13" x14ac:dyDescent="0.3">
      <c r="C77" s="4">
        <v>9011</v>
      </c>
      <c r="D77" s="115">
        <v>0.3611111111111111</v>
      </c>
      <c r="E77" s="6" t="s">
        <v>20</v>
      </c>
      <c r="F77" s="6" t="s">
        <v>31</v>
      </c>
      <c r="G77" s="114">
        <v>0.39583333333333331</v>
      </c>
      <c r="H77" s="110">
        <f>G77-D77</f>
        <v>3.472222222222221E-2</v>
      </c>
      <c r="I77" s="110">
        <f>D77-G76</f>
        <v>0</v>
      </c>
      <c r="J77" s="163"/>
      <c r="K77" s="8">
        <v>24.1</v>
      </c>
      <c r="L77" s="18"/>
      <c r="M77" s="18"/>
    </row>
    <row r="78" spans="3:13" x14ac:dyDescent="0.3">
      <c r="C78" s="210" t="s">
        <v>322</v>
      </c>
      <c r="D78" s="211"/>
      <c r="E78" s="211"/>
      <c r="F78" s="211"/>
      <c r="G78" s="212"/>
      <c r="H78" s="186"/>
      <c r="I78" s="165">
        <f>D79-G77</f>
        <v>1.3888888888888895E-2</v>
      </c>
      <c r="J78" s="166"/>
      <c r="K78" s="10"/>
      <c r="L78" s="18"/>
      <c r="M78" s="18"/>
    </row>
    <row r="79" spans="3:13" x14ac:dyDescent="0.3">
      <c r="C79" s="4">
        <v>9011</v>
      </c>
      <c r="D79" s="113">
        <v>0.40972222222222221</v>
      </c>
      <c r="E79" s="6" t="s">
        <v>31</v>
      </c>
      <c r="F79" s="6" t="s">
        <v>20</v>
      </c>
      <c r="G79" s="114">
        <v>0.4375</v>
      </c>
      <c r="H79" s="110">
        <f>G79-D79</f>
        <v>2.777777777777779E-2</v>
      </c>
      <c r="I79" s="110"/>
      <c r="J79" s="163"/>
      <c r="K79" s="8">
        <v>24</v>
      </c>
      <c r="L79" s="18"/>
      <c r="M79" s="18"/>
    </row>
    <row r="80" spans="3:13" x14ac:dyDescent="0.3">
      <c r="C80" s="210" t="s">
        <v>322</v>
      </c>
      <c r="D80" s="211"/>
      <c r="E80" s="211"/>
      <c r="F80" s="211"/>
      <c r="G80" s="212"/>
      <c r="H80" s="186"/>
      <c r="I80" s="165">
        <f>D81-G79</f>
        <v>1.0416666666666685E-2</v>
      </c>
      <c r="J80" s="166"/>
      <c r="K80" s="10"/>
      <c r="L80" s="18"/>
      <c r="M80" s="18"/>
    </row>
    <row r="81" spans="3:13" x14ac:dyDescent="0.3">
      <c r="C81" s="4">
        <v>9064</v>
      </c>
      <c r="D81" s="113">
        <v>0.44791666666666669</v>
      </c>
      <c r="E81" s="6" t="s">
        <v>35</v>
      </c>
      <c r="F81" s="6" t="s">
        <v>7</v>
      </c>
      <c r="G81" s="114">
        <v>0.46180555555555558</v>
      </c>
      <c r="H81" s="110">
        <f>G81-D81</f>
        <v>1.3888888888888895E-2</v>
      </c>
      <c r="I81" s="110"/>
      <c r="J81" s="163"/>
      <c r="K81" s="8">
        <v>8.2799999999999994</v>
      </c>
      <c r="L81" s="18"/>
      <c r="M81" s="18"/>
    </row>
    <row r="82" spans="3:13" x14ac:dyDescent="0.3">
      <c r="C82" s="4">
        <v>9064</v>
      </c>
      <c r="D82" s="113">
        <v>0.46180555555555558</v>
      </c>
      <c r="E82" s="6" t="s">
        <v>7</v>
      </c>
      <c r="F82" s="6" t="s">
        <v>320</v>
      </c>
      <c r="G82" s="113">
        <v>0.47569444444444442</v>
      </c>
      <c r="H82" s="110">
        <f>G82-D82</f>
        <v>1.388888888888884E-2</v>
      </c>
      <c r="I82" s="110">
        <f>D82-G81</f>
        <v>0</v>
      </c>
      <c r="J82" s="163"/>
      <c r="K82" s="8">
        <v>13.8</v>
      </c>
      <c r="L82" s="18"/>
      <c r="M82" s="18"/>
    </row>
    <row r="83" spans="3:13" x14ac:dyDescent="0.3">
      <c r="C83" s="210" t="s">
        <v>322</v>
      </c>
      <c r="D83" s="211"/>
      <c r="E83" s="211"/>
      <c r="F83" s="211"/>
      <c r="G83" s="212"/>
      <c r="H83" s="186"/>
      <c r="I83" s="165">
        <f>D84-G82</f>
        <v>7.6388888888888951E-2</v>
      </c>
      <c r="J83" s="166"/>
      <c r="K83" s="10"/>
      <c r="L83" s="18"/>
      <c r="M83" s="18"/>
    </row>
    <row r="84" spans="3:13" x14ac:dyDescent="0.3">
      <c r="C84" s="4">
        <v>9064</v>
      </c>
      <c r="D84" s="113">
        <v>0.55208333333333337</v>
      </c>
      <c r="E84" s="6" t="s">
        <v>320</v>
      </c>
      <c r="F84" s="6" t="s">
        <v>7</v>
      </c>
      <c r="G84" s="114">
        <v>0.57291666666666663</v>
      </c>
      <c r="H84" s="110">
        <f>G84-D84</f>
        <v>2.0833333333333259E-2</v>
      </c>
      <c r="I84" s="110"/>
      <c r="J84" s="163"/>
      <c r="K84" s="8">
        <v>12.2</v>
      </c>
      <c r="L84" s="18"/>
      <c r="M84" s="18"/>
    </row>
    <row r="85" spans="3:13" x14ac:dyDescent="0.3">
      <c r="C85" s="4">
        <v>9064</v>
      </c>
      <c r="D85" s="113">
        <v>0.57291666666666663</v>
      </c>
      <c r="E85" s="6" t="s">
        <v>7</v>
      </c>
      <c r="F85" s="6" t="s">
        <v>35</v>
      </c>
      <c r="G85" s="113">
        <v>0.58680555555555558</v>
      </c>
      <c r="H85" s="110">
        <f>G85-D85</f>
        <v>1.3888888888888951E-2</v>
      </c>
      <c r="I85" s="110">
        <f>D85-G84</f>
        <v>0</v>
      </c>
      <c r="J85" s="163"/>
      <c r="K85" s="8">
        <v>13.8</v>
      </c>
      <c r="L85" s="18"/>
      <c r="M85" s="18"/>
    </row>
    <row r="86" spans="3:13" x14ac:dyDescent="0.3">
      <c r="C86" s="4" t="s">
        <v>29</v>
      </c>
      <c r="D86" s="113">
        <v>0.58680555555555558</v>
      </c>
      <c r="E86" s="6" t="s">
        <v>20</v>
      </c>
      <c r="F86" s="6" t="s">
        <v>5</v>
      </c>
      <c r="G86" s="113">
        <v>0.60763888888888884</v>
      </c>
      <c r="H86" s="110">
        <f>G86-D86</f>
        <v>2.0833333333333259E-2</v>
      </c>
      <c r="I86" s="110">
        <f>D86-G85</f>
        <v>0</v>
      </c>
      <c r="J86" s="163"/>
      <c r="K86" s="8">
        <v>12.13</v>
      </c>
      <c r="L86" s="18"/>
      <c r="M86" s="18"/>
    </row>
    <row r="87" spans="3:13" x14ac:dyDescent="0.3">
      <c r="C87" s="4" t="s">
        <v>29</v>
      </c>
      <c r="D87" s="113">
        <v>0.60763888888888884</v>
      </c>
      <c r="E87" s="6" t="s">
        <v>5</v>
      </c>
      <c r="F87" s="6" t="s">
        <v>20</v>
      </c>
      <c r="G87" s="114">
        <v>0.62847222222222221</v>
      </c>
      <c r="H87" s="110">
        <f>G87-D87</f>
        <v>2.083333333333337E-2</v>
      </c>
      <c r="I87" s="110">
        <f>D87-G86</f>
        <v>0</v>
      </c>
      <c r="J87" s="163"/>
      <c r="K87" s="8">
        <v>12.13</v>
      </c>
      <c r="L87" s="18"/>
      <c r="M87" s="18"/>
    </row>
    <row r="88" spans="3:13" x14ac:dyDescent="0.3">
      <c r="C88" s="210" t="s">
        <v>322</v>
      </c>
      <c r="D88" s="211"/>
      <c r="E88" s="211"/>
      <c r="F88" s="211"/>
      <c r="G88" s="212"/>
      <c r="H88" s="186"/>
      <c r="I88" s="165">
        <f>D89-G87</f>
        <v>4.5138888888888951E-2</v>
      </c>
      <c r="J88" s="166"/>
      <c r="K88" s="10"/>
      <c r="L88" s="18"/>
      <c r="M88" s="18"/>
    </row>
    <row r="89" spans="3:13" x14ac:dyDescent="0.3">
      <c r="C89" s="4">
        <v>9011</v>
      </c>
      <c r="D89" s="113">
        <v>0.67361111111111116</v>
      </c>
      <c r="E89" s="6" t="s">
        <v>20</v>
      </c>
      <c r="F89" s="6" t="s">
        <v>32</v>
      </c>
      <c r="G89" s="114">
        <v>0.70138888888888884</v>
      </c>
      <c r="H89" s="110">
        <f>G89-D89</f>
        <v>2.7777777777777679E-2</v>
      </c>
      <c r="I89" s="110"/>
      <c r="J89" s="163"/>
      <c r="K89" s="8">
        <v>20.100000000000001</v>
      </c>
      <c r="L89" s="18"/>
      <c r="M89" s="18"/>
    </row>
    <row r="90" spans="3:13" x14ac:dyDescent="0.3">
      <c r="C90" s="4">
        <v>9011</v>
      </c>
      <c r="D90" s="113">
        <v>0.70138888888888884</v>
      </c>
      <c r="E90" s="6" t="s">
        <v>32</v>
      </c>
      <c r="F90" s="6" t="s">
        <v>20</v>
      </c>
      <c r="G90" s="114">
        <v>0.72916666666666663</v>
      </c>
      <c r="H90" s="110">
        <f>G90-D90</f>
        <v>2.777777777777779E-2</v>
      </c>
      <c r="I90" s="110">
        <f>D90-G89</f>
        <v>0</v>
      </c>
      <c r="J90" s="163"/>
      <c r="K90" s="8">
        <v>20</v>
      </c>
      <c r="L90" s="18"/>
      <c r="M90" s="18"/>
    </row>
    <row r="91" spans="3:13" x14ac:dyDescent="0.3">
      <c r="C91" s="4">
        <v>9011</v>
      </c>
      <c r="D91" s="113">
        <v>0.72916666666666663</v>
      </c>
      <c r="E91" s="6" t="s">
        <v>20</v>
      </c>
      <c r="F91" s="6" t="s">
        <v>31</v>
      </c>
      <c r="G91" s="114">
        <v>0.76388888888888884</v>
      </c>
      <c r="H91" s="110">
        <f>G91-D91</f>
        <v>3.472222222222221E-2</v>
      </c>
      <c r="I91" s="110">
        <f>D91-G90</f>
        <v>0</v>
      </c>
      <c r="J91" s="163"/>
      <c r="K91" s="8">
        <v>24.1</v>
      </c>
      <c r="L91" s="18"/>
      <c r="M91" s="18"/>
    </row>
    <row r="92" spans="3:13" x14ac:dyDescent="0.3">
      <c r="C92" s="4">
        <v>9011</v>
      </c>
      <c r="D92" s="113">
        <v>0.76388888888888884</v>
      </c>
      <c r="E92" s="6" t="s">
        <v>31</v>
      </c>
      <c r="F92" s="6" t="s">
        <v>20</v>
      </c>
      <c r="G92" s="114">
        <v>0.79861111111111116</v>
      </c>
      <c r="H92" s="110">
        <f>G92-D92</f>
        <v>3.4722222222222321E-2</v>
      </c>
      <c r="I92" s="110">
        <f>D92-G91</f>
        <v>0</v>
      </c>
      <c r="J92" s="163"/>
      <c r="K92" s="8">
        <v>24</v>
      </c>
      <c r="L92" s="18"/>
      <c r="M92" s="18"/>
    </row>
    <row r="93" spans="3:13" ht="15" thickBot="1" x14ac:dyDescent="0.35">
      <c r="C93" s="22"/>
      <c r="D93" s="142"/>
      <c r="E93" s="23"/>
      <c r="F93" s="23"/>
      <c r="G93" s="117"/>
      <c r="H93" s="110"/>
      <c r="I93" s="163"/>
      <c r="J93" s="163"/>
      <c r="K93" s="8"/>
      <c r="L93" s="18"/>
      <c r="M93" s="18"/>
    </row>
    <row r="94" spans="3:13" ht="15" thickBot="1" x14ac:dyDescent="0.35">
      <c r="C94" s="216" t="s">
        <v>291</v>
      </c>
      <c r="D94" s="217"/>
      <c r="E94" s="218"/>
      <c r="F94" s="198" t="s">
        <v>287</v>
      </c>
      <c r="G94" s="199"/>
      <c r="H94" s="167">
        <f>SUM(H75:H93)</f>
        <v>0.36111111111111099</v>
      </c>
      <c r="I94" s="167">
        <f>SUM(I75:I93)</f>
        <v>0.14583333333333348</v>
      </c>
      <c r="J94" s="167">
        <f>G92-D75</f>
        <v>0.50694444444444442</v>
      </c>
      <c r="K94" s="12">
        <f>SUM(K75:K93)</f>
        <v>256.74</v>
      </c>
      <c r="L94" s="18"/>
      <c r="M94" s="18"/>
    </row>
    <row r="95" spans="3:13" x14ac:dyDescent="0.3">
      <c r="C95" s="18"/>
      <c r="E95" s="18"/>
      <c r="F95" s="18"/>
      <c r="L95" s="18"/>
      <c r="M95" s="18"/>
    </row>
    <row r="96" spans="3:13" ht="15" thickBot="1" x14ac:dyDescent="0.35">
      <c r="H96" s="115"/>
      <c r="I96" s="115"/>
      <c r="J96" s="115"/>
    </row>
    <row r="97" spans="3:11" x14ac:dyDescent="0.3">
      <c r="C97" s="21"/>
      <c r="D97" s="148"/>
      <c r="E97" s="14" t="s">
        <v>94</v>
      </c>
      <c r="F97" s="14"/>
      <c r="G97" s="120"/>
      <c r="H97" s="203" t="s">
        <v>288</v>
      </c>
      <c r="I97" s="205" t="s">
        <v>326</v>
      </c>
      <c r="J97" s="205" t="s">
        <v>289</v>
      </c>
      <c r="K97" s="219" t="s">
        <v>297</v>
      </c>
    </row>
    <row r="98" spans="3:11" ht="15" customHeight="1" thickBot="1" x14ac:dyDescent="0.35">
      <c r="C98" s="16" t="s">
        <v>0</v>
      </c>
      <c r="D98" s="112" t="s">
        <v>1</v>
      </c>
      <c r="E98" s="17" t="s">
        <v>2</v>
      </c>
      <c r="F98" s="17" t="s">
        <v>3</v>
      </c>
      <c r="G98" s="112" t="s">
        <v>290</v>
      </c>
      <c r="H98" s="204"/>
      <c r="I98" s="206"/>
      <c r="J98" s="206"/>
      <c r="K98" s="220"/>
    </row>
    <row r="99" spans="3:11" x14ac:dyDescent="0.3">
      <c r="C99" s="4">
        <v>9012</v>
      </c>
      <c r="D99" s="113">
        <v>0.29166666666666669</v>
      </c>
      <c r="E99" s="6" t="s">
        <v>84</v>
      </c>
      <c r="F99" s="6" t="s">
        <v>95</v>
      </c>
      <c r="G99" s="114">
        <v>0.31944444444444442</v>
      </c>
      <c r="H99" s="110">
        <f>G99-D99</f>
        <v>2.7777777777777735E-2</v>
      </c>
      <c r="I99" s="110"/>
      <c r="J99" s="163"/>
      <c r="K99" s="8">
        <v>10.3</v>
      </c>
    </row>
    <row r="100" spans="3:11" x14ac:dyDescent="0.3">
      <c r="C100" s="4">
        <v>9012</v>
      </c>
      <c r="D100" s="113">
        <v>0.31944444444444442</v>
      </c>
      <c r="E100" s="6" t="s">
        <v>95</v>
      </c>
      <c r="F100" s="6" t="s">
        <v>84</v>
      </c>
      <c r="G100" s="114">
        <v>0.34722222222222221</v>
      </c>
      <c r="H100" s="110">
        <f>G100-D100</f>
        <v>2.777777777777779E-2</v>
      </c>
      <c r="I100" s="110">
        <f>D100-G99</f>
        <v>0</v>
      </c>
      <c r="J100" s="163"/>
      <c r="K100" s="8">
        <v>10.1</v>
      </c>
    </row>
    <row r="101" spans="3:11" x14ac:dyDescent="0.3">
      <c r="C101" s="4">
        <v>9012</v>
      </c>
      <c r="D101" s="113">
        <v>0.35069444444444442</v>
      </c>
      <c r="E101" s="6" t="s">
        <v>84</v>
      </c>
      <c r="F101" s="6" t="s">
        <v>95</v>
      </c>
      <c r="G101" s="114">
        <v>0.37847222222222221</v>
      </c>
      <c r="H101" s="110">
        <f>G101-D101</f>
        <v>2.777777777777779E-2</v>
      </c>
      <c r="I101" s="110">
        <f t="shared" ref="I101:I114" si="6">D101-G100</f>
        <v>3.4722222222222099E-3</v>
      </c>
      <c r="J101" s="163"/>
      <c r="K101" s="8">
        <v>10.3</v>
      </c>
    </row>
    <row r="102" spans="3:11" x14ac:dyDescent="0.3">
      <c r="C102" s="4">
        <v>9012</v>
      </c>
      <c r="D102" s="113">
        <v>0.38194444444444442</v>
      </c>
      <c r="E102" s="6" t="s">
        <v>95</v>
      </c>
      <c r="F102" s="6" t="s">
        <v>84</v>
      </c>
      <c r="G102" s="114">
        <v>0.40972222222222221</v>
      </c>
      <c r="H102" s="110">
        <f>G102-D102</f>
        <v>2.777777777777779E-2</v>
      </c>
      <c r="I102" s="110">
        <f t="shared" si="6"/>
        <v>3.4722222222222099E-3</v>
      </c>
      <c r="J102" s="163"/>
      <c r="K102" s="8">
        <v>10.1</v>
      </c>
    </row>
    <row r="103" spans="3:11" x14ac:dyDescent="0.3">
      <c r="C103" s="210" t="s">
        <v>322</v>
      </c>
      <c r="D103" s="211"/>
      <c r="E103" s="211"/>
      <c r="F103" s="211"/>
      <c r="G103" s="212"/>
      <c r="H103" s="170"/>
      <c r="I103" s="165">
        <f>D104-G102</f>
        <v>4.8611111111111105E-2</v>
      </c>
      <c r="J103" s="165"/>
      <c r="K103" s="24"/>
    </row>
    <row r="104" spans="3:11" x14ac:dyDescent="0.3">
      <c r="C104" s="4">
        <v>9012</v>
      </c>
      <c r="D104" s="113">
        <v>0.45833333333333331</v>
      </c>
      <c r="E104" s="6" t="s">
        <v>84</v>
      </c>
      <c r="F104" s="6" t="s">
        <v>95</v>
      </c>
      <c r="G104" s="114">
        <v>0.4861111111111111</v>
      </c>
      <c r="H104" s="110">
        <f>G104-D104</f>
        <v>2.777777777777779E-2</v>
      </c>
      <c r="I104" s="110"/>
      <c r="J104" s="163"/>
      <c r="K104" s="8">
        <v>10.3</v>
      </c>
    </row>
    <row r="105" spans="3:11" x14ac:dyDescent="0.3">
      <c r="C105" s="4">
        <v>9012</v>
      </c>
      <c r="D105" s="113">
        <v>0.4861111111111111</v>
      </c>
      <c r="E105" s="6" t="s">
        <v>95</v>
      </c>
      <c r="F105" s="6" t="s">
        <v>84</v>
      </c>
      <c r="G105" s="114">
        <v>0.51388888888888884</v>
      </c>
      <c r="H105" s="110">
        <f>G105-D105</f>
        <v>2.7777777777777735E-2</v>
      </c>
      <c r="I105" s="110">
        <f t="shared" si="6"/>
        <v>0</v>
      </c>
      <c r="J105" s="163"/>
      <c r="K105" s="8">
        <v>10.1</v>
      </c>
    </row>
    <row r="106" spans="3:11" x14ac:dyDescent="0.3">
      <c r="C106" s="210" t="s">
        <v>10</v>
      </c>
      <c r="D106" s="211"/>
      <c r="E106" s="211"/>
      <c r="F106" s="211"/>
      <c r="G106" s="212"/>
      <c r="H106" s="170"/>
      <c r="I106" s="165">
        <f>D107-G105</f>
        <v>2.777777777777779E-2</v>
      </c>
      <c r="J106" s="165"/>
      <c r="K106" s="24"/>
    </row>
    <row r="107" spans="3:11" x14ac:dyDescent="0.3">
      <c r="C107" s="4">
        <v>9012</v>
      </c>
      <c r="D107" s="113">
        <v>0.54166666666666663</v>
      </c>
      <c r="E107" s="6" t="s">
        <v>84</v>
      </c>
      <c r="F107" s="6" t="s">
        <v>95</v>
      </c>
      <c r="G107" s="114">
        <v>0.56944444444444442</v>
      </c>
      <c r="H107" s="110">
        <f>G107-D107</f>
        <v>2.777777777777779E-2</v>
      </c>
      <c r="I107" s="110"/>
      <c r="J107" s="163"/>
      <c r="K107" s="8">
        <v>10.3</v>
      </c>
    </row>
    <row r="108" spans="3:11" x14ac:dyDescent="0.3">
      <c r="C108" s="4">
        <v>9012</v>
      </c>
      <c r="D108" s="113">
        <v>0.56944444444444442</v>
      </c>
      <c r="E108" s="6" t="s">
        <v>95</v>
      </c>
      <c r="F108" s="6" t="s">
        <v>84</v>
      </c>
      <c r="G108" s="114">
        <v>0.59722222222222221</v>
      </c>
      <c r="H108" s="110">
        <f>G108-D108</f>
        <v>2.777777777777779E-2</v>
      </c>
      <c r="I108" s="110">
        <f t="shared" si="6"/>
        <v>0</v>
      </c>
      <c r="J108" s="163"/>
      <c r="K108" s="8">
        <v>10.1</v>
      </c>
    </row>
    <row r="109" spans="3:11" x14ac:dyDescent="0.3">
      <c r="C109" s="4">
        <v>9012</v>
      </c>
      <c r="D109" s="113">
        <v>0.59722222222222221</v>
      </c>
      <c r="E109" s="6" t="s">
        <v>84</v>
      </c>
      <c r="F109" s="6" t="s">
        <v>95</v>
      </c>
      <c r="G109" s="114">
        <v>0.625</v>
      </c>
      <c r="H109" s="110">
        <f>G109-D109</f>
        <v>2.777777777777779E-2</v>
      </c>
      <c r="I109" s="110">
        <f t="shared" si="6"/>
        <v>0</v>
      </c>
      <c r="J109" s="171"/>
      <c r="K109" s="8">
        <v>10.3</v>
      </c>
    </row>
    <row r="110" spans="3:11" x14ac:dyDescent="0.3">
      <c r="C110" s="4">
        <v>9012</v>
      </c>
      <c r="D110" s="113">
        <v>0.625</v>
      </c>
      <c r="E110" s="6" t="s">
        <v>95</v>
      </c>
      <c r="F110" s="6" t="s">
        <v>84</v>
      </c>
      <c r="G110" s="114">
        <v>0.65277777777777779</v>
      </c>
      <c r="H110" s="110">
        <f>G110-D110</f>
        <v>2.777777777777779E-2</v>
      </c>
      <c r="I110" s="110">
        <f t="shared" si="6"/>
        <v>0</v>
      </c>
      <c r="J110" s="163"/>
      <c r="K110" s="8">
        <v>10.1</v>
      </c>
    </row>
    <row r="111" spans="3:11" x14ac:dyDescent="0.3">
      <c r="C111" s="210" t="s">
        <v>322</v>
      </c>
      <c r="D111" s="211"/>
      <c r="E111" s="211"/>
      <c r="F111" s="211"/>
      <c r="G111" s="212"/>
      <c r="H111" s="186"/>
      <c r="I111" s="165">
        <f>D112-G110</f>
        <v>2.777777777777779E-2</v>
      </c>
      <c r="J111" s="166"/>
      <c r="K111" s="10"/>
    </row>
    <row r="112" spans="3:11" x14ac:dyDescent="0.3">
      <c r="C112" s="4">
        <v>9012</v>
      </c>
      <c r="D112" s="113">
        <v>0.68055555555555558</v>
      </c>
      <c r="E112" s="6" t="s">
        <v>84</v>
      </c>
      <c r="F112" s="6" t="s">
        <v>95</v>
      </c>
      <c r="G112" s="114">
        <v>0.70833333333333337</v>
      </c>
      <c r="H112" s="110">
        <f>G112-D112</f>
        <v>2.777777777777779E-2</v>
      </c>
      <c r="I112" s="110"/>
      <c r="J112" s="163"/>
      <c r="K112" s="8">
        <v>10.3</v>
      </c>
    </row>
    <row r="113" spans="3:11" x14ac:dyDescent="0.3">
      <c r="C113" s="4">
        <v>9012</v>
      </c>
      <c r="D113" s="113">
        <v>0.70833333333333337</v>
      </c>
      <c r="E113" s="6" t="s">
        <v>95</v>
      </c>
      <c r="F113" s="6" t="s">
        <v>84</v>
      </c>
      <c r="G113" s="114">
        <v>0.73611111111111116</v>
      </c>
      <c r="H113" s="110">
        <f>G113-D113</f>
        <v>2.777777777777779E-2</v>
      </c>
      <c r="I113" s="110">
        <f t="shared" si="6"/>
        <v>0</v>
      </c>
      <c r="J113" s="163"/>
      <c r="K113" s="8">
        <v>10.1</v>
      </c>
    </row>
    <row r="114" spans="3:11" x14ac:dyDescent="0.3">
      <c r="C114" s="4">
        <v>9012</v>
      </c>
      <c r="D114" s="113">
        <v>0.74305555555555558</v>
      </c>
      <c r="E114" s="6" t="s">
        <v>84</v>
      </c>
      <c r="F114" s="6" t="s">
        <v>95</v>
      </c>
      <c r="G114" s="114">
        <v>0.77083333333333337</v>
      </c>
      <c r="H114" s="110">
        <f>G114-D114</f>
        <v>2.777777777777779E-2</v>
      </c>
      <c r="I114" s="110">
        <f t="shared" si="6"/>
        <v>6.9444444444444198E-3</v>
      </c>
      <c r="J114" s="163"/>
      <c r="K114" s="8">
        <v>10.3</v>
      </c>
    </row>
    <row r="115" spans="3:11" x14ac:dyDescent="0.3">
      <c r="C115" s="4">
        <v>9012</v>
      </c>
      <c r="D115" s="113">
        <v>0.77083333333333337</v>
      </c>
      <c r="E115" s="6" t="s">
        <v>95</v>
      </c>
      <c r="F115" s="6" t="s">
        <v>84</v>
      </c>
      <c r="G115" s="114">
        <v>0.79861111111111116</v>
      </c>
      <c r="H115" s="110">
        <f>G115-D115</f>
        <v>2.777777777777779E-2</v>
      </c>
      <c r="I115" s="110"/>
      <c r="J115" s="163"/>
      <c r="K115" s="8">
        <v>10.1</v>
      </c>
    </row>
    <row r="116" spans="3:11" ht="15" thickBot="1" x14ac:dyDescent="0.35">
      <c r="C116" s="4"/>
      <c r="D116" s="113"/>
      <c r="E116" s="6"/>
      <c r="F116" s="6"/>
      <c r="G116" s="114"/>
      <c r="H116" s="110"/>
      <c r="I116" s="163"/>
      <c r="J116" s="163"/>
      <c r="K116" s="8"/>
    </row>
    <row r="117" spans="3:11" ht="15" thickBot="1" x14ac:dyDescent="0.35">
      <c r="C117" s="216" t="s">
        <v>291</v>
      </c>
      <c r="D117" s="217"/>
      <c r="E117" s="218"/>
      <c r="F117" s="198" t="s">
        <v>287</v>
      </c>
      <c r="G117" s="221"/>
      <c r="H117" s="167">
        <f>SUM(H102:H116)</f>
        <v>0.30555555555555564</v>
      </c>
      <c r="I117" s="167">
        <f>SUM(I101:I116)</f>
        <v>0.11805555555555552</v>
      </c>
      <c r="J117" s="167">
        <f>G115-D99</f>
        <v>0.50694444444444442</v>
      </c>
      <c r="K117" s="12">
        <f>SUM(K99:K116)</f>
        <v>142.79999999999998</v>
      </c>
    </row>
    <row r="119" spans="3:11" ht="15" thickBot="1" x14ac:dyDescent="0.35"/>
    <row r="120" spans="3:11" x14ac:dyDescent="0.3">
      <c r="C120" s="21"/>
      <c r="D120" s="148"/>
      <c r="E120" s="14" t="s">
        <v>96</v>
      </c>
      <c r="F120" s="14"/>
      <c r="G120" s="120"/>
      <c r="H120" s="203" t="s">
        <v>288</v>
      </c>
      <c r="I120" s="205" t="s">
        <v>326</v>
      </c>
      <c r="J120" s="205" t="s">
        <v>289</v>
      </c>
      <c r="K120" s="219" t="s">
        <v>297</v>
      </c>
    </row>
    <row r="121" spans="3:11" ht="15" thickBot="1" x14ac:dyDescent="0.35">
      <c r="C121" s="16" t="s">
        <v>0</v>
      </c>
      <c r="D121" s="112" t="s">
        <v>1</v>
      </c>
      <c r="E121" s="17" t="s">
        <v>2</v>
      </c>
      <c r="F121" s="17" t="s">
        <v>3</v>
      </c>
      <c r="G121" s="112" t="s">
        <v>290</v>
      </c>
      <c r="H121" s="204"/>
      <c r="I121" s="206"/>
      <c r="J121" s="206"/>
      <c r="K121" s="220"/>
    </row>
    <row r="122" spans="3:11" x14ac:dyDescent="0.3">
      <c r="C122" s="4">
        <v>9012</v>
      </c>
      <c r="D122" s="113">
        <v>0.30555555555555558</v>
      </c>
      <c r="E122" s="6" t="s">
        <v>84</v>
      </c>
      <c r="F122" s="6" t="s">
        <v>95</v>
      </c>
      <c r="G122" s="114">
        <v>0.33333333333333331</v>
      </c>
      <c r="H122" s="110">
        <f>G122-D122</f>
        <v>2.7777777777777735E-2</v>
      </c>
      <c r="I122" s="110"/>
      <c r="J122" s="163"/>
      <c r="K122" s="8">
        <v>10.3</v>
      </c>
    </row>
    <row r="123" spans="3:11" x14ac:dyDescent="0.3">
      <c r="C123" s="4">
        <v>9012</v>
      </c>
      <c r="D123" s="113">
        <v>0.33333333333333331</v>
      </c>
      <c r="E123" s="6" t="s">
        <v>95</v>
      </c>
      <c r="F123" s="6" t="s">
        <v>84</v>
      </c>
      <c r="G123" s="114">
        <v>0.3611111111111111</v>
      </c>
      <c r="H123" s="110">
        <f>G123-D123</f>
        <v>2.777777777777779E-2</v>
      </c>
      <c r="I123" s="110">
        <f>D123-G122</f>
        <v>0</v>
      </c>
      <c r="J123" s="163"/>
      <c r="K123" s="8">
        <v>10.1</v>
      </c>
    </row>
    <row r="124" spans="3:11" x14ac:dyDescent="0.3">
      <c r="C124" s="4">
        <v>9012</v>
      </c>
      <c r="D124" s="113">
        <v>0.36458333333333331</v>
      </c>
      <c r="E124" s="6" t="s">
        <v>84</v>
      </c>
      <c r="F124" s="6" t="s">
        <v>95</v>
      </c>
      <c r="G124" s="114">
        <v>0.3923611111111111</v>
      </c>
      <c r="H124" s="110">
        <f>G124-D124</f>
        <v>2.777777777777779E-2</v>
      </c>
      <c r="I124" s="110">
        <f>D124-G123</f>
        <v>3.4722222222222099E-3</v>
      </c>
      <c r="J124" s="163"/>
      <c r="K124" s="8">
        <v>10.3</v>
      </c>
    </row>
    <row r="125" spans="3:11" x14ac:dyDescent="0.3">
      <c r="C125" s="4">
        <v>9012</v>
      </c>
      <c r="D125" s="113">
        <v>0.39583333333333331</v>
      </c>
      <c r="E125" s="6" t="s">
        <v>95</v>
      </c>
      <c r="F125" s="6" t="s">
        <v>84</v>
      </c>
      <c r="G125" s="114">
        <v>0.4236111111111111</v>
      </c>
      <c r="H125" s="110">
        <f>G125-D125</f>
        <v>2.777777777777779E-2</v>
      </c>
      <c r="I125" s="110">
        <f>D125-G124</f>
        <v>3.4722222222222099E-3</v>
      </c>
      <c r="J125" s="163"/>
      <c r="K125" s="8">
        <v>10.1</v>
      </c>
    </row>
    <row r="126" spans="3:11" x14ac:dyDescent="0.3">
      <c r="C126" s="210" t="s">
        <v>322</v>
      </c>
      <c r="D126" s="211"/>
      <c r="E126" s="211"/>
      <c r="F126" s="211"/>
      <c r="G126" s="212"/>
      <c r="H126" s="170"/>
      <c r="I126" s="165">
        <f>D127-G125</f>
        <v>4.8611111111111105E-2</v>
      </c>
      <c r="J126" s="165"/>
      <c r="K126" s="24"/>
    </row>
    <row r="127" spans="3:11" x14ac:dyDescent="0.3">
      <c r="C127" s="4">
        <v>9012</v>
      </c>
      <c r="D127" s="113">
        <v>0.47222222222222221</v>
      </c>
      <c r="E127" s="6" t="s">
        <v>84</v>
      </c>
      <c r="F127" s="6" t="s">
        <v>95</v>
      </c>
      <c r="G127" s="114">
        <v>0.5</v>
      </c>
      <c r="H127" s="110">
        <f>G127-D127</f>
        <v>2.777777777777779E-2</v>
      </c>
      <c r="I127" s="163"/>
      <c r="J127" s="163"/>
      <c r="K127" s="8">
        <v>10.3</v>
      </c>
    </row>
    <row r="128" spans="3:11" x14ac:dyDescent="0.3">
      <c r="C128" s="4">
        <v>9012</v>
      </c>
      <c r="D128" s="113">
        <v>0.5</v>
      </c>
      <c r="E128" s="6" t="s">
        <v>95</v>
      </c>
      <c r="F128" s="6" t="s">
        <v>84</v>
      </c>
      <c r="G128" s="114">
        <v>0.52777777777777779</v>
      </c>
      <c r="H128" s="110">
        <f>G128-D128</f>
        <v>2.777777777777779E-2</v>
      </c>
      <c r="I128" s="163"/>
      <c r="J128" s="163"/>
      <c r="K128" s="8">
        <v>10.1</v>
      </c>
    </row>
    <row r="129" spans="3:11" x14ac:dyDescent="0.3">
      <c r="C129" s="210" t="s">
        <v>10</v>
      </c>
      <c r="D129" s="211"/>
      <c r="E129" s="211"/>
      <c r="F129" s="211"/>
      <c r="G129" s="212"/>
      <c r="H129" s="170"/>
      <c r="I129" s="165">
        <f>D130-G128</f>
        <v>4.166666666666663E-2</v>
      </c>
      <c r="J129" s="165"/>
      <c r="K129" s="24"/>
    </row>
    <row r="130" spans="3:11" x14ac:dyDescent="0.3">
      <c r="C130" s="4">
        <v>9012</v>
      </c>
      <c r="D130" s="113">
        <v>0.56944444444444442</v>
      </c>
      <c r="E130" s="6" t="s">
        <v>84</v>
      </c>
      <c r="F130" s="6" t="s">
        <v>95</v>
      </c>
      <c r="G130" s="114">
        <v>0.59722222222222221</v>
      </c>
      <c r="H130" s="110">
        <f>G130-D130</f>
        <v>2.777777777777779E-2</v>
      </c>
      <c r="I130" s="110"/>
      <c r="J130" s="163"/>
      <c r="K130" s="8">
        <v>10.3</v>
      </c>
    </row>
    <row r="131" spans="3:11" x14ac:dyDescent="0.3">
      <c r="C131" s="4">
        <v>9012</v>
      </c>
      <c r="D131" s="113">
        <v>0.59722222222222221</v>
      </c>
      <c r="E131" s="6" t="s">
        <v>95</v>
      </c>
      <c r="F131" s="6" t="s">
        <v>84</v>
      </c>
      <c r="G131" s="114">
        <v>0.625</v>
      </c>
      <c r="H131" s="110">
        <f>G131-D131</f>
        <v>2.777777777777779E-2</v>
      </c>
      <c r="I131" s="110">
        <f>D131-G130</f>
        <v>0</v>
      </c>
      <c r="J131" s="163"/>
      <c r="K131" s="8">
        <v>10.1</v>
      </c>
    </row>
    <row r="132" spans="3:11" x14ac:dyDescent="0.3">
      <c r="C132" s="4">
        <v>9012</v>
      </c>
      <c r="D132" s="113">
        <v>0.625</v>
      </c>
      <c r="E132" s="6" t="s">
        <v>84</v>
      </c>
      <c r="F132" s="6" t="s">
        <v>95</v>
      </c>
      <c r="G132" s="114">
        <v>0.65277777777777779</v>
      </c>
      <c r="H132" s="110">
        <f>G132-D132</f>
        <v>2.777777777777779E-2</v>
      </c>
      <c r="I132" s="110">
        <f>D132-G131</f>
        <v>0</v>
      </c>
      <c r="J132" s="171"/>
      <c r="K132" s="8">
        <v>10.3</v>
      </c>
    </row>
    <row r="133" spans="3:11" x14ac:dyDescent="0.3">
      <c r="C133" s="210" t="s">
        <v>322</v>
      </c>
      <c r="D133" s="211"/>
      <c r="E133" s="211"/>
      <c r="F133" s="211"/>
      <c r="G133" s="212"/>
      <c r="H133" s="186"/>
      <c r="I133" s="165">
        <f>D134-G132</f>
        <v>2.777777777777779E-2</v>
      </c>
      <c r="J133" s="166"/>
      <c r="K133" s="10"/>
    </row>
    <row r="134" spans="3:11" x14ac:dyDescent="0.3">
      <c r="C134" s="4">
        <v>9012</v>
      </c>
      <c r="D134" s="113">
        <v>0.68055555555555558</v>
      </c>
      <c r="E134" s="6" t="s">
        <v>95</v>
      </c>
      <c r="F134" s="6" t="s">
        <v>84</v>
      </c>
      <c r="G134" s="114">
        <v>0.70833333333333337</v>
      </c>
      <c r="H134" s="110">
        <f>G134-D134</f>
        <v>2.777777777777779E-2</v>
      </c>
      <c r="I134" s="110"/>
      <c r="J134" s="163"/>
      <c r="K134" s="8">
        <v>10.1</v>
      </c>
    </row>
    <row r="135" spans="3:11" x14ac:dyDescent="0.3">
      <c r="C135" s="4">
        <v>9012</v>
      </c>
      <c r="D135" s="113">
        <v>0.70833333333333337</v>
      </c>
      <c r="E135" s="6" t="s">
        <v>84</v>
      </c>
      <c r="F135" s="6" t="s">
        <v>95</v>
      </c>
      <c r="G135" s="114">
        <v>0.73611111111111116</v>
      </c>
      <c r="H135" s="110">
        <f>G135-D135</f>
        <v>2.777777777777779E-2</v>
      </c>
      <c r="I135" s="110">
        <f>D135-G134</f>
        <v>0</v>
      </c>
      <c r="J135" s="163"/>
      <c r="K135" s="8">
        <v>10.3</v>
      </c>
    </row>
    <row r="136" spans="3:11" x14ac:dyDescent="0.3">
      <c r="C136" s="4">
        <v>9012</v>
      </c>
      <c r="D136" s="113">
        <v>0.73611111111111116</v>
      </c>
      <c r="E136" s="6" t="s">
        <v>95</v>
      </c>
      <c r="F136" s="6" t="s">
        <v>84</v>
      </c>
      <c r="G136" s="114">
        <v>0.76388888888888884</v>
      </c>
      <c r="H136" s="110">
        <f>G136-D136</f>
        <v>2.7777777777777679E-2</v>
      </c>
      <c r="I136" s="110">
        <f>D136-G135</f>
        <v>0</v>
      </c>
      <c r="J136" s="163"/>
      <c r="K136" s="8">
        <v>10.1</v>
      </c>
    </row>
    <row r="137" spans="3:11" ht="15" thickBot="1" x14ac:dyDescent="0.35">
      <c r="C137" s="4"/>
      <c r="D137" s="113"/>
      <c r="E137" s="6"/>
      <c r="F137" s="6"/>
      <c r="G137" s="114"/>
      <c r="H137" s="110"/>
      <c r="I137" s="163"/>
      <c r="J137" s="163"/>
      <c r="K137" s="8"/>
    </row>
    <row r="138" spans="3:11" ht="15" thickBot="1" x14ac:dyDescent="0.35">
      <c r="C138" s="216" t="s">
        <v>291</v>
      </c>
      <c r="D138" s="217"/>
      <c r="E138" s="218"/>
      <c r="F138" s="198" t="s">
        <v>287</v>
      </c>
      <c r="G138" s="221"/>
      <c r="H138" s="167">
        <f>SUM(H123:H137)</f>
        <v>0.30555555555555558</v>
      </c>
      <c r="I138" s="167">
        <f>SUM(I122:I137)</f>
        <v>0.12499999999999994</v>
      </c>
      <c r="J138" s="167">
        <f>G136-D122</f>
        <v>0.45833333333333326</v>
      </c>
      <c r="K138" s="12">
        <f>SUM(K122:K137)</f>
        <v>122.39999999999998</v>
      </c>
    </row>
    <row r="140" spans="3:11" ht="15" thickBot="1" x14ac:dyDescent="0.35">
      <c r="H140" s="115"/>
      <c r="I140" s="115"/>
      <c r="J140" s="115"/>
    </row>
    <row r="141" spans="3:11" x14ac:dyDescent="0.3">
      <c r="C141" s="21"/>
      <c r="D141" s="148"/>
      <c r="E141" s="14" t="s">
        <v>234</v>
      </c>
      <c r="F141" s="14"/>
      <c r="G141" s="119"/>
      <c r="H141" s="203" t="s">
        <v>288</v>
      </c>
      <c r="I141" s="205" t="s">
        <v>326</v>
      </c>
      <c r="J141" s="205" t="s">
        <v>289</v>
      </c>
      <c r="K141" s="219" t="s">
        <v>297</v>
      </c>
    </row>
    <row r="142" spans="3:11" ht="15" thickBot="1" x14ac:dyDescent="0.35">
      <c r="C142" s="16" t="s">
        <v>0</v>
      </c>
      <c r="D142" s="112" t="s">
        <v>1</v>
      </c>
      <c r="E142" s="17" t="s">
        <v>2</v>
      </c>
      <c r="F142" s="17" t="s">
        <v>3</v>
      </c>
      <c r="G142" s="112" t="s">
        <v>290</v>
      </c>
      <c r="H142" s="204"/>
      <c r="I142" s="206"/>
      <c r="J142" s="206"/>
      <c r="K142" s="220"/>
    </row>
    <row r="143" spans="3:11" x14ac:dyDescent="0.3">
      <c r="C143" s="4">
        <v>9055</v>
      </c>
      <c r="D143" s="113">
        <v>0.30555555555555558</v>
      </c>
      <c r="E143" s="6" t="s">
        <v>20</v>
      </c>
      <c r="F143" s="6" t="s">
        <v>7</v>
      </c>
      <c r="G143" s="114">
        <v>0.34375</v>
      </c>
      <c r="H143" s="110">
        <f>G143-D143</f>
        <v>3.819444444444442E-2</v>
      </c>
      <c r="I143" s="110"/>
      <c r="J143" s="163"/>
      <c r="K143" s="25">
        <v>11.4</v>
      </c>
    </row>
    <row r="144" spans="3:11" x14ac:dyDescent="0.3">
      <c r="C144" s="4">
        <v>9062</v>
      </c>
      <c r="D144" s="113">
        <v>0.34375</v>
      </c>
      <c r="E144" s="6" t="s">
        <v>7</v>
      </c>
      <c r="F144" s="6" t="s">
        <v>20</v>
      </c>
      <c r="G144" s="114">
        <v>0.375</v>
      </c>
      <c r="H144" s="110">
        <f>G144-D144</f>
        <v>3.125E-2</v>
      </c>
      <c r="I144" s="110"/>
      <c r="J144" s="163"/>
      <c r="K144" s="25">
        <v>13.7</v>
      </c>
    </row>
    <row r="145" spans="3:11" x14ac:dyDescent="0.3">
      <c r="C145" s="4">
        <v>9065</v>
      </c>
      <c r="D145" s="113">
        <v>0.375</v>
      </c>
      <c r="E145" s="6" t="s">
        <v>20</v>
      </c>
      <c r="F145" s="6" t="s">
        <v>7</v>
      </c>
      <c r="G145" s="114">
        <v>0.39583333333333331</v>
      </c>
      <c r="H145" s="110">
        <f>G145-D145</f>
        <v>2.0833333333333315E-2</v>
      </c>
      <c r="I145" s="110"/>
      <c r="J145" s="163"/>
      <c r="K145" s="8">
        <v>8.1</v>
      </c>
    </row>
    <row r="146" spans="3:11" x14ac:dyDescent="0.3">
      <c r="C146" s="210" t="s">
        <v>322</v>
      </c>
      <c r="D146" s="211"/>
      <c r="E146" s="211"/>
      <c r="F146" s="211"/>
      <c r="G146" s="212"/>
      <c r="H146" s="170"/>
      <c r="I146" s="165">
        <f>D147-G145</f>
        <v>2.083333333333337E-2</v>
      </c>
      <c r="J146" s="166"/>
      <c r="K146" s="26"/>
    </row>
    <row r="147" spans="3:11" x14ac:dyDescent="0.3">
      <c r="C147" s="4">
        <v>9065</v>
      </c>
      <c r="D147" s="113">
        <v>0.41666666666666669</v>
      </c>
      <c r="E147" s="6" t="s">
        <v>7</v>
      </c>
      <c r="F147" s="6" t="s">
        <v>20</v>
      </c>
      <c r="G147" s="114">
        <v>0.4375</v>
      </c>
      <c r="H147" s="110">
        <f>G147-D147</f>
        <v>2.0833333333333315E-2</v>
      </c>
      <c r="I147" s="110"/>
      <c r="J147" s="171"/>
      <c r="K147" s="8">
        <v>10.1</v>
      </c>
    </row>
    <row r="148" spans="3:11" x14ac:dyDescent="0.3">
      <c r="C148" s="4">
        <v>9065</v>
      </c>
      <c r="D148" s="113">
        <v>0.4375</v>
      </c>
      <c r="E148" s="6" t="s">
        <v>20</v>
      </c>
      <c r="F148" s="6" t="s">
        <v>7</v>
      </c>
      <c r="G148" s="114">
        <v>0.45833333333333331</v>
      </c>
      <c r="H148" s="110">
        <f>G148-D148</f>
        <v>2.0833333333333315E-2</v>
      </c>
      <c r="I148" s="110"/>
      <c r="J148" s="163"/>
      <c r="K148" s="8">
        <v>8.1</v>
      </c>
    </row>
    <row r="149" spans="3:11" x14ac:dyDescent="0.3">
      <c r="C149" s="4">
        <v>9510</v>
      </c>
      <c r="D149" s="113">
        <v>0.45833333333333331</v>
      </c>
      <c r="E149" s="6" t="s">
        <v>7</v>
      </c>
      <c r="F149" s="6" t="s">
        <v>59</v>
      </c>
      <c r="G149" s="114">
        <v>0.47916666666666669</v>
      </c>
      <c r="H149" s="110">
        <f>G149-D149</f>
        <v>2.083333333333337E-2</v>
      </c>
      <c r="I149" s="110"/>
      <c r="J149" s="163"/>
      <c r="K149" s="25">
        <v>15.1</v>
      </c>
    </row>
    <row r="150" spans="3:11" x14ac:dyDescent="0.3">
      <c r="C150" s="4">
        <v>9506</v>
      </c>
      <c r="D150" s="113">
        <v>0.47916666666666669</v>
      </c>
      <c r="E150" s="6" t="s">
        <v>59</v>
      </c>
      <c r="F150" s="6" t="s">
        <v>127</v>
      </c>
      <c r="G150" s="114">
        <v>0.5</v>
      </c>
      <c r="H150" s="110">
        <f>G150-D150</f>
        <v>2.0833333333333315E-2</v>
      </c>
      <c r="I150" s="110"/>
      <c r="J150" s="171"/>
      <c r="K150" s="25">
        <v>9.6999999999999993</v>
      </c>
    </row>
    <row r="151" spans="3:11" x14ac:dyDescent="0.3">
      <c r="C151" s="4">
        <v>9506</v>
      </c>
      <c r="D151" s="113">
        <v>0.5</v>
      </c>
      <c r="E151" s="6" t="s">
        <v>127</v>
      </c>
      <c r="F151" s="6" t="s">
        <v>59</v>
      </c>
      <c r="G151" s="114">
        <v>0.52083333333333337</v>
      </c>
      <c r="H151" s="110">
        <f>G151-D151</f>
        <v>2.083333333333337E-2</v>
      </c>
      <c r="I151" s="110"/>
      <c r="J151" s="163"/>
      <c r="K151" s="25">
        <v>11</v>
      </c>
    </row>
    <row r="152" spans="3:11" x14ac:dyDescent="0.3">
      <c r="C152" s="210" t="s">
        <v>10</v>
      </c>
      <c r="D152" s="211"/>
      <c r="E152" s="211"/>
      <c r="F152" s="211"/>
      <c r="G152" s="212"/>
      <c r="H152" s="186"/>
      <c r="I152" s="165">
        <f>D153-G151</f>
        <v>7.291666666666663E-2</v>
      </c>
      <c r="J152" s="166"/>
      <c r="K152" s="26"/>
    </row>
    <row r="153" spans="3:11" x14ac:dyDescent="0.3">
      <c r="C153" s="4">
        <v>9510</v>
      </c>
      <c r="D153" s="113">
        <v>0.59375</v>
      </c>
      <c r="E153" s="6" t="s">
        <v>59</v>
      </c>
      <c r="F153" s="6" t="s">
        <v>7</v>
      </c>
      <c r="G153" s="114">
        <v>0.61458333333333337</v>
      </c>
      <c r="H153" s="110">
        <f t="shared" ref="H153:H160" si="7">G153-D153</f>
        <v>2.083333333333337E-2</v>
      </c>
      <c r="I153" s="110"/>
      <c r="J153" s="171"/>
      <c r="K153" s="25">
        <v>14.6</v>
      </c>
    </row>
    <row r="154" spans="3:11" x14ac:dyDescent="0.3">
      <c r="C154" s="4">
        <v>9510</v>
      </c>
      <c r="D154" s="113">
        <v>0.61458333333333337</v>
      </c>
      <c r="E154" s="6" t="s">
        <v>7</v>
      </c>
      <c r="F154" s="6" t="s">
        <v>59</v>
      </c>
      <c r="G154" s="114">
        <v>0.63888888888888884</v>
      </c>
      <c r="H154" s="110">
        <f t="shared" si="7"/>
        <v>2.4305555555555469E-2</v>
      </c>
      <c r="I154" s="110"/>
      <c r="J154" s="163"/>
      <c r="K154" s="25">
        <v>15.1</v>
      </c>
    </row>
    <row r="155" spans="3:11" x14ac:dyDescent="0.3">
      <c r="C155" s="210" t="s">
        <v>322</v>
      </c>
      <c r="D155" s="211"/>
      <c r="E155" s="211"/>
      <c r="F155" s="211"/>
      <c r="G155" s="212"/>
      <c r="H155" s="186"/>
      <c r="I155" s="165">
        <f>D156-G154</f>
        <v>2.083333333333337E-2</v>
      </c>
      <c r="J155" s="166"/>
      <c r="K155" s="26"/>
    </row>
    <row r="156" spans="3:11" x14ac:dyDescent="0.3">
      <c r="C156" s="4">
        <v>9501</v>
      </c>
      <c r="D156" s="113">
        <v>0.65972222222222221</v>
      </c>
      <c r="E156" s="6" t="s">
        <v>229</v>
      </c>
      <c r="F156" s="6" t="s">
        <v>229</v>
      </c>
      <c r="G156" s="114">
        <v>0.67708333333333337</v>
      </c>
      <c r="H156" s="110">
        <f t="shared" si="7"/>
        <v>1.736111111111116E-2</v>
      </c>
      <c r="I156" s="110"/>
      <c r="J156" s="163"/>
      <c r="K156" s="25">
        <v>5.7</v>
      </c>
    </row>
    <row r="157" spans="3:11" x14ac:dyDescent="0.3">
      <c r="C157" s="4">
        <v>9058</v>
      </c>
      <c r="D157" s="113">
        <v>0.67708333333333337</v>
      </c>
      <c r="E157" s="6" t="s">
        <v>59</v>
      </c>
      <c r="F157" s="6" t="s">
        <v>60</v>
      </c>
      <c r="G157" s="114">
        <v>0.70833333333333337</v>
      </c>
      <c r="H157" s="110">
        <f t="shared" si="7"/>
        <v>3.125E-2</v>
      </c>
      <c r="I157" s="110"/>
      <c r="J157" s="163"/>
      <c r="K157" s="27">
        <v>17.899999999999999</v>
      </c>
    </row>
    <row r="158" spans="3:11" x14ac:dyDescent="0.3">
      <c r="C158" s="210" t="s">
        <v>322</v>
      </c>
      <c r="D158" s="211"/>
      <c r="E158" s="211"/>
      <c r="F158" s="211"/>
      <c r="G158" s="212"/>
      <c r="H158" s="186"/>
      <c r="I158" s="165">
        <f>D159-G157</f>
        <v>2.0833333333333259E-2</v>
      </c>
      <c r="J158" s="166"/>
      <c r="K158" s="26"/>
    </row>
    <row r="159" spans="3:11" x14ac:dyDescent="0.3">
      <c r="C159" s="4">
        <v>9058</v>
      </c>
      <c r="D159" s="113">
        <v>0.72916666666666663</v>
      </c>
      <c r="E159" s="6" t="s">
        <v>60</v>
      </c>
      <c r="F159" s="6" t="s">
        <v>59</v>
      </c>
      <c r="G159" s="114">
        <v>0.76041666666666663</v>
      </c>
      <c r="H159" s="110">
        <f t="shared" si="7"/>
        <v>3.125E-2</v>
      </c>
      <c r="I159" s="110"/>
      <c r="J159" s="163"/>
      <c r="K159" s="27">
        <v>17.8</v>
      </c>
    </row>
    <row r="160" spans="3:11" x14ac:dyDescent="0.3">
      <c r="C160" s="4">
        <v>9058</v>
      </c>
      <c r="D160" s="113">
        <v>0.77083333333333337</v>
      </c>
      <c r="E160" s="6" t="s">
        <v>59</v>
      </c>
      <c r="F160" s="6" t="s">
        <v>60</v>
      </c>
      <c r="G160" s="114">
        <v>0.80208333333333337</v>
      </c>
      <c r="H160" s="110">
        <f t="shared" si="7"/>
        <v>3.125E-2</v>
      </c>
      <c r="I160" s="110"/>
      <c r="J160" s="163"/>
      <c r="K160" s="27">
        <v>17.899999999999999</v>
      </c>
    </row>
    <row r="161" spans="3:13" x14ac:dyDescent="0.3">
      <c r="C161" s="4">
        <v>9055</v>
      </c>
      <c r="D161" s="113">
        <v>0.80208333333333337</v>
      </c>
      <c r="E161" s="6" t="s">
        <v>20</v>
      </c>
      <c r="F161" s="6" t="s">
        <v>7</v>
      </c>
      <c r="G161" s="114">
        <v>0.82986111111111116</v>
      </c>
      <c r="H161" s="110">
        <f>G161-D161</f>
        <v>2.777777777777779E-2</v>
      </c>
      <c r="I161" s="110"/>
      <c r="J161" s="163"/>
      <c r="K161" s="25">
        <v>11.4</v>
      </c>
    </row>
    <row r="162" spans="3:13" x14ac:dyDescent="0.3">
      <c r="C162" s="210" t="s">
        <v>322</v>
      </c>
      <c r="D162" s="211"/>
      <c r="E162" s="211"/>
      <c r="F162" s="211"/>
      <c r="G162" s="212"/>
      <c r="H162" s="186"/>
      <c r="I162" s="165">
        <f>D163-G161</f>
        <v>1.388888888888884E-2</v>
      </c>
      <c r="J162" s="166"/>
      <c r="K162" s="26"/>
      <c r="L162" s="18"/>
      <c r="M162" s="18"/>
    </row>
    <row r="163" spans="3:13" x14ac:dyDescent="0.3">
      <c r="C163" s="4">
        <v>9055</v>
      </c>
      <c r="D163" s="113">
        <v>0.84375</v>
      </c>
      <c r="E163" s="6" t="s">
        <v>7</v>
      </c>
      <c r="F163" s="6" t="s">
        <v>20</v>
      </c>
      <c r="G163" s="114">
        <v>0.86458333333333337</v>
      </c>
      <c r="H163" s="110">
        <f>G163-D163</f>
        <v>2.083333333333337E-2</v>
      </c>
      <c r="I163" s="110"/>
      <c r="J163" s="163"/>
      <c r="K163" s="25">
        <v>13.7</v>
      </c>
      <c r="L163" s="18"/>
      <c r="M163" s="18"/>
    </row>
    <row r="164" spans="3:13" ht="15" thickBot="1" x14ac:dyDescent="0.35">
      <c r="C164" s="28"/>
      <c r="D164" s="142"/>
      <c r="E164" s="29"/>
      <c r="F164" s="29"/>
      <c r="G164" s="117"/>
      <c r="H164" s="110"/>
      <c r="I164" s="163"/>
      <c r="J164" s="163"/>
      <c r="K164" s="25"/>
      <c r="L164" s="18"/>
      <c r="M164" s="18"/>
    </row>
    <row r="165" spans="3:13" ht="15" thickBot="1" x14ac:dyDescent="0.35">
      <c r="C165" s="207" t="s">
        <v>302</v>
      </c>
      <c r="D165" s="208"/>
      <c r="E165" s="209"/>
      <c r="F165" s="198" t="s">
        <v>287</v>
      </c>
      <c r="G165" s="199"/>
      <c r="H165" s="167">
        <f>SUM(H143:H164)</f>
        <v>0.39930555555555558</v>
      </c>
      <c r="I165" s="167">
        <f>SUM(I144:I164)</f>
        <v>0.14930555555555547</v>
      </c>
      <c r="J165" s="167">
        <f>G163-D143</f>
        <v>0.55902777777777779</v>
      </c>
      <c r="K165" s="12">
        <f>SUM(K143:K163)</f>
        <v>201.3</v>
      </c>
      <c r="L165" s="18"/>
      <c r="M165" s="18"/>
    </row>
    <row r="166" spans="3:13" x14ac:dyDescent="0.3">
      <c r="L166" s="18"/>
      <c r="M166" s="18"/>
    </row>
    <row r="167" spans="3:13" ht="15" thickBot="1" x14ac:dyDescent="0.35">
      <c r="L167" s="18"/>
      <c r="M167" s="18"/>
    </row>
    <row r="168" spans="3:13" x14ac:dyDescent="0.3">
      <c r="C168" s="21"/>
      <c r="D168" s="148"/>
      <c r="E168" s="14" t="s">
        <v>101</v>
      </c>
      <c r="F168" s="14"/>
      <c r="G168" s="120"/>
      <c r="H168" s="203" t="s">
        <v>288</v>
      </c>
      <c r="I168" s="205" t="s">
        <v>326</v>
      </c>
      <c r="J168" s="205" t="s">
        <v>289</v>
      </c>
      <c r="K168" s="219" t="s">
        <v>297</v>
      </c>
      <c r="L168" s="18"/>
      <c r="M168" s="18"/>
    </row>
    <row r="169" spans="3:13" ht="15" thickBot="1" x14ac:dyDescent="0.35">
      <c r="C169" s="16" t="s">
        <v>0</v>
      </c>
      <c r="D169" s="112" t="s">
        <v>1</v>
      </c>
      <c r="E169" s="17" t="s">
        <v>2</v>
      </c>
      <c r="F169" s="17" t="s">
        <v>3</v>
      </c>
      <c r="G169" s="112" t="s">
        <v>290</v>
      </c>
      <c r="H169" s="204"/>
      <c r="I169" s="206"/>
      <c r="J169" s="206"/>
      <c r="K169" s="220"/>
      <c r="L169" s="18"/>
      <c r="M169" s="18"/>
    </row>
    <row r="170" spans="3:13" x14ac:dyDescent="0.3">
      <c r="C170" s="4">
        <v>9012</v>
      </c>
      <c r="D170" s="113">
        <v>0.39583333333333331</v>
      </c>
      <c r="E170" s="6" t="s">
        <v>84</v>
      </c>
      <c r="F170" s="6" t="s">
        <v>95</v>
      </c>
      <c r="G170" s="114">
        <v>0.41666666666666669</v>
      </c>
      <c r="H170" s="110">
        <f t="shared" ref="H170:H175" si="8">G170-D170</f>
        <v>2.083333333333337E-2</v>
      </c>
      <c r="I170" s="163"/>
      <c r="J170" s="163"/>
      <c r="K170" s="8">
        <v>10.3</v>
      </c>
      <c r="L170" s="18"/>
      <c r="M170" s="18"/>
    </row>
    <row r="171" spans="3:13" x14ac:dyDescent="0.3">
      <c r="C171" s="4">
        <v>9012</v>
      </c>
      <c r="D171" s="113">
        <v>0.41666666666666669</v>
      </c>
      <c r="E171" s="6" t="s">
        <v>95</v>
      </c>
      <c r="F171" s="6" t="s">
        <v>84</v>
      </c>
      <c r="G171" s="114">
        <v>0.44444444444444442</v>
      </c>
      <c r="H171" s="110">
        <f t="shared" si="8"/>
        <v>2.7777777777777735E-2</v>
      </c>
      <c r="I171" s="110">
        <f>D171-G170</f>
        <v>0</v>
      </c>
      <c r="J171" s="163"/>
      <c r="K171" s="8">
        <v>1.1000000000000001</v>
      </c>
      <c r="L171" s="18"/>
      <c r="M171" s="18"/>
    </row>
    <row r="172" spans="3:13" x14ac:dyDescent="0.3">
      <c r="C172" s="4">
        <v>9012</v>
      </c>
      <c r="D172" s="113">
        <v>0.44444444444444442</v>
      </c>
      <c r="E172" s="6" t="s">
        <v>84</v>
      </c>
      <c r="F172" s="6" t="s">
        <v>95</v>
      </c>
      <c r="G172" s="114">
        <v>0.47222222222222221</v>
      </c>
      <c r="H172" s="110">
        <f t="shared" si="8"/>
        <v>2.777777777777779E-2</v>
      </c>
      <c r="I172" s="110">
        <f>D172-G171</f>
        <v>0</v>
      </c>
      <c r="J172" s="163"/>
      <c r="K172" s="8">
        <v>10.3</v>
      </c>
      <c r="L172" s="18"/>
      <c r="M172" s="18"/>
    </row>
    <row r="173" spans="3:13" x14ac:dyDescent="0.3">
      <c r="C173" s="4">
        <v>9012</v>
      </c>
      <c r="D173" s="113">
        <v>0.47222222222222221</v>
      </c>
      <c r="E173" s="6" t="s">
        <v>95</v>
      </c>
      <c r="F173" s="6" t="s">
        <v>84</v>
      </c>
      <c r="G173" s="114">
        <v>0.5</v>
      </c>
      <c r="H173" s="110">
        <f t="shared" si="8"/>
        <v>2.777777777777779E-2</v>
      </c>
      <c r="I173" s="110">
        <f>D173-G172</f>
        <v>0</v>
      </c>
      <c r="J173" s="163"/>
      <c r="K173" s="8">
        <v>10.1</v>
      </c>
      <c r="L173" s="18"/>
      <c r="M173" s="18"/>
    </row>
    <row r="174" spans="3:13" x14ac:dyDescent="0.3">
      <c r="C174" s="4">
        <v>9012</v>
      </c>
      <c r="D174" s="113">
        <v>0.5</v>
      </c>
      <c r="E174" s="6" t="s">
        <v>84</v>
      </c>
      <c r="F174" s="6" t="s">
        <v>95</v>
      </c>
      <c r="G174" s="114">
        <v>0.52777777777777779</v>
      </c>
      <c r="H174" s="110">
        <f t="shared" si="8"/>
        <v>2.777777777777779E-2</v>
      </c>
      <c r="I174" s="110">
        <f>D174-G173</f>
        <v>0</v>
      </c>
      <c r="J174" s="163"/>
      <c r="K174" s="8">
        <v>10.3</v>
      </c>
      <c r="L174" s="18"/>
      <c r="M174" s="18"/>
    </row>
    <row r="175" spans="3:13" x14ac:dyDescent="0.3">
      <c r="C175" s="4">
        <v>9012</v>
      </c>
      <c r="D175" s="113">
        <v>0.52777777777777779</v>
      </c>
      <c r="E175" s="6" t="s">
        <v>95</v>
      </c>
      <c r="F175" s="6" t="s">
        <v>84</v>
      </c>
      <c r="G175" s="114">
        <v>0.55555555555555558</v>
      </c>
      <c r="H175" s="110">
        <f t="shared" si="8"/>
        <v>2.777777777777779E-2</v>
      </c>
      <c r="I175" s="110">
        <f>D175-G174</f>
        <v>0</v>
      </c>
      <c r="J175" s="163"/>
      <c r="K175" s="8">
        <v>10.1</v>
      </c>
      <c r="L175" s="18"/>
      <c r="M175" s="18"/>
    </row>
    <row r="176" spans="3:13" x14ac:dyDescent="0.3">
      <c r="C176" s="210" t="s">
        <v>10</v>
      </c>
      <c r="D176" s="211"/>
      <c r="E176" s="211"/>
      <c r="F176" s="211"/>
      <c r="G176" s="212"/>
      <c r="H176" s="170"/>
      <c r="I176" s="165">
        <f>D177-G175</f>
        <v>5.555555555555558E-2</v>
      </c>
      <c r="J176" s="166"/>
      <c r="K176" s="10"/>
      <c r="L176" s="18"/>
      <c r="M176" s="18"/>
    </row>
    <row r="177" spans="3:13" x14ac:dyDescent="0.3">
      <c r="C177" s="4">
        <v>9012</v>
      </c>
      <c r="D177" s="113">
        <v>0.61111111111111116</v>
      </c>
      <c r="E177" s="6" t="s">
        <v>84</v>
      </c>
      <c r="F177" s="6" t="s">
        <v>95</v>
      </c>
      <c r="G177" s="114">
        <v>0.63888888888888884</v>
      </c>
      <c r="H177" s="110">
        <f>G177-D177</f>
        <v>2.7777777777777679E-2</v>
      </c>
      <c r="I177" s="163"/>
      <c r="J177" s="163"/>
      <c r="K177" s="8">
        <v>10.3</v>
      </c>
      <c r="L177" s="18"/>
      <c r="M177" s="18"/>
    </row>
    <row r="178" spans="3:13" x14ac:dyDescent="0.3">
      <c r="C178" s="4">
        <v>9012</v>
      </c>
      <c r="D178" s="113">
        <v>0.63888888888888884</v>
      </c>
      <c r="E178" s="6" t="s">
        <v>95</v>
      </c>
      <c r="F178" s="6" t="s">
        <v>84</v>
      </c>
      <c r="G178" s="114">
        <v>0.66666666666666663</v>
      </c>
      <c r="H178" s="110">
        <f>G178-D178</f>
        <v>2.777777777777779E-2</v>
      </c>
      <c r="I178" s="110">
        <f>D178-G177</f>
        <v>0</v>
      </c>
      <c r="J178" s="163"/>
      <c r="K178" s="8">
        <v>10.1</v>
      </c>
      <c r="L178" s="18"/>
      <c r="M178" s="18"/>
    </row>
    <row r="179" spans="3:13" x14ac:dyDescent="0.3">
      <c r="C179" s="4">
        <v>9012</v>
      </c>
      <c r="D179" s="113">
        <v>0.66666666666666663</v>
      </c>
      <c r="E179" s="6" t="s">
        <v>84</v>
      </c>
      <c r="F179" s="6" t="s">
        <v>95</v>
      </c>
      <c r="G179" s="114">
        <v>0.69444444444444442</v>
      </c>
      <c r="H179" s="110">
        <f>G179-D179</f>
        <v>2.777777777777779E-2</v>
      </c>
      <c r="I179" s="110">
        <f>D179-G178</f>
        <v>0</v>
      </c>
      <c r="J179" s="163"/>
      <c r="K179" s="8">
        <v>10.3</v>
      </c>
      <c r="L179" s="18"/>
      <c r="M179" s="18"/>
    </row>
    <row r="180" spans="3:13" x14ac:dyDescent="0.3">
      <c r="C180" s="210" t="s">
        <v>322</v>
      </c>
      <c r="D180" s="211"/>
      <c r="E180" s="211"/>
      <c r="F180" s="211"/>
      <c r="G180" s="212"/>
      <c r="H180" s="186"/>
      <c r="I180" s="165">
        <f>D181-G179</f>
        <v>3.125E-2</v>
      </c>
      <c r="J180" s="166"/>
      <c r="K180" s="10"/>
      <c r="L180" s="18"/>
      <c r="M180" s="18"/>
    </row>
    <row r="181" spans="3:13" x14ac:dyDescent="0.3">
      <c r="C181" s="4">
        <v>9012</v>
      </c>
      <c r="D181" s="113">
        <v>0.72569444444444442</v>
      </c>
      <c r="E181" s="6" t="s">
        <v>95</v>
      </c>
      <c r="F181" s="6" t="s">
        <v>84</v>
      </c>
      <c r="G181" s="114">
        <v>0.75347222222222221</v>
      </c>
      <c r="H181" s="110">
        <f>G181-D181</f>
        <v>2.777777777777779E-2</v>
      </c>
      <c r="I181" s="163"/>
      <c r="J181" s="163"/>
      <c r="K181" s="8">
        <v>10.1</v>
      </c>
      <c r="L181" s="18"/>
      <c r="M181" s="18"/>
    </row>
    <row r="182" spans="3:13" x14ac:dyDescent="0.3">
      <c r="C182" s="4">
        <v>9012</v>
      </c>
      <c r="D182" s="113">
        <v>0.75347222222222221</v>
      </c>
      <c r="E182" s="6" t="s">
        <v>84</v>
      </c>
      <c r="F182" s="6" t="s">
        <v>95</v>
      </c>
      <c r="G182" s="114">
        <v>0.78125</v>
      </c>
      <c r="H182" s="110">
        <f>G182-D182</f>
        <v>2.777777777777779E-2</v>
      </c>
      <c r="I182" s="110">
        <f>D182-G181</f>
        <v>0</v>
      </c>
      <c r="J182" s="163"/>
      <c r="K182" s="8">
        <v>10.3</v>
      </c>
      <c r="L182" s="18"/>
      <c r="M182" s="18"/>
    </row>
    <row r="183" spans="3:13" x14ac:dyDescent="0.3">
      <c r="C183" s="4">
        <v>9012</v>
      </c>
      <c r="D183" s="113">
        <v>0.78125</v>
      </c>
      <c r="E183" s="6" t="s">
        <v>95</v>
      </c>
      <c r="F183" s="6" t="s">
        <v>84</v>
      </c>
      <c r="G183" s="114">
        <v>0.80902777777777779</v>
      </c>
      <c r="H183" s="110">
        <f>G183-D183</f>
        <v>2.777777777777779E-2</v>
      </c>
      <c r="I183" s="110">
        <f>D183-G182</f>
        <v>0</v>
      </c>
      <c r="J183" s="163"/>
      <c r="K183" s="8">
        <v>10.1</v>
      </c>
      <c r="L183" s="18"/>
      <c r="M183" s="18"/>
    </row>
    <row r="184" spans="3:13" x14ac:dyDescent="0.3">
      <c r="C184" s="4">
        <v>9012</v>
      </c>
      <c r="D184" s="113">
        <v>0.80902777777777779</v>
      </c>
      <c r="E184" s="6" t="s">
        <v>84</v>
      </c>
      <c r="F184" s="6" t="s">
        <v>95</v>
      </c>
      <c r="G184" s="114">
        <v>0.83680555555555558</v>
      </c>
      <c r="H184" s="110">
        <f>G184-D184</f>
        <v>2.777777777777779E-2</v>
      </c>
      <c r="I184" s="110">
        <f>D184-G183</f>
        <v>0</v>
      </c>
      <c r="J184" s="163"/>
      <c r="K184" s="8">
        <v>10.3</v>
      </c>
      <c r="L184" s="18"/>
      <c r="M184" s="18"/>
    </row>
    <row r="185" spans="3:13" x14ac:dyDescent="0.3">
      <c r="C185" s="4">
        <v>9012</v>
      </c>
      <c r="D185" s="113">
        <v>0.83680555555555558</v>
      </c>
      <c r="E185" s="6" t="s">
        <v>95</v>
      </c>
      <c r="F185" s="6" t="s">
        <v>84</v>
      </c>
      <c r="G185" s="114">
        <v>0.86111111111111116</v>
      </c>
      <c r="H185" s="110">
        <f>G185-D185</f>
        <v>2.430555555555558E-2</v>
      </c>
      <c r="I185" s="110">
        <f>D185-G184</f>
        <v>0</v>
      </c>
      <c r="J185" s="163"/>
      <c r="K185" s="8">
        <v>10.1</v>
      </c>
      <c r="L185" s="18"/>
      <c r="M185" s="18"/>
    </row>
    <row r="186" spans="3:13" ht="15" thickBot="1" x14ac:dyDescent="0.35">
      <c r="C186" s="4"/>
      <c r="D186" s="113"/>
      <c r="E186" s="6"/>
      <c r="F186" s="6"/>
      <c r="G186" s="114"/>
      <c r="H186" s="110"/>
      <c r="I186" s="163"/>
      <c r="J186" s="163"/>
      <c r="K186" s="8"/>
      <c r="L186" s="18"/>
      <c r="M186" s="18"/>
    </row>
    <row r="187" spans="3:13" ht="15" thickBot="1" x14ac:dyDescent="0.35">
      <c r="C187" s="207" t="s">
        <v>302</v>
      </c>
      <c r="D187" s="208"/>
      <c r="E187" s="209"/>
      <c r="F187" s="198" t="s">
        <v>287</v>
      </c>
      <c r="G187" s="199"/>
      <c r="H187" s="167">
        <f>SUM(H170:H186)</f>
        <v>0.37847222222222227</v>
      </c>
      <c r="I187" s="167">
        <f>SUM(I171:I186)</f>
        <v>8.680555555555558E-2</v>
      </c>
      <c r="J187" s="167">
        <f>G185-D170</f>
        <v>0.46527777777777785</v>
      </c>
      <c r="K187" s="12">
        <f>SUM(K170:K186)</f>
        <v>133.79999999999998</v>
      </c>
      <c r="L187" s="18"/>
      <c r="M187" s="18"/>
    </row>
    <row r="189" spans="3:13" ht="15" thickBot="1" x14ac:dyDescent="0.35">
      <c r="H189" s="115"/>
      <c r="I189" s="115"/>
      <c r="J189" s="115"/>
    </row>
    <row r="190" spans="3:13" x14ac:dyDescent="0.3">
      <c r="C190" s="21"/>
      <c r="D190" s="119"/>
      <c r="E190" s="14" t="s">
        <v>43</v>
      </c>
      <c r="F190" s="14"/>
      <c r="G190" s="120"/>
      <c r="H190" s="203" t="s">
        <v>288</v>
      </c>
      <c r="I190" s="205" t="s">
        <v>326</v>
      </c>
      <c r="J190" s="205" t="s">
        <v>289</v>
      </c>
      <c r="K190" s="219" t="s">
        <v>297</v>
      </c>
    </row>
    <row r="191" spans="3:13" ht="15" thickBot="1" x14ac:dyDescent="0.35">
      <c r="C191" s="16" t="s">
        <v>0</v>
      </c>
      <c r="D191" s="112" t="s">
        <v>1</v>
      </c>
      <c r="E191" s="17" t="s">
        <v>2</v>
      </c>
      <c r="F191" s="17" t="s">
        <v>3</v>
      </c>
      <c r="G191" s="112" t="s">
        <v>290</v>
      </c>
      <c r="H191" s="204"/>
      <c r="I191" s="206"/>
      <c r="J191" s="206"/>
      <c r="K191" s="220"/>
    </row>
    <row r="192" spans="3:13" x14ac:dyDescent="0.3">
      <c r="C192" s="4">
        <v>9011</v>
      </c>
      <c r="D192" s="113">
        <v>0.2986111111111111</v>
      </c>
      <c r="E192" s="6" t="s">
        <v>32</v>
      </c>
      <c r="F192" s="6" t="s">
        <v>20</v>
      </c>
      <c r="G192" s="114">
        <v>0.3263888888888889</v>
      </c>
      <c r="H192" s="110">
        <f t="shared" ref="H192:H201" si="9">G192-D192</f>
        <v>2.777777777777779E-2</v>
      </c>
      <c r="I192" s="110"/>
      <c r="J192" s="163"/>
      <c r="K192" s="8">
        <v>20</v>
      </c>
    </row>
    <row r="193" spans="3:11" x14ac:dyDescent="0.3">
      <c r="C193" s="4">
        <v>9011</v>
      </c>
      <c r="D193" s="113">
        <v>0.3263888888888889</v>
      </c>
      <c r="E193" s="6" t="s">
        <v>20</v>
      </c>
      <c r="F193" s="6" t="s">
        <v>32</v>
      </c>
      <c r="G193" s="114">
        <v>0.35416666666666669</v>
      </c>
      <c r="H193" s="110">
        <f t="shared" si="9"/>
        <v>2.777777777777779E-2</v>
      </c>
      <c r="I193" s="110">
        <f t="shared" ref="I193:I201" si="10">D193-G192</f>
        <v>0</v>
      </c>
      <c r="J193" s="163"/>
      <c r="K193" s="8">
        <v>20.100000000000001</v>
      </c>
    </row>
    <row r="194" spans="3:11" x14ac:dyDescent="0.3">
      <c r="C194" s="4">
        <v>9011</v>
      </c>
      <c r="D194" s="113">
        <v>0.35416666666666669</v>
      </c>
      <c r="E194" s="6" t="s">
        <v>32</v>
      </c>
      <c r="F194" s="6" t="s">
        <v>20</v>
      </c>
      <c r="G194" s="114">
        <v>0.38194444444444442</v>
      </c>
      <c r="H194" s="110">
        <f t="shared" si="9"/>
        <v>2.7777777777777735E-2</v>
      </c>
      <c r="I194" s="110">
        <f t="shared" si="10"/>
        <v>0</v>
      </c>
      <c r="J194" s="163"/>
      <c r="K194" s="8">
        <v>20</v>
      </c>
    </row>
    <row r="195" spans="3:11" x14ac:dyDescent="0.3">
      <c r="C195" s="4" t="s">
        <v>29</v>
      </c>
      <c r="D195" s="113">
        <v>0.38263888888888886</v>
      </c>
      <c r="E195" s="6" t="s">
        <v>20</v>
      </c>
      <c r="F195" s="6" t="s">
        <v>5</v>
      </c>
      <c r="G195" s="113">
        <v>0.40277777777777779</v>
      </c>
      <c r="H195" s="110">
        <f t="shared" si="9"/>
        <v>2.0138888888888928E-2</v>
      </c>
      <c r="I195" s="110">
        <f t="shared" si="10"/>
        <v>6.9444444444444198E-4</v>
      </c>
      <c r="J195" s="163"/>
      <c r="K195" s="8">
        <v>12.13</v>
      </c>
    </row>
    <row r="196" spans="3:11" x14ac:dyDescent="0.3">
      <c r="C196" s="210" t="s">
        <v>322</v>
      </c>
      <c r="D196" s="211"/>
      <c r="E196" s="211"/>
      <c r="F196" s="211"/>
      <c r="G196" s="211"/>
      <c r="H196" s="186"/>
      <c r="I196" s="165">
        <f>D197-G195</f>
        <v>2.0833333333333315E-2</v>
      </c>
      <c r="J196" s="166"/>
      <c r="K196" s="10"/>
    </row>
    <row r="197" spans="3:11" x14ac:dyDescent="0.3">
      <c r="C197" s="4" t="s">
        <v>29</v>
      </c>
      <c r="D197" s="113">
        <v>0.4236111111111111</v>
      </c>
      <c r="E197" s="6" t="s">
        <v>5</v>
      </c>
      <c r="F197" s="6" t="s">
        <v>20</v>
      </c>
      <c r="G197" s="113">
        <v>0.44444444444444442</v>
      </c>
      <c r="H197" s="110">
        <f t="shared" si="9"/>
        <v>2.0833333333333315E-2</v>
      </c>
      <c r="I197" s="114"/>
      <c r="J197" s="163"/>
      <c r="K197" s="8">
        <v>12.13</v>
      </c>
    </row>
    <row r="198" spans="3:11" x14ac:dyDescent="0.3">
      <c r="C198" s="4">
        <v>9011</v>
      </c>
      <c r="D198" s="115">
        <v>0.44444444444444442</v>
      </c>
      <c r="E198" s="6" t="s">
        <v>20</v>
      </c>
      <c r="F198" s="6" t="s">
        <v>32</v>
      </c>
      <c r="G198" s="114">
        <v>0.47222222222222221</v>
      </c>
      <c r="H198" s="110">
        <f t="shared" si="9"/>
        <v>2.777777777777779E-2</v>
      </c>
      <c r="I198" s="110">
        <f t="shared" si="10"/>
        <v>0</v>
      </c>
      <c r="J198" s="163"/>
      <c r="K198" s="8">
        <v>20.100000000000001</v>
      </c>
    </row>
    <row r="199" spans="3:11" x14ac:dyDescent="0.3">
      <c r="C199" s="210" t="s">
        <v>322</v>
      </c>
      <c r="D199" s="211"/>
      <c r="E199" s="211"/>
      <c r="F199" s="211"/>
      <c r="G199" s="211"/>
      <c r="H199" s="186"/>
      <c r="I199" s="165">
        <f>D200-G198</f>
        <v>5.555555555555558E-2</v>
      </c>
      <c r="J199" s="166"/>
      <c r="K199" s="10"/>
    </row>
    <row r="200" spans="3:11" x14ac:dyDescent="0.3">
      <c r="C200" s="4">
        <v>9011</v>
      </c>
      <c r="D200" s="113">
        <v>0.52777777777777779</v>
      </c>
      <c r="E200" s="6" t="s">
        <v>32</v>
      </c>
      <c r="F200" s="6" t="s">
        <v>20</v>
      </c>
      <c r="G200" s="114">
        <v>0.55555555555555558</v>
      </c>
      <c r="H200" s="110">
        <f t="shared" si="9"/>
        <v>2.777777777777779E-2</v>
      </c>
      <c r="I200" s="110"/>
      <c r="J200" s="163"/>
      <c r="K200" s="8">
        <v>20</v>
      </c>
    </row>
    <row r="201" spans="3:11" x14ac:dyDescent="0.3">
      <c r="C201" s="4">
        <v>9011</v>
      </c>
      <c r="D201" s="113">
        <v>0.55555555555555558</v>
      </c>
      <c r="E201" s="6" t="s">
        <v>20</v>
      </c>
      <c r="F201" s="6" t="s">
        <v>32</v>
      </c>
      <c r="G201" s="114">
        <v>0.58333333333333337</v>
      </c>
      <c r="H201" s="110">
        <f t="shared" si="9"/>
        <v>2.777777777777779E-2</v>
      </c>
      <c r="I201" s="110">
        <f t="shared" si="10"/>
        <v>0</v>
      </c>
      <c r="J201" s="163"/>
      <c r="K201" s="8">
        <v>20.100000000000001</v>
      </c>
    </row>
    <row r="202" spans="3:11" x14ac:dyDescent="0.3">
      <c r="C202" s="210" t="s">
        <v>322</v>
      </c>
      <c r="D202" s="211"/>
      <c r="E202" s="211"/>
      <c r="F202" s="211"/>
      <c r="G202" s="211"/>
      <c r="H202" s="186"/>
      <c r="I202" s="165">
        <f>D203-G201</f>
        <v>1.041666666666663E-2</v>
      </c>
      <c r="J202" s="166"/>
      <c r="K202" s="10"/>
    </row>
    <row r="203" spans="3:11" x14ac:dyDescent="0.3">
      <c r="C203" s="4">
        <v>9011</v>
      </c>
      <c r="D203" s="113">
        <v>0.59375</v>
      </c>
      <c r="E203" s="6" t="s">
        <v>32</v>
      </c>
      <c r="F203" s="6" t="s">
        <v>20</v>
      </c>
      <c r="G203" s="114">
        <v>0.62152777777777779</v>
      </c>
      <c r="H203" s="110">
        <f t="shared" ref="H203:H210" si="11">G203-D203</f>
        <v>2.777777777777779E-2</v>
      </c>
      <c r="I203" s="163"/>
      <c r="J203" s="163"/>
      <c r="K203" s="8">
        <v>20</v>
      </c>
    </row>
    <row r="204" spans="3:11" x14ac:dyDescent="0.3">
      <c r="C204" s="4" t="s">
        <v>29</v>
      </c>
      <c r="D204" s="113">
        <v>0.62152777777777779</v>
      </c>
      <c r="E204" s="6" t="s">
        <v>20</v>
      </c>
      <c r="F204" s="6" t="s">
        <v>5</v>
      </c>
      <c r="G204" s="114">
        <v>0.64236111111111116</v>
      </c>
      <c r="H204" s="110">
        <f t="shared" si="11"/>
        <v>2.083333333333337E-2</v>
      </c>
      <c r="I204" s="110">
        <f>D204-G203</f>
        <v>0</v>
      </c>
      <c r="J204" s="163"/>
      <c r="K204" s="8">
        <v>12.13</v>
      </c>
    </row>
    <row r="205" spans="3:11" x14ac:dyDescent="0.3">
      <c r="C205" s="4" t="s">
        <v>29</v>
      </c>
      <c r="D205" s="113">
        <v>0.64236111111111116</v>
      </c>
      <c r="E205" s="6" t="s">
        <v>5</v>
      </c>
      <c r="F205" s="6" t="s">
        <v>20</v>
      </c>
      <c r="G205" s="114">
        <v>0.66319444444444442</v>
      </c>
      <c r="H205" s="110">
        <f t="shared" si="11"/>
        <v>2.0833333333333259E-2</v>
      </c>
      <c r="I205" s="110">
        <f>D205-G204</f>
        <v>0</v>
      </c>
      <c r="J205" s="163"/>
      <c r="K205" s="8">
        <v>12.13</v>
      </c>
    </row>
    <row r="206" spans="3:11" x14ac:dyDescent="0.3">
      <c r="C206" s="210" t="s">
        <v>322</v>
      </c>
      <c r="D206" s="211"/>
      <c r="E206" s="211"/>
      <c r="F206" s="211"/>
      <c r="G206" s="211"/>
      <c r="H206" s="186"/>
      <c r="I206" s="165">
        <f>D207-G205</f>
        <v>3.819444444444442E-2</v>
      </c>
      <c r="J206" s="166"/>
      <c r="K206" s="10"/>
    </row>
    <row r="207" spans="3:11" x14ac:dyDescent="0.3">
      <c r="C207" s="4">
        <v>9011</v>
      </c>
      <c r="D207" s="113">
        <v>0.70138888888888884</v>
      </c>
      <c r="E207" s="6" t="s">
        <v>20</v>
      </c>
      <c r="F207" s="6" t="s">
        <v>31</v>
      </c>
      <c r="G207" s="114">
        <v>0.74305555555555558</v>
      </c>
      <c r="H207" s="110">
        <f t="shared" si="11"/>
        <v>4.1666666666666741E-2</v>
      </c>
      <c r="I207" s="110"/>
      <c r="J207" s="163"/>
      <c r="K207" s="8">
        <v>24.1</v>
      </c>
    </row>
    <row r="208" spans="3:11" x14ac:dyDescent="0.3">
      <c r="C208" s="4">
        <v>9011</v>
      </c>
      <c r="D208" s="113">
        <v>0.74305555555555558</v>
      </c>
      <c r="E208" s="6" t="s">
        <v>31</v>
      </c>
      <c r="F208" s="6" t="s">
        <v>20</v>
      </c>
      <c r="G208" s="114">
        <v>0.77777777777777779</v>
      </c>
      <c r="H208" s="110">
        <f t="shared" si="11"/>
        <v>3.472222222222221E-2</v>
      </c>
      <c r="I208" s="110">
        <f>D208-G207</f>
        <v>0</v>
      </c>
      <c r="J208" s="163"/>
      <c r="K208" s="8">
        <v>24</v>
      </c>
    </row>
    <row r="209" spans="3:11" x14ac:dyDescent="0.3">
      <c r="C209" s="210" t="s">
        <v>322</v>
      </c>
      <c r="D209" s="211"/>
      <c r="E209" s="211"/>
      <c r="F209" s="211"/>
      <c r="G209" s="211"/>
      <c r="H209" s="186"/>
      <c r="I209" s="165">
        <f>D210-G208</f>
        <v>1.388888888888884E-2</v>
      </c>
      <c r="J209" s="166"/>
      <c r="K209" s="10"/>
    </row>
    <row r="210" spans="3:11" ht="15" thickBot="1" x14ac:dyDescent="0.35">
      <c r="C210" s="4">
        <v>9011</v>
      </c>
      <c r="D210" s="113">
        <v>0.79166666666666663</v>
      </c>
      <c r="E210" s="6" t="s">
        <v>20</v>
      </c>
      <c r="F210" s="6" t="s">
        <v>32</v>
      </c>
      <c r="G210" s="114">
        <v>0.81944444444444442</v>
      </c>
      <c r="H210" s="110">
        <f t="shared" si="11"/>
        <v>2.777777777777779E-2</v>
      </c>
      <c r="I210" s="110"/>
      <c r="J210" s="163"/>
      <c r="K210" s="8">
        <v>20.100000000000001</v>
      </c>
    </row>
    <row r="211" spans="3:11" ht="15" thickBot="1" x14ac:dyDescent="0.35">
      <c r="C211" s="213" t="s">
        <v>295</v>
      </c>
      <c r="D211" s="214"/>
      <c r="E211" s="215"/>
      <c r="F211" s="198" t="s">
        <v>287</v>
      </c>
      <c r="G211" s="199"/>
      <c r="H211" s="167">
        <f>SUM(H192:H210)</f>
        <v>0.38125000000000009</v>
      </c>
      <c r="I211" s="167">
        <f>SUM(I192:I210)</f>
        <v>0.13958333333333323</v>
      </c>
      <c r="J211" s="167">
        <f>G210-D192</f>
        <v>0.52083333333333326</v>
      </c>
      <c r="K211" s="12">
        <f>SUM(K192:K210)</f>
        <v>257.02</v>
      </c>
    </row>
    <row r="213" spans="3:11" ht="15" thickBot="1" x14ac:dyDescent="0.35"/>
    <row r="214" spans="3:11" x14ac:dyDescent="0.3">
      <c r="C214" s="21"/>
      <c r="D214" s="119"/>
      <c r="E214" s="14" t="s">
        <v>87</v>
      </c>
      <c r="F214" s="14"/>
      <c r="G214" s="120"/>
      <c r="H214" s="203" t="s">
        <v>288</v>
      </c>
      <c r="I214" s="205" t="s">
        <v>326</v>
      </c>
      <c r="J214" s="205" t="s">
        <v>289</v>
      </c>
      <c r="K214" s="219" t="s">
        <v>297</v>
      </c>
    </row>
    <row r="215" spans="3:11" ht="15" customHeight="1" thickBot="1" x14ac:dyDescent="0.35">
      <c r="C215" s="16" t="s">
        <v>0</v>
      </c>
      <c r="D215" s="112" t="s">
        <v>1</v>
      </c>
      <c r="E215" s="17" t="s">
        <v>2</v>
      </c>
      <c r="F215" s="17" t="s">
        <v>3</v>
      </c>
      <c r="G215" s="112" t="s">
        <v>290</v>
      </c>
      <c r="H215" s="204"/>
      <c r="I215" s="206"/>
      <c r="J215" s="206"/>
      <c r="K215" s="220"/>
    </row>
    <row r="216" spans="3:11" x14ac:dyDescent="0.3">
      <c r="C216" s="4">
        <v>9016</v>
      </c>
      <c r="D216" s="113">
        <v>0.25</v>
      </c>
      <c r="E216" s="6" t="s">
        <v>88</v>
      </c>
      <c r="F216" s="6" t="s">
        <v>60</v>
      </c>
      <c r="G216" s="114">
        <v>0.27083333333333331</v>
      </c>
      <c r="H216" s="110">
        <f t="shared" ref="H216:H223" si="12">G216-D216</f>
        <v>2.0833333333333315E-2</v>
      </c>
      <c r="I216" s="163"/>
      <c r="J216" s="163"/>
      <c r="K216" s="8">
        <v>6.9</v>
      </c>
    </row>
    <row r="217" spans="3:11" x14ac:dyDescent="0.3">
      <c r="C217" s="4">
        <v>9016</v>
      </c>
      <c r="D217" s="113">
        <v>0.27083333333333331</v>
      </c>
      <c r="E217" s="6" t="s">
        <v>60</v>
      </c>
      <c r="F217" s="6" t="s">
        <v>88</v>
      </c>
      <c r="G217" s="114">
        <v>0.29166666666666669</v>
      </c>
      <c r="H217" s="110">
        <f t="shared" si="12"/>
        <v>2.083333333333337E-2</v>
      </c>
      <c r="I217" s="110">
        <f t="shared" ref="I217:I223" si="13">D217-G216</f>
        <v>0</v>
      </c>
      <c r="J217" s="163"/>
      <c r="K217" s="8">
        <v>7.4</v>
      </c>
    </row>
    <row r="218" spans="3:11" x14ac:dyDescent="0.3">
      <c r="C218" s="4">
        <v>9016</v>
      </c>
      <c r="D218" s="113">
        <v>0.29166666666666669</v>
      </c>
      <c r="E218" s="6" t="s">
        <v>88</v>
      </c>
      <c r="F218" s="6" t="s">
        <v>60</v>
      </c>
      <c r="G218" s="114">
        <v>0.3125</v>
      </c>
      <c r="H218" s="110">
        <f t="shared" si="12"/>
        <v>2.0833333333333315E-2</v>
      </c>
      <c r="I218" s="110">
        <f t="shared" si="13"/>
        <v>0</v>
      </c>
      <c r="J218" s="163"/>
      <c r="K218" s="8">
        <v>6.9</v>
      </c>
    </row>
    <row r="219" spans="3:11" x14ac:dyDescent="0.3">
      <c r="C219" s="4">
        <v>9016</v>
      </c>
      <c r="D219" s="113">
        <v>0.3125</v>
      </c>
      <c r="E219" s="6" t="s">
        <v>60</v>
      </c>
      <c r="F219" s="6" t="s">
        <v>88</v>
      </c>
      <c r="G219" s="114">
        <v>0.33333333333333331</v>
      </c>
      <c r="H219" s="110">
        <f t="shared" si="12"/>
        <v>2.0833333333333315E-2</v>
      </c>
      <c r="I219" s="110">
        <f t="shared" si="13"/>
        <v>0</v>
      </c>
      <c r="J219" s="163"/>
      <c r="K219" s="8">
        <v>7.4</v>
      </c>
    </row>
    <row r="220" spans="3:11" x14ac:dyDescent="0.3">
      <c r="C220" s="4">
        <v>9016</v>
      </c>
      <c r="D220" s="113">
        <v>0.33333333333333331</v>
      </c>
      <c r="E220" s="6" t="s">
        <v>88</v>
      </c>
      <c r="F220" s="6" t="s">
        <v>60</v>
      </c>
      <c r="G220" s="114">
        <v>0.35416666666666669</v>
      </c>
      <c r="H220" s="110">
        <f t="shared" si="12"/>
        <v>2.083333333333337E-2</v>
      </c>
      <c r="I220" s="110">
        <f t="shared" si="13"/>
        <v>0</v>
      </c>
      <c r="J220" s="163"/>
      <c r="K220" s="8">
        <v>6.9</v>
      </c>
    </row>
    <row r="221" spans="3:11" x14ac:dyDescent="0.3">
      <c r="C221" s="4">
        <v>9016</v>
      </c>
      <c r="D221" s="113">
        <v>0.35416666666666669</v>
      </c>
      <c r="E221" s="6" t="s">
        <v>60</v>
      </c>
      <c r="F221" s="6" t="s">
        <v>88</v>
      </c>
      <c r="G221" s="114">
        <v>0.375</v>
      </c>
      <c r="H221" s="110">
        <f t="shared" si="12"/>
        <v>2.0833333333333315E-2</v>
      </c>
      <c r="I221" s="110">
        <f t="shared" si="13"/>
        <v>0</v>
      </c>
      <c r="J221" s="163"/>
      <c r="K221" s="8">
        <v>7.4</v>
      </c>
    </row>
    <row r="222" spans="3:11" x14ac:dyDescent="0.3">
      <c r="C222" s="4">
        <v>9016</v>
      </c>
      <c r="D222" s="113">
        <v>0.375</v>
      </c>
      <c r="E222" s="6" t="s">
        <v>88</v>
      </c>
      <c r="F222" s="6" t="s">
        <v>60</v>
      </c>
      <c r="G222" s="114">
        <v>0.39583333333333331</v>
      </c>
      <c r="H222" s="110">
        <f t="shared" si="12"/>
        <v>2.0833333333333315E-2</v>
      </c>
      <c r="I222" s="110">
        <f t="shared" si="13"/>
        <v>0</v>
      </c>
      <c r="J222" s="163"/>
      <c r="K222" s="8">
        <v>6.9</v>
      </c>
    </row>
    <row r="223" spans="3:11" x14ac:dyDescent="0.3">
      <c r="C223" s="4">
        <v>9016</v>
      </c>
      <c r="D223" s="113">
        <v>0.39583333333333331</v>
      </c>
      <c r="E223" s="6" t="s">
        <v>60</v>
      </c>
      <c r="F223" s="6" t="s">
        <v>88</v>
      </c>
      <c r="G223" s="114">
        <v>0.41666666666666669</v>
      </c>
      <c r="H223" s="110">
        <f t="shared" si="12"/>
        <v>2.083333333333337E-2</v>
      </c>
      <c r="I223" s="110">
        <f t="shared" si="13"/>
        <v>0</v>
      </c>
      <c r="J223" s="163"/>
      <c r="K223" s="8">
        <v>7.4</v>
      </c>
    </row>
    <row r="224" spans="3:11" x14ac:dyDescent="0.3">
      <c r="C224" s="210" t="s">
        <v>322</v>
      </c>
      <c r="D224" s="211"/>
      <c r="E224" s="211"/>
      <c r="F224" s="211"/>
      <c r="G224" s="211"/>
      <c r="H224" s="186"/>
      <c r="I224" s="165">
        <f>D225-G223</f>
        <v>4.166666666666663E-2</v>
      </c>
      <c r="J224" s="166"/>
      <c r="K224" s="10"/>
    </row>
    <row r="225" spans="3:11" x14ac:dyDescent="0.3">
      <c r="C225" s="4">
        <v>9016</v>
      </c>
      <c r="D225" s="113">
        <v>0.45833333333333331</v>
      </c>
      <c r="E225" s="6" t="s">
        <v>88</v>
      </c>
      <c r="F225" s="6" t="s">
        <v>60</v>
      </c>
      <c r="G225" s="114">
        <v>0.47916666666666669</v>
      </c>
      <c r="H225" s="110">
        <f>G225-D225</f>
        <v>2.083333333333337E-2</v>
      </c>
      <c r="I225" s="163"/>
      <c r="J225" s="163"/>
      <c r="K225" s="8">
        <v>6.9</v>
      </c>
    </row>
    <row r="226" spans="3:11" x14ac:dyDescent="0.3">
      <c r="C226" s="4">
        <v>9016</v>
      </c>
      <c r="D226" s="113">
        <v>0.47916666666666669</v>
      </c>
      <c r="E226" s="6" t="s">
        <v>60</v>
      </c>
      <c r="F226" s="6" t="s">
        <v>88</v>
      </c>
      <c r="G226" s="114">
        <v>0.5</v>
      </c>
      <c r="H226" s="110">
        <f>G226-D226</f>
        <v>2.0833333333333315E-2</v>
      </c>
      <c r="I226" s="110">
        <f>D226-G225</f>
        <v>0</v>
      </c>
      <c r="J226" s="163"/>
      <c r="K226" s="8">
        <v>7.4</v>
      </c>
    </row>
    <row r="227" spans="3:11" x14ac:dyDescent="0.3">
      <c r="C227" s="210" t="s">
        <v>322</v>
      </c>
      <c r="D227" s="211"/>
      <c r="E227" s="211"/>
      <c r="F227" s="211"/>
      <c r="G227" s="211"/>
      <c r="H227" s="186"/>
      <c r="I227" s="165">
        <f>D228-G226</f>
        <v>6.25E-2</v>
      </c>
      <c r="J227" s="166"/>
      <c r="K227" s="10"/>
    </row>
    <row r="228" spans="3:11" x14ac:dyDescent="0.3">
      <c r="C228" s="4">
        <v>9016</v>
      </c>
      <c r="D228" s="113">
        <v>0.5625</v>
      </c>
      <c r="E228" s="6" t="s">
        <v>88</v>
      </c>
      <c r="F228" s="6" t="s">
        <v>60</v>
      </c>
      <c r="G228" s="114">
        <v>0.58333333333333337</v>
      </c>
      <c r="H228" s="110">
        <f>G228-D228</f>
        <v>2.083333333333337E-2</v>
      </c>
      <c r="I228" s="163"/>
      <c r="J228" s="163"/>
      <c r="K228" s="8">
        <v>6.9</v>
      </c>
    </row>
    <row r="229" spans="3:11" x14ac:dyDescent="0.3">
      <c r="C229" s="4">
        <v>9016</v>
      </c>
      <c r="D229" s="113">
        <v>0.58333333333333337</v>
      </c>
      <c r="E229" s="6" t="s">
        <v>60</v>
      </c>
      <c r="F229" s="6" t="s">
        <v>88</v>
      </c>
      <c r="G229" s="114">
        <v>0.60416666666666663</v>
      </c>
      <c r="H229" s="110">
        <f>G229-D229</f>
        <v>2.0833333333333259E-2</v>
      </c>
      <c r="I229" s="110">
        <f>D229-G228</f>
        <v>0</v>
      </c>
      <c r="J229" s="163"/>
      <c r="K229" s="8">
        <v>7.4</v>
      </c>
    </row>
    <row r="230" spans="3:11" x14ac:dyDescent="0.3">
      <c r="C230" s="4">
        <v>9016</v>
      </c>
      <c r="D230" s="113">
        <v>0.60416666666666663</v>
      </c>
      <c r="E230" s="6" t="s">
        <v>88</v>
      </c>
      <c r="F230" s="6" t="s">
        <v>60</v>
      </c>
      <c r="G230" s="114">
        <v>0.625</v>
      </c>
      <c r="H230" s="110">
        <f>G230-D230</f>
        <v>2.083333333333337E-2</v>
      </c>
      <c r="I230" s="110">
        <f>D230-G229</f>
        <v>0</v>
      </c>
      <c r="J230" s="163"/>
      <c r="K230" s="8">
        <v>6.9</v>
      </c>
    </row>
    <row r="231" spans="3:11" x14ac:dyDescent="0.3">
      <c r="C231" s="4">
        <v>9016</v>
      </c>
      <c r="D231" s="113">
        <v>0.625</v>
      </c>
      <c r="E231" s="6" t="s">
        <v>60</v>
      </c>
      <c r="F231" s="6" t="s">
        <v>88</v>
      </c>
      <c r="G231" s="114">
        <v>0.64583333333333337</v>
      </c>
      <c r="H231" s="110">
        <f>G231-D231</f>
        <v>2.083333333333337E-2</v>
      </c>
      <c r="I231" s="110">
        <f>D231-G230</f>
        <v>0</v>
      </c>
      <c r="J231" s="163"/>
      <c r="K231" s="8">
        <v>7.4</v>
      </c>
    </row>
    <row r="232" spans="3:11" x14ac:dyDescent="0.3">
      <c r="C232" s="4">
        <v>9016</v>
      </c>
      <c r="D232" s="113">
        <v>0.64583333333333337</v>
      </c>
      <c r="E232" s="6" t="s">
        <v>88</v>
      </c>
      <c r="F232" s="6" t="s">
        <v>60</v>
      </c>
      <c r="G232" s="113">
        <v>0.66666666666666663</v>
      </c>
      <c r="H232" s="110">
        <f>G232-D232</f>
        <v>2.0833333333333259E-2</v>
      </c>
      <c r="I232" s="114"/>
      <c r="J232" s="163"/>
      <c r="K232" s="8">
        <v>6.9</v>
      </c>
    </row>
    <row r="233" spans="3:11" x14ac:dyDescent="0.3">
      <c r="C233" s="210" t="s">
        <v>322</v>
      </c>
      <c r="D233" s="211"/>
      <c r="E233" s="211"/>
      <c r="F233" s="211"/>
      <c r="G233" s="211"/>
      <c r="H233" s="186"/>
      <c r="I233" s="165">
        <f>D234-G232</f>
        <v>2.083333333333337E-2</v>
      </c>
      <c r="J233" s="166"/>
      <c r="K233" s="10"/>
    </row>
    <row r="234" spans="3:11" x14ac:dyDescent="0.3">
      <c r="C234" s="4">
        <v>9016</v>
      </c>
      <c r="D234" s="113">
        <v>0.6875</v>
      </c>
      <c r="E234" s="6" t="s">
        <v>60</v>
      </c>
      <c r="F234" s="6" t="s">
        <v>88</v>
      </c>
      <c r="G234" s="114">
        <v>0.70833333333333337</v>
      </c>
      <c r="H234" s="110">
        <f>G234-D234</f>
        <v>2.083333333333337E-2</v>
      </c>
      <c r="I234" s="110"/>
      <c r="J234" s="163"/>
      <c r="K234" s="8">
        <v>7.4</v>
      </c>
    </row>
    <row r="235" spans="3:11" x14ac:dyDescent="0.3">
      <c r="C235" s="4">
        <v>9016</v>
      </c>
      <c r="D235" s="113">
        <v>0.70833333333333337</v>
      </c>
      <c r="E235" s="6" t="s">
        <v>88</v>
      </c>
      <c r="F235" s="6" t="s">
        <v>60</v>
      </c>
      <c r="G235" s="114">
        <v>0.72916666666666663</v>
      </c>
      <c r="H235" s="110">
        <f>G235-D235</f>
        <v>2.0833333333333259E-2</v>
      </c>
      <c r="I235" s="110">
        <f>D235-G234</f>
        <v>0</v>
      </c>
      <c r="J235" s="163"/>
      <c r="K235" s="8">
        <v>6.9</v>
      </c>
    </row>
    <row r="236" spans="3:11" x14ac:dyDescent="0.3">
      <c r="C236" s="4">
        <v>9016</v>
      </c>
      <c r="D236" s="113">
        <v>0.72916666666666663</v>
      </c>
      <c r="E236" s="6" t="s">
        <v>60</v>
      </c>
      <c r="F236" s="6" t="s">
        <v>88</v>
      </c>
      <c r="G236" s="114">
        <v>0.75</v>
      </c>
      <c r="H236" s="110">
        <f>G236-D236</f>
        <v>2.083333333333337E-2</v>
      </c>
      <c r="I236" s="110">
        <f>D236-G235</f>
        <v>0</v>
      </c>
      <c r="J236" s="163"/>
      <c r="K236" s="8">
        <v>7.4</v>
      </c>
    </row>
    <row r="237" spans="3:11" ht="15" thickBot="1" x14ac:dyDescent="0.35">
      <c r="C237" s="28"/>
      <c r="D237" s="142"/>
      <c r="E237" s="29"/>
      <c r="F237" s="29"/>
      <c r="G237" s="117"/>
      <c r="H237" s="110"/>
      <c r="I237" s="163"/>
      <c r="J237" s="163"/>
      <c r="K237" s="8"/>
    </row>
    <row r="238" spans="3:11" ht="15" thickBot="1" x14ac:dyDescent="0.35">
      <c r="C238" s="216" t="s">
        <v>291</v>
      </c>
      <c r="D238" s="217"/>
      <c r="E238" s="218"/>
      <c r="F238" s="198" t="s">
        <v>287</v>
      </c>
      <c r="G238" s="221"/>
      <c r="H238" s="167">
        <f>SUM(H216:H237)</f>
        <v>0.375</v>
      </c>
      <c r="I238" s="167">
        <f>SUM(I217:I237)</f>
        <v>0.125</v>
      </c>
      <c r="J238" s="167">
        <f>G236-D216</f>
        <v>0.5</v>
      </c>
      <c r="K238" s="12">
        <f>SUM(K216:K237)</f>
        <v>128.70000000000005</v>
      </c>
    </row>
    <row r="240" spans="3:11" ht="15" thickBot="1" x14ac:dyDescent="0.35"/>
    <row r="241" spans="3:11" x14ac:dyDescent="0.3">
      <c r="C241" s="21"/>
      <c r="D241" s="119"/>
      <c r="E241" s="14" t="s">
        <v>89</v>
      </c>
      <c r="F241" s="14"/>
      <c r="G241" s="120"/>
      <c r="H241" s="203" t="s">
        <v>288</v>
      </c>
      <c r="I241" s="205" t="s">
        <v>326</v>
      </c>
      <c r="J241" s="205" t="s">
        <v>289</v>
      </c>
      <c r="K241" s="219" t="s">
        <v>297</v>
      </c>
    </row>
    <row r="242" spans="3:11" ht="15" thickBot="1" x14ac:dyDescent="0.35">
      <c r="C242" s="16" t="s">
        <v>0</v>
      </c>
      <c r="D242" s="112" t="s">
        <v>1</v>
      </c>
      <c r="E242" s="17" t="s">
        <v>2</v>
      </c>
      <c r="F242" s="17" t="s">
        <v>3</v>
      </c>
      <c r="G242" s="112" t="s">
        <v>290</v>
      </c>
      <c r="H242" s="204"/>
      <c r="I242" s="206"/>
      <c r="J242" s="206"/>
      <c r="K242" s="220"/>
    </row>
    <row r="243" spans="3:11" x14ac:dyDescent="0.3">
      <c r="C243" s="4">
        <v>9016</v>
      </c>
      <c r="D243" s="113">
        <v>0.27083333333333331</v>
      </c>
      <c r="E243" s="6" t="s">
        <v>88</v>
      </c>
      <c r="F243" s="6" t="s">
        <v>60</v>
      </c>
      <c r="G243" s="114">
        <v>0.29166666666666669</v>
      </c>
      <c r="H243" s="110">
        <f t="shared" ref="H243:H250" si="14">G243-D243</f>
        <v>2.083333333333337E-2</v>
      </c>
      <c r="I243" s="163"/>
      <c r="J243" s="163"/>
      <c r="K243" s="8">
        <v>6.9</v>
      </c>
    </row>
    <row r="244" spans="3:11" x14ac:dyDescent="0.3">
      <c r="C244" s="4">
        <v>9016</v>
      </c>
      <c r="D244" s="113">
        <v>0.29166666666666669</v>
      </c>
      <c r="E244" s="6" t="s">
        <v>60</v>
      </c>
      <c r="F244" s="6" t="s">
        <v>88</v>
      </c>
      <c r="G244" s="114">
        <v>0.3125</v>
      </c>
      <c r="H244" s="110">
        <f t="shared" si="14"/>
        <v>2.0833333333333315E-2</v>
      </c>
      <c r="I244" s="110">
        <f t="shared" ref="I244:I250" si="15">D244-G243</f>
        <v>0</v>
      </c>
      <c r="J244" s="163"/>
      <c r="K244" s="8">
        <v>7.4</v>
      </c>
    </row>
    <row r="245" spans="3:11" x14ac:dyDescent="0.3">
      <c r="C245" s="4">
        <v>9016</v>
      </c>
      <c r="D245" s="113">
        <v>0.3125</v>
      </c>
      <c r="E245" s="6" t="s">
        <v>88</v>
      </c>
      <c r="F245" s="6" t="s">
        <v>60</v>
      </c>
      <c r="G245" s="114">
        <v>0.33333333333333331</v>
      </c>
      <c r="H245" s="110">
        <f t="shared" si="14"/>
        <v>2.0833333333333315E-2</v>
      </c>
      <c r="I245" s="110">
        <f t="shared" si="15"/>
        <v>0</v>
      </c>
      <c r="J245" s="163"/>
      <c r="K245" s="8">
        <v>6.9</v>
      </c>
    </row>
    <row r="246" spans="3:11" x14ac:dyDescent="0.3">
      <c r="C246" s="4">
        <v>9016</v>
      </c>
      <c r="D246" s="113">
        <v>0.33333333333333331</v>
      </c>
      <c r="E246" s="6" t="s">
        <v>60</v>
      </c>
      <c r="F246" s="6" t="s">
        <v>88</v>
      </c>
      <c r="G246" s="114">
        <v>0.35416666666666669</v>
      </c>
      <c r="H246" s="110">
        <f t="shared" si="14"/>
        <v>2.083333333333337E-2</v>
      </c>
      <c r="I246" s="110">
        <f t="shared" si="15"/>
        <v>0</v>
      </c>
      <c r="J246" s="163"/>
      <c r="K246" s="8">
        <v>7.4</v>
      </c>
    </row>
    <row r="247" spans="3:11" x14ac:dyDescent="0.3">
      <c r="C247" s="4">
        <v>9016</v>
      </c>
      <c r="D247" s="113">
        <v>0.35416666666666669</v>
      </c>
      <c r="E247" s="6" t="s">
        <v>88</v>
      </c>
      <c r="F247" s="6" t="s">
        <v>60</v>
      </c>
      <c r="G247" s="114">
        <v>0.375</v>
      </c>
      <c r="H247" s="110">
        <f t="shared" si="14"/>
        <v>2.0833333333333315E-2</v>
      </c>
      <c r="I247" s="110">
        <f t="shared" si="15"/>
        <v>0</v>
      </c>
      <c r="J247" s="163"/>
      <c r="K247" s="8">
        <v>6.9</v>
      </c>
    </row>
    <row r="248" spans="3:11" x14ac:dyDescent="0.3">
      <c r="C248" s="4">
        <v>9016</v>
      </c>
      <c r="D248" s="113">
        <v>0.375</v>
      </c>
      <c r="E248" s="6" t="s">
        <v>60</v>
      </c>
      <c r="F248" s="6" t="s">
        <v>88</v>
      </c>
      <c r="G248" s="114">
        <v>0.39583333333333331</v>
      </c>
      <c r="H248" s="110">
        <f t="shared" si="14"/>
        <v>2.0833333333333315E-2</v>
      </c>
      <c r="I248" s="110">
        <f t="shared" si="15"/>
        <v>0</v>
      </c>
      <c r="J248" s="163"/>
      <c r="K248" s="8">
        <v>7.4</v>
      </c>
    </row>
    <row r="249" spans="3:11" x14ac:dyDescent="0.3">
      <c r="C249" s="4">
        <v>9016</v>
      </c>
      <c r="D249" s="113">
        <v>0.39583333333333331</v>
      </c>
      <c r="E249" s="6" t="s">
        <v>88</v>
      </c>
      <c r="F249" s="6" t="s">
        <v>60</v>
      </c>
      <c r="G249" s="114">
        <v>0.41666666666666669</v>
      </c>
      <c r="H249" s="110">
        <f t="shared" si="14"/>
        <v>2.083333333333337E-2</v>
      </c>
      <c r="I249" s="110">
        <f t="shared" si="15"/>
        <v>0</v>
      </c>
      <c r="J249" s="163"/>
      <c r="K249" s="8">
        <v>6.9</v>
      </c>
    </row>
    <row r="250" spans="3:11" x14ac:dyDescent="0.3">
      <c r="C250" s="4">
        <v>9016</v>
      </c>
      <c r="D250" s="113">
        <v>0.41666666666666669</v>
      </c>
      <c r="E250" s="6" t="s">
        <v>60</v>
      </c>
      <c r="F250" s="6" t="s">
        <v>88</v>
      </c>
      <c r="G250" s="114">
        <v>0.4375</v>
      </c>
      <c r="H250" s="110">
        <f t="shared" si="14"/>
        <v>2.0833333333333315E-2</v>
      </c>
      <c r="I250" s="110">
        <f t="shared" si="15"/>
        <v>0</v>
      </c>
      <c r="J250" s="163"/>
      <c r="K250" s="8">
        <v>7.4</v>
      </c>
    </row>
    <row r="251" spans="3:11" x14ac:dyDescent="0.3">
      <c r="C251" s="210" t="s">
        <v>322</v>
      </c>
      <c r="D251" s="211"/>
      <c r="E251" s="211"/>
      <c r="F251" s="211"/>
      <c r="G251" s="211"/>
      <c r="H251" s="186"/>
      <c r="I251" s="165">
        <f>D252-G250</f>
        <v>4.1666666666666685E-2</v>
      </c>
      <c r="J251" s="166"/>
      <c r="K251" s="10"/>
    </row>
    <row r="252" spans="3:11" x14ac:dyDescent="0.3">
      <c r="C252" s="4">
        <v>9016</v>
      </c>
      <c r="D252" s="113">
        <v>0.47916666666666669</v>
      </c>
      <c r="E252" s="6" t="s">
        <v>88</v>
      </c>
      <c r="F252" s="6" t="s">
        <v>60</v>
      </c>
      <c r="G252" s="114">
        <v>0.5</v>
      </c>
      <c r="H252" s="110">
        <f>G252-D252</f>
        <v>2.0833333333333315E-2</v>
      </c>
      <c r="I252" s="163"/>
      <c r="J252" s="163"/>
      <c r="K252" s="8">
        <v>6.9</v>
      </c>
    </row>
    <row r="253" spans="3:11" x14ac:dyDescent="0.3">
      <c r="C253" s="4">
        <v>9016</v>
      </c>
      <c r="D253" s="113">
        <v>0.5</v>
      </c>
      <c r="E253" s="6" t="s">
        <v>60</v>
      </c>
      <c r="F253" s="6" t="s">
        <v>88</v>
      </c>
      <c r="G253" s="114">
        <v>0.52083333333333337</v>
      </c>
      <c r="H253" s="110">
        <f>G253-D253</f>
        <v>2.083333333333337E-2</v>
      </c>
      <c r="I253" s="110">
        <f>D253-G252</f>
        <v>0</v>
      </c>
      <c r="J253" s="163"/>
      <c r="K253" s="8">
        <v>7.4</v>
      </c>
    </row>
    <row r="254" spans="3:11" x14ac:dyDescent="0.3">
      <c r="C254" s="4">
        <v>9016</v>
      </c>
      <c r="D254" s="113">
        <v>0.52083333333333337</v>
      </c>
      <c r="E254" s="6" t="s">
        <v>88</v>
      </c>
      <c r="F254" s="6" t="s">
        <v>60</v>
      </c>
      <c r="G254" s="114">
        <v>0.54166666666666663</v>
      </c>
      <c r="H254" s="110">
        <f>G254-D254</f>
        <v>2.0833333333333259E-2</v>
      </c>
      <c r="I254" s="110">
        <f>D254-G253</f>
        <v>0</v>
      </c>
      <c r="J254" s="163"/>
      <c r="K254" s="8">
        <v>6.9</v>
      </c>
    </row>
    <row r="255" spans="3:11" x14ac:dyDescent="0.3">
      <c r="C255" s="4">
        <v>9016</v>
      </c>
      <c r="D255" s="113">
        <v>0.54166666666666663</v>
      </c>
      <c r="E255" s="6" t="s">
        <v>60</v>
      </c>
      <c r="F255" s="6" t="s">
        <v>88</v>
      </c>
      <c r="G255" s="114">
        <v>0.5625</v>
      </c>
      <c r="H255" s="110">
        <f>G255-D255</f>
        <v>2.083333333333337E-2</v>
      </c>
      <c r="I255" s="110">
        <f>D255-G254</f>
        <v>0</v>
      </c>
      <c r="J255" s="163"/>
      <c r="K255" s="8">
        <v>7.4</v>
      </c>
    </row>
    <row r="256" spans="3:11" x14ac:dyDescent="0.3">
      <c r="C256" s="210" t="s">
        <v>322</v>
      </c>
      <c r="D256" s="211"/>
      <c r="E256" s="211"/>
      <c r="F256" s="211"/>
      <c r="G256" s="211"/>
      <c r="H256" s="186"/>
      <c r="I256" s="165">
        <f>D257-G255</f>
        <v>6.25E-2</v>
      </c>
      <c r="J256" s="166"/>
      <c r="K256" s="10"/>
    </row>
    <row r="257" spans="3:11" x14ac:dyDescent="0.3">
      <c r="C257" s="4">
        <v>9016</v>
      </c>
      <c r="D257" s="113">
        <v>0.625</v>
      </c>
      <c r="E257" s="6" t="s">
        <v>88</v>
      </c>
      <c r="F257" s="6" t="s">
        <v>60</v>
      </c>
      <c r="G257" s="114">
        <v>0.64583333333333337</v>
      </c>
      <c r="H257" s="110">
        <f>G257-D257</f>
        <v>2.083333333333337E-2</v>
      </c>
      <c r="I257" s="163"/>
      <c r="J257" s="163"/>
      <c r="K257" s="8">
        <v>6.9</v>
      </c>
    </row>
    <row r="258" spans="3:11" x14ac:dyDescent="0.3">
      <c r="C258" s="4">
        <v>9016</v>
      </c>
      <c r="D258" s="113">
        <v>0.64583333333333337</v>
      </c>
      <c r="E258" s="6" t="s">
        <v>60</v>
      </c>
      <c r="F258" s="6" t="s">
        <v>88</v>
      </c>
      <c r="G258" s="114">
        <v>0.66666666666666663</v>
      </c>
      <c r="H258" s="110">
        <f>G258-D258</f>
        <v>2.0833333333333259E-2</v>
      </c>
      <c r="I258" s="110">
        <f>D258-G257</f>
        <v>0</v>
      </c>
      <c r="J258" s="163"/>
      <c r="K258" s="8">
        <v>7.4</v>
      </c>
    </row>
    <row r="259" spans="3:11" x14ac:dyDescent="0.3">
      <c r="C259" s="4">
        <v>9016</v>
      </c>
      <c r="D259" s="113">
        <v>0.66666666666666663</v>
      </c>
      <c r="E259" s="6" t="s">
        <v>88</v>
      </c>
      <c r="F259" s="6" t="s">
        <v>60</v>
      </c>
      <c r="G259" s="114">
        <v>0.6875</v>
      </c>
      <c r="H259" s="110">
        <f>G259-D259</f>
        <v>2.083333333333337E-2</v>
      </c>
      <c r="I259" s="163"/>
      <c r="J259" s="163"/>
      <c r="K259" s="8">
        <v>6.9</v>
      </c>
    </row>
    <row r="260" spans="3:11" x14ac:dyDescent="0.3">
      <c r="C260" s="210" t="s">
        <v>322</v>
      </c>
      <c r="D260" s="211"/>
      <c r="E260" s="211"/>
      <c r="F260" s="211"/>
      <c r="G260" s="211"/>
      <c r="H260" s="186"/>
      <c r="I260" s="165">
        <f>D261-G259</f>
        <v>2.083333333333337E-2</v>
      </c>
      <c r="J260" s="166"/>
      <c r="K260" s="10"/>
    </row>
    <row r="261" spans="3:11" x14ac:dyDescent="0.3">
      <c r="C261" s="4">
        <v>9016</v>
      </c>
      <c r="D261" s="113">
        <v>0.70833333333333337</v>
      </c>
      <c r="E261" s="6" t="s">
        <v>60</v>
      </c>
      <c r="F261" s="6" t="s">
        <v>88</v>
      </c>
      <c r="G261" s="114">
        <v>0.72916666666666663</v>
      </c>
      <c r="H261" s="110">
        <f>G261-D261</f>
        <v>2.0833333333333259E-2</v>
      </c>
      <c r="I261" s="110"/>
      <c r="J261" s="163"/>
      <c r="K261" s="8">
        <v>7.4</v>
      </c>
    </row>
    <row r="262" spans="3:11" x14ac:dyDescent="0.3">
      <c r="C262" s="4">
        <v>9016</v>
      </c>
      <c r="D262" s="113">
        <v>0.72916666666666663</v>
      </c>
      <c r="E262" s="6" t="s">
        <v>88</v>
      </c>
      <c r="F262" s="6" t="s">
        <v>60</v>
      </c>
      <c r="G262" s="114">
        <v>0.75</v>
      </c>
      <c r="H262" s="110">
        <f>G262-D262</f>
        <v>2.083333333333337E-2</v>
      </c>
      <c r="I262" s="110">
        <f>D262-G261</f>
        <v>0</v>
      </c>
      <c r="J262" s="163"/>
      <c r="K262" s="8">
        <v>6.9</v>
      </c>
    </row>
    <row r="263" spans="3:11" x14ac:dyDescent="0.3">
      <c r="C263" s="4">
        <v>9016</v>
      </c>
      <c r="D263" s="113">
        <v>0.75</v>
      </c>
      <c r="E263" s="6" t="s">
        <v>60</v>
      </c>
      <c r="F263" s="6" t="s">
        <v>88</v>
      </c>
      <c r="G263" s="114">
        <v>0.77083333333333337</v>
      </c>
      <c r="H263" s="110">
        <f>G263-D263</f>
        <v>2.083333333333337E-2</v>
      </c>
      <c r="I263" s="110">
        <f>D263-G262</f>
        <v>0</v>
      </c>
      <c r="J263" s="163"/>
      <c r="K263" s="8">
        <v>7.4</v>
      </c>
    </row>
    <row r="264" spans="3:11" ht="15" thickBot="1" x14ac:dyDescent="0.35">
      <c r="C264" s="28"/>
      <c r="D264" s="142"/>
      <c r="E264" s="29"/>
      <c r="F264" s="29"/>
      <c r="G264" s="117"/>
      <c r="H264" s="110"/>
      <c r="I264" s="163"/>
      <c r="J264" s="163"/>
      <c r="K264" s="8"/>
    </row>
    <row r="265" spans="3:11" ht="15" thickBot="1" x14ac:dyDescent="0.35">
      <c r="C265" s="216" t="s">
        <v>291</v>
      </c>
      <c r="D265" s="217"/>
      <c r="E265" s="218"/>
      <c r="F265" s="198" t="s">
        <v>287</v>
      </c>
      <c r="G265" s="221"/>
      <c r="H265" s="167">
        <f>SUM(H243:H264)</f>
        <v>0.375</v>
      </c>
      <c r="I265" s="167">
        <f>SUM(I244:I264)</f>
        <v>0.12500000000000006</v>
      </c>
      <c r="J265" s="167">
        <f>G263-D243</f>
        <v>0.5</v>
      </c>
      <c r="K265" s="12">
        <f>SUM(K243:K264)</f>
        <v>128.70000000000005</v>
      </c>
    </row>
    <row r="266" spans="3:11" x14ac:dyDescent="0.3">
      <c r="C266" s="18"/>
      <c r="E266" s="18"/>
      <c r="F266" s="18"/>
      <c r="I266" s="168"/>
      <c r="J266" s="168"/>
    </row>
    <row r="267" spans="3:11" ht="15" thickBot="1" x14ac:dyDescent="0.35">
      <c r="C267" s="18"/>
      <c r="E267" s="18"/>
      <c r="F267" s="18"/>
      <c r="I267" s="168"/>
      <c r="J267" s="168"/>
    </row>
    <row r="268" spans="3:11" x14ac:dyDescent="0.3">
      <c r="C268" s="21"/>
      <c r="D268" s="119"/>
      <c r="E268" s="14" t="s">
        <v>152</v>
      </c>
      <c r="F268" s="14"/>
      <c r="G268" s="120"/>
      <c r="H268" s="203" t="s">
        <v>288</v>
      </c>
      <c r="I268" s="205" t="s">
        <v>326</v>
      </c>
      <c r="J268" s="205" t="s">
        <v>289</v>
      </c>
      <c r="K268" s="219" t="s">
        <v>297</v>
      </c>
    </row>
    <row r="269" spans="3:11" ht="15" thickBot="1" x14ac:dyDescent="0.35">
      <c r="C269" s="16" t="s">
        <v>0</v>
      </c>
      <c r="D269" s="112" t="s">
        <v>1</v>
      </c>
      <c r="E269" s="17" t="s">
        <v>2</v>
      </c>
      <c r="F269" s="17" t="s">
        <v>3</v>
      </c>
      <c r="G269" s="112" t="s">
        <v>290</v>
      </c>
      <c r="H269" s="204"/>
      <c r="I269" s="206"/>
      <c r="J269" s="206"/>
      <c r="K269" s="220"/>
    </row>
    <row r="270" spans="3:11" x14ac:dyDescent="0.3">
      <c r="C270" s="4">
        <v>9019</v>
      </c>
      <c r="D270" s="113">
        <v>0.3125</v>
      </c>
      <c r="E270" s="6" t="s">
        <v>218</v>
      </c>
      <c r="F270" s="6" t="s">
        <v>219</v>
      </c>
      <c r="G270" s="114">
        <v>0.33333333333333331</v>
      </c>
      <c r="H270" s="110">
        <f>G270-D270</f>
        <v>2.0833333333333315E-2</v>
      </c>
      <c r="I270" s="163"/>
      <c r="J270" s="163"/>
      <c r="K270" s="8">
        <v>8.8000000000000007</v>
      </c>
    </row>
    <row r="271" spans="3:11" x14ac:dyDescent="0.3">
      <c r="C271" s="4">
        <v>9019</v>
      </c>
      <c r="D271" s="113">
        <v>0.33333333333333331</v>
      </c>
      <c r="E271" s="6" t="s">
        <v>219</v>
      </c>
      <c r="F271" s="6" t="s">
        <v>218</v>
      </c>
      <c r="G271" s="114">
        <v>0.35416666666666669</v>
      </c>
      <c r="H271" s="110">
        <f>G271-D271</f>
        <v>2.083333333333337E-2</v>
      </c>
      <c r="I271" s="110">
        <f>D271-G270</f>
        <v>0</v>
      </c>
      <c r="J271" s="163"/>
      <c r="K271" s="8">
        <v>9.9</v>
      </c>
    </row>
    <row r="272" spans="3:11" x14ac:dyDescent="0.3">
      <c r="C272" s="4">
        <v>9019</v>
      </c>
      <c r="D272" s="113">
        <v>0.35416666666666669</v>
      </c>
      <c r="E272" s="6" t="s">
        <v>218</v>
      </c>
      <c r="F272" s="6" t="s">
        <v>219</v>
      </c>
      <c r="G272" s="114">
        <v>0.375</v>
      </c>
      <c r="H272" s="110">
        <f>G272-D272</f>
        <v>2.0833333333333315E-2</v>
      </c>
      <c r="I272" s="110">
        <f>D272-G271</f>
        <v>0</v>
      </c>
      <c r="J272" s="163"/>
      <c r="K272" s="8">
        <v>8.8000000000000007</v>
      </c>
    </row>
    <row r="273" spans="3:11" x14ac:dyDescent="0.3">
      <c r="C273" s="4">
        <v>9019</v>
      </c>
      <c r="D273" s="113">
        <v>0.375</v>
      </c>
      <c r="E273" s="6" t="s">
        <v>219</v>
      </c>
      <c r="F273" s="6" t="s">
        <v>218</v>
      </c>
      <c r="G273" s="114">
        <v>0.39583333333333331</v>
      </c>
      <c r="H273" s="110">
        <f>G273-D273</f>
        <v>2.0833333333333315E-2</v>
      </c>
      <c r="I273" s="110">
        <f>D273-G272</f>
        <v>0</v>
      </c>
      <c r="J273" s="163"/>
      <c r="K273" s="8">
        <v>9.9</v>
      </c>
    </row>
    <row r="274" spans="3:11" x14ac:dyDescent="0.3">
      <c r="C274" s="210" t="s">
        <v>322</v>
      </c>
      <c r="D274" s="211"/>
      <c r="E274" s="211"/>
      <c r="F274" s="211"/>
      <c r="G274" s="212"/>
      <c r="H274" s="186"/>
      <c r="I274" s="165">
        <f>D275-G273</f>
        <v>2.083333333333337E-2</v>
      </c>
      <c r="J274" s="166"/>
      <c r="K274" s="10"/>
    </row>
    <row r="275" spans="3:11" x14ac:dyDescent="0.3">
      <c r="C275" s="4">
        <v>9019</v>
      </c>
      <c r="D275" s="113">
        <v>0.41666666666666669</v>
      </c>
      <c r="E275" s="6" t="s">
        <v>218</v>
      </c>
      <c r="F275" s="6" t="s">
        <v>219</v>
      </c>
      <c r="G275" s="114">
        <v>0.4375</v>
      </c>
      <c r="H275" s="110">
        <f t="shared" ref="H275:H281" si="16">G275-D275</f>
        <v>2.0833333333333315E-2</v>
      </c>
      <c r="I275" s="163"/>
      <c r="J275" s="163"/>
      <c r="K275" s="8">
        <v>8.8000000000000007</v>
      </c>
    </row>
    <row r="276" spans="3:11" x14ac:dyDescent="0.3">
      <c r="C276" s="4">
        <v>9019</v>
      </c>
      <c r="D276" s="113">
        <v>0.4375</v>
      </c>
      <c r="E276" s="6" t="s">
        <v>219</v>
      </c>
      <c r="F276" s="6" t="s">
        <v>218</v>
      </c>
      <c r="G276" s="114">
        <v>0.45833333333333331</v>
      </c>
      <c r="H276" s="110">
        <f t="shared" si="16"/>
        <v>2.0833333333333315E-2</v>
      </c>
      <c r="I276" s="110">
        <f>D276-G275</f>
        <v>0</v>
      </c>
      <c r="J276" s="163"/>
      <c r="K276" s="8">
        <v>9.9</v>
      </c>
    </row>
    <row r="277" spans="3:11" x14ac:dyDescent="0.3">
      <c r="C277" s="4">
        <v>9019</v>
      </c>
      <c r="D277" s="113">
        <v>0.45833333333333331</v>
      </c>
      <c r="E277" s="6" t="s">
        <v>218</v>
      </c>
      <c r="F277" s="6" t="s">
        <v>219</v>
      </c>
      <c r="G277" s="114">
        <v>0.47916666666666669</v>
      </c>
      <c r="H277" s="110">
        <f t="shared" si="16"/>
        <v>2.083333333333337E-2</v>
      </c>
      <c r="I277" s="110">
        <f>D277-G276</f>
        <v>0</v>
      </c>
      <c r="J277" s="163"/>
      <c r="K277" s="8">
        <v>8.8000000000000007</v>
      </c>
    </row>
    <row r="278" spans="3:11" x14ac:dyDescent="0.3">
      <c r="C278" s="4">
        <v>9019</v>
      </c>
      <c r="D278" s="113">
        <v>0.47916666666666669</v>
      </c>
      <c r="E278" s="6" t="s">
        <v>219</v>
      </c>
      <c r="F278" s="6" t="s">
        <v>218</v>
      </c>
      <c r="G278" s="114">
        <v>0.5</v>
      </c>
      <c r="H278" s="110">
        <f t="shared" si="16"/>
        <v>2.0833333333333315E-2</v>
      </c>
      <c r="I278" s="110">
        <f>D278-G277</f>
        <v>0</v>
      </c>
      <c r="J278" s="163"/>
      <c r="K278" s="8">
        <v>9.9</v>
      </c>
    </row>
    <row r="279" spans="3:11" x14ac:dyDescent="0.3">
      <c r="C279" s="210" t="s">
        <v>322</v>
      </c>
      <c r="D279" s="211"/>
      <c r="E279" s="211"/>
      <c r="F279" s="211"/>
      <c r="G279" s="212"/>
      <c r="H279" s="186"/>
      <c r="I279" s="165">
        <f>D280-G278</f>
        <v>1.041666666666663E-2</v>
      </c>
      <c r="J279" s="166"/>
      <c r="K279" s="10"/>
    </row>
    <row r="280" spans="3:11" x14ac:dyDescent="0.3">
      <c r="C280" s="4">
        <v>9016</v>
      </c>
      <c r="D280" s="113">
        <v>0.51041666666666663</v>
      </c>
      <c r="E280" s="6" t="s">
        <v>218</v>
      </c>
      <c r="F280" s="6" t="s">
        <v>60</v>
      </c>
      <c r="G280" s="114">
        <v>0.53125</v>
      </c>
      <c r="H280" s="110">
        <f t="shared" si="16"/>
        <v>2.083333333333337E-2</v>
      </c>
      <c r="I280" s="110"/>
      <c r="J280" s="163"/>
      <c r="K280" s="8">
        <v>6.9</v>
      </c>
    </row>
    <row r="281" spans="3:11" x14ac:dyDescent="0.3">
      <c r="C281" s="4">
        <v>9016</v>
      </c>
      <c r="D281" s="113">
        <v>0.53125</v>
      </c>
      <c r="E281" s="6" t="s">
        <v>60</v>
      </c>
      <c r="F281" s="6" t="s">
        <v>218</v>
      </c>
      <c r="G281" s="114">
        <v>0.55208333333333337</v>
      </c>
      <c r="H281" s="110">
        <f t="shared" si="16"/>
        <v>2.083333333333337E-2</v>
      </c>
      <c r="I281" s="110">
        <f>D281-G280</f>
        <v>0</v>
      </c>
      <c r="J281" s="163"/>
      <c r="K281" s="8">
        <v>7.4</v>
      </c>
    </row>
    <row r="282" spans="3:11" x14ac:dyDescent="0.3">
      <c r="C282" s="210" t="s">
        <v>10</v>
      </c>
      <c r="D282" s="211"/>
      <c r="E282" s="211"/>
      <c r="F282" s="211"/>
      <c r="G282" s="212"/>
      <c r="H282" s="186"/>
      <c r="I282" s="165">
        <f>D283-G281</f>
        <v>5.2083333333333259E-2</v>
      </c>
      <c r="J282" s="166"/>
      <c r="K282" s="10"/>
    </row>
    <row r="283" spans="3:11" x14ac:dyDescent="0.3">
      <c r="C283" s="4">
        <v>9016</v>
      </c>
      <c r="D283" s="113">
        <v>0.60416666666666663</v>
      </c>
      <c r="E283" s="6" t="s">
        <v>218</v>
      </c>
      <c r="F283" s="6" t="s">
        <v>60</v>
      </c>
      <c r="G283" s="114">
        <v>0.625</v>
      </c>
      <c r="H283" s="110">
        <f t="shared" ref="H283:H288" si="17">G283-D283</f>
        <v>2.083333333333337E-2</v>
      </c>
      <c r="I283" s="163"/>
      <c r="J283" s="163"/>
      <c r="K283" s="8">
        <v>6.9</v>
      </c>
    </row>
    <row r="284" spans="3:11" x14ac:dyDescent="0.3">
      <c r="C284" s="4">
        <v>9016</v>
      </c>
      <c r="D284" s="113">
        <v>0.625</v>
      </c>
      <c r="E284" s="6" t="s">
        <v>60</v>
      </c>
      <c r="F284" s="6" t="s">
        <v>218</v>
      </c>
      <c r="G284" s="114">
        <v>0.64583333333333337</v>
      </c>
      <c r="H284" s="110">
        <f t="shared" si="17"/>
        <v>2.083333333333337E-2</v>
      </c>
      <c r="I284" s="110">
        <f>D284-G283</f>
        <v>0</v>
      </c>
      <c r="J284" s="163"/>
      <c r="K284" s="8">
        <v>7.4</v>
      </c>
    </row>
    <row r="285" spans="3:11" x14ac:dyDescent="0.3">
      <c r="C285" s="4">
        <v>9016</v>
      </c>
      <c r="D285" s="113">
        <v>0.64583333333333337</v>
      </c>
      <c r="E285" s="6" t="s">
        <v>218</v>
      </c>
      <c r="F285" s="6" t="s">
        <v>60</v>
      </c>
      <c r="G285" s="114">
        <v>0.66666666666666663</v>
      </c>
      <c r="H285" s="110">
        <f t="shared" si="17"/>
        <v>2.0833333333333259E-2</v>
      </c>
      <c r="I285" s="110">
        <f>D285-G284</f>
        <v>0</v>
      </c>
      <c r="J285" s="163"/>
      <c r="K285" s="8">
        <v>6.9</v>
      </c>
    </row>
    <row r="286" spans="3:11" x14ac:dyDescent="0.3">
      <c r="C286" s="4">
        <v>9016</v>
      </c>
      <c r="D286" s="113">
        <v>0.66666666666666663</v>
      </c>
      <c r="E286" s="6" t="s">
        <v>60</v>
      </c>
      <c r="F286" s="6" t="s">
        <v>218</v>
      </c>
      <c r="G286" s="114">
        <v>0.6875</v>
      </c>
      <c r="H286" s="110">
        <f t="shared" si="17"/>
        <v>2.083333333333337E-2</v>
      </c>
      <c r="I286" s="110">
        <f>D286-G285</f>
        <v>0</v>
      </c>
      <c r="J286" s="163"/>
      <c r="K286" s="8">
        <v>7.4</v>
      </c>
    </row>
    <row r="287" spans="3:11" x14ac:dyDescent="0.3">
      <c r="C287" s="4">
        <v>9019</v>
      </c>
      <c r="D287" s="113">
        <v>0.6875</v>
      </c>
      <c r="E287" s="6" t="s">
        <v>218</v>
      </c>
      <c r="F287" s="6" t="s">
        <v>219</v>
      </c>
      <c r="G287" s="114">
        <v>0.70833333333333337</v>
      </c>
      <c r="H287" s="110">
        <f t="shared" si="17"/>
        <v>2.083333333333337E-2</v>
      </c>
      <c r="I287" s="110">
        <f>D287-G286</f>
        <v>0</v>
      </c>
      <c r="J287" s="163"/>
      <c r="K287" s="8">
        <v>8.8000000000000007</v>
      </c>
    </row>
    <row r="288" spans="3:11" x14ac:dyDescent="0.3">
      <c r="C288" s="4">
        <v>9019</v>
      </c>
      <c r="D288" s="113">
        <v>0.70833333333333337</v>
      </c>
      <c r="E288" s="6" t="s">
        <v>60</v>
      </c>
      <c r="F288" s="6" t="s">
        <v>218</v>
      </c>
      <c r="G288" s="114">
        <v>0.72916666666666663</v>
      </c>
      <c r="H288" s="110">
        <f t="shared" si="17"/>
        <v>2.0833333333333259E-2</v>
      </c>
      <c r="I288" s="110">
        <f>D288-G287</f>
        <v>0</v>
      </c>
      <c r="J288" s="163"/>
      <c r="K288" s="8">
        <v>9.9</v>
      </c>
    </row>
    <row r="289" spans="3:11" x14ac:dyDescent="0.3">
      <c r="C289" s="210" t="s">
        <v>322</v>
      </c>
      <c r="D289" s="211"/>
      <c r="E289" s="211"/>
      <c r="F289" s="211"/>
      <c r="G289" s="212"/>
      <c r="H289" s="186"/>
      <c r="I289" s="165">
        <f>D290-G288</f>
        <v>4.1666666666666741E-2</v>
      </c>
      <c r="J289" s="166"/>
      <c r="K289" s="10"/>
    </row>
    <row r="290" spans="3:11" x14ac:dyDescent="0.3">
      <c r="C290" s="4">
        <v>9016</v>
      </c>
      <c r="D290" s="113">
        <v>0.77083333333333337</v>
      </c>
      <c r="E290" s="6" t="s">
        <v>218</v>
      </c>
      <c r="F290" s="6" t="s">
        <v>60</v>
      </c>
      <c r="G290" s="114">
        <v>0.79166666666666663</v>
      </c>
      <c r="H290" s="110">
        <f>G290-D290</f>
        <v>2.0833333333333259E-2</v>
      </c>
      <c r="I290" s="163"/>
      <c r="J290" s="163"/>
      <c r="K290" s="8">
        <v>6.9</v>
      </c>
    </row>
    <row r="291" spans="3:11" x14ac:dyDescent="0.3">
      <c r="C291" s="4">
        <v>9016</v>
      </c>
      <c r="D291" s="113">
        <v>0.79166666666666663</v>
      </c>
      <c r="E291" s="6" t="s">
        <v>60</v>
      </c>
      <c r="F291" s="6" t="s">
        <v>218</v>
      </c>
      <c r="G291" s="114">
        <v>0.8125</v>
      </c>
      <c r="H291" s="110">
        <f>G291-D291</f>
        <v>2.083333333333337E-2</v>
      </c>
      <c r="I291" s="110">
        <f>D291-G290</f>
        <v>0</v>
      </c>
      <c r="J291" s="163"/>
      <c r="K291" s="8">
        <v>7.4</v>
      </c>
    </row>
    <row r="292" spans="3:11" ht="15" thickBot="1" x14ac:dyDescent="0.35">
      <c r="C292" s="22"/>
      <c r="D292" s="142"/>
      <c r="E292" s="23"/>
      <c r="F292" s="23"/>
      <c r="G292" s="117"/>
      <c r="H292" s="110"/>
      <c r="I292" s="163"/>
      <c r="J292" s="163"/>
      <c r="K292" s="8"/>
    </row>
    <row r="293" spans="3:11" ht="15" thickBot="1" x14ac:dyDescent="0.35">
      <c r="C293" s="207" t="s">
        <v>302</v>
      </c>
      <c r="D293" s="208"/>
      <c r="E293" s="209"/>
      <c r="F293" s="198" t="s">
        <v>287</v>
      </c>
      <c r="G293" s="199"/>
      <c r="H293" s="167">
        <f>SUM(H270:H292)</f>
        <v>0.375</v>
      </c>
      <c r="I293" s="167">
        <f>SUM(I271:I292)</f>
        <v>0.125</v>
      </c>
      <c r="J293" s="167">
        <f>G291-D270</f>
        <v>0.5</v>
      </c>
      <c r="K293" s="12">
        <f>SUM(K270:K291)</f>
        <v>150.70000000000005</v>
      </c>
    </row>
    <row r="295" spans="3:11" ht="15" thickBot="1" x14ac:dyDescent="0.35">
      <c r="H295" s="115"/>
      <c r="I295" s="115"/>
      <c r="J295" s="115"/>
    </row>
    <row r="296" spans="3:11" x14ac:dyDescent="0.3">
      <c r="C296" s="21"/>
      <c r="D296" s="119"/>
      <c r="E296" s="14" t="s">
        <v>90</v>
      </c>
      <c r="F296" s="14"/>
      <c r="G296" s="120"/>
      <c r="H296" s="203" t="s">
        <v>288</v>
      </c>
      <c r="I296" s="205" t="s">
        <v>326</v>
      </c>
      <c r="J296" s="205" t="s">
        <v>289</v>
      </c>
      <c r="K296" s="219" t="s">
        <v>297</v>
      </c>
    </row>
    <row r="297" spans="3:11" ht="15" thickBot="1" x14ac:dyDescent="0.35">
      <c r="C297" s="16" t="s">
        <v>0</v>
      </c>
      <c r="D297" s="112" t="s">
        <v>1</v>
      </c>
      <c r="E297" s="17" t="s">
        <v>2</v>
      </c>
      <c r="F297" s="17" t="s">
        <v>3</v>
      </c>
      <c r="G297" s="112" t="s">
        <v>290</v>
      </c>
      <c r="H297" s="204"/>
      <c r="I297" s="206"/>
      <c r="J297" s="206"/>
      <c r="K297" s="220"/>
    </row>
    <row r="298" spans="3:11" x14ac:dyDescent="0.3">
      <c r="C298" s="4">
        <v>9016</v>
      </c>
      <c r="D298" s="113">
        <v>0.48958333333333331</v>
      </c>
      <c r="E298" s="6" t="s">
        <v>88</v>
      </c>
      <c r="F298" s="6" t="s">
        <v>60</v>
      </c>
      <c r="G298" s="114">
        <v>0.51041666666666663</v>
      </c>
      <c r="H298" s="110">
        <f>G298-D298</f>
        <v>2.0833333333333315E-2</v>
      </c>
      <c r="I298" s="163"/>
      <c r="J298" s="163"/>
      <c r="K298" s="8">
        <v>6.9</v>
      </c>
    </row>
    <row r="299" spans="3:11" x14ac:dyDescent="0.3">
      <c r="C299" s="4">
        <v>9016</v>
      </c>
      <c r="D299" s="113">
        <v>0.51041666666666663</v>
      </c>
      <c r="E299" s="6" t="s">
        <v>60</v>
      </c>
      <c r="F299" s="6" t="s">
        <v>88</v>
      </c>
      <c r="G299" s="114">
        <v>0.53125</v>
      </c>
      <c r="H299" s="110">
        <f>G299-D299</f>
        <v>2.083333333333337E-2</v>
      </c>
      <c r="I299" s="163"/>
      <c r="J299" s="163"/>
      <c r="K299" s="8">
        <v>7.4</v>
      </c>
    </row>
    <row r="300" spans="3:11" x14ac:dyDescent="0.3">
      <c r="C300" s="210" t="s">
        <v>322</v>
      </c>
      <c r="D300" s="211"/>
      <c r="E300" s="211"/>
      <c r="F300" s="211"/>
      <c r="G300" s="211"/>
      <c r="H300" s="186"/>
      <c r="I300" s="166">
        <f>D301-G299</f>
        <v>1.041666666666663E-2</v>
      </c>
      <c r="J300" s="166"/>
      <c r="K300" s="10"/>
    </row>
    <row r="301" spans="3:11" x14ac:dyDescent="0.3">
      <c r="C301" s="4">
        <v>9016</v>
      </c>
      <c r="D301" s="113">
        <v>0.54166666666666663</v>
      </c>
      <c r="E301" s="6" t="s">
        <v>88</v>
      </c>
      <c r="F301" s="6" t="s">
        <v>60</v>
      </c>
      <c r="G301" s="114">
        <v>0.5625</v>
      </c>
      <c r="H301" s="110">
        <f>G301-D301</f>
        <v>2.083333333333337E-2</v>
      </c>
      <c r="I301" s="163"/>
      <c r="J301" s="163"/>
      <c r="K301" s="8">
        <v>6.9</v>
      </c>
    </row>
    <row r="302" spans="3:11" x14ac:dyDescent="0.3">
      <c r="C302" s="4">
        <v>9016</v>
      </c>
      <c r="D302" s="113">
        <v>0.5625</v>
      </c>
      <c r="E302" s="6" t="s">
        <v>60</v>
      </c>
      <c r="F302" s="6" t="s">
        <v>88</v>
      </c>
      <c r="G302" s="114">
        <v>0.58333333333333337</v>
      </c>
      <c r="H302" s="110">
        <f>G302-D302</f>
        <v>2.083333333333337E-2</v>
      </c>
      <c r="I302" s="163"/>
      <c r="J302" s="163"/>
      <c r="K302" s="8">
        <v>7.4</v>
      </c>
    </row>
    <row r="303" spans="3:11" x14ac:dyDescent="0.3">
      <c r="C303" s="4">
        <v>9016</v>
      </c>
      <c r="D303" s="113">
        <v>0.58333333333333337</v>
      </c>
      <c r="E303" s="6" t="s">
        <v>88</v>
      </c>
      <c r="F303" s="6" t="s">
        <v>60</v>
      </c>
      <c r="G303" s="114">
        <v>0.60416666666666663</v>
      </c>
      <c r="H303" s="110">
        <f>G303-D303</f>
        <v>2.0833333333333259E-2</v>
      </c>
      <c r="I303" s="163"/>
      <c r="J303" s="163"/>
      <c r="K303" s="8">
        <v>6.9</v>
      </c>
    </row>
    <row r="304" spans="3:11" x14ac:dyDescent="0.3">
      <c r="C304" s="4">
        <v>9016</v>
      </c>
      <c r="D304" s="113">
        <v>0.60416666666666663</v>
      </c>
      <c r="E304" s="6" t="s">
        <v>60</v>
      </c>
      <c r="F304" s="6" t="s">
        <v>88</v>
      </c>
      <c r="G304" s="114">
        <v>0.625</v>
      </c>
      <c r="H304" s="110">
        <f>G304-D304</f>
        <v>2.083333333333337E-2</v>
      </c>
      <c r="I304" s="163"/>
      <c r="J304" s="163"/>
      <c r="K304" s="8">
        <v>7.4</v>
      </c>
    </row>
    <row r="305" spans="3:21" x14ac:dyDescent="0.3">
      <c r="C305" s="4">
        <v>9020</v>
      </c>
      <c r="D305" s="113">
        <v>0.63541666666666663</v>
      </c>
      <c r="E305" s="6" t="s">
        <v>294</v>
      </c>
      <c r="F305" s="6" t="s">
        <v>294</v>
      </c>
      <c r="G305" s="114">
        <v>0.64583333333333337</v>
      </c>
      <c r="H305" s="110">
        <f>G305-D305</f>
        <v>1.0416666666666741E-2</v>
      </c>
      <c r="I305" s="163"/>
      <c r="J305" s="163"/>
      <c r="K305" s="8">
        <v>4.8</v>
      </c>
    </row>
    <row r="306" spans="3:21" x14ac:dyDescent="0.3">
      <c r="C306" s="210" t="s">
        <v>322</v>
      </c>
      <c r="D306" s="211"/>
      <c r="E306" s="211"/>
      <c r="F306" s="211"/>
      <c r="G306" s="211"/>
      <c r="H306" s="186"/>
      <c r="I306" s="166">
        <f>D307-G305</f>
        <v>2.0833333333333259E-2</v>
      </c>
      <c r="J306" s="166"/>
      <c r="K306" s="10"/>
    </row>
    <row r="307" spans="3:21" x14ac:dyDescent="0.3">
      <c r="C307" s="4">
        <v>9020</v>
      </c>
      <c r="D307" s="113">
        <v>0.66666666666666663</v>
      </c>
      <c r="E307" s="6" t="s">
        <v>294</v>
      </c>
      <c r="F307" s="6" t="s">
        <v>294</v>
      </c>
      <c r="G307" s="114">
        <v>0.67708333333333337</v>
      </c>
      <c r="H307" s="110">
        <f>G307-D307</f>
        <v>1.0416666666666741E-2</v>
      </c>
      <c r="I307" s="163"/>
      <c r="J307" s="163"/>
      <c r="K307" s="8">
        <v>4.8</v>
      </c>
    </row>
    <row r="308" spans="3:21" x14ac:dyDescent="0.3">
      <c r="C308" s="4">
        <v>9019</v>
      </c>
      <c r="D308" s="113">
        <v>0.67708333333333337</v>
      </c>
      <c r="E308" s="6" t="s">
        <v>219</v>
      </c>
      <c r="F308" s="6" t="s">
        <v>292</v>
      </c>
      <c r="G308" s="114">
        <v>0.69791666666666663</v>
      </c>
      <c r="H308" s="110">
        <f>G308-D308</f>
        <v>2.0833333333333259E-2</v>
      </c>
      <c r="I308" s="163"/>
      <c r="J308" s="163"/>
      <c r="K308" s="8">
        <v>9.9</v>
      </c>
    </row>
    <row r="309" spans="3:21" x14ac:dyDescent="0.3">
      <c r="C309" s="4">
        <v>9019</v>
      </c>
      <c r="D309" s="113">
        <v>0.69791666666666663</v>
      </c>
      <c r="E309" s="6" t="s">
        <v>292</v>
      </c>
      <c r="F309" s="6" t="s">
        <v>293</v>
      </c>
      <c r="G309" s="114">
        <v>0.71875</v>
      </c>
      <c r="H309" s="110">
        <f>G309-D309</f>
        <v>2.083333333333337E-2</v>
      </c>
      <c r="I309" s="163"/>
      <c r="J309" s="163"/>
      <c r="K309" s="8">
        <v>8.8000000000000007</v>
      </c>
    </row>
    <row r="310" spans="3:21" x14ac:dyDescent="0.3">
      <c r="C310" s="210" t="s">
        <v>322</v>
      </c>
      <c r="D310" s="211"/>
      <c r="E310" s="211"/>
      <c r="F310" s="211"/>
      <c r="G310" s="211"/>
      <c r="H310" s="186"/>
      <c r="I310" s="166">
        <f>D311-G309</f>
        <v>3.125E-2</v>
      </c>
      <c r="J310" s="166"/>
      <c r="K310" s="10"/>
    </row>
    <row r="311" spans="3:21" x14ac:dyDescent="0.3">
      <c r="C311" s="4">
        <v>9016</v>
      </c>
      <c r="D311" s="113">
        <v>0.75</v>
      </c>
      <c r="E311" s="6" t="s">
        <v>88</v>
      </c>
      <c r="F311" s="6" t="s">
        <v>60</v>
      </c>
      <c r="G311" s="114">
        <v>0.77083333333333337</v>
      </c>
      <c r="H311" s="110">
        <f>G311-D311</f>
        <v>2.083333333333337E-2</v>
      </c>
      <c r="I311" s="163"/>
      <c r="J311" s="163"/>
      <c r="K311" s="8">
        <v>6.9</v>
      </c>
    </row>
    <row r="312" spans="3:21" x14ac:dyDescent="0.3">
      <c r="C312" s="4">
        <v>9016</v>
      </c>
      <c r="D312" s="113">
        <v>0.77083333333333337</v>
      </c>
      <c r="E312" s="6" t="s">
        <v>60</v>
      </c>
      <c r="F312" s="6" t="s">
        <v>88</v>
      </c>
      <c r="G312" s="113">
        <v>0.79166666666666663</v>
      </c>
      <c r="H312" s="110">
        <f>G312-D312</f>
        <v>2.0833333333333259E-2</v>
      </c>
      <c r="I312" s="163"/>
      <c r="J312" s="163"/>
      <c r="K312" s="8">
        <v>7.4</v>
      </c>
    </row>
    <row r="313" spans="3:21" x14ac:dyDescent="0.3">
      <c r="C313" s="4">
        <v>9016</v>
      </c>
      <c r="D313" s="113">
        <v>0.79166666666666663</v>
      </c>
      <c r="E313" s="6" t="s">
        <v>88</v>
      </c>
      <c r="F313" s="6" t="s">
        <v>60</v>
      </c>
      <c r="G313" s="113">
        <v>0.8125</v>
      </c>
      <c r="H313" s="110">
        <f t="shared" ref="H313:H320" si="18">G313-D313</f>
        <v>2.083333333333337E-2</v>
      </c>
      <c r="I313" s="163"/>
      <c r="J313" s="163"/>
      <c r="K313" s="8">
        <v>6.9</v>
      </c>
    </row>
    <row r="314" spans="3:21" x14ac:dyDescent="0.3">
      <c r="C314" s="4">
        <v>9016</v>
      </c>
      <c r="D314" s="113">
        <v>0.8125</v>
      </c>
      <c r="E314" s="6" t="s">
        <v>60</v>
      </c>
      <c r="F314" s="6" t="s">
        <v>88</v>
      </c>
      <c r="G314" s="114">
        <v>0.83333333333333337</v>
      </c>
      <c r="H314" s="110">
        <f t="shared" si="18"/>
        <v>2.083333333333337E-2</v>
      </c>
      <c r="I314" s="163"/>
      <c r="J314" s="163"/>
      <c r="K314" s="8">
        <v>7.4</v>
      </c>
    </row>
    <row r="315" spans="3:21" x14ac:dyDescent="0.3">
      <c r="C315" s="210" t="s">
        <v>56</v>
      </c>
      <c r="D315" s="211"/>
      <c r="E315" s="211"/>
      <c r="F315" s="211"/>
      <c r="G315" s="211"/>
      <c r="H315" s="186"/>
      <c r="I315" s="166">
        <f>D316-G314</f>
        <v>4.166666666666663E-2</v>
      </c>
      <c r="J315" s="166"/>
      <c r="K315" s="10"/>
    </row>
    <row r="316" spans="3:21" x14ac:dyDescent="0.3">
      <c r="C316" s="4">
        <v>9052</v>
      </c>
      <c r="D316" s="113">
        <v>0.875</v>
      </c>
      <c r="E316" s="6" t="s">
        <v>381</v>
      </c>
      <c r="F316" s="6" t="s">
        <v>311</v>
      </c>
      <c r="G316" s="113">
        <v>0.89583333333333337</v>
      </c>
      <c r="H316" s="110">
        <f t="shared" si="18"/>
        <v>2.083333333333337E-2</v>
      </c>
      <c r="I316" s="163"/>
      <c r="J316" s="163"/>
      <c r="K316" s="8">
        <v>11.3</v>
      </c>
    </row>
    <row r="317" spans="3:21" x14ac:dyDescent="0.3">
      <c r="C317" s="4">
        <v>9052</v>
      </c>
      <c r="D317" s="113">
        <v>0.89583333333333337</v>
      </c>
      <c r="E317" s="6" t="s">
        <v>311</v>
      </c>
      <c r="F317" s="6" t="s">
        <v>381</v>
      </c>
      <c r="G317" s="113">
        <v>0.91666666666666663</v>
      </c>
      <c r="H317" s="110">
        <f t="shared" si="18"/>
        <v>2.0833333333333259E-2</v>
      </c>
      <c r="I317" s="163"/>
      <c r="J317" s="163"/>
      <c r="K317" s="8">
        <v>13.8</v>
      </c>
    </row>
    <row r="318" spans="3:21" x14ac:dyDescent="0.3">
      <c r="C318" s="210" t="s">
        <v>322</v>
      </c>
      <c r="D318" s="211"/>
      <c r="E318" s="211"/>
      <c r="F318" s="211"/>
      <c r="G318" s="211"/>
      <c r="H318" s="186"/>
      <c r="I318" s="166">
        <f>D319-G317</f>
        <v>4.1666666666666741E-2</v>
      </c>
      <c r="J318" s="166"/>
      <c r="K318" s="10"/>
    </row>
    <row r="319" spans="3:21" x14ac:dyDescent="0.3">
      <c r="C319" s="4">
        <v>9082</v>
      </c>
      <c r="D319" s="113">
        <v>0.95833333333333337</v>
      </c>
      <c r="E319" s="6" t="s">
        <v>60</v>
      </c>
      <c r="F319" s="6" t="s">
        <v>72</v>
      </c>
      <c r="G319" s="113">
        <v>0.97916666666666663</v>
      </c>
      <c r="H319" s="110">
        <f t="shared" si="18"/>
        <v>2.0833333333333259E-2</v>
      </c>
      <c r="I319" s="163"/>
      <c r="J319" s="163"/>
      <c r="K319" s="8">
        <v>14.3</v>
      </c>
    </row>
    <row r="320" spans="3:21" x14ac:dyDescent="0.3">
      <c r="C320" s="4">
        <v>9082</v>
      </c>
      <c r="D320" s="113">
        <v>0.97916666666666663</v>
      </c>
      <c r="E320" s="6" t="s">
        <v>72</v>
      </c>
      <c r="F320" s="6" t="s">
        <v>60</v>
      </c>
      <c r="G320" s="113">
        <v>1</v>
      </c>
      <c r="H320" s="110">
        <f t="shared" si="18"/>
        <v>2.083333333333337E-2</v>
      </c>
      <c r="I320" s="163"/>
      <c r="J320" s="163"/>
      <c r="K320" s="8">
        <v>14.7</v>
      </c>
      <c r="R320" s="30"/>
      <c r="S320" s="31"/>
      <c r="T320" s="31"/>
      <c r="U320" s="32"/>
    </row>
    <row r="321" spans="3:21" ht="15" thickBot="1" x14ac:dyDescent="0.35">
      <c r="C321" s="4"/>
      <c r="D321" s="142"/>
      <c r="E321" s="29"/>
      <c r="F321" s="29"/>
      <c r="G321" s="117"/>
      <c r="H321" s="110"/>
      <c r="I321" s="163"/>
      <c r="J321" s="163"/>
      <c r="K321" s="8"/>
      <c r="R321" s="30"/>
      <c r="S321" s="31"/>
      <c r="T321" s="31"/>
      <c r="U321" s="32"/>
    </row>
    <row r="322" spans="3:21" ht="15" thickBot="1" x14ac:dyDescent="0.35">
      <c r="C322" s="213" t="s">
        <v>295</v>
      </c>
      <c r="D322" s="214"/>
      <c r="E322" s="215"/>
      <c r="F322" s="198" t="s">
        <v>287</v>
      </c>
      <c r="G322" s="199"/>
      <c r="H322" s="79">
        <f>SUM(H298:H321)</f>
        <v>0.3541666666666668</v>
      </c>
      <c r="I322" s="167">
        <f>SUM(I298:I321)</f>
        <v>0.14583333333333326</v>
      </c>
      <c r="J322" s="167">
        <f>SUM(H322:I322)</f>
        <v>0.5</v>
      </c>
      <c r="K322" s="12">
        <f>SUM(K298:K321)</f>
        <v>153.9</v>
      </c>
    </row>
    <row r="323" spans="3:21" x14ac:dyDescent="0.3">
      <c r="C323" s="18"/>
      <c r="E323" s="18"/>
      <c r="F323" s="18"/>
      <c r="I323" s="168"/>
      <c r="J323" s="168"/>
      <c r="L323" s="33"/>
    </row>
    <row r="324" spans="3:21" ht="15" thickBot="1" x14ac:dyDescent="0.35">
      <c r="C324" s="18"/>
      <c r="E324" s="18"/>
      <c r="F324" s="18"/>
      <c r="I324" s="168"/>
      <c r="J324" s="168"/>
    </row>
    <row r="325" spans="3:21" x14ac:dyDescent="0.3">
      <c r="C325" s="21"/>
      <c r="D325" s="119"/>
      <c r="E325" s="14" t="s">
        <v>143</v>
      </c>
      <c r="F325" s="14"/>
      <c r="G325" s="120"/>
      <c r="H325" s="203" t="s">
        <v>288</v>
      </c>
      <c r="I325" s="205" t="s">
        <v>326</v>
      </c>
      <c r="J325" s="205" t="s">
        <v>289</v>
      </c>
      <c r="K325" s="219" t="s">
        <v>297</v>
      </c>
    </row>
    <row r="326" spans="3:21" ht="15" thickBot="1" x14ac:dyDescent="0.35">
      <c r="C326" s="16" t="s">
        <v>0</v>
      </c>
      <c r="D326" s="112" t="s">
        <v>1</v>
      </c>
      <c r="E326" s="17" t="s">
        <v>2</v>
      </c>
      <c r="F326" s="17" t="s">
        <v>3</v>
      </c>
      <c r="G326" s="112" t="s">
        <v>290</v>
      </c>
      <c r="H326" s="204"/>
      <c r="I326" s="206"/>
      <c r="J326" s="206"/>
      <c r="K326" s="220"/>
    </row>
    <row r="327" spans="3:21" x14ac:dyDescent="0.3">
      <c r="C327" s="4">
        <v>9008</v>
      </c>
      <c r="D327" s="113">
        <v>0.28125</v>
      </c>
      <c r="E327" s="6" t="s">
        <v>141</v>
      </c>
      <c r="F327" s="6" t="s">
        <v>281</v>
      </c>
      <c r="G327" s="114">
        <v>0.32291666666666669</v>
      </c>
      <c r="H327" s="110">
        <f>G327-D327</f>
        <v>4.1666666666666685E-2</v>
      </c>
      <c r="I327" s="163"/>
      <c r="J327" s="163"/>
      <c r="K327" s="8">
        <v>28.9</v>
      </c>
    </row>
    <row r="328" spans="3:21" x14ac:dyDescent="0.3">
      <c r="C328" s="210" t="s">
        <v>322</v>
      </c>
      <c r="D328" s="211"/>
      <c r="E328" s="211"/>
      <c r="F328" s="211"/>
      <c r="G328" s="212"/>
      <c r="H328" s="186"/>
      <c r="I328" s="165">
        <f>D329-G327</f>
        <v>2.4305555555555525E-2</v>
      </c>
      <c r="J328" s="166"/>
      <c r="K328" s="10"/>
    </row>
    <row r="329" spans="3:21" x14ac:dyDescent="0.3">
      <c r="C329" s="4">
        <v>9061</v>
      </c>
      <c r="D329" s="113">
        <v>0.34722222222222221</v>
      </c>
      <c r="E329" s="6" t="s">
        <v>20</v>
      </c>
      <c r="F329" s="6" t="s">
        <v>140</v>
      </c>
      <c r="G329" s="114">
        <v>0.38194444444444442</v>
      </c>
      <c r="H329" s="110">
        <f>G329-D329</f>
        <v>3.472222222222221E-2</v>
      </c>
      <c r="I329" s="163"/>
      <c r="J329" s="163"/>
      <c r="K329" s="8">
        <v>15.3</v>
      </c>
    </row>
    <row r="330" spans="3:21" x14ac:dyDescent="0.3">
      <c r="C330" s="4">
        <v>9009</v>
      </c>
      <c r="D330" s="113">
        <v>0.38194444444444442</v>
      </c>
      <c r="E330" s="6" t="s">
        <v>140</v>
      </c>
      <c r="F330" s="6" t="s">
        <v>271</v>
      </c>
      <c r="G330" s="114">
        <v>0.40277777777777779</v>
      </c>
      <c r="H330" s="110">
        <f>G330-D330</f>
        <v>2.083333333333337E-2</v>
      </c>
      <c r="I330" s="110">
        <f>D330-G329</f>
        <v>0</v>
      </c>
      <c r="J330" s="163"/>
      <c r="K330" s="8">
        <v>9.6999999999999993</v>
      </c>
    </row>
    <row r="331" spans="3:21" x14ac:dyDescent="0.3">
      <c r="C331" s="210" t="s">
        <v>322</v>
      </c>
      <c r="D331" s="211"/>
      <c r="E331" s="211"/>
      <c r="F331" s="211"/>
      <c r="G331" s="212"/>
      <c r="H331" s="186"/>
      <c r="I331" s="165">
        <f>D332-G330</f>
        <v>1.3888888888888895E-2</v>
      </c>
      <c r="J331" s="166"/>
      <c r="K331" s="10"/>
    </row>
    <row r="332" spans="3:21" x14ac:dyDescent="0.3">
      <c r="C332" s="4">
        <v>9044</v>
      </c>
      <c r="D332" s="113">
        <v>0.41666666666666669</v>
      </c>
      <c r="E332" s="6" t="s">
        <v>7</v>
      </c>
      <c r="F332" s="6" t="s">
        <v>20</v>
      </c>
      <c r="G332" s="114">
        <v>0.4375</v>
      </c>
      <c r="H332" s="110">
        <f>G332-D332</f>
        <v>2.0833333333333315E-2</v>
      </c>
      <c r="I332" s="163"/>
      <c r="J332" s="163"/>
      <c r="K332" s="8">
        <v>7.52</v>
      </c>
    </row>
    <row r="333" spans="3:21" x14ac:dyDescent="0.3">
      <c r="C333" s="4">
        <v>9020</v>
      </c>
      <c r="D333" s="113">
        <v>0.4375</v>
      </c>
      <c r="E333" s="6" t="s">
        <v>76</v>
      </c>
      <c r="F333" s="6" t="s">
        <v>76</v>
      </c>
      <c r="G333" s="114">
        <v>0.44791666666666669</v>
      </c>
      <c r="H333" s="110">
        <f>G333-D333</f>
        <v>1.0416666666666685E-2</v>
      </c>
      <c r="I333" s="110">
        <f>D333-G332</f>
        <v>0</v>
      </c>
      <c r="J333" s="163"/>
      <c r="K333" s="8">
        <v>4.8</v>
      </c>
    </row>
    <row r="334" spans="3:21" x14ac:dyDescent="0.3">
      <c r="C334" s="4">
        <v>9020</v>
      </c>
      <c r="D334" s="113">
        <v>0.44791666666666669</v>
      </c>
      <c r="E334" s="6" t="s">
        <v>76</v>
      </c>
      <c r="F334" s="6" t="s">
        <v>76</v>
      </c>
      <c r="G334" s="114">
        <v>0.45833333333333331</v>
      </c>
      <c r="H334" s="110">
        <f>G334-D334</f>
        <v>1.041666666666663E-2</v>
      </c>
      <c r="I334" s="110">
        <f>D334-G333</f>
        <v>0</v>
      </c>
      <c r="J334" s="163"/>
      <c r="K334" s="8">
        <v>4.8</v>
      </c>
    </row>
    <row r="335" spans="3:21" x14ac:dyDescent="0.3">
      <c r="C335" s="210" t="s">
        <v>10</v>
      </c>
      <c r="D335" s="211"/>
      <c r="E335" s="211"/>
      <c r="F335" s="211"/>
      <c r="G335" s="212"/>
      <c r="H335" s="186"/>
      <c r="I335" s="165">
        <f>D336-G334</f>
        <v>5.5555555555555525E-2</v>
      </c>
      <c r="J335" s="166"/>
      <c r="K335" s="10"/>
    </row>
    <row r="336" spans="3:21" x14ac:dyDescent="0.3">
      <c r="C336" s="4">
        <v>9008</v>
      </c>
      <c r="D336" s="113">
        <v>0.51388888888888884</v>
      </c>
      <c r="E336" s="6" t="s">
        <v>281</v>
      </c>
      <c r="F336" s="6" t="s">
        <v>141</v>
      </c>
      <c r="G336" s="114">
        <v>0.55555555555555558</v>
      </c>
      <c r="H336" s="110">
        <f>G336-D336</f>
        <v>4.1666666666666741E-2</v>
      </c>
      <c r="I336" s="163"/>
      <c r="J336" s="163"/>
      <c r="K336" s="8">
        <v>29.5</v>
      </c>
    </row>
    <row r="337" spans="3:11" x14ac:dyDescent="0.3">
      <c r="C337" s="210" t="s">
        <v>322</v>
      </c>
      <c r="D337" s="211"/>
      <c r="E337" s="211"/>
      <c r="F337" s="211"/>
      <c r="G337" s="212"/>
      <c r="H337" s="186"/>
      <c r="I337" s="165">
        <f>D338-G336</f>
        <v>1.041666666666663E-2</v>
      </c>
      <c r="J337" s="166"/>
      <c r="K337" s="10"/>
    </row>
    <row r="338" spans="3:11" x14ac:dyDescent="0.3">
      <c r="C338" s="4">
        <v>9062</v>
      </c>
      <c r="D338" s="113">
        <v>0.56597222222222221</v>
      </c>
      <c r="E338" s="6" t="s">
        <v>7</v>
      </c>
      <c r="F338" s="6" t="s">
        <v>20</v>
      </c>
      <c r="G338" s="114">
        <v>0.57986111111111116</v>
      </c>
      <c r="H338" s="110">
        <f>G338-D338</f>
        <v>1.3888888888888951E-2</v>
      </c>
      <c r="I338" s="163"/>
      <c r="J338" s="163"/>
      <c r="K338" s="8">
        <v>11.2</v>
      </c>
    </row>
    <row r="339" spans="3:11" x14ac:dyDescent="0.3">
      <c r="C339" s="4">
        <v>9062</v>
      </c>
      <c r="D339" s="113">
        <v>0.57986111111111116</v>
      </c>
      <c r="E339" s="6" t="s">
        <v>20</v>
      </c>
      <c r="F339" s="6" t="s">
        <v>7</v>
      </c>
      <c r="G339" s="114">
        <v>0.59375</v>
      </c>
      <c r="H339" s="110">
        <f>G339-D339</f>
        <v>1.388888888888884E-2</v>
      </c>
      <c r="I339" s="110">
        <f>D339-G338</f>
        <v>0</v>
      </c>
      <c r="J339" s="163"/>
      <c r="K339" s="8">
        <v>11.4</v>
      </c>
    </row>
    <row r="340" spans="3:11" x14ac:dyDescent="0.3">
      <c r="C340" s="4">
        <v>9048</v>
      </c>
      <c r="D340" s="113">
        <v>0.60069444444444442</v>
      </c>
      <c r="E340" s="6" t="s">
        <v>282</v>
      </c>
      <c r="F340" s="6" t="s">
        <v>283</v>
      </c>
      <c r="G340" s="114">
        <v>0.62847222222222221</v>
      </c>
      <c r="H340" s="110">
        <f>G340-D340</f>
        <v>2.777777777777779E-2</v>
      </c>
      <c r="I340" s="110">
        <f>D340-G339</f>
        <v>6.9444444444444198E-3</v>
      </c>
      <c r="J340" s="163"/>
      <c r="K340" s="8">
        <v>21.94</v>
      </c>
    </row>
    <row r="341" spans="3:11" x14ac:dyDescent="0.3">
      <c r="C341" s="4">
        <v>9048</v>
      </c>
      <c r="D341" s="113">
        <v>0.62847222222222221</v>
      </c>
      <c r="E341" s="6" t="s">
        <v>283</v>
      </c>
      <c r="F341" s="6" t="s">
        <v>282</v>
      </c>
      <c r="G341" s="114">
        <v>0.65625</v>
      </c>
      <c r="H341" s="110">
        <f>G341-D341</f>
        <v>2.777777777777779E-2</v>
      </c>
      <c r="I341" s="110">
        <f>D341-G340</f>
        <v>0</v>
      </c>
      <c r="J341" s="163"/>
      <c r="K341" s="8">
        <v>21.47</v>
      </c>
    </row>
    <row r="342" spans="3:11" x14ac:dyDescent="0.3">
      <c r="C342" s="210" t="s">
        <v>322</v>
      </c>
      <c r="D342" s="211"/>
      <c r="E342" s="211"/>
      <c r="F342" s="211"/>
      <c r="G342" s="212"/>
      <c r="H342" s="186"/>
      <c r="I342" s="165">
        <f>D343-G341</f>
        <v>2.430555555555558E-2</v>
      </c>
      <c r="J342" s="166"/>
      <c r="K342" s="10"/>
    </row>
    <row r="343" spans="3:11" x14ac:dyDescent="0.3">
      <c r="C343" s="4">
        <v>9044</v>
      </c>
      <c r="D343" s="113">
        <v>0.68055555555555558</v>
      </c>
      <c r="E343" s="6" t="s">
        <v>7</v>
      </c>
      <c r="F343" s="6" t="s">
        <v>20</v>
      </c>
      <c r="G343" s="114">
        <v>0.70138888888888884</v>
      </c>
      <c r="H343" s="110">
        <f>G343-D343</f>
        <v>2.0833333333333259E-2</v>
      </c>
      <c r="I343" s="163"/>
      <c r="J343" s="163"/>
      <c r="K343" s="8">
        <v>7.52</v>
      </c>
    </row>
    <row r="344" spans="3:11" x14ac:dyDescent="0.3">
      <c r="C344" s="4">
        <v>9008</v>
      </c>
      <c r="D344" s="113">
        <v>0.70138888888888884</v>
      </c>
      <c r="E344" s="6" t="s">
        <v>281</v>
      </c>
      <c r="F344" s="6" t="s">
        <v>141</v>
      </c>
      <c r="G344" s="114">
        <v>0.74305555555555558</v>
      </c>
      <c r="H344" s="110">
        <f>G344-D344</f>
        <v>4.1666666666666741E-2</v>
      </c>
      <c r="I344" s="110">
        <f>D344-G343</f>
        <v>0</v>
      </c>
      <c r="J344" s="163"/>
      <c r="K344" s="8">
        <v>29.5</v>
      </c>
    </row>
    <row r="345" spans="3:11" ht="15" thickBot="1" x14ac:dyDescent="0.35">
      <c r="C345" s="28"/>
      <c r="D345" s="142"/>
      <c r="E345" s="29"/>
      <c r="F345" s="29"/>
      <c r="G345" s="117"/>
      <c r="H345" s="110"/>
      <c r="I345" s="163"/>
      <c r="J345" s="163"/>
      <c r="K345" s="8"/>
    </row>
    <row r="346" spans="3:11" ht="15" thickBot="1" x14ac:dyDescent="0.35">
      <c r="C346" s="213" t="s">
        <v>295</v>
      </c>
      <c r="D346" s="214"/>
      <c r="E346" s="215"/>
      <c r="F346" s="198" t="s">
        <v>287</v>
      </c>
      <c r="G346" s="199"/>
      <c r="H346" s="167">
        <f>SUM(H327:H345)</f>
        <v>0.32638888888888901</v>
      </c>
      <c r="I346" s="167">
        <f>SUM(I327:I345)</f>
        <v>0.13541666666666657</v>
      </c>
      <c r="J346" s="167">
        <f>G344-D327</f>
        <v>0.46180555555555558</v>
      </c>
      <c r="K346" s="12">
        <f>SUM(K327:K345)</f>
        <v>203.55</v>
      </c>
    </row>
    <row r="347" spans="3:11" x14ac:dyDescent="0.3">
      <c r="C347" s="18"/>
      <c r="E347" s="18"/>
      <c r="F347" s="18"/>
      <c r="I347" s="168"/>
      <c r="J347" s="168"/>
    </row>
    <row r="348" spans="3:11" ht="15" thickBot="1" x14ac:dyDescent="0.35"/>
    <row r="349" spans="3:11" x14ac:dyDescent="0.3">
      <c r="C349" s="21"/>
      <c r="D349" s="119"/>
      <c r="E349" s="14" t="s">
        <v>144</v>
      </c>
      <c r="F349" s="14"/>
      <c r="G349" s="120"/>
      <c r="H349" s="203" t="s">
        <v>288</v>
      </c>
      <c r="I349" s="205" t="s">
        <v>326</v>
      </c>
      <c r="J349" s="205" t="s">
        <v>289</v>
      </c>
      <c r="K349" s="219" t="s">
        <v>297</v>
      </c>
    </row>
    <row r="350" spans="3:11" ht="15" thickBot="1" x14ac:dyDescent="0.35">
      <c r="C350" s="16" t="s">
        <v>0</v>
      </c>
      <c r="D350" s="112" t="s">
        <v>1</v>
      </c>
      <c r="E350" s="17" t="s">
        <v>2</v>
      </c>
      <c r="F350" s="17" t="s">
        <v>3</v>
      </c>
      <c r="G350" s="112" t="s">
        <v>290</v>
      </c>
      <c r="H350" s="204"/>
      <c r="I350" s="206"/>
      <c r="J350" s="206"/>
      <c r="K350" s="220"/>
    </row>
    <row r="351" spans="3:11" x14ac:dyDescent="0.3">
      <c r="C351" s="4">
        <v>9006</v>
      </c>
      <c r="D351" s="113">
        <v>0.3125</v>
      </c>
      <c r="E351" s="6" t="s">
        <v>78</v>
      </c>
      <c r="F351" s="6" t="s">
        <v>107</v>
      </c>
      <c r="G351" s="114">
        <v>0.3263888888888889</v>
      </c>
      <c r="H351" s="110">
        <f>G351-D351</f>
        <v>1.3888888888888895E-2</v>
      </c>
      <c r="I351" s="163"/>
      <c r="J351" s="163"/>
      <c r="K351" s="8">
        <v>4.7</v>
      </c>
    </row>
    <row r="352" spans="3:11" x14ac:dyDescent="0.3">
      <c r="C352" s="4">
        <v>9006</v>
      </c>
      <c r="D352" s="113">
        <v>0.3263888888888889</v>
      </c>
      <c r="E352" s="6" t="s">
        <v>107</v>
      </c>
      <c r="F352" s="6" t="s">
        <v>78</v>
      </c>
      <c r="G352" s="114">
        <v>0.34722222222222221</v>
      </c>
      <c r="H352" s="110">
        <f>G352-D352</f>
        <v>2.0833333333333315E-2</v>
      </c>
      <c r="I352" s="110">
        <f>D352-G351</f>
        <v>0</v>
      </c>
      <c r="J352" s="163"/>
      <c r="K352" s="8">
        <v>5.0999999999999996</v>
      </c>
    </row>
    <row r="353" spans="3:11" x14ac:dyDescent="0.3">
      <c r="C353" s="4">
        <v>9006</v>
      </c>
      <c r="D353" s="113">
        <v>0.34722222222222221</v>
      </c>
      <c r="E353" s="6" t="s">
        <v>78</v>
      </c>
      <c r="F353" s="6" t="s">
        <v>107</v>
      </c>
      <c r="G353" s="114">
        <v>0.36458333333333331</v>
      </c>
      <c r="H353" s="110">
        <f>G353-D353</f>
        <v>1.7361111111111105E-2</v>
      </c>
      <c r="I353" s="110">
        <f>D353-G352</f>
        <v>0</v>
      </c>
      <c r="J353" s="163"/>
      <c r="K353" s="8">
        <v>4.7</v>
      </c>
    </row>
    <row r="354" spans="3:11" x14ac:dyDescent="0.3">
      <c r="C354" s="210" t="s">
        <v>322</v>
      </c>
      <c r="D354" s="211"/>
      <c r="E354" s="211"/>
      <c r="F354" s="211"/>
      <c r="G354" s="212"/>
      <c r="H354" s="186"/>
      <c r="I354" s="165">
        <f>D355-G353</f>
        <v>3.125E-2</v>
      </c>
      <c r="J354" s="166"/>
      <c r="K354" s="10"/>
    </row>
    <row r="355" spans="3:11" x14ac:dyDescent="0.3">
      <c r="C355" s="4">
        <v>9006</v>
      </c>
      <c r="D355" s="113">
        <v>0.39583333333333331</v>
      </c>
      <c r="E355" s="6" t="s">
        <v>107</v>
      </c>
      <c r="F355" s="6" t="s">
        <v>78</v>
      </c>
      <c r="G355" s="114">
        <v>0.40972222222222221</v>
      </c>
      <c r="H355" s="110">
        <f t="shared" ref="H355:H360" si="19">G355-D355</f>
        <v>1.3888888888888895E-2</v>
      </c>
      <c r="I355" s="163"/>
      <c r="J355" s="163"/>
      <c r="K355" s="8">
        <v>5.0999999999999996</v>
      </c>
    </row>
    <row r="356" spans="3:11" x14ac:dyDescent="0.3">
      <c r="C356" s="4">
        <v>9006</v>
      </c>
      <c r="D356" s="113">
        <v>0.40972222222222221</v>
      </c>
      <c r="E356" s="6" t="s">
        <v>78</v>
      </c>
      <c r="F356" s="6" t="s">
        <v>107</v>
      </c>
      <c r="G356" s="114">
        <v>0.42708333333333331</v>
      </c>
      <c r="H356" s="110">
        <f t="shared" si="19"/>
        <v>1.7361111111111105E-2</v>
      </c>
      <c r="I356" s="110">
        <f>D356-G355</f>
        <v>0</v>
      </c>
      <c r="J356" s="163"/>
      <c r="K356" s="8">
        <v>4.7</v>
      </c>
    </row>
    <row r="357" spans="3:11" x14ac:dyDescent="0.3">
      <c r="C357" s="4">
        <v>9006</v>
      </c>
      <c r="D357" s="113">
        <v>0.42708333333333331</v>
      </c>
      <c r="E357" s="6" t="s">
        <v>107</v>
      </c>
      <c r="F357" s="6" t="s">
        <v>78</v>
      </c>
      <c r="G357" s="114">
        <v>0.44097222222222221</v>
      </c>
      <c r="H357" s="110">
        <f t="shared" si="19"/>
        <v>1.3888888888888895E-2</v>
      </c>
      <c r="I357" s="110">
        <f>D357-G356</f>
        <v>0</v>
      </c>
      <c r="J357" s="163"/>
      <c r="K357" s="8">
        <v>5.0999999999999996</v>
      </c>
    </row>
    <row r="358" spans="3:11" x14ac:dyDescent="0.3">
      <c r="C358" s="4">
        <v>9006</v>
      </c>
      <c r="D358" s="113">
        <v>0.44097222222222221</v>
      </c>
      <c r="E358" s="6" t="s">
        <v>78</v>
      </c>
      <c r="F358" s="6" t="s">
        <v>107</v>
      </c>
      <c r="G358" s="114">
        <v>0.45833333333333331</v>
      </c>
      <c r="H358" s="110">
        <f t="shared" si="19"/>
        <v>1.7361111111111105E-2</v>
      </c>
      <c r="I358" s="110">
        <f>D358-G357</f>
        <v>0</v>
      </c>
      <c r="J358" s="163"/>
      <c r="K358" s="8">
        <v>4.7</v>
      </c>
    </row>
    <row r="359" spans="3:11" x14ac:dyDescent="0.3">
      <c r="C359" s="4">
        <v>9006</v>
      </c>
      <c r="D359" s="113">
        <v>0.45833333333333331</v>
      </c>
      <c r="E359" s="6" t="s">
        <v>107</v>
      </c>
      <c r="F359" s="6" t="s">
        <v>78</v>
      </c>
      <c r="G359" s="114">
        <v>0.47222222222222221</v>
      </c>
      <c r="H359" s="110">
        <f t="shared" si="19"/>
        <v>1.3888888888888895E-2</v>
      </c>
      <c r="I359" s="110">
        <f>D359-G358</f>
        <v>0</v>
      </c>
      <c r="J359" s="163"/>
      <c r="K359" s="8">
        <v>5.0999999999999996</v>
      </c>
    </row>
    <row r="360" spans="3:11" x14ac:dyDescent="0.3">
      <c r="C360" s="4">
        <v>9006</v>
      </c>
      <c r="D360" s="113">
        <v>0.47222222222222221</v>
      </c>
      <c r="E360" s="6" t="s">
        <v>78</v>
      </c>
      <c r="F360" s="6" t="s">
        <v>107</v>
      </c>
      <c r="G360" s="114">
        <v>0.4861111111111111</v>
      </c>
      <c r="H360" s="110">
        <f t="shared" si="19"/>
        <v>1.3888888888888895E-2</v>
      </c>
      <c r="I360" s="110">
        <f>D360-G359</f>
        <v>0</v>
      </c>
      <c r="J360" s="163"/>
      <c r="K360" s="8">
        <v>4.7</v>
      </c>
    </row>
    <row r="361" spans="3:11" x14ac:dyDescent="0.3">
      <c r="C361" s="210" t="s">
        <v>10</v>
      </c>
      <c r="D361" s="211"/>
      <c r="E361" s="211"/>
      <c r="F361" s="211"/>
      <c r="G361" s="212"/>
      <c r="H361" s="186"/>
      <c r="I361" s="165">
        <f>D362-G360</f>
        <v>8.3333333333333315E-2</v>
      </c>
      <c r="J361" s="166"/>
      <c r="K361" s="10"/>
    </row>
    <row r="362" spans="3:11" x14ac:dyDescent="0.3">
      <c r="C362" s="4">
        <v>9006</v>
      </c>
      <c r="D362" s="113">
        <v>0.56944444444444442</v>
      </c>
      <c r="E362" s="6" t="s">
        <v>107</v>
      </c>
      <c r="F362" s="6" t="s">
        <v>78</v>
      </c>
      <c r="G362" s="114">
        <v>0.58680555555555558</v>
      </c>
      <c r="H362" s="110">
        <f t="shared" ref="H362:H367" si="20">G362-D362</f>
        <v>1.736111111111116E-2</v>
      </c>
      <c r="I362" s="163"/>
      <c r="J362" s="163"/>
      <c r="K362" s="8">
        <v>5.0999999999999996</v>
      </c>
    </row>
    <row r="363" spans="3:11" x14ac:dyDescent="0.3">
      <c r="C363" s="4">
        <v>9006</v>
      </c>
      <c r="D363" s="113">
        <v>0.58680555555555558</v>
      </c>
      <c r="E363" s="6" t="s">
        <v>78</v>
      </c>
      <c r="F363" s="6" t="s">
        <v>107</v>
      </c>
      <c r="G363" s="114">
        <v>0.60416666666666663</v>
      </c>
      <c r="H363" s="110">
        <f t="shared" si="20"/>
        <v>1.7361111111111049E-2</v>
      </c>
      <c r="I363" s="110">
        <f>D363-G362</f>
        <v>0</v>
      </c>
      <c r="J363" s="163"/>
      <c r="K363" s="8">
        <v>4.7</v>
      </c>
    </row>
    <row r="364" spans="3:11" x14ac:dyDescent="0.3">
      <c r="C364" s="4">
        <v>9006</v>
      </c>
      <c r="D364" s="113">
        <v>0.60416666666666663</v>
      </c>
      <c r="E364" s="6" t="s">
        <v>107</v>
      </c>
      <c r="F364" s="6" t="s">
        <v>78</v>
      </c>
      <c r="G364" s="114">
        <v>0.61805555555555558</v>
      </c>
      <c r="H364" s="110">
        <f t="shared" si="20"/>
        <v>1.3888888888888951E-2</v>
      </c>
      <c r="I364" s="110">
        <f>D364-G363</f>
        <v>0</v>
      </c>
      <c r="J364" s="163"/>
      <c r="K364" s="8">
        <v>5.0999999999999996</v>
      </c>
    </row>
    <row r="365" spans="3:11" x14ac:dyDescent="0.3">
      <c r="C365" s="4">
        <v>9006</v>
      </c>
      <c r="D365" s="113">
        <v>0.61805555555555558</v>
      </c>
      <c r="E365" s="6" t="s">
        <v>78</v>
      </c>
      <c r="F365" s="6" t="s">
        <v>107</v>
      </c>
      <c r="G365" s="114">
        <v>0.63194444444444442</v>
      </c>
      <c r="H365" s="110">
        <f t="shared" si="20"/>
        <v>1.388888888888884E-2</v>
      </c>
      <c r="I365" s="110">
        <f>D365-G364</f>
        <v>0</v>
      </c>
      <c r="J365" s="163"/>
      <c r="K365" s="8">
        <v>4.7</v>
      </c>
    </row>
    <row r="366" spans="3:11" x14ac:dyDescent="0.3">
      <c r="C366" s="4">
        <v>9006</v>
      </c>
      <c r="D366" s="113">
        <v>0.63194444444444442</v>
      </c>
      <c r="E366" s="6" t="s">
        <v>107</v>
      </c>
      <c r="F366" s="6" t="s">
        <v>78</v>
      </c>
      <c r="G366" s="114">
        <v>0.64583333333333337</v>
      </c>
      <c r="H366" s="110">
        <f t="shared" si="20"/>
        <v>1.3888888888888951E-2</v>
      </c>
      <c r="I366" s="110">
        <f>D366-G365</f>
        <v>0</v>
      </c>
      <c r="J366" s="163"/>
      <c r="K366" s="8">
        <v>5.0999999999999996</v>
      </c>
    </row>
    <row r="367" spans="3:11" x14ac:dyDescent="0.3">
      <c r="C367" s="4">
        <v>9006</v>
      </c>
      <c r="D367" s="113">
        <v>0.64583333333333337</v>
      </c>
      <c r="E367" s="6" t="s">
        <v>78</v>
      </c>
      <c r="F367" s="6" t="s">
        <v>107</v>
      </c>
      <c r="G367" s="114">
        <v>0.65972222222222221</v>
      </c>
      <c r="H367" s="110">
        <f t="shared" si="20"/>
        <v>1.388888888888884E-2</v>
      </c>
      <c r="I367" s="110">
        <f>D367-G366</f>
        <v>0</v>
      </c>
      <c r="J367" s="163"/>
      <c r="K367" s="8">
        <v>4.7</v>
      </c>
    </row>
    <row r="368" spans="3:11" x14ac:dyDescent="0.3">
      <c r="C368" s="210" t="s">
        <v>322</v>
      </c>
      <c r="D368" s="211"/>
      <c r="E368" s="211"/>
      <c r="F368" s="211"/>
      <c r="G368" s="212"/>
      <c r="H368" s="186"/>
      <c r="I368" s="165">
        <f>D369-G367</f>
        <v>2.083333333333337E-2</v>
      </c>
      <c r="J368" s="166"/>
      <c r="K368" s="10"/>
    </row>
    <row r="369" spans="3:11" x14ac:dyDescent="0.3">
      <c r="C369" s="4">
        <v>9006</v>
      </c>
      <c r="D369" s="113">
        <v>0.68055555555555558</v>
      </c>
      <c r="E369" s="6" t="s">
        <v>107</v>
      </c>
      <c r="F369" s="6" t="s">
        <v>78</v>
      </c>
      <c r="G369" s="114">
        <v>0.69444444444444442</v>
      </c>
      <c r="H369" s="110">
        <f>G369-D369</f>
        <v>1.388888888888884E-2</v>
      </c>
      <c r="I369" s="163"/>
      <c r="J369" s="163"/>
      <c r="K369" s="8">
        <v>5.0999999999999996</v>
      </c>
    </row>
    <row r="370" spans="3:11" x14ac:dyDescent="0.3">
      <c r="C370" s="4">
        <v>9006</v>
      </c>
      <c r="D370" s="113">
        <v>0.69444444444444442</v>
      </c>
      <c r="E370" s="6" t="s">
        <v>78</v>
      </c>
      <c r="F370" s="6" t="s">
        <v>107</v>
      </c>
      <c r="G370" s="114">
        <v>0.70833333333333337</v>
      </c>
      <c r="H370" s="110">
        <f>G370-D370</f>
        <v>1.3888888888888951E-2</v>
      </c>
      <c r="I370" s="110">
        <f>D370-G369</f>
        <v>0</v>
      </c>
      <c r="J370" s="163"/>
      <c r="K370" s="8">
        <v>4.7</v>
      </c>
    </row>
    <row r="371" spans="3:11" x14ac:dyDescent="0.3">
      <c r="C371" s="4">
        <v>9006</v>
      </c>
      <c r="D371" s="113">
        <v>0.70833333333333337</v>
      </c>
      <c r="E371" s="6" t="s">
        <v>107</v>
      </c>
      <c r="F371" s="6" t="s">
        <v>78</v>
      </c>
      <c r="G371" s="114">
        <v>0.72222222222222221</v>
      </c>
      <c r="H371" s="110">
        <f>G371-D371</f>
        <v>1.388888888888884E-2</v>
      </c>
      <c r="I371" s="110">
        <f>D371-G370</f>
        <v>0</v>
      </c>
      <c r="J371" s="163"/>
      <c r="K371" s="8">
        <v>5.0999999999999996</v>
      </c>
    </row>
    <row r="372" spans="3:11" x14ac:dyDescent="0.3">
      <c r="C372" s="4">
        <v>9006</v>
      </c>
      <c r="D372" s="113">
        <v>0.72222222222222221</v>
      </c>
      <c r="E372" s="6" t="s">
        <v>78</v>
      </c>
      <c r="F372" s="6" t="s">
        <v>107</v>
      </c>
      <c r="G372" s="114">
        <v>0.73611111111111116</v>
      </c>
      <c r="H372" s="110">
        <f>G372-D372</f>
        <v>1.3888888888888951E-2</v>
      </c>
      <c r="I372" s="110">
        <f>D372-G371</f>
        <v>0</v>
      </c>
      <c r="J372" s="163"/>
      <c r="K372" s="8">
        <v>4.7</v>
      </c>
    </row>
    <row r="373" spans="3:11" x14ac:dyDescent="0.3">
      <c r="C373" s="210" t="s">
        <v>322</v>
      </c>
      <c r="D373" s="211"/>
      <c r="E373" s="211"/>
      <c r="F373" s="211"/>
      <c r="G373" s="212"/>
      <c r="H373" s="186"/>
      <c r="I373" s="165">
        <f>D374-G372</f>
        <v>2.0833333333333259E-2</v>
      </c>
      <c r="J373" s="166"/>
      <c r="K373" s="10"/>
    </row>
    <row r="374" spans="3:11" x14ac:dyDescent="0.3">
      <c r="C374" s="4">
        <v>9006</v>
      </c>
      <c r="D374" s="113">
        <v>0.75694444444444442</v>
      </c>
      <c r="E374" s="6" t="s">
        <v>107</v>
      </c>
      <c r="F374" s="6" t="s">
        <v>78</v>
      </c>
      <c r="G374" s="114">
        <v>0.77083333333333337</v>
      </c>
      <c r="H374" s="110">
        <f>G374-D374</f>
        <v>1.3888888888888951E-2</v>
      </c>
      <c r="I374" s="163"/>
      <c r="J374" s="163"/>
      <c r="K374" s="8">
        <v>5.0999999999999996</v>
      </c>
    </row>
    <row r="375" spans="3:11" x14ac:dyDescent="0.3">
      <c r="C375" s="4">
        <v>9006</v>
      </c>
      <c r="D375" s="113">
        <v>0.77083333333333337</v>
      </c>
      <c r="E375" s="6" t="s">
        <v>78</v>
      </c>
      <c r="F375" s="6" t="s">
        <v>107</v>
      </c>
      <c r="G375" s="114">
        <v>0.78819444444444442</v>
      </c>
      <c r="H375" s="110">
        <f>G375-D375</f>
        <v>1.7361111111111049E-2</v>
      </c>
      <c r="I375" s="110">
        <f>D375-G374</f>
        <v>0</v>
      </c>
      <c r="J375" s="163"/>
      <c r="K375" s="8">
        <v>4.7</v>
      </c>
    </row>
    <row r="376" spans="3:11" x14ac:dyDescent="0.3">
      <c r="C376" s="4">
        <v>9006</v>
      </c>
      <c r="D376" s="113">
        <v>0.78819444444444442</v>
      </c>
      <c r="E376" s="6" t="s">
        <v>107</v>
      </c>
      <c r="F376" s="6" t="s">
        <v>78</v>
      </c>
      <c r="G376" s="114">
        <v>0.80555555555555558</v>
      </c>
      <c r="H376" s="110">
        <f>G376-D376</f>
        <v>1.736111111111116E-2</v>
      </c>
      <c r="I376" s="110">
        <f>D376-G375</f>
        <v>0</v>
      </c>
      <c r="J376" s="163"/>
      <c r="K376" s="8">
        <v>5.0999999999999996</v>
      </c>
    </row>
    <row r="377" spans="3:11" x14ac:dyDescent="0.3">
      <c r="C377" s="4">
        <v>9006</v>
      </c>
      <c r="D377" s="113">
        <v>0.80555555555555558</v>
      </c>
      <c r="E377" s="6" t="s">
        <v>78</v>
      </c>
      <c r="F377" s="6" t="s">
        <v>107</v>
      </c>
      <c r="G377" s="114">
        <v>0.82291666666666663</v>
      </c>
      <c r="H377" s="110">
        <f>G377-D377</f>
        <v>1.7361111111111049E-2</v>
      </c>
      <c r="I377" s="110">
        <f>D377-G376</f>
        <v>0</v>
      </c>
      <c r="J377" s="163"/>
      <c r="K377" s="8">
        <v>4.7</v>
      </c>
    </row>
    <row r="378" spans="3:11" x14ac:dyDescent="0.3">
      <c r="C378" s="4"/>
      <c r="D378" s="113"/>
      <c r="E378" s="6"/>
      <c r="F378" s="6"/>
      <c r="G378" s="114"/>
      <c r="H378" s="110"/>
      <c r="I378" s="163"/>
      <c r="J378" s="163"/>
      <c r="K378" s="8"/>
    </row>
    <row r="379" spans="3:11" ht="15" thickBot="1" x14ac:dyDescent="0.35">
      <c r="C379" s="22"/>
      <c r="D379" s="142"/>
      <c r="E379" s="23"/>
      <c r="F379" s="23"/>
      <c r="G379" s="117"/>
      <c r="H379" s="110"/>
      <c r="I379" s="163"/>
      <c r="J379" s="163"/>
      <c r="K379" s="8"/>
    </row>
    <row r="380" spans="3:11" ht="15" thickBot="1" x14ac:dyDescent="0.35">
      <c r="C380" s="213" t="s">
        <v>295</v>
      </c>
      <c r="D380" s="214"/>
      <c r="E380" s="215"/>
      <c r="F380" s="198" t="s">
        <v>287</v>
      </c>
      <c r="G380" s="199"/>
      <c r="H380" s="167">
        <f>SUM(H351:H379)</f>
        <v>0.35416666666666669</v>
      </c>
      <c r="I380" s="167">
        <f>SUM(I352:I379)</f>
        <v>0.15624999999999994</v>
      </c>
      <c r="J380" s="167">
        <f>G377-D351</f>
        <v>0.51041666666666663</v>
      </c>
      <c r="K380" s="12">
        <f>SUM(K351:K379)</f>
        <v>112.5</v>
      </c>
    </row>
    <row r="382" spans="3:11" ht="15" thickBot="1" x14ac:dyDescent="0.35">
      <c r="H382" s="113"/>
      <c r="I382" s="113"/>
      <c r="J382" s="113"/>
    </row>
    <row r="383" spans="3:11" x14ac:dyDescent="0.3">
      <c r="C383" s="21"/>
      <c r="D383" s="119"/>
      <c r="E383" s="14" t="s">
        <v>75</v>
      </c>
      <c r="F383" s="14"/>
      <c r="G383" s="119"/>
      <c r="H383" s="203" t="s">
        <v>288</v>
      </c>
      <c r="I383" s="205" t="s">
        <v>326</v>
      </c>
      <c r="J383" s="205" t="s">
        <v>289</v>
      </c>
      <c r="K383" s="219" t="s">
        <v>297</v>
      </c>
    </row>
    <row r="384" spans="3:11" ht="15" thickBot="1" x14ac:dyDescent="0.35">
      <c r="C384" s="16" t="s">
        <v>0</v>
      </c>
      <c r="D384" s="112" t="s">
        <v>1</v>
      </c>
      <c r="E384" s="17" t="s">
        <v>2</v>
      </c>
      <c r="F384" s="17" t="s">
        <v>3</v>
      </c>
      <c r="G384" s="112" t="s">
        <v>290</v>
      </c>
      <c r="H384" s="204"/>
      <c r="I384" s="206"/>
      <c r="J384" s="206"/>
      <c r="K384" s="220"/>
    </row>
    <row r="385" spans="3:11" x14ac:dyDescent="0.3">
      <c r="C385" s="4">
        <v>9020</v>
      </c>
      <c r="D385" s="113">
        <v>0.29166666666666669</v>
      </c>
      <c r="E385" s="6" t="s">
        <v>76</v>
      </c>
      <c r="F385" s="6" t="s">
        <v>76</v>
      </c>
      <c r="G385" s="113">
        <v>0.30208333333333331</v>
      </c>
      <c r="H385" s="110">
        <f>G385-D385</f>
        <v>1.041666666666663E-2</v>
      </c>
      <c r="I385" s="163"/>
      <c r="J385" s="163"/>
      <c r="K385" s="8">
        <v>4.8</v>
      </c>
    </row>
    <row r="386" spans="3:11" x14ac:dyDescent="0.3">
      <c r="C386" s="4">
        <v>9020</v>
      </c>
      <c r="D386" s="113">
        <v>0.30208333333333331</v>
      </c>
      <c r="E386" s="6" t="s">
        <v>76</v>
      </c>
      <c r="F386" s="6" t="s">
        <v>76</v>
      </c>
      <c r="G386" s="113">
        <v>0.3125</v>
      </c>
      <c r="H386" s="110">
        <f t="shared" ref="H386:H411" si="21">G386-D386</f>
        <v>1.0416666666666685E-2</v>
      </c>
      <c r="I386" s="163"/>
      <c r="J386" s="163"/>
      <c r="K386" s="8">
        <v>4.8</v>
      </c>
    </row>
    <row r="387" spans="3:11" x14ac:dyDescent="0.3">
      <c r="C387" s="4">
        <v>9020</v>
      </c>
      <c r="D387" s="113">
        <v>0.3125</v>
      </c>
      <c r="E387" s="6" t="s">
        <v>76</v>
      </c>
      <c r="F387" s="6" t="s">
        <v>76</v>
      </c>
      <c r="G387" s="113">
        <v>0.32291666666666669</v>
      </c>
      <c r="H387" s="110">
        <f t="shared" si="21"/>
        <v>1.0416666666666685E-2</v>
      </c>
      <c r="I387" s="163"/>
      <c r="J387" s="163"/>
      <c r="K387" s="8">
        <v>4.8</v>
      </c>
    </row>
    <row r="388" spans="3:11" x14ac:dyDescent="0.3">
      <c r="C388" s="4">
        <v>9020</v>
      </c>
      <c r="D388" s="113">
        <v>0.32291666666666669</v>
      </c>
      <c r="E388" s="6" t="s">
        <v>76</v>
      </c>
      <c r="F388" s="6" t="s">
        <v>76</v>
      </c>
      <c r="G388" s="113">
        <v>0.33333333333333331</v>
      </c>
      <c r="H388" s="110">
        <f t="shared" si="21"/>
        <v>1.041666666666663E-2</v>
      </c>
      <c r="I388" s="163"/>
      <c r="J388" s="163"/>
      <c r="K388" s="8">
        <v>4.8</v>
      </c>
    </row>
    <row r="389" spans="3:11" x14ac:dyDescent="0.3">
      <c r="C389" s="4">
        <v>9020</v>
      </c>
      <c r="D389" s="113">
        <v>0.33333333333333331</v>
      </c>
      <c r="E389" s="6" t="s">
        <v>76</v>
      </c>
      <c r="F389" s="6" t="s">
        <v>76</v>
      </c>
      <c r="G389" s="113">
        <v>0.34375</v>
      </c>
      <c r="H389" s="110">
        <f t="shared" si="21"/>
        <v>1.0416666666666685E-2</v>
      </c>
      <c r="I389" s="163"/>
      <c r="J389" s="171"/>
      <c r="K389" s="8">
        <v>4.8</v>
      </c>
    </row>
    <row r="390" spans="3:11" x14ac:dyDescent="0.3">
      <c r="C390" s="4">
        <v>9020</v>
      </c>
      <c r="D390" s="113">
        <v>0.34375</v>
      </c>
      <c r="E390" s="6" t="s">
        <v>76</v>
      </c>
      <c r="F390" s="6" t="s">
        <v>76</v>
      </c>
      <c r="G390" s="113">
        <v>0.35416666666666669</v>
      </c>
      <c r="H390" s="110">
        <f t="shared" si="21"/>
        <v>1.0416666666666685E-2</v>
      </c>
      <c r="I390" s="163"/>
      <c r="J390" s="163"/>
      <c r="K390" s="8">
        <v>4.8</v>
      </c>
    </row>
    <row r="391" spans="3:11" x14ac:dyDescent="0.3">
      <c r="C391" s="4">
        <v>9020</v>
      </c>
      <c r="D391" s="113">
        <v>0.35416666666666669</v>
      </c>
      <c r="E391" s="6" t="s">
        <v>76</v>
      </c>
      <c r="F391" s="6" t="s">
        <v>76</v>
      </c>
      <c r="G391" s="113">
        <v>0.36458333333333331</v>
      </c>
      <c r="H391" s="110">
        <f t="shared" si="21"/>
        <v>1.041666666666663E-2</v>
      </c>
      <c r="I391" s="163"/>
      <c r="J391" s="163"/>
      <c r="K391" s="8">
        <v>4.8</v>
      </c>
    </row>
    <row r="392" spans="3:11" x14ac:dyDescent="0.3">
      <c r="C392" s="4">
        <v>9020</v>
      </c>
      <c r="D392" s="113">
        <v>0.36458333333333331</v>
      </c>
      <c r="E392" s="6" t="s">
        <v>76</v>
      </c>
      <c r="F392" s="6" t="s">
        <v>76</v>
      </c>
      <c r="G392" s="113">
        <v>0.375</v>
      </c>
      <c r="H392" s="110">
        <f t="shared" si="21"/>
        <v>1.0416666666666685E-2</v>
      </c>
      <c r="I392" s="163"/>
      <c r="J392" s="171"/>
      <c r="K392" s="8">
        <v>4.8</v>
      </c>
    </row>
    <row r="393" spans="3:11" x14ac:dyDescent="0.3">
      <c r="C393" s="4">
        <v>9020</v>
      </c>
      <c r="D393" s="113">
        <v>0.375</v>
      </c>
      <c r="E393" s="6" t="s">
        <v>76</v>
      </c>
      <c r="F393" s="6" t="s">
        <v>76</v>
      </c>
      <c r="G393" s="113">
        <v>0.38541666666666669</v>
      </c>
      <c r="H393" s="110">
        <f t="shared" si="21"/>
        <v>1.0416666666666685E-2</v>
      </c>
      <c r="I393" s="163"/>
      <c r="J393" s="163"/>
      <c r="K393" s="8">
        <v>4.8</v>
      </c>
    </row>
    <row r="394" spans="3:11" x14ac:dyDescent="0.3">
      <c r="C394" s="4">
        <v>9020</v>
      </c>
      <c r="D394" s="113">
        <v>0.38541666666666669</v>
      </c>
      <c r="E394" s="6" t="s">
        <v>76</v>
      </c>
      <c r="F394" s="6" t="s">
        <v>76</v>
      </c>
      <c r="G394" s="113">
        <v>0.39583333333333331</v>
      </c>
      <c r="H394" s="110">
        <f t="shared" si="21"/>
        <v>1.041666666666663E-2</v>
      </c>
      <c r="I394" s="163"/>
      <c r="J394" s="163"/>
      <c r="K394" s="8">
        <v>4.8</v>
      </c>
    </row>
    <row r="395" spans="3:11" x14ac:dyDescent="0.3">
      <c r="C395" s="4">
        <v>9020</v>
      </c>
      <c r="D395" s="113">
        <v>0.39583333333333331</v>
      </c>
      <c r="E395" s="6" t="s">
        <v>76</v>
      </c>
      <c r="F395" s="6" t="s">
        <v>76</v>
      </c>
      <c r="G395" s="113">
        <v>0.40625</v>
      </c>
      <c r="H395" s="110">
        <f t="shared" si="21"/>
        <v>1.0416666666666685E-2</v>
      </c>
      <c r="I395" s="163"/>
      <c r="J395" s="171"/>
      <c r="K395" s="8">
        <v>4.8</v>
      </c>
    </row>
    <row r="396" spans="3:11" x14ac:dyDescent="0.3">
      <c r="C396" s="4">
        <v>9020</v>
      </c>
      <c r="D396" s="113">
        <v>0.40625</v>
      </c>
      <c r="E396" s="6" t="s">
        <v>76</v>
      </c>
      <c r="F396" s="6" t="s">
        <v>76</v>
      </c>
      <c r="G396" s="114">
        <v>0.41666666666666669</v>
      </c>
      <c r="H396" s="110">
        <f t="shared" si="21"/>
        <v>1.0416666666666685E-2</v>
      </c>
      <c r="I396" s="163"/>
      <c r="J396" s="163"/>
      <c r="K396" s="8">
        <v>4.8</v>
      </c>
    </row>
    <row r="397" spans="3:11" x14ac:dyDescent="0.3">
      <c r="C397" s="210" t="s">
        <v>322</v>
      </c>
      <c r="D397" s="211"/>
      <c r="E397" s="211"/>
      <c r="F397" s="211"/>
      <c r="G397" s="212"/>
      <c r="H397" s="186">
        <f t="shared" si="21"/>
        <v>0</v>
      </c>
      <c r="I397" s="166">
        <f>D398-G396</f>
        <v>4.166666666666663E-2</v>
      </c>
      <c r="J397" s="166"/>
      <c r="K397" s="10"/>
    </row>
    <row r="398" spans="3:11" x14ac:dyDescent="0.3">
      <c r="C398" s="4">
        <v>9020</v>
      </c>
      <c r="D398" s="113">
        <v>0.45833333333333331</v>
      </c>
      <c r="E398" s="6" t="s">
        <v>76</v>
      </c>
      <c r="F398" s="6" t="s">
        <v>76</v>
      </c>
      <c r="G398" s="113">
        <v>0.46875</v>
      </c>
      <c r="H398" s="110">
        <f t="shared" si="21"/>
        <v>1.0416666666666685E-2</v>
      </c>
      <c r="I398" s="163"/>
      <c r="J398" s="163"/>
      <c r="K398" s="8">
        <v>4.8</v>
      </c>
    </row>
    <row r="399" spans="3:11" x14ac:dyDescent="0.3">
      <c r="C399" s="4">
        <v>9020</v>
      </c>
      <c r="D399" s="113">
        <v>0.46875</v>
      </c>
      <c r="E399" s="6" t="s">
        <v>76</v>
      </c>
      <c r="F399" s="6" t="s">
        <v>76</v>
      </c>
      <c r="G399" s="113">
        <v>0.47916666666666669</v>
      </c>
      <c r="H399" s="110">
        <f t="shared" si="21"/>
        <v>1.0416666666666685E-2</v>
      </c>
      <c r="I399" s="163"/>
      <c r="J399" s="163"/>
      <c r="K399" s="8">
        <v>4.8</v>
      </c>
    </row>
    <row r="400" spans="3:11" x14ac:dyDescent="0.3">
      <c r="C400" s="4">
        <v>9020</v>
      </c>
      <c r="D400" s="113">
        <v>0.47916666666666669</v>
      </c>
      <c r="E400" s="6" t="s">
        <v>76</v>
      </c>
      <c r="F400" s="6" t="s">
        <v>76</v>
      </c>
      <c r="G400" s="113">
        <v>0.48958333333333331</v>
      </c>
      <c r="H400" s="110">
        <f t="shared" si="21"/>
        <v>1.041666666666663E-2</v>
      </c>
      <c r="I400" s="163"/>
      <c r="J400" s="163"/>
      <c r="K400" s="8">
        <v>4.8</v>
      </c>
    </row>
    <row r="401" spans="3:11" x14ac:dyDescent="0.3">
      <c r="C401" s="4">
        <v>9020</v>
      </c>
      <c r="D401" s="113">
        <v>0.48958333333333331</v>
      </c>
      <c r="E401" s="6" t="s">
        <v>76</v>
      </c>
      <c r="F401" s="6" t="s">
        <v>76</v>
      </c>
      <c r="G401" s="113">
        <v>0.5</v>
      </c>
      <c r="H401" s="110">
        <f t="shared" si="21"/>
        <v>1.0416666666666685E-2</v>
      </c>
      <c r="I401" s="163"/>
      <c r="J401" s="163"/>
      <c r="K401" s="8">
        <v>4.8</v>
      </c>
    </row>
    <row r="402" spans="3:11" x14ac:dyDescent="0.3">
      <c r="C402" s="4">
        <v>9020</v>
      </c>
      <c r="D402" s="113">
        <v>0.5</v>
      </c>
      <c r="E402" s="6" t="s">
        <v>76</v>
      </c>
      <c r="F402" s="6" t="s">
        <v>76</v>
      </c>
      <c r="G402" s="114">
        <v>0.51041666666666663</v>
      </c>
      <c r="H402" s="110">
        <f t="shared" si="21"/>
        <v>1.041666666666663E-2</v>
      </c>
      <c r="I402" s="163"/>
      <c r="J402" s="163"/>
      <c r="K402" s="8">
        <v>4.8</v>
      </c>
    </row>
    <row r="403" spans="3:11" x14ac:dyDescent="0.3">
      <c r="C403" s="210" t="s">
        <v>10</v>
      </c>
      <c r="D403" s="211"/>
      <c r="E403" s="211"/>
      <c r="F403" s="211"/>
      <c r="G403" s="212"/>
      <c r="H403" s="186">
        <f t="shared" si="21"/>
        <v>0</v>
      </c>
      <c r="I403" s="166">
        <f>D404-G402</f>
        <v>4.1666666666666741E-2</v>
      </c>
      <c r="J403" s="166"/>
      <c r="K403" s="10"/>
    </row>
    <row r="404" spans="3:11" x14ac:dyDescent="0.3">
      <c r="C404" s="4">
        <v>9020</v>
      </c>
      <c r="D404" s="113">
        <v>0.55208333333333337</v>
      </c>
      <c r="E404" s="6" t="s">
        <v>76</v>
      </c>
      <c r="F404" s="6" t="s">
        <v>76</v>
      </c>
      <c r="G404" s="113">
        <v>0.5625</v>
      </c>
      <c r="H404" s="110">
        <f t="shared" si="21"/>
        <v>1.041666666666663E-2</v>
      </c>
      <c r="I404" s="163"/>
      <c r="J404" s="163"/>
      <c r="K404" s="8">
        <v>4.8</v>
      </c>
    </row>
    <row r="405" spans="3:11" x14ac:dyDescent="0.3">
      <c r="C405" s="4">
        <v>9020</v>
      </c>
      <c r="D405" s="113">
        <v>0.5625</v>
      </c>
      <c r="E405" s="6" t="s">
        <v>76</v>
      </c>
      <c r="F405" s="6" t="s">
        <v>76</v>
      </c>
      <c r="G405" s="113">
        <v>0.57291666666666663</v>
      </c>
      <c r="H405" s="110">
        <f t="shared" si="21"/>
        <v>1.041666666666663E-2</v>
      </c>
      <c r="I405" s="163"/>
      <c r="J405" s="163"/>
      <c r="K405" s="8">
        <v>4.8</v>
      </c>
    </row>
    <row r="406" spans="3:11" x14ac:dyDescent="0.3">
      <c r="C406" s="4">
        <v>9020</v>
      </c>
      <c r="D406" s="113">
        <v>0.57291666666666663</v>
      </c>
      <c r="E406" s="6" t="s">
        <v>76</v>
      </c>
      <c r="F406" s="6" t="s">
        <v>76</v>
      </c>
      <c r="G406" s="113">
        <v>0.58333333333333337</v>
      </c>
      <c r="H406" s="110">
        <f t="shared" si="21"/>
        <v>1.0416666666666741E-2</v>
      </c>
      <c r="I406" s="163"/>
      <c r="J406" s="163"/>
      <c r="K406" s="8">
        <v>4.8</v>
      </c>
    </row>
    <row r="407" spans="3:11" x14ac:dyDescent="0.3">
      <c r="C407" s="4">
        <v>9020</v>
      </c>
      <c r="D407" s="113">
        <v>0.58333333333333337</v>
      </c>
      <c r="E407" s="6" t="s">
        <v>76</v>
      </c>
      <c r="F407" s="6" t="s">
        <v>76</v>
      </c>
      <c r="G407" s="113">
        <v>0.59375</v>
      </c>
      <c r="H407" s="110">
        <f t="shared" si="21"/>
        <v>1.041666666666663E-2</v>
      </c>
      <c r="I407" s="163"/>
      <c r="J407" s="163"/>
      <c r="K407" s="8">
        <v>4.8</v>
      </c>
    </row>
    <row r="408" spans="3:11" x14ac:dyDescent="0.3">
      <c r="C408" s="4">
        <v>9020</v>
      </c>
      <c r="D408" s="113">
        <v>0.59375</v>
      </c>
      <c r="E408" s="6" t="s">
        <v>76</v>
      </c>
      <c r="F408" s="6" t="s">
        <v>76</v>
      </c>
      <c r="G408" s="113">
        <v>0.60416666666666663</v>
      </c>
      <c r="H408" s="110">
        <f t="shared" si="21"/>
        <v>1.041666666666663E-2</v>
      </c>
      <c r="I408" s="163"/>
      <c r="J408" s="163"/>
      <c r="K408" s="8">
        <v>4.8</v>
      </c>
    </row>
    <row r="409" spans="3:11" x14ac:dyDescent="0.3">
      <c r="C409" s="4">
        <v>9020</v>
      </c>
      <c r="D409" s="113">
        <v>0.60416666666666663</v>
      </c>
      <c r="E409" s="6" t="s">
        <v>76</v>
      </c>
      <c r="F409" s="6" t="s">
        <v>76</v>
      </c>
      <c r="G409" s="113">
        <v>0.61458333333333337</v>
      </c>
      <c r="H409" s="110">
        <f t="shared" si="21"/>
        <v>1.0416666666666741E-2</v>
      </c>
      <c r="I409" s="163"/>
      <c r="J409" s="163"/>
      <c r="K409" s="8">
        <v>4.8</v>
      </c>
    </row>
    <row r="410" spans="3:11" x14ac:dyDescent="0.3">
      <c r="C410" s="4">
        <v>9020</v>
      </c>
      <c r="D410" s="113">
        <v>0.61458333333333337</v>
      </c>
      <c r="E410" s="6" t="s">
        <v>76</v>
      </c>
      <c r="F410" s="6" t="s">
        <v>76</v>
      </c>
      <c r="G410" s="114">
        <v>0.625</v>
      </c>
      <c r="H410" s="110">
        <f t="shared" si="21"/>
        <v>1.041666666666663E-2</v>
      </c>
      <c r="I410" s="163"/>
      <c r="J410" s="163"/>
      <c r="K410" s="8">
        <v>4.8</v>
      </c>
    </row>
    <row r="411" spans="3:11" x14ac:dyDescent="0.3">
      <c r="C411" s="210" t="s">
        <v>322</v>
      </c>
      <c r="D411" s="211"/>
      <c r="E411" s="211"/>
      <c r="F411" s="211"/>
      <c r="G411" s="212"/>
      <c r="H411" s="186">
        <f t="shared" si="21"/>
        <v>0</v>
      </c>
      <c r="I411" s="166">
        <f>D412-G410</f>
        <v>5.208333333333337E-2</v>
      </c>
      <c r="J411" s="166"/>
      <c r="K411" s="10"/>
    </row>
    <row r="412" spans="3:11" x14ac:dyDescent="0.3">
      <c r="C412" s="4">
        <v>9020</v>
      </c>
      <c r="D412" s="113">
        <v>0.67708333333333337</v>
      </c>
      <c r="E412" s="6" t="s">
        <v>76</v>
      </c>
      <c r="F412" s="6" t="s">
        <v>76</v>
      </c>
      <c r="G412" s="113">
        <v>0.6875</v>
      </c>
      <c r="H412" s="110">
        <f t="shared" ref="H412:H421" si="22">G412-D412</f>
        <v>1.041666666666663E-2</v>
      </c>
      <c r="I412" s="163"/>
      <c r="J412" s="163"/>
      <c r="K412" s="8">
        <v>4.8</v>
      </c>
    </row>
    <row r="413" spans="3:11" x14ac:dyDescent="0.3">
      <c r="C413" s="4">
        <v>9020</v>
      </c>
      <c r="D413" s="113">
        <v>0.6875</v>
      </c>
      <c r="E413" s="6" t="s">
        <v>76</v>
      </c>
      <c r="F413" s="6" t="s">
        <v>76</v>
      </c>
      <c r="G413" s="113">
        <v>0.69791666666666663</v>
      </c>
      <c r="H413" s="110">
        <f t="shared" si="22"/>
        <v>1.041666666666663E-2</v>
      </c>
      <c r="I413" s="163"/>
      <c r="J413" s="163"/>
      <c r="K413" s="8">
        <v>4.8</v>
      </c>
    </row>
    <row r="414" spans="3:11" x14ac:dyDescent="0.3">
      <c r="C414" s="4">
        <v>9020</v>
      </c>
      <c r="D414" s="113">
        <v>0.69791666666666663</v>
      </c>
      <c r="E414" s="6" t="s">
        <v>76</v>
      </c>
      <c r="F414" s="6" t="s">
        <v>76</v>
      </c>
      <c r="G414" s="113">
        <v>0.70833333333333337</v>
      </c>
      <c r="H414" s="110">
        <f t="shared" si="22"/>
        <v>1.0416666666666741E-2</v>
      </c>
      <c r="I414" s="163"/>
      <c r="J414" s="163"/>
      <c r="K414" s="8">
        <v>4.8</v>
      </c>
    </row>
    <row r="415" spans="3:11" x14ac:dyDescent="0.3">
      <c r="C415" s="4">
        <v>9020</v>
      </c>
      <c r="D415" s="113">
        <v>0.70833333333333337</v>
      </c>
      <c r="E415" s="6" t="s">
        <v>76</v>
      </c>
      <c r="F415" s="6" t="s">
        <v>76</v>
      </c>
      <c r="G415" s="113">
        <v>0.71875</v>
      </c>
      <c r="H415" s="110">
        <f t="shared" si="22"/>
        <v>1.041666666666663E-2</v>
      </c>
      <c r="I415" s="163"/>
      <c r="J415" s="163"/>
      <c r="K415" s="8">
        <v>4.8</v>
      </c>
    </row>
    <row r="416" spans="3:11" x14ac:dyDescent="0.3">
      <c r="C416" s="4">
        <v>9020</v>
      </c>
      <c r="D416" s="113">
        <v>0.71875</v>
      </c>
      <c r="E416" s="6" t="s">
        <v>76</v>
      </c>
      <c r="F416" s="6" t="s">
        <v>76</v>
      </c>
      <c r="G416" s="113">
        <v>0.72916666666666663</v>
      </c>
      <c r="H416" s="110">
        <f t="shared" si="22"/>
        <v>1.041666666666663E-2</v>
      </c>
      <c r="I416" s="163"/>
      <c r="J416" s="163"/>
      <c r="K416" s="8">
        <v>4.8</v>
      </c>
    </row>
    <row r="417" spans="3:11" x14ac:dyDescent="0.3">
      <c r="C417" s="4">
        <v>9020</v>
      </c>
      <c r="D417" s="113">
        <v>0.72916666666666663</v>
      </c>
      <c r="E417" s="6" t="s">
        <v>76</v>
      </c>
      <c r="F417" s="6" t="s">
        <v>76</v>
      </c>
      <c r="G417" s="113">
        <v>0.73958333333333337</v>
      </c>
      <c r="H417" s="110">
        <f t="shared" si="22"/>
        <v>1.0416666666666741E-2</v>
      </c>
      <c r="I417" s="163"/>
      <c r="J417" s="163"/>
      <c r="K417" s="8">
        <v>4.8</v>
      </c>
    </row>
    <row r="418" spans="3:11" x14ac:dyDescent="0.3">
      <c r="C418" s="4">
        <v>9020</v>
      </c>
      <c r="D418" s="113">
        <v>0.73958333333333337</v>
      </c>
      <c r="E418" s="6" t="s">
        <v>76</v>
      </c>
      <c r="F418" s="6" t="s">
        <v>76</v>
      </c>
      <c r="G418" s="113">
        <v>0.75</v>
      </c>
      <c r="H418" s="110">
        <f t="shared" si="22"/>
        <v>1.041666666666663E-2</v>
      </c>
      <c r="I418" s="163"/>
      <c r="J418" s="163"/>
      <c r="K418" s="8">
        <v>4.8</v>
      </c>
    </row>
    <row r="419" spans="3:11" x14ac:dyDescent="0.3">
      <c r="C419" s="4">
        <v>9020</v>
      </c>
      <c r="D419" s="113">
        <v>0.75</v>
      </c>
      <c r="E419" s="6" t="s">
        <v>76</v>
      </c>
      <c r="F419" s="6" t="s">
        <v>76</v>
      </c>
      <c r="G419" s="113">
        <v>0.76041666666666663</v>
      </c>
      <c r="H419" s="110">
        <f t="shared" si="22"/>
        <v>1.041666666666663E-2</v>
      </c>
      <c r="I419" s="163"/>
      <c r="J419" s="163"/>
      <c r="K419" s="8">
        <v>4.8</v>
      </c>
    </row>
    <row r="420" spans="3:11" x14ac:dyDescent="0.3">
      <c r="C420" s="4">
        <v>9020</v>
      </c>
      <c r="D420" s="113">
        <v>0.76041666666666663</v>
      </c>
      <c r="E420" s="6" t="s">
        <v>76</v>
      </c>
      <c r="F420" s="6" t="s">
        <v>76</v>
      </c>
      <c r="G420" s="113">
        <v>0.77083333333333337</v>
      </c>
      <c r="H420" s="110">
        <f t="shared" si="22"/>
        <v>1.0416666666666741E-2</v>
      </c>
      <c r="I420" s="163"/>
      <c r="J420" s="163"/>
      <c r="K420" s="8">
        <v>4.8</v>
      </c>
    </row>
    <row r="421" spans="3:11" x14ac:dyDescent="0.3">
      <c r="C421" s="4">
        <v>9020</v>
      </c>
      <c r="D421" s="113">
        <v>0.77083333333333337</v>
      </c>
      <c r="E421" s="6" t="s">
        <v>76</v>
      </c>
      <c r="F421" s="6" t="s">
        <v>76</v>
      </c>
      <c r="G421" s="114">
        <v>0.78125</v>
      </c>
      <c r="H421" s="110">
        <f t="shared" si="22"/>
        <v>1.041666666666663E-2</v>
      </c>
      <c r="I421" s="163"/>
      <c r="J421" s="163"/>
      <c r="K421" s="8">
        <v>4.8</v>
      </c>
    </row>
    <row r="422" spans="3:11" ht="15" thickBot="1" x14ac:dyDescent="0.35">
      <c r="C422" s="22"/>
      <c r="D422" s="142"/>
      <c r="E422" s="6"/>
      <c r="F422" s="6"/>
      <c r="G422" s="117"/>
      <c r="H422" s="110"/>
      <c r="I422" s="163"/>
      <c r="J422" s="163"/>
      <c r="K422" s="8"/>
    </row>
    <row r="423" spans="3:11" ht="15" thickBot="1" x14ac:dyDescent="0.35">
      <c r="C423" s="227" t="s">
        <v>291</v>
      </c>
      <c r="D423" s="228"/>
      <c r="E423" s="229"/>
      <c r="F423" s="198" t="s">
        <v>287</v>
      </c>
      <c r="G423" s="221"/>
      <c r="H423" s="79">
        <f>SUM(H385:H422)</f>
        <v>0.35416666666666657</v>
      </c>
      <c r="I423" s="167">
        <f>SUM(I385:I422)</f>
        <v>0.13541666666666674</v>
      </c>
      <c r="J423" s="167">
        <f>SUM(H423:I423)</f>
        <v>0.48958333333333331</v>
      </c>
      <c r="K423" s="12">
        <f>SUM(K385:K422)</f>
        <v>163.20000000000005</v>
      </c>
    </row>
    <row r="424" spans="3:11" x14ac:dyDescent="0.3">
      <c r="H424" s="113"/>
      <c r="I424" s="113"/>
      <c r="J424" s="113"/>
    </row>
    <row r="425" spans="3:11" ht="15" thickBot="1" x14ac:dyDescent="0.35">
      <c r="H425" s="113"/>
      <c r="I425" s="113"/>
      <c r="J425" s="113"/>
    </row>
    <row r="426" spans="3:11" x14ac:dyDescent="0.3">
      <c r="C426" s="21"/>
      <c r="D426" s="119"/>
      <c r="E426" s="14" t="s">
        <v>145</v>
      </c>
      <c r="F426" s="14"/>
      <c r="G426" s="119"/>
      <c r="H426" s="203" t="s">
        <v>288</v>
      </c>
      <c r="I426" s="205" t="s">
        <v>326</v>
      </c>
      <c r="J426" s="205" t="s">
        <v>289</v>
      </c>
      <c r="K426" s="219" t="s">
        <v>297</v>
      </c>
    </row>
    <row r="427" spans="3:11" ht="15" thickBot="1" x14ac:dyDescent="0.35">
      <c r="C427" s="16" t="s">
        <v>0</v>
      </c>
      <c r="D427" s="112" t="s">
        <v>1</v>
      </c>
      <c r="E427" s="17" t="s">
        <v>2</v>
      </c>
      <c r="F427" s="17" t="s">
        <v>3</v>
      </c>
      <c r="G427" s="112" t="s">
        <v>290</v>
      </c>
      <c r="H427" s="204"/>
      <c r="I427" s="206"/>
      <c r="J427" s="206"/>
      <c r="K427" s="220"/>
    </row>
    <row r="428" spans="3:11" x14ac:dyDescent="0.3">
      <c r="C428" s="4">
        <v>9025</v>
      </c>
      <c r="D428" s="113">
        <v>0.25</v>
      </c>
      <c r="E428" s="6" t="s">
        <v>266</v>
      </c>
      <c r="F428" s="6" t="s">
        <v>20</v>
      </c>
      <c r="G428" s="114">
        <v>0.2638888888888889</v>
      </c>
      <c r="H428" s="110">
        <f>G428-D428</f>
        <v>1.3888888888888895E-2</v>
      </c>
      <c r="I428" s="110"/>
      <c r="J428" s="163"/>
      <c r="K428" s="8">
        <v>4.1399999999999997</v>
      </c>
    </row>
    <row r="429" spans="3:11" x14ac:dyDescent="0.3">
      <c r="C429" s="4">
        <v>9025</v>
      </c>
      <c r="D429" s="113">
        <v>0.2638888888888889</v>
      </c>
      <c r="E429" s="6" t="s">
        <v>20</v>
      </c>
      <c r="F429" s="6" t="s">
        <v>266</v>
      </c>
      <c r="G429" s="114">
        <v>0.27777777777777779</v>
      </c>
      <c r="H429" s="110">
        <f>G429-D429</f>
        <v>1.3888888888888895E-2</v>
      </c>
      <c r="I429" s="110">
        <f>D429-G428</f>
        <v>0</v>
      </c>
      <c r="J429" s="163"/>
      <c r="K429" s="8">
        <v>4.2</v>
      </c>
    </row>
    <row r="430" spans="3:11" x14ac:dyDescent="0.3">
      <c r="C430" s="4">
        <v>9025</v>
      </c>
      <c r="D430" s="113">
        <v>0.27777777777777779</v>
      </c>
      <c r="E430" s="6" t="s">
        <v>266</v>
      </c>
      <c r="F430" s="6" t="s">
        <v>20</v>
      </c>
      <c r="G430" s="114">
        <v>0.29166666666666669</v>
      </c>
      <c r="H430" s="110">
        <f>G430-D430</f>
        <v>1.3888888888888895E-2</v>
      </c>
      <c r="I430" s="110">
        <f>D430-G429</f>
        <v>0</v>
      </c>
      <c r="J430" s="163"/>
      <c r="K430" s="8">
        <v>4.1399999999999997</v>
      </c>
    </row>
    <row r="431" spans="3:11" x14ac:dyDescent="0.3">
      <c r="C431" s="4">
        <v>9025</v>
      </c>
      <c r="D431" s="113">
        <v>0.29166666666666669</v>
      </c>
      <c r="E431" s="6" t="s">
        <v>20</v>
      </c>
      <c r="F431" s="6" t="s">
        <v>266</v>
      </c>
      <c r="G431" s="114">
        <v>0.30555555555555558</v>
      </c>
      <c r="H431" s="110">
        <f>G431-D431</f>
        <v>1.3888888888888895E-2</v>
      </c>
      <c r="I431" s="110">
        <f>D431-G430</f>
        <v>0</v>
      </c>
      <c r="J431" s="163"/>
      <c r="K431" s="8">
        <v>4.2</v>
      </c>
    </row>
    <row r="432" spans="3:11" x14ac:dyDescent="0.3">
      <c r="C432" s="4">
        <v>9034</v>
      </c>
      <c r="D432" s="113">
        <v>0.3263888888888889</v>
      </c>
      <c r="E432" s="6" t="s">
        <v>129</v>
      </c>
      <c r="F432" s="18" t="s">
        <v>363</v>
      </c>
      <c r="G432" s="114">
        <v>0.34027777777777779</v>
      </c>
      <c r="H432" s="110">
        <f>G432-D432</f>
        <v>1.3888888888888895E-2</v>
      </c>
      <c r="I432" s="110"/>
      <c r="J432" s="163"/>
      <c r="K432" s="8">
        <v>4.2</v>
      </c>
    </row>
    <row r="433" spans="3:11" x14ac:dyDescent="0.3">
      <c r="C433" s="210" t="s">
        <v>284</v>
      </c>
      <c r="D433" s="211"/>
      <c r="E433" s="211"/>
      <c r="F433" s="211"/>
      <c r="G433" s="212"/>
      <c r="H433" s="186">
        <v>1.0416666666666666E-2</v>
      </c>
      <c r="I433" s="165"/>
      <c r="J433" s="166"/>
      <c r="K433" s="10"/>
    </row>
    <row r="434" spans="3:11" x14ac:dyDescent="0.3">
      <c r="C434" s="210" t="s">
        <v>322</v>
      </c>
      <c r="D434" s="211"/>
      <c r="E434" s="211"/>
      <c r="F434" s="211"/>
      <c r="G434" s="212"/>
      <c r="H434" s="186"/>
      <c r="I434" s="165">
        <f>D435-G432-H433</f>
        <v>2.7777777777777755E-2</v>
      </c>
      <c r="J434" s="166"/>
      <c r="K434" s="10"/>
    </row>
    <row r="435" spans="3:11" x14ac:dyDescent="0.3">
      <c r="C435" s="4">
        <v>9025</v>
      </c>
      <c r="D435" s="113">
        <v>0.37847222222222221</v>
      </c>
      <c r="E435" s="6" t="s">
        <v>266</v>
      </c>
      <c r="F435" s="6" t="s">
        <v>20</v>
      </c>
      <c r="G435" s="114">
        <v>0.39583333333333331</v>
      </c>
      <c r="H435" s="110">
        <f t="shared" ref="H435:H440" si="23">G435-D435</f>
        <v>1.7361111111111105E-2</v>
      </c>
      <c r="I435" s="163"/>
      <c r="J435" s="163"/>
      <c r="K435" s="8">
        <v>4.1399999999999997</v>
      </c>
    </row>
    <row r="436" spans="3:11" x14ac:dyDescent="0.3">
      <c r="C436" s="4">
        <v>9025</v>
      </c>
      <c r="D436" s="113">
        <v>0.39583333333333331</v>
      </c>
      <c r="E436" s="6" t="s">
        <v>20</v>
      </c>
      <c r="F436" s="6" t="s">
        <v>266</v>
      </c>
      <c r="G436" s="114">
        <v>0.41319444444444442</v>
      </c>
      <c r="H436" s="110">
        <f t="shared" si="23"/>
        <v>1.7361111111111105E-2</v>
      </c>
      <c r="I436" s="110">
        <f>D436-G435</f>
        <v>0</v>
      </c>
      <c r="J436" s="163"/>
      <c r="K436" s="8">
        <v>4.2</v>
      </c>
    </row>
    <row r="437" spans="3:11" x14ac:dyDescent="0.3">
      <c r="C437" s="4">
        <v>9025</v>
      </c>
      <c r="D437" s="113">
        <v>0.41319444444444442</v>
      </c>
      <c r="E437" s="6" t="s">
        <v>266</v>
      </c>
      <c r="F437" s="6" t="s">
        <v>20</v>
      </c>
      <c r="G437" s="114">
        <v>0.43055555555555558</v>
      </c>
      <c r="H437" s="110">
        <f t="shared" si="23"/>
        <v>1.736111111111116E-2</v>
      </c>
      <c r="I437" s="110">
        <f>D437-G436</f>
        <v>0</v>
      </c>
      <c r="J437" s="163"/>
      <c r="K437" s="8">
        <v>4.1399999999999997</v>
      </c>
    </row>
    <row r="438" spans="3:11" x14ac:dyDescent="0.3">
      <c r="C438" s="4">
        <v>9025</v>
      </c>
      <c r="D438" s="113">
        <v>0.43055555555555558</v>
      </c>
      <c r="E438" s="6" t="s">
        <v>20</v>
      </c>
      <c r="F438" s="6" t="s">
        <v>266</v>
      </c>
      <c r="G438" s="114">
        <v>0.44791666666666669</v>
      </c>
      <c r="H438" s="110">
        <f t="shared" si="23"/>
        <v>1.7361111111111105E-2</v>
      </c>
      <c r="I438" s="110">
        <f>D438-G437</f>
        <v>0</v>
      </c>
      <c r="J438" s="163"/>
      <c r="K438" s="8">
        <v>4.2</v>
      </c>
    </row>
    <row r="439" spans="3:11" x14ac:dyDescent="0.3">
      <c r="C439" s="4">
        <v>9025</v>
      </c>
      <c r="D439" s="113">
        <v>0.44791666666666669</v>
      </c>
      <c r="E439" s="6" t="s">
        <v>266</v>
      </c>
      <c r="F439" s="6" t="s">
        <v>20</v>
      </c>
      <c r="G439" s="114">
        <v>0.46527777777777779</v>
      </c>
      <c r="H439" s="110">
        <f t="shared" si="23"/>
        <v>1.7361111111111105E-2</v>
      </c>
      <c r="I439" s="110">
        <f>D439-G438</f>
        <v>0</v>
      </c>
      <c r="J439" s="163"/>
      <c r="K439" s="8">
        <v>4.1399999999999997</v>
      </c>
    </row>
    <row r="440" spans="3:11" x14ac:dyDescent="0.3">
      <c r="C440" s="4">
        <v>9025</v>
      </c>
      <c r="D440" s="113">
        <v>0.46527777777777779</v>
      </c>
      <c r="E440" s="6" t="s">
        <v>20</v>
      </c>
      <c r="F440" s="6" t="s">
        <v>266</v>
      </c>
      <c r="G440" s="114">
        <v>0.47916666666666669</v>
      </c>
      <c r="H440" s="110">
        <f t="shared" si="23"/>
        <v>1.3888888888888895E-2</v>
      </c>
      <c r="I440" s="110">
        <f>D440-G439</f>
        <v>0</v>
      </c>
      <c r="J440" s="163"/>
      <c r="K440" s="8">
        <v>4.2</v>
      </c>
    </row>
    <row r="441" spans="3:11" x14ac:dyDescent="0.3">
      <c r="C441" s="210" t="s">
        <v>10</v>
      </c>
      <c r="D441" s="211"/>
      <c r="E441" s="211"/>
      <c r="F441" s="211"/>
      <c r="G441" s="212"/>
      <c r="H441" s="186"/>
      <c r="I441" s="165">
        <f>D442-G440</f>
        <v>6.9444444444444475E-2</v>
      </c>
      <c r="J441" s="166"/>
      <c r="K441" s="10"/>
    </row>
    <row r="442" spans="3:11" x14ac:dyDescent="0.3">
      <c r="C442" s="4">
        <v>9025</v>
      </c>
      <c r="D442" s="113">
        <v>0.54861111111111116</v>
      </c>
      <c r="E442" s="6" t="s">
        <v>266</v>
      </c>
      <c r="F442" s="6" t="s">
        <v>20</v>
      </c>
      <c r="G442" s="114">
        <v>0.5625</v>
      </c>
      <c r="H442" s="110">
        <f t="shared" ref="H442:H447" si="24">G442-D442</f>
        <v>1.388888888888884E-2</v>
      </c>
      <c r="I442" s="163"/>
      <c r="J442" s="163"/>
      <c r="K442" s="8">
        <v>4.1399999999999997</v>
      </c>
    </row>
    <row r="443" spans="3:11" x14ac:dyDescent="0.3">
      <c r="C443" s="4">
        <v>9025</v>
      </c>
      <c r="D443" s="113">
        <v>0.5625</v>
      </c>
      <c r="E443" s="6" t="s">
        <v>20</v>
      </c>
      <c r="F443" s="6" t="s">
        <v>266</v>
      </c>
      <c r="G443" s="114">
        <v>0.57638888888888884</v>
      </c>
      <c r="H443" s="110">
        <f t="shared" si="24"/>
        <v>1.388888888888884E-2</v>
      </c>
      <c r="I443" s="110">
        <f>D443-G442</f>
        <v>0</v>
      </c>
      <c r="J443" s="163"/>
      <c r="K443" s="8">
        <v>4.2</v>
      </c>
    </row>
    <row r="444" spans="3:11" x14ac:dyDescent="0.3">
      <c r="C444" s="4">
        <v>9025</v>
      </c>
      <c r="D444" s="113">
        <v>0.58333333333333337</v>
      </c>
      <c r="E444" s="6" t="s">
        <v>266</v>
      </c>
      <c r="F444" s="6" t="s">
        <v>20</v>
      </c>
      <c r="G444" s="114">
        <v>0.59722222222222221</v>
      </c>
      <c r="H444" s="110">
        <f t="shared" si="24"/>
        <v>1.388888888888884E-2</v>
      </c>
      <c r="I444" s="110">
        <f>D444-G443</f>
        <v>6.9444444444445308E-3</v>
      </c>
      <c r="J444" s="163"/>
      <c r="K444" s="8">
        <v>4.1399999999999997</v>
      </c>
    </row>
    <row r="445" spans="3:11" x14ac:dyDescent="0.3">
      <c r="C445" s="4">
        <v>9025</v>
      </c>
      <c r="D445" s="113">
        <v>0.59722222222222221</v>
      </c>
      <c r="E445" s="6" t="s">
        <v>20</v>
      </c>
      <c r="F445" s="6" t="s">
        <v>266</v>
      </c>
      <c r="G445" s="114">
        <v>0.61111111111111116</v>
      </c>
      <c r="H445" s="110">
        <f t="shared" si="24"/>
        <v>1.3888888888888951E-2</v>
      </c>
      <c r="I445" s="110">
        <f>D445-G444</f>
        <v>0</v>
      </c>
      <c r="J445" s="163"/>
      <c r="K445" s="8">
        <v>4.2</v>
      </c>
    </row>
    <row r="446" spans="3:11" x14ac:dyDescent="0.3">
      <c r="C446" s="4">
        <v>9025</v>
      </c>
      <c r="D446" s="113">
        <v>0.61111111111111116</v>
      </c>
      <c r="E446" s="6" t="s">
        <v>266</v>
      </c>
      <c r="F446" s="6" t="s">
        <v>20</v>
      </c>
      <c r="G446" s="114">
        <v>0.625</v>
      </c>
      <c r="H446" s="110">
        <f t="shared" si="24"/>
        <v>1.388888888888884E-2</v>
      </c>
      <c r="I446" s="110">
        <f>D446-G445</f>
        <v>0</v>
      </c>
      <c r="J446" s="163"/>
      <c r="K446" s="8">
        <v>4.1399999999999997</v>
      </c>
    </row>
    <row r="447" spans="3:11" x14ac:dyDescent="0.3">
      <c r="C447" s="4">
        <v>9025</v>
      </c>
      <c r="D447" s="113">
        <v>0.625</v>
      </c>
      <c r="E447" s="6" t="s">
        <v>20</v>
      </c>
      <c r="F447" s="6" t="s">
        <v>266</v>
      </c>
      <c r="G447" s="114">
        <v>0.63888888888888884</v>
      </c>
      <c r="H447" s="110">
        <f t="shared" si="24"/>
        <v>1.388888888888884E-2</v>
      </c>
      <c r="I447" s="110">
        <f>D447-G446</f>
        <v>0</v>
      </c>
      <c r="J447" s="163"/>
      <c r="K447" s="8">
        <v>4.2</v>
      </c>
    </row>
    <row r="448" spans="3:11" x14ac:dyDescent="0.3">
      <c r="C448" s="210" t="s">
        <v>322</v>
      </c>
      <c r="D448" s="211"/>
      <c r="E448" s="211"/>
      <c r="F448" s="211"/>
      <c r="G448" s="212"/>
      <c r="H448" s="186"/>
      <c r="I448" s="165">
        <f>D449-G447</f>
        <v>5.555555555555558E-2</v>
      </c>
      <c r="J448" s="166"/>
      <c r="K448" s="10"/>
    </row>
    <row r="449" spans="3:11" x14ac:dyDescent="0.3">
      <c r="C449" s="4">
        <v>9025</v>
      </c>
      <c r="D449" s="113">
        <v>0.69444444444444442</v>
      </c>
      <c r="E449" s="6" t="s">
        <v>266</v>
      </c>
      <c r="F449" s="6" t="s">
        <v>20</v>
      </c>
      <c r="G449" s="114">
        <v>0.70833333333333337</v>
      </c>
      <c r="H449" s="110">
        <f t="shared" ref="H449:H454" si="25">G449-D449</f>
        <v>1.3888888888888951E-2</v>
      </c>
      <c r="I449" s="110"/>
      <c r="J449" s="163"/>
      <c r="K449" s="8">
        <v>4.1399999999999997</v>
      </c>
    </row>
    <row r="450" spans="3:11" x14ac:dyDescent="0.3">
      <c r="C450" s="4">
        <v>9025</v>
      </c>
      <c r="D450" s="113">
        <v>0.70833333333333337</v>
      </c>
      <c r="E450" s="6" t="s">
        <v>20</v>
      </c>
      <c r="F450" s="6" t="s">
        <v>266</v>
      </c>
      <c r="G450" s="114">
        <v>0.72222222222222221</v>
      </c>
      <c r="H450" s="110">
        <f t="shared" si="25"/>
        <v>1.388888888888884E-2</v>
      </c>
      <c r="I450" s="110">
        <f>D450-G449</f>
        <v>0</v>
      </c>
      <c r="J450" s="163"/>
      <c r="K450" s="8">
        <v>4.2</v>
      </c>
    </row>
    <row r="451" spans="3:11" x14ac:dyDescent="0.3">
      <c r="C451" s="4">
        <v>9025</v>
      </c>
      <c r="D451" s="113">
        <v>0.72222222222222221</v>
      </c>
      <c r="E451" s="6" t="s">
        <v>266</v>
      </c>
      <c r="F451" s="6" t="s">
        <v>20</v>
      </c>
      <c r="G451" s="114">
        <v>0.73611111111111116</v>
      </c>
      <c r="H451" s="110">
        <f t="shared" si="25"/>
        <v>1.3888888888888951E-2</v>
      </c>
      <c r="I451" s="110">
        <f>D451-G450</f>
        <v>0</v>
      </c>
      <c r="J451" s="163"/>
      <c r="K451" s="8">
        <v>4.1399999999999997</v>
      </c>
    </row>
    <row r="452" spans="3:11" x14ac:dyDescent="0.3">
      <c r="C452" s="4">
        <v>9025</v>
      </c>
      <c r="D452" s="113">
        <v>0.73611111111111116</v>
      </c>
      <c r="E452" s="6" t="s">
        <v>20</v>
      </c>
      <c r="F452" s="6" t="s">
        <v>266</v>
      </c>
      <c r="G452" s="114">
        <v>0.75</v>
      </c>
      <c r="H452" s="110">
        <f t="shared" si="25"/>
        <v>1.388888888888884E-2</v>
      </c>
      <c r="I452" s="110">
        <f>D452-G451</f>
        <v>0</v>
      </c>
      <c r="J452" s="163"/>
      <c r="K452" s="8">
        <v>4.2</v>
      </c>
    </row>
    <row r="453" spans="3:11" x14ac:dyDescent="0.3">
      <c r="C453" s="4">
        <v>9025</v>
      </c>
      <c r="D453" s="113">
        <v>0.75</v>
      </c>
      <c r="E453" s="6" t="s">
        <v>266</v>
      </c>
      <c r="F453" s="6" t="s">
        <v>20</v>
      </c>
      <c r="G453" s="114">
        <v>0.76388888888888884</v>
      </c>
      <c r="H453" s="110">
        <f t="shared" si="25"/>
        <v>1.388888888888884E-2</v>
      </c>
      <c r="I453" s="110">
        <f>D453-G452</f>
        <v>0</v>
      </c>
      <c r="J453" s="163"/>
      <c r="K453" s="8">
        <v>4.1399999999999997</v>
      </c>
    </row>
    <row r="454" spans="3:11" x14ac:dyDescent="0.3">
      <c r="C454" s="4">
        <v>9025</v>
      </c>
      <c r="D454" s="113">
        <v>0.76388888888888884</v>
      </c>
      <c r="E454" s="6" t="s">
        <v>20</v>
      </c>
      <c r="F454" s="6" t="s">
        <v>266</v>
      </c>
      <c r="G454" s="114">
        <v>0.77777777777777779</v>
      </c>
      <c r="H454" s="110">
        <f t="shared" si="25"/>
        <v>1.3888888888888951E-2</v>
      </c>
      <c r="I454" s="110">
        <f>D454-G453</f>
        <v>0</v>
      </c>
      <c r="J454" s="163"/>
      <c r="K454" s="8">
        <v>4.2</v>
      </c>
    </row>
    <row r="455" spans="3:11" ht="15" thickBot="1" x14ac:dyDescent="0.35">
      <c r="C455" s="28"/>
      <c r="D455" s="142"/>
      <c r="E455" s="29"/>
      <c r="F455" s="29"/>
      <c r="G455" s="117"/>
      <c r="H455" s="110"/>
      <c r="I455" s="163"/>
      <c r="J455" s="163"/>
      <c r="K455" s="8"/>
    </row>
    <row r="456" spans="3:11" ht="15" thickBot="1" x14ac:dyDescent="0.35">
      <c r="C456" s="213" t="s">
        <v>295</v>
      </c>
      <c r="D456" s="214"/>
      <c r="E456" s="215"/>
      <c r="F456" s="198" t="s">
        <v>287</v>
      </c>
      <c r="G456" s="199"/>
      <c r="H456" s="167">
        <f>SUM(H428:H455)</f>
        <v>0.34722222222222215</v>
      </c>
      <c r="I456" s="167">
        <f>SUM(I429:I455)</f>
        <v>0.15972222222222235</v>
      </c>
      <c r="J456" s="167">
        <f>G453-D428</f>
        <v>0.51388888888888884</v>
      </c>
      <c r="K456" s="12">
        <f>SUM(K428:K455)</f>
        <v>95.940000000000026</v>
      </c>
    </row>
    <row r="457" spans="3:11" x14ac:dyDescent="0.3">
      <c r="C457" s="18"/>
      <c r="E457" s="18"/>
      <c r="F457" s="18"/>
      <c r="I457" s="168"/>
      <c r="J457" s="168"/>
    </row>
    <row r="458" spans="3:11" ht="15" thickBot="1" x14ac:dyDescent="0.35">
      <c r="C458" s="18"/>
      <c r="E458" s="18"/>
      <c r="F458" s="18"/>
      <c r="I458" s="168"/>
      <c r="J458" s="168"/>
    </row>
    <row r="459" spans="3:11" x14ac:dyDescent="0.3">
      <c r="C459" s="21"/>
      <c r="D459" s="119"/>
      <c r="E459" s="14" t="s">
        <v>146</v>
      </c>
      <c r="F459" s="14"/>
      <c r="G459" s="119"/>
      <c r="H459" s="203" t="s">
        <v>288</v>
      </c>
      <c r="I459" s="205" t="s">
        <v>326</v>
      </c>
      <c r="J459" s="205" t="s">
        <v>289</v>
      </c>
      <c r="K459" s="219" t="s">
        <v>297</v>
      </c>
    </row>
    <row r="460" spans="3:11" ht="15" thickBot="1" x14ac:dyDescent="0.35">
      <c r="C460" s="16" t="s">
        <v>0</v>
      </c>
      <c r="D460" s="112" t="s">
        <v>1</v>
      </c>
      <c r="E460" s="17" t="s">
        <v>2</v>
      </c>
      <c r="F460" s="17" t="s">
        <v>3</v>
      </c>
      <c r="G460" s="112" t="s">
        <v>290</v>
      </c>
      <c r="H460" s="204"/>
      <c r="I460" s="206"/>
      <c r="J460" s="206"/>
      <c r="K460" s="220"/>
    </row>
    <row r="461" spans="3:11" x14ac:dyDescent="0.3">
      <c r="C461" s="4">
        <v>9022</v>
      </c>
      <c r="D461" s="113">
        <v>0.2638888888888889</v>
      </c>
      <c r="E461" s="18" t="s">
        <v>251</v>
      </c>
      <c r="F461" s="6" t="s">
        <v>20</v>
      </c>
      <c r="G461" s="114">
        <v>0.28472222222222221</v>
      </c>
      <c r="H461" s="114">
        <f t="shared" ref="H461:H467" si="26">G461-D461</f>
        <v>2.0833333333333315E-2</v>
      </c>
      <c r="I461" s="110"/>
      <c r="J461" s="163"/>
      <c r="K461" s="8">
        <v>11.7</v>
      </c>
    </row>
    <row r="462" spans="3:11" x14ac:dyDescent="0.3">
      <c r="C462" s="4">
        <v>9022</v>
      </c>
      <c r="D462" s="113">
        <v>0.28472222222222221</v>
      </c>
      <c r="E462" s="6" t="s">
        <v>20</v>
      </c>
      <c r="F462" s="18" t="s">
        <v>251</v>
      </c>
      <c r="G462" s="114">
        <v>0.30555555555555558</v>
      </c>
      <c r="H462" s="114">
        <f t="shared" si="26"/>
        <v>2.083333333333337E-2</v>
      </c>
      <c r="I462" s="110">
        <f>D462-G461</f>
        <v>0</v>
      </c>
      <c r="J462" s="163"/>
      <c r="K462" s="8">
        <v>11.9</v>
      </c>
    </row>
    <row r="463" spans="3:11" x14ac:dyDescent="0.3">
      <c r="C463" s="4">
        <v>9022</v>
      </c>
      <c r="D463" s="113">
        <v>0.30555555555555558</v>
      </c>
      <c r="E463" s="18" t="s">
        <v>251</v>
      </c>
      <c r="F463" s="6" t="s">
        <v>20</v>
      </c>
      <c r="G463" s="114">
        <v>0.34375</v>
      </c>
      <c r="H463" s="114">
        <f t="shared" si="26"/>
        <v>3.819444444444442E-2</v>
      </c>
      <c r="I463" s="110">
        <f>D463-G462</f>
        <v>0</v>
      </c>
      <c r="J463" s="163"/>
      <c r="K463" s="8">
        <v>11.7</v>
      </c>
    </row>
    <row r="464" spans="3:11" x14ac:dyDescent="0.3">
      <c r="C464" s="4">
        <v>9022</v>
      </c>
      <c r="D464" s="113">
        <v>0.3263888888888889</v>
      </c>
      <c r="E464" s="6" t="s">
        <v>20</v>
      </c>
      <c r="F464" s="18" t="s">
        <v>251</v>
      </c>
      <c r="G464" s="114">
        <v>0.35416666666666669</v>
      </c>
      <c r="H464" s="114">
        <f t="shared" si="26"/>
        <v>2.777777777777779E-2</v>
      </c>
      <c r="I464" s="110"/>
      <c r="J464" s="163"/>
      <c r="K464" s="8">
        <v>11.9</v>
      </c>
    </row>
    <row r="465" spans="3:11" x14ac:dyDescent="0.3">
      <c r="C465" s="210" t="s">
        <v>322</v>
      </c>
      <c r="D465" s="211"/>
      <c r="E465" s="211"/>
      <c r="F465" s="211"/>
      <c r="G465" s="211"/>
      <c r="H465" s="187"/>
      <c r="I465" s="165">
        <f>D466-G464</f>
        <v>3.125E-2</v>
      </c>
      <c r="J465" s="166"/>
      <c r="K465" s="10"/>
    </row>
    <row r="466" spans="3:11" x14ac:dyDescent="0.3">
      <c r="C466" s="4">
        <v>9022</v>
      </c>
      <c r="D466" s="113">
        <v>0.38541666666666669</v>
      </c>
      <c r="E466" s="18" t="s">
        <v>251</v>
      </c>
      <c r="F466" s="6" t="s">
        <v>20</v>
      </c>
      <c r="G466" s="114">
        <v>0.40972222222222221</v>
      </c>
      <c r="H466" s="114">
        <f t="shared" si="26"/>
        <v>2.4305555555555525E-2</v>
      </c>
      <c r="I466" s="110"/>
      <c r="J466" s="163"/>
      <c r="K466" s="8">
        <v>11.7</v>
      </c>
    </row>
    <row r="467" spans="3:11" x14ac:dyDescent="0.3">
      <c r="C467" s="4">
        <v>9022</v>
      </c>
      <c r="D467" s="113">
        <v>0.40972222222222221</v>
      </c>
      <c r="E467" s="6" t="s">
        <v>20</v>
      </c>
      <c r="F467" s="18" t="s">
        <v>251</v>
      </c>
      <c r="G467" s="114">
        <v>0.4375</v>
      </c>
      <c r="H467" s="114">
        <f t="shared" si="26"/>
        <v>2.777777777777779E-2</v>
      </c>
      <c r="I467" s="110">
        <f>D467-G466</f>
        <v>0</v>
      </c>
      <c r="J467" s="163"/>
      <c r="K467" s="8">
        <v>11.9</v>
      </c>
    </row>
    <row r="468" spans="3:11" x14ac:dyDescent="0.3">
      <c r="C468" s="210" t="s">
        <v>322</v>
      </c>
      <c r="D468" s="211"/>
      <c r="E468" s="211"/>
      <c r="F468" s="211"/>
      <c r="G468" s="211"/>
      <c r="H468" s="187"/>
      <c r="I468" s="165">
        <f>D469-G467</f>
        <v>0.10763888888888884</v>
      </c>
      <c r="J468" s="166"/>
      <c r="K468" s="10"/>
    </row>
    <row r="469" spans="3:11" x14ac:dyDescent="0.3">
      <c r="C469" s="4">
        <v>9022</v>
      </c>
      <c r="D469" s="113">
        <v>0.54513888888888884</v>
      </c>
      <c r="E469" s="18" t="s">
        <v>251</v>
      </c>
      <c r="F469" s="6" t="s">
        <v>20</v>
      </c>
      <c r="G469" s="114">
        <v>0.56944444444444442</v>
      </c>
      <c r="H469" s="114">
        <f>G469-D469</f>
        <v>2.430555555555558E-2</v>
      </c>
      <c r="I469" s="110"/>
      <c r="J469" s="163"/>
      <c r="K469" s="8">
        <v>11.7</v>
      </c>
    </row>
    <row r="470" spans="3:11" x14ac:dyDescent="0.3">
      <c r="C470" s="4">
        <v>9022</v>
      </c>
      <c r="D470" s="113">
        <v>0.56944444444444442</v>
      </c>
      <c r="E470" s="6" t="s">
        <v>20</v>
      </c>
      <c r="F470" s="18" t="s">
        <v>251</v>
      </c>
      <c r="G470" s="114">
        <v>0.59375</v>
      </c>
      <c r="H470" s="114">
        <f>G470-D470</f>
        <v>2.430555555555558E-2</v>
      </c>
      <c r="I470" s="110">
        <f>D470-G469</f>
        <v>0</v>
      </c>
      <c r="J470" s="163"/>
      <c r="K470" s="8">
        <v>11.9</v>
      </c>
    </row>
    <row r="471" spans="3:11" x14ac:dyDescent="0.3">
      <c r="C471" s="4">
        <v>9022</v>
      </c>
      <c r="D471" s="113">
        <v>0.59375</v>
      </c>
      <c r="E471" s="18" t="s">
        <v>251</v>
      </c>
      <c r="F471" s="6" t="s">
        <v>20</v>
      </c>
      <c r="G471" s="114">
        <v>0.61805555555555558</v>
      </c>
      <c r="H471" s="114">
        <f>G471-D471</f>
        <v>2.430555555555558E-2</v>
      </c>
      <c r="I471" s="110">
        <f>D471-G470</f>
        <v>0</v>
      </c>
      <c r="J471" s="163"/>
      <c r="K471" s="8">
        <v>11.7</v>
      </c>
    </row>
    <row r="472" spans="3:11" x14ac:dyDescent="0.3">
      <c r="C472" s="4">
        <v>9022</v>
      </c>
      <c r="D472" s="113">
        <v>0.61805555555555558</v>
      </c>
      <c r="E472" s="6" t="s">
        <v>20</v>
      </c>
      <c r="F472" s="18" t="s">
        <v>251</v>
      </c>
      <c r="G472" s="114">
        <v>0.63888888888888884</v>
      </c>
      <c r="H472" s="114">
        <f>G472-D472</f>
        <v>2.0833333333333259E-2</v>
      </c>
      <c r="I472" s="110">
        <f>D472-G471</f>
        <v>0</v>
      </c>
      <c r="J472" s="163"/>
      <c r="K472" s="8">
        <v>11.9</v>
      </c>
    </row>
    <row r="473" spans="3:11" x14ac:dyDescent="0.3">
      <c r="C473" s="210" t="s">
        <v>322</v>
      </c>
      <c r="D473" s="211"/>
      <c r="E473" s="211"/>
      <c r="F473" s="211"/>
      <c r="G473" s="211"/>
      <c r="H473" s="187"/>
      <c r="I473" s="165">
        <f>D474-G472</f>
        <v>3.4722222222222321E-2</v>
      </c>
      <c r="J473" s="166"/>
      <c r="K473" s="10"/>
    </row>
    <row r="474" spans="3:11" x14ac:dyDescent="0.3">
      <c r="C474" s="4">
        <v>9022</v>
      </c>
      <c r="D474" s="113">
        <v>0.67361111111111116</v>
      </c>
      <c r="E474" s="18" t="s">
        <v>251</v>
      </c>
      <c r="F474" s="6" t="s">
        <v>20</v>
      </c>
      <c r="G474" s="114">
        <v>0.70138888888888884</v>
      </c>
      <c r="H474" s="114">
        <f>G474-D474</f>
        <v>2.7777777777777679E-2</v>
      </c>
      <c r="I474" s="110"/>
      <c r="J474" s="163"/>
      <c r="K474" s="8">
        <v>11.7</v>
      </c>
    </row>
    <row r="475" spans="3:11" x14ac:dyDescent="0.3">
      <c r="C475" s="4">
        <v>9022</v>
      </c>
      <c r="D475" s="113">
        <v>0.70138888888888884</v>
      </c>
      <c r="E475" s="6" t="s">
        <v>20</v>
      </c>
      <c r="F475" s="18" t="s">
        <v>251</v>
      </c>
      <c r="G475" s="114">
        <v>0.72916666666666663</v>
      </c>
      <c r="H475" s="114">
        <f>G475-D475</f>
        <v>2.777777777777779E-2</v>
      </c>
      <c r="I475" s="110">
        <f>D475-G474</f>
        <v>0</v>
      </c>
      <c r="J475" s="163"/>
      <c r="K475" s="8">
        <v>11.9</v>
      </c>
    </row>
    <row r="476" spans="3:11" x14ac:dyDescent="0.3">
      <c r="C476" s="210" t="s">
        <v>322</v>
      </c>
      <c r="D476" s="211"/>
      <c r="E476" s="211"/>
      <c r="F476" s="211"/>
      <c r="G476" s="211"/>
      <c r="H476" s="187"/>
      <c r="I476" s="165">
        <f>D477-G475</f>
        <v>1.0416666666666741E-2</v>
      </c>
      <c r="J476" s="166"/>
      <c r="K476" s="10"/>
    </row>
    <row r="477" spans="3:11" x14ac:dyDescent="0.3">
      <c r="C477" s="4">
        <v>9022</v>
      </c>
      <c r="D477" s="113">
        <v>0.73958333333333337</v>
      </c>
      <c r="E477" s="18" t="s">
        <v>251</v>
      </c>
      <c r="F477" s="6" t="s">
        <v>20</v>
      </c>
      <c r="G477" s="114">
        <v>0.76388888888888884</v>
      </c>
      <c r="H477" s="114">
        <f>G477-D477</f>
        <v>2.4305555555555469E-2</v>
      </c>
      <c r="I477" s="110"/>
      <c r="J477" s="163"/>
      <c r="K477" s="8">
        <v>11.7</v>
      </c>
    </row>
    <row r="478" spans="3:11" x14ac:dyDescent="0.3">
      <c r="C478" s="4">
        <v>9022</v>
      </c>
      <c r="D478" s="113">
        <v>0.76388888888888884</v>
      </c>
      <c r="E478" s="6" t="s">
        <v>20</v>
      </c>
      <c r="F478" s="18" t="s">
        <v>251</v>
      </c>
      <c r="G478" s="114">
        <v>0.79166666666666663</v>
      </c>
      <c r="H478" s="114">
        <f>G478-D478</f>
        <v>2.777777777777779E-2</v>
      </c>
      <c r="I478" s="110"/>
      <c r="J478" s="163"/>
      <c r="K478" s="8">
        <v>11.9</v>
      </c>
    </row>
    <row r="479" spans="3:11" ht="15" thickBot="1" x14ac:dyDescent="0.35">
      <c r="C479" s="4"/>
      <c r="D479" s="113"/>
      <c r="E479" s="6"/>
      <c r="F479" s="18"/>
      <c r="G479" s="114"/>
      <c r="H479" s="114"/>
      <c r="I479" s="163"/>
      <c r="J479" s="163"/>
      <c r="K479" s="8"/>
    </row>
    <row r="480" spans="3:11" ht="15" thickBot="1" x14ac:dyDescent="0.35">
      <c r="C480" s="213" t="s">
        <v>295</v>
      </c>
      <c r="D480" s="214"/>
      <c r="E480" s="215"/>
      <c r="F480" s="198" t="s">
        <v>287</v>
      </c>
      <c r="G480" s="199"/>
      <c r="H480" s="167">
        <f>SUM(H461:H479)</f>
        <v>0.36111111111111094</v>
      </c>
      <c r="I480" s="167">
        <f>SUM(I461:I479)</f>
        <v>0.1840277777777779</v>
      </c>
      <c r="J480" s="167">
        <f>G478-D461</f>
        <v>0.52777777777777768</v>
      </c>
      <c r="K480" s="12">
        <f>SUM(K461:K479)</f>
        <v>165.20000000000002</v>
      </c>
    </row>
    <row r="481" spans="3:11" x14ac:dyDescent="0.3">
      <c r="C481" s="18"/>
      <c r="E481" s="18"/>
      <c r="F481" s="18"/>
      <c r="I481" s="168"/>
      <c r="J481" s="168"/>
    </row>
    <row r="482" spans="3:11" ht="15" thickBot="1" x14ac:dyDescent="0.35">
      <c r="C482" s="18"/>
      <c r="E482" s="18"/>
      <c r="F482" s="18"/>
      <c r="H482" s="115"/>
      <c r="I482" s="115"/>
      <c r="J482" s="115"/>
    </row>
    <row r="483" spans="3:11" x14ac:dyDescent="0.3">
      <c r="C483" s="21"/>
      <c r="D483" s="119"/>
      <c r="E483" s="14" t="s">
        <v>147</v>
      </c>
      <c r="F483" s="14"/>
      <c r="G483" s="119"/>
      <c r="H483" s="203" t="s">
        <v>288</v>
      </c>
      <c r="I483" s="205" t="s">
        <v>326</v>
      </c>
      <c r="J483" s="205" t="s">
        <v>289</v>
      </c>
      <c r="K483" s="219" t="s">
        <v>297</v>
      </c>
    </row>
    <row r="484" spans="3:11" ht="15" thickBot="1" x14ac:dyDescent="0.35">
      <c r="C484" s="16" t="s">
        <v>0</v>
      </c>
      <c r="D484" s="112" t="s">
        <v>1</v>
      </c>
      <c r="E484" s="17" t="s">
        <v>2</v>
      </c>
      <c r="F484" s="17" t="s">
        <v>3</v>
      </c>
      <c r="G484" s="112" t="s">
        <v>290</v>
      </c>
      <c r="H484" s="204"/>
      <c r="I484" s="206"/>
      <c r="J484" s="206"/>
      <c r="K484" s="220"/>
    </row>
    <row r="485" spans="3:11" x14ac:dyDescent="0.3">
      <c r="C485" s="4">
        <v>9022</v>
      </c>
      <c r="D485" s="113">
        <v>0.2361111111111111</v>
      </c>
      <c r="E485" s="18" t="s">
        <v>251</v>
      </c>
      <c r="F485" s="6" t="s">
        <v>20</v>
      </c>
      <c r="G485" s="114">
        <v>0.2638888888888889</v>
      </c>
      <c r="H485" s="110">
        <f t="shared" ref="H485:H490" si="27">G485-D485</f>
        <v>2.777777777777779E-2</v>
      </c>
      <c r="I485" s="110"/>
      <c r="J485" s="163"/>
      <c r="K485" s="8">
        <v>11.7</v>
      </c>
    </row>
    <row r="486" spans="3:11" x14ac:dyDescent="0.3">
      <c r="C486" s="4">
        <v>9022</v>
      </c>
      <c r="D486" s="113">
        <v>0.2638888888888889</v>
      </c>
      <c r="E486" s="6" t="s">
        <v>20</v>
      </c>
      <c r="F486" s="18" t="s">
        <v>251</v>
      </c>
      <c r="G486" s="114">
        <v>0.29166666666666669</v>
      </c>
      <c r="H486" s="110">
        <f t="shared" si="27"/>
        <v>2.777777777777779E-2</v>
      </c>
      <c r="I486" s="110">
        <f>D486-G485</f>
        <v>0</v>
      </c>
      <c r="J486" s="163"/>
      <c r="K486" s="8">
        <v>11.9</v>
      </c>
    </row>
    <row r="487" spans="3:11" x14ac:dyDescent="0.3">
      <c r="C487" s="4">
        <v>9022</v>
      </c>
      <c r="D487" s="113">
        <v>0.29166666666666669</v>
      </c>
      <c r="E487" s="18" t="s">
        <v>251</v>
      </c>
      <c r="F487" s="6" t="s">
        <v>20</v>
      </c>
      <c r="G487" s="114">
        <v>0.3125</v>
      </c>
      <c r="H487" s="110">
        <f t="shared" si="27"/>
        <v>2.0833333333333315E-2</v>
      </c>
      <c r="I487" s="110">
        <f>D487-G486</f>
        <v>0</v>
      </c>
      <c r="J487" s="163"/>
      <c r="K487" s="8">
        <v>11.7</v>
      </c>
    </row>
    <row r="488" spans="3:11" x14ac:dyDescent="0.3">
      <c r="C488" s="4">
        <v>9022</v>
      </c>
      <c r="D488" s="113">
        <v>0.3125</v>
      </c>
      <c r="E488" s="6" t="s">
        <v>20</v>
      </c>
      <c r="F488" s="18" t="s">
        <v>251</v>
      </c>
      <c r="G488" s="114">
        <v>0.33333333333333331</v>
      </c>
      <c r="H488" s="110">
        <f t="shared" si="27"/>
        <v>2.0833333333333315E-2</v>
      </c>
      <c r="I488" s="110">
        <f>D488-G487</f>
        <v>0</v>
      </c>
      <c r="J488" s="163"/>
      <c r="K488" s="8">
        <v>11.9</v>
      </c>
    </row>
    <row r="489" spans="3:11" x14ac:dyDescent="0.3">
      <c r="C489" s="4">
        <v>9022</v>
      </c>
      <c r="D489" s="113">
        <v>0.33333333333333331</v>
      </c>
      <c r="E489" s="18" t="s">
        <v>251</v>
      </c>
      <c r="F489" s="6" t="s">
        <v>20</v>
      </c>
      <c r="G489" s="114">
        <v>0.3576388888888889</v>
      </c>
      <c r="H489" s="110">
        <f t="shared" si="27"/>
        <v>2.430555555555558E-2</v>
      </c>
      <c r="I489" s="110">
        <f>D489-G488</f>
        <v>0</v>
      </c>
      <c r="J489" s="163"/>
      <c r="K489" s="8">
        <v>11.7</v>
      </c>
    </row>
    <row r="490" spans="3:11" x14ac:dyDescent="0.3">
      <c r="C490" s="4">
        <v>9022</v>
      </c>
      <c r="D490" s="113">
        <v>0.3576388888888889</v>
      </c>
      <c r="E490" s="6" t="s">
        <v>20</v>
      </c>
      <c r="F490" s="18" t="s">
        <v>251</v>
      </c>
      <c r="G490" s="114">
        <v>0.38541666666666669</v>
      </c>
      <c r="H490" s="110">
        <f t="shared" si="27"/>
        <v>2.777777777777779E-2</v>
      </c>
      <c r="I490" s="110">
        <f>D490-G489</f>
        <v>0</v>
      </c>
      <c r="J490" s="163"/>
      <c r="K490" s="8">
        <v>11.9</v>
      </c>
    </row>
    <row r="491" spans="3:11" x14ac:dyDescent="0.3">
      <c r="C491" s="210" t="s">
        <v>322</v>
      </c>
      <c r="D491" s="211"/>
      <c r="E491" s="211"/>
      <c r="F491" s="211"/>
      <c r="G491" s="212"/>
      <c r="H491" s="186"/>
      <c r="I491" s="165">
        <f>D492-G490</f>
        <v>0.12499999999999994</v>
      </c>
      <c r="J491" s="166"/>
      <c r="K491" s="10"/>
    </row>
    <row r="492" spans="3:11" x14ac:dyDescent="0.3">
      <c r="C492" s="4">
        <v>9022</v>
      </c>
      <c r="D492" s="113">
        <v>0.51041666666666663</v>
      </c>
      <c r="E492" s="18" t="s">
        <v>251</v>
      </c>
      <c r="F492" s="6" t="s">
        <v>20</v>
      </c>
      <c r="G492" s="113">
        <v>0.53472222222222221</v>
      </c>
      <c r="H492" s="110">
        <f>G492-D492</f>
        <v>2.430555555555558E-2</v>
      </c>
      <c r="I492" s="163"/>
      <c r="J492" s="163"/>
      <c r="K492" s="8">
        <v>11.7</v>
      </c>
    </row>
    <row r="493" spans="3:11" x14ac:dyDescent="0.3">
      <c r="C493" s="4">
        <v>9022</v>
      </c>
      <c r="D493" s="113">
        <v>0.53472222222222221</v>
      </c>
      <c r="E493" s="6" t="s">
        <v>20</v>
      </c>
      <c r="F493" s="18" t="s">
        <v>251</v>
      </c>
      <c r="G493" s="114">
        <v>0.56597222222222221</v>
      </c>
      <c r="H493" s="110">
        <f>G493-D493</f>
        <v>3.125E-2</v>
      </c>
      <c r="I493" s="110">
        <f>D493-G492</f>
        <v>0</v>
      </c>
      <c r="J493" s="163"/>
      <c r="K493" s="8">
        <v>11.9</v>
      </c>
    </row>
    <row r="494" spans="3:11" x14ac:dyDescent="0.3">
      <c r="C494" s="210" t="s">
        <v>10</v>
      </c>
      <c r="D494" s="211"/>
      <c r="E494" s="211"/>
      <c r="F494" s="211"/>
      <c r="G494" s="212"/>
      <c r="H494" s="186"/>
      <c r="I494" s="165">
        <f>D495-G493</f>
        <v>6.9444444444444198E-3</v>
      </c>
      <c r="J494" s="166"/>
      <c r="K494" s="10"/>
    </row>
    <row r="495" spans="3:11" x14ac:dyDescent="0.3">
      <c r="C495" s="4">
        <v>9022</v>
      </c>
      <c r="D495" s="113">
        <v>0.57291666666666663</v>
      </c>
      <c r="E495" s="18" t="s">
        <v>251</v>
      </c>
      <c r="F495" s="6" t="s">
        <v>20</v>
      </c>
      <c r="G495" s="114">
        <v>0.59722222222222221</v>
      </c>
      <c r="H495" s="110">
        <f>G495-D495</f>
        <v>2.430555555555558E-2</v>
      </c>
      <c r="I495" s="163"/>
      <c r="J495" s="163"/>
      <c r="K495" s="8">
        <v>11.7</v>
      </c>
    </row>
    <row r="496" spans="3:11" x14ac:dyDescent="0.3">
      <c r="C496" s="4">
        <v>9022</v>
      </c>
      <c r="D496" s="113">
        <v>0.59722222222222221</v>
      </c>
      <c r="E496" s="6" t="s">
        <v>20</v>
      </c>
      <c r="F496" s="18" t="s">
        <v>251</v>
      </c>
      <c r="G496" s="114">
        <v>0.625</v>
      </c>
      <c r="H496" s="110">
        <f>G496-D496</f>
        <v>2.777777777777779E-2</v>
      </c>
      <c r="I496" s="110">
        <f>D496-G495</f>
        <v>0</v>
      </c>
      <c r="J496" s="163"/>
      <c r="K496" s="8">
        <v>11.9</v>
      </c>
    </row>
    <row r="497" spans="3:11" x14ac:dyDescent="0.3">
      <c r="C497" s="210" t="s">
        <v>322</v>
      </c>
      <c r="D497" s="211"/>
      <c r="E497" s="211"/>
      <c r="F497" s="211"/>
      <c r="G497" s="212"/>
      <c r="H497" s="186"/>
      <c r="I497" s="165">
        <f>D498-G496</f>
        <v>2.777777777777779E-2</v>
      </c>
      <c r="J497" s="166"/>
      <c r="K497" s="10"/>
    </row>
    <row r="498" spans="3:11" x14ac:dyDescent="0.3">
      <c r="C498" s="4">
        <v>9022</v>
      </c>
      <c r="D498" s="113">
        <v>0.65277777777777779</v>
      </c>
      <c r="E498" s="18" t="s">
        <v>251</v>
      </c>
      <c r="F498" s="6" t="s">
        <v>20</v>
      </c>
      <c r="G498" s="114">
        <v>0.67708333333333337</v>
      </c>
      <c r="H498" s="110">
        <f>G498-D498</f>
        <v>2.430555555555558E-2</v>
      </c>
      <c r="I498" s="163"/>
      <c r="J498" s="163"/>
      <c r="K498" s="8">
        <v>11.7</v>
      </c>
    </row>
    <row r="499" spans="3:11" x14ac:dyDescent="0.3">
      <c r="C499" s="4">
        <v>9022</v>
      </c>
      <c r="D499" s="113">
        <v>0.67708333333333337</v>
      </c>
      <c r="E499" s="6" t="s">
        <v>20</v>
      </c>
      <c r="F499" s="18" t="s">
        <v>251</v>
      </c>
      <c r="G499" s="114">
        <v>0.70138888888888884</v>
      </c>
      <c r="H499" s="110">
        <f>G499-D499</f>
        <v>2.4305555555555469E-2</v>
      </c>
      <c r="I499" s="110">
        <f>D499-G498</f>
        <v>0</v>
      </c>
      <c r="J499" s="163"/>
      <c r="K499" s="8">
        <v>11.9</v>
      </c>
    </row>
    <row r="500" spans="3:11" x14ac:dyDescent="0.3">
      <c r="C500" s="4">
        <v>9022</v>
      </c>
      <c r="D500" s="113">
        <v>0.70138888888888884</v>
      </c>
      <c r="E500" s="18" t="s">
        <v>251</v>
      </c>
      <c r="F500" s="6" t="s">
        <v>20</v>
      </c>
      <c r="G500" s="114">
        <v>0.72916666666666663</v>
      </c>
      <c r="H500" s="110">
        <f>G500-D500</f>
        <v>2.777777777777779E-2</v>
      </c>
      <c r="I500" s="110">
        <f>D500-G499</f>
        <v>0</v>
      </c>
      <c r="J500" s="163"/>
      <c r="K500" s="8">
        <v>11.7</v>
      </c>
    </row>
    <row r="501" spans="3:11" x14ac:dyDescent="0.3">
      <c r="C501" s="4">
        <v>9022</v>
      </c>
      <c r="D501" s="113">
        <v>0.72916666666666663</v>
      </c>
      <c r="E501" s="6" t="s">
        <v>20</v>
      </c>
      <c r="F501" s="18" t="s">
        <v>251</v>
      </c>
      <c r="G501" s="114">
        <v>0.75694444444444442</v>
      </c>
      <c r="H501" s="110">
        <f>G501-D501</f>
        <v>2.777777777777779E-2</v>
      </c>
      <c r="I501" s="110">
        <f>D501-G500</f>
        <v>0</v>
      </c>
      <c r="J501" s="163"/>
      <c r="K501" s="8">
        <v>11.9</v>
      </c>
    </row>
    <row r="502" spans="3:11" ht="15" thickBot="1" x14ac:dyDescent="0.35">
      <c r="C502" s="28"/>
      <c r="D502" s="142"/>
      <c r="E502" s="29"/>
      <c r="F502" s="29"/>
      <c r="G502" s="117"/>
      <c r="H502" s="110"/>
      <c r="I502" s="163"/>
      <c r="J502" s="163"/>
      <c r="K502" s="8"/>
    </row>
    <row r="503" spans="3:11" ht="15" thickBot="1" x14ac:dyDescent="0.35">
      <c r="C503" s="213" t="s">
        <v>295</v>
      </c>
      <c r="D503" s="214"/>
      <c r="E503" s="215"/>
      <c r="F503" s="198" t="s">
        <v>287</v>
      </c>
      <c r="G503" s="199"/>
      <c r="H503" s="167">
        <f>SUM(H485:H502)</f>
        <v>0.36111111111111116</v>
      </c>
      <c r="I503" s="167">
        <f>SUM(I485:I502)</f>
        <v>0.15972222222222215</v>
      </c>
      <c r="J503" s="167">
        <f>G501-D485</f>
        <v>0.52083333333333326</v>
      </c>
      <c r="K503" s="12">
        <f>SUM(K485:K502)</f>
        <v>165.20000000000002</v>
      </c>
    </row>
    <row r="504" spans="3:11" x14ac:dyDescent="0.3">
      <c r="C504" s="18"/>
      <c r="E504" s="18"/>
      <c r="F504" s="18"/>
      <c r="I504" s="168"/>
      <c r="J504" s="168"/>
    </row>
    <row r="505" spans="3:11" ht="15" thickBot="1" x14ac:dyDescent="0.35">
      <c r="C505" s="18"/>
      <c r="E505" s="18"/>
      <c r="F505" s="18"/>
      <c r="I505" s="168"/>
      <c r="J505" s="168"/>
    </row>
    <row r="506" spans="3:11" x14ac:dyDescent="0.3">
      <c r="C506" s="21"/>
      <c r="D506" s="119"/>
      <c r="E506" s="14" t="s">
        <v>148</v>
      </c>
      <c r="F506" s="14"/>
      <c r="G506" s="119"/>
      <c r="H506" s="203" t="s">
        <v>288</v>
      </c>
      <c r="I506" s="205" t="s">
        <v>326</v>
      </c>
      <c r="J506" s="205" t="s">
        <v>289</v>
      </c>
      <c r="K506" s="219" t="s">
        <v>297</v>
      </c>
    </row>
    <row r="507" spans="3:11" ht="15" thickBot="1" x14ac:dyDescent="0.35">
      <c r="C507" s="16" t="s">
        <v>0</v>
      </c>
      <c r="D507" s="112" t="s">
        <v>1</v>
      </c>
      <c r="E507" s="17" t="s">
        <v>2</v>
      </c>
      <c r="F507" s="17" t="s">
        <v>3</v>
      </c>
      <c r="G507" s="112" t="s">
        <v>290</v>
      </c>
      <c r="H507" s="204"/>
      <c r="I507" s="206"/>
      <c r="J507" s="206"/>
      <c r="K507" s="220"/>
    </row>
    <row r="508" spans="3:11" x14ac:dyDescent="0.3">
      <c r="C508" s="4">
        <v>9031</v>
      </c>
      <c r="D508" s="113">
        <v>0.28125</v>
      </c>
      <c r="E508" s="6" t="s">
        <v>274</v>
      </c>
      <c r="F508" s="6" t="s">
        <v>20</v>
      </c>
      <c r="G508" s="114">
        <v>0.31944444444444442</v>
      </c>
      <c r="H508" s="114">
        <f>G508-D508</f>
        <v>3.819444444444442E-2</v>
      </c>
      <c r="I508" s="163"/>
      <c r="J508" s="163"/>
      <c r="K508" s="8">
        <v>23.99</v>
      </c>
    </row>
    <row r="509" spans="3:11" x14ac:dyDescent="0.3">
      <c r="C509" s="210" t="s">
        <v>284</v>
      </c>
      <c r="D509" s="211"/>
      <c r="E509" s="211"/>
      <c r="F509" s="211"/>
      <c r="G509" s="211"/>
      <c r="H509" s="187">
        <f>D510-G508</f>
        <v>6.9444444444444753E-3</v>
      </c>
      <c r="I509" s="166"/>
      <c r="J509" s="166"/>
      <c r="K509" s="10"/>
    </row>
    <row r="510" spans="3:11" x14ac:dyDescent="0.3">
      <c r="C510" s="4">
        <v>9084</v>
      </c>
      <c r="D510" s="113">
        <v>0.3263888888888889</v>
      </c>
      <c r="E510" s="6" t="s">
        <v>256</v>
      </c>
      <c r="F510" s="18" t="s">
        <v>363</v>
      </c>
      <c r="G510" s="114">
        <v>0.34375</v>
      </c>
      <c r="H510" s="114">
        <f t="shared" ref="H510:H518" si="28">G510-D510</f>
        <v>1.7361111111111105E-2</v>
      </c>
      <c r="I510" s="163"/>
      <c r="J510" s="163"/>
      <c r="K510" s="8">
        <v>9.01</v>
      </c>
    </row>
    <row r="511" spans="3:11" x14ac:dyDescent="0.3">
      <c r="C511" s="210" t="s">
        <v>322</v>
      </c>
      <c r="D511" s="211"/>
      <c r="E511" s="211"/>
      <c r="F511" s="211"/>
      <c r="G511" s="211"/>
      <c r="H511" s="187"/>
      <c r="I511" s="166">
        <f>D512-G510</f>
        <v>4.5138888888888895E-2</v>
      </c>
      <c r="J511" s="166"/>
      <c r="K511" s="10"/>
    </row>
    <row r="512" spans="3:11" x14ac:dyDescent="0.3">
      <c r="C512" s="4">
        <v>9057</v>
      </c>
      <c r="D512" s="113">
        <v>0.3888888888888889</v>
      </c>
      <c r="E512" s="18" t="s">
        <v>296</v>
      </c>
      <c r="F512" s="6" t="s">
        <v>305</v>
      </c>
      <c r="G512" s="114">
        <v>0.40625</v>
      </c>
      <c r="H512" s="114">
        <f t="shared" si="28"/>
        <v>1.7361111111111105E-2</v>
      </c>
      <c r="I512" s="109"/>
      <c r="J512" s="163"/>
      <c r="K512" s="8">
        <v>8.5500000000000007</v>
      </c>
    </row>
    <row r="513" spans="3:11" x14ac:dyDescent="0.3">
      <c r="C513" s="4">
        <v>9022</v>
      </c>
      <c r="D513" s="113">
        <v>0.41319444444444442</v>
      </c>
      <c r="E513" s="18" t="s">
        <v>251</v>
      </c>
      <c r="F513" s="6" t="s">
        <v>20</v>
      </c>
      <c r="G513" s="114">
        <v>0.4375</v>
      </c>
      <c r="H513" s="114">
        <f t="shared" si="28"/>
        <v>2.430555555555558E-2</v>
      </c>
      <c r="I513" s="109">
        <f>D513-G512</f>
        <v>6.9444444444444198E-3</v>
      </c>
      <c r="J513" s="163"/>
      <c r="K513" s="8">
        <v>11.7</v>
      </c>
    </row>
    <row r="514" spans="3:11" x14ac:dyDescent="0.3">
      <c r="C514" s="4">
        <v>9022</v>
      </c>
      <c r="D514" s="113">
        <v>0.4375</v>
      </c>
      <c r="E514" s="6" t="s">
        <v>20</v>
      </c>
      <c r="F514" s="18" t="s">
        <v>251</v>
      </c>
      <c r="G514" s="114">
        <v>0.46180555555555558</v>
      </c>
      <c r="H514" s="114">
        <f t="shared" si="28"/>
        <v>2.430555555555558E-2</v>
      </c>
      <c r="I514" s="163"/>
      <c r="J514" s="171"/>
      <c r="K514" s="8">
        <v>11.9</v>
      </c>
    </row>
    <row r="515" spans="3:11" x14ac:dyDescent="0.3">
      <c r="C515" s="4">
        <v>9022</v>
      </c>
      <c r="D515" s="113">
        <v>0.46180555555555558</v>
      </c>
      <c r="E515" s="18" t="s">
        <v>251</v>
      </c>
      <c r="F515" s="6" t="s">
        <v>20</v>
      </c>
      <c r="G515" s="114">
        <v>0.4861111111111111</v>
      </c>
      <c r="H515" s="114">
        <f>G515-D515</f>
        <v>2.4305555555555525E-2</v>
      </c>
      <c r="I515" s="163"/>
      <c r="J515" s="163"/>
      <c r="K515" s="8">
        <v>11.7</v>
      </c>
    </row>
    <row r="516" spans="3:11" x14ac:dyDescent="0.3">
      <c r="C516" s="4">
        <v>9022</v>
      </c>
      <c r="D516" s="113">
        <v>0.4861111111111111</v>
      </c>
      <c r="E516" s="6" t="s">
        <v>20</v>
      </c>
      <c r="F516" s="18" t="s">
        <v>251</v>
      </c>
      <c r="G516" s="114">
        <v>0.51041666666666663</v>
      </c>
      <c r="H516" s="114">
        <f>G516-D516</f>
        <v>2.4305555555555525E-2</v>
      </c>
      <c r="I516" s="163"/>
      <c r="J516" s="163"/>
      <c r="K516" s="8">
        <v>11.9</v>
      </c>
    </row>
    <row r="517" spans="3:11" x14ac:dyDescent="0.3">
      <c r="C517" s="210" t="s">
        <v>10</v>
      </c>
      <c r="D517" s="211"/>
      <c r="E517" s="211"/>
      <c r="F517" s="211"/>
      <c r="G517" s="211"/>
      <c r="H517" s="187"/>
      <c r="I517" s="166">
        <f>D518-G516</f>
        <v>5.208333333333337E-2</v>
      </c>
      <c r="J517" s="166"/>
      <c r="K517" s="10"/>
    </row>
    <row r="518" spans="3:11" x14ac:dyDescent="0.3">
      <c r="C518" s="4">
        <v>9031</v>
      </c>
      <c r="D518" s="113">
        <v>0.5625</v>
      </c>
      <c r="E518" s="6" t="s">
        <v>20</v>
      </c>
      <c r="F518" s="18" t="s">
        <v>274</v>
      </c>
      <c r="G518" s="114">
        <v>0.60416666666666663</v>
      </c>
      <c r="H518" s="114">
        <f t="shared" si="28"/>
        <v>4.166666666666663E-2</v>
      </c>
      <c r="I518" s="163"/>
      <c r="J518" s="171"/>
      <c r="K518" s="8">
        <v>23.92</v>
      </c>
    </row>
    <row r="519" spans="3:11" x14ac:dyDescent="0.3">
      <c r="C519" s="4">
        <v>9031</v>
      </c>
      <c r="D519" s="113">
        <v>0.60416666666666663</v>
      </c>
      <c r="E519" s="18" t="s">
        <v>274</v>
      </c>
      <c r="F519" s="18" t="s">
        <v>300</v>
      </c>
      <c r="G519" s="114">
        <v>0.63194444444444442</v>
      </c>
      <c r="H519" s="114">
        <f>G519-D519</f>
        <v>2.777777777777779E-2</v>
      </c>
      <c r="I519" s="163"/>
      <c r="J519" s="163"/>
      <c r="K519" s="8">
        <v>17.29</v>
      </c>
    </row>
    <row r="520" spans="3:11" x14ac:dyDescent="0.3">
      <c r="C520" s="4">
        <v>9022</v>
      </c>
      <c r="D520" s="113">
        <v>0.63888888888888884</v>
      </c>
      <c r="E520" s="18" t="s">
        <v>251</v>
      </c>
      <c r="F520" s="6" t="s">
        <v>20</v>
      </c>
      <c r="G520" s="114">
        <v>0.66319444444444442</v>
      </c>
      <c r="H520" s="114">
        <f>G520-D520</f>
        <v>2.430555555555558E-2</v>
      </c>
      <c r="I520" s="163"/>
      <c r="J520" s="163"/>
      <c r="K520" s="8">
        <v>11.7</v>
      </c>
    </row>
    <row r="521" spans="3:11" x14ac:dyDescent="0.3">
      <c r="C521" s="4">
        <v>9022</v>
      </c>
      <c r="D521" s="113">
        <v>0.66319444444444442</v>
      </c>
      <c r="E521" s="6" t="s">
        <v>20</v>
      </c>
      <c r="F521" s="18" t="s">
        <v>251</v>
      </c>
      <c r="G521" s="114">
        <v>0.67361111111111116</v>
      </c>
      <c r="H521" s="114">
        <f>G521-D521</f>
        <v>1.0416666666666741E-2</v>
      </c>
      <c r="I521" s="163"/>
      <c r="J521" s="163"/>
      <c r="K521" s="8">
        <v>11.9</v>
      </c>
    </row>
    <row r="522" spans="3:11" x14ac:dyDescent="0.3">
      <c r="C522" s="210" t="s">
        <v>322</v>
      </c>
      <c r="D522" s="211"/>
      <c r="E522" s="211"/>
      <c r="F522" s="211"/>
      <c r="G522" s="211"/>
      <c r="H522" s="187"/>
      <c r="I522" s="166">
        <f>D523-G521</f>
        <v>4.513888888888884E-2</v>
      </c>
      <c r="J522" s="166"/>
      <c r="K522" s="10"/>
    </row>
    <row r="523" spans="3:11" x14ac:dyDescent="0.3">
      <c r="C523" s="4">
        <v>9022</v>
      </c>
      <c r="D523" s="115">
        <v>0.71875</v>
      </c>
      <c r="E523" s="18" t="s">
        <v>251</v>
      </c>
      <c r="F523" s="6" t="s">
        <v>20</v>
      </c>
      <c r="G523" s="114">
        <v>0.74305555555555558</v>
      </c>
      <c r="H523" s="114">
        <f>G523-D523</f>
        <v>2.430555555555558E-2</v>
      </c>
      <c r="I523" s="163"/>
      <c r="J523" s="163"/>
      <c r="K523" s="8">
        <v>11.7</v>
      </c>
    </row>
    <row r="524" spans="3:11" x14ac:dyDescent="0.3">
      <c r="C524" s="4">
        <v>9022</v>
      </c>
      <c r="D524" s="113">
        <v>0.74305555555555558</v>
      </c>
      <c r="E524" s="6" t="s">
        <v>20</v>
      </c>
      <c r="F524" s="18" t="s">
        <v>251</v>
      </c>
      <c r="G524" s="114">
        <v>0.76736111111111116</v>
      </c>
      <c r="H524" s="114">
        <f>G524-D524</f>
        <v>2.430555555555558E-2</v>
      </c>
      <c r="I524" s="163"/>
      <c r="J524" s="163"/>
      <c r="K524" s="8">
        <v>11.9</v>
      </c>
    </row>
    <row r="525" spans="3:11" x14ac:dyDescent="0.3">
      <c r="C525" s="210" t="s">
        <v>322</v>
      </c>
      <c r="D525" s="211"/>
      <c r="E525" s="211"/>
      <c r="F525" s="211"/>
      <c r="G525" s="211"/>
      <c r="H525" s="187"/>
      <c r="I525" s="166">
        <f>D526-G524</f>
        <v>4.8611111111111049E-2</v>
      </c>
      <c r="J525" s="166"/>
      <c r="K525" s="10"/>
    </row>
    <row r="526" spans="3:11" x14ac:dyDescent="0.3">
      <c r="C526" s="4">
        <v>9022</v>
      </c>
      <c r="D526" s="113">
        <v>0.81597222222222221</v>
      </c>
      <c r="E526" s="18" t="s">
        <v>251</v>
      </c>
      <c r="F526" s="6" t="s">
        <v>20</v>
      </c>
      <c r="G526" s="114">
        <v>0.84027777777777779</v>
      </c>
      <c r="H526" s="114">
        <f>G526-D526</f>
        <v>2.430555555555558E-2</v>
      </c>
      <c r="I526" s="163"/>
      <c r="J526" s="163"/>
      <c r="K526" s="8">
        <v>11.7</v>
      </c>
    </row>
    <row r="527" spans="3:11" x14ac:dyDescent="0.3">
      <c r="C527" s="4">
        <v>9030</v>
      </c>
      <c r="D527" s="113">
        <v>0.84027777777777779</v>
      </c>
      <c r="E527" s="6" t="s">
        <v>20</v>
      </c>
      <c r="F527" s="18" t="s">
        <v>135</v>
      </c>
      <c r="G527" s="114">
        <v>0.88194444444444442</v>
      </c>
      <c r="H527" s="114">
        <f>G527-D527</f>
        <v>4.166666666666663E-2</v>
      </c>
      <c r="I527" s="163"/>
      <c r="J527" s="163"/>
      <c r="K527" s="8">
        <v>24.67</v>
      </c>
    </row>
    <row r="528" spans="3:11" ht="15" thickBot="1" x14ac:dyDescent="0.35">
      <c r="C528" s="28"/>
      <c r="D528" s="142"/>
      <c r="E528" s="23"/>
      <c r="F528" s="23"/>
      <c r="G528" s="117"/>
      <c r="H528" s="114"/>
      <c r="I528" s="163"/>
      <c r="J528" s="163"/>
      <c r="K528" s="8"/>
    </row>
    <row r="529" spans="3:11" ht="15" thickBot="1" x14ac:dyDescent="0.35">
      <c r="C529" s="216" t="s">
        <v>291</v>
      </c>
      <c r="D529" s="217"/>
      <c r="E529" s="218"/>
      <c r="F529" s="198" t="s">
        <v>287</v>
      </c>
      <c r="G529" s="199"/>
      <c r="H529" s="167">
        <f>SUM(H508:H528)</f>
        <v>0.39583333333333343</v>
      </c>
      <c r="I529" s="167">
        <f>SUM(I508:I528)</f>
        <v>0.19791666666666657</v>
      </c>
      <c r="J529" s="167">
        <f>G527-D508</f>
        <v>0.60069444444444442</v>
      </c>
      <c r="K529" s="12">
        <f>SUM(K508:K528)</f>
        <v>213.52999999999997</v>
      </c>
    </row>
    <row r="531" spans="3:11" ht="15" thickBot="1" x14ac:dyDescent="0.35"/>
    <row r="532" spans="3:11" x14ac:dyDescent="0.3">
      <c r="C532" s="21"/>
      <c r="D532" s="119"/>
      <c r="E532" s="14" t="s">
        <v>149</v>
      </c>
      <c r="F532" s="14"/>
      <c r="G532" s="119"/>
      <c r="H532" s="203" t="s">
        <v>288</v>
      </c>
      <c r="I532" s="205" t="s">
        <v>326</v>
      </c>
      <c r="J532" s="205" t="s">
        <v>289</v>
      </c>
      <c r="K532" s="219" t="s">
        <v>297</v>
      </c>
    </row>
    <row r="533" spans="3:11" ht="15" thickBot="1" x14ac:dyDescent="0.35">
      <c r="C533" s="16" t="s">
        <v>0</v>
      </c>
      <c r="D533" s="112" t="s">
        <v>1</v>
      </c>
      <c r="E533" s="17" t="s">
        <v>2</v>
      </c>
      <c r="F533" s="17" t="s">
        <v>3</v>
      </c>
      <c r="G533" s="112" t="s">
        <v>290</v>
      </c>
      <c r="H533" s="204"/>
      <c r="I533" s="206"/>
      <c r="J533" s="206"/>
      <c r="K533" s="220"/>
    </row>
    <row r="534" spans="3:11" x14ac:dyDescent="0.3">
      <c r="C534" s="4">
        <v>9022</v>
      </c>
      <c r="D534" s="113">
        <v>0.53125</v>
      </c>
      <c r="E534" s="18" t="s">
        <v>251</v>
      </c>
      <c r="F534" s="6" t="s">
        <v>20</v>
      </c>
      <c r="G534" s="114">
        <v>0.55555555555555558</v>
      </c>
      <c r="H534" s="110">
        <f t="shared" ref="H534:H540" si="29">G534-D534</f>
        <v>2.430555555555558E-2</v>
      </c>
      <c r="I534" s="110"/>
      <c r="J534" s="163"/>
      <c r="K534" s="8">
        <v>11.7</v>
      </c>
    </row>
    <row r="535" spans="3:11" x14ac:dyDescent="0.3">
      <c r="C535" s="4">
        <v>9022</v>
      </c>
      <c r="D535" s="113">
        <v>0.55555555555555558</v>
      </c>
      <c r="E535" s="6" t="s">
        <v>20</v>
      </c>
      <c r="F535" s="18" t="s">
        <v>251</v>
      </c>
      <c r="G535" s="114">
        <v>0.57986111111111116</v>
      </c>
      <c r="H535" s="110">
        <f t="shared" si="29"/>
        <v>2.430555555555558E-2</v>
      </c>
      <c r="I535" s="110">
        <f>D535-G534</f>
        <v>0</v>
      </c>
      <c r="J535" s="163"/>
      <c r="K535" s="8">
        <v>11.9</v>
      </c>
    </row>
    <row r="536" spans="3:11" x14ac:dyDescent="0.3">
      <c r="C536" s="4">
        <v>9022</v>
      </c>
      <c r="D536" s="113">
        <v>0.57986111111111116</v>
      </c>
      <c r="E536" s="18" t="s">
        <v>251</v>
      </c>
      <c r="F536" s="6" t="s">
        <v>20</v>
      </c>
      <c r="G536" s="114">
        <v>0.60416666666666663</v>
      </c>
      <c r="H536" s="110">
        <f t="shared" si="29"/>
        <v>2.4305555555555469E-2</v>
      </c>
      <c r="I536" s="114"/>
      <c r="J536" s="163"/>
      <c r="K536" s="8">
        <v>11.7</v>
      </c>
    </row>
    <row r="537" spans="3:11" x14ac:dyDescent="0.3">
      <c r="C537" s="4">
        <v>9022</v>
      </c>
      <c r="D537" s="113">
        <v>0.60416666666666663</v>
      </c>
      <c r="E537" s="6" t="s">
        <v>20</v>
      </c>
      <c r="F537" s="18" t="s">
        <v>251</v>
      </c>
      <c r="G537" s="114">
        <v>0.62847222222222221</v>
      </c>
      <c r="H537" s="110">
        <f t="shared" si="29"/>
        <v>2.430555555555558E-2</v>
      </c>
      <c r="I537" s="114"/>
      <c r="J537" s="163"/>
      <c r="K537" s="8">
        <v>11.9</v>
      </c>
    </row>
    <row r="538" spans="3:11" x14ac:dyDescent="0.3">
      <c r="C538" s="210" t="s">
        <v>322</v>
      </c>
      <c r="D538" s="211"/>
      <c r="E538" s="211"/>
      <c r="F538" s="211"/>
      <c r="G538" s="212"/>
      <c r="H538" s="186"/>
      <c r="I538" s="165">
        <f>D539-G537</f>
        <v>2.083333333333337E-2</v>
      </c>
      <c r="J538" s="166"/>
      <c r="K538" s="10"/>
    </row>
    <row r="539" spans="3:11" x14ac:dyDescent="0.3">
      <c r="C539" s="4">
        <v>9039</v>
      </c>
      <c r="D539" s="113">
        <v>0.64930555555555558</v>
      </c>
      <c r="E539" s="18" t="s">
        <v>252</v>
      </c>
      <c r="F539" s="6" t="s">
        <v>78</v>
      </c>
      <c r="G539" s="114">
        <v>0.67708333333333337</v>
      </c>
      <c r="H539" s="110">
        <f>G539-D539</f>
        <v>2.777777777777779E-2</v>
      </c>
      <c r="I539" s="110"/>
      <c r="J539" s="163"/>
      <c r="K539" s="8">
        <v>11.6</v>
      </c>
    </row>
    <row r="540" spans="3:11" x14ac:dyDescent="0.3">
      <c r="C540" s="4">
        <v>9031</v>
      </c>
      <c r="D540" s="113">
        <v>0.6875</v>
      </c>
      <c r="E540" s="6" t="s">
        <v>20</v>
      </c>
      <c r="F540" s="18" t="s">
        <v>274</v>
      </c>
      <c r="G540" s="114">
        <v>0.72222222222222221</v>
      </c>
      <c r="H540" s="110">
        <f t="shared" si="29"/>
        <v>3.472222222222221E-2</v>
      </c>
      <c r="I540" s="110"/>
      <c r="J540" s="163"/>
      <c r="K540" s="8">
        <v>23.92</v>
      </c>
    </row>
    <row r="541" spans="3:11" x14ac:dyDescent="0.3">
      <c r="C541" s="4">
        <v>9031</v>
      </c>
      <c r="D541" s="113">
        <v>0.72222222222222221</v>
      </c>
      <c r="E541" s="18" t="s">
        <v>274</v>
      </c>
      <c r="F541" s="6" t="s">
        <v>15</v>
      </c>
      <c r="G541" s="121">
        <v>0.73958333333333337</v>
      </c>
      <c r="H541" s="110">
        <f>G541-D541</f>
        <v>1.736111111111116E-2</v>
      </c>
      <c r="I541" s="110"/>
      <c r="J541" s="163"/>
      <c r="K541" s="8">
        <v>12.7</v>
      </c>
    </row>
    <row r="542" spans="3:11" x14ac:dyDescent="0.3">
      <c r="C542" s="210" t="s">
        <v>322</v>
      </c>
      <c r="D542" s="211"/>
      <c r="E542" s="211"/>
      <c r="F542" s="211"/>
      <c r="G542" s="212"/>
      <c r="H542" s="186"/>
      <c r="I542" s="165">
        <f>D543-G541</f>
        <v>2.0833333333333259E-2</v>
      </c>
      <c r="J542" s="166"/>
      <c r="K542" s="10"/>
    </row>
    <row r="543" spans="3:11" x14ac:dyDescent="0.3">
      <c r="C543" s="4">
        <v>9037</v>
      </c>
      <c r="D543" s="113">
        <v>0.76041666666666663</v>
      </c>
      <c r="E543" s="6" t="s">
        <v>363</v>
      </c>
      <c r="F543" s="18" t="s">
        <v>255</v>
      </c>
      <c r="G543" s="114">
        <v>0.77083333333333337</v>
      </c>
      <c r="H543" s="110">
        <f>G543-D543</f>
        <v>1.0416666666666741E-2</v>
      </c>
      <c r="I543" s="110"/>
      <c r="J543" s="163"/>
      <c r="K543" s="8">
        <v>5.49</v>
      </c>
    </row>
    <row r="544" spans="3:11" x14ac:dyDescent="0.3">
      <c r="C544" s="210" t="s">
        <v>56</v>
      </c>
      <c r="D544" s="211"/>
      <c r="E544" s="211"/>
      <c r="F544" s="211"/>
      <c r="G544" s="212"/>
      <c r="H544" s="186"/>
      <c r="I544" s="165">
        <f>D545-G543</f>
        <v>8.3333333333333259E-2</v>
      </c>
      <c r="J544" s="166"/>
      <c r="K544" s="10"/>
    </row>
    <row r="545" spans="3:11" x14ac:dyDescent="0.3">
      <c r="C545" s="4">
        <v>9022</v>
      </c>
      <c r="D545" s="113">
        <v>0.85416666666666663</v>
      </c>
      <c r="E545" s="18" t="s">
        <v>251</v>
      </c>
      <c r="F545" s="6" t="s">
        <v>20</v>
      </c>
      <c r="G545" s="114">
        <v>0.87847222222222221</v>
      </c>
      <c r="H545" s="110">
        <f>G545-D545</f>
        <v>2.430555555555558E-2</v>
      </c>
      <c r="I545" s="110"/>
      <c r="J545" s="163"/>
      <c r="K545" s="8">
        <v>11.7</v>
      </c>
    </row>
    <row r="546" spans="3:11" x14ac:dyDescent="0.3">
      <c r="C546" s="4">
        <v>9022</v>
      </c>
      <c r="D546" s="113">
        <v>0.87847222222222221</v>
      </c>
      <c r="E546" s="6" t="s">
        <v>20</v>
      </c>
      <c r="F546" s="18" t="s">
        <v>251</v>
      </c>
      <c r="G546" s="114">
        <v>0.90277777777777779</v>
      </c>
      <c r="H546" s="110">
        <f>G546-D546</f>
        <v>2.430555555555558E-2</v>
      </c>
      <c r="I546" s="110">
        <f>D546-G545</f>
        <v>0</v>
      </c>
      <c r="J546" s="163"/>
      <c r="K546" s="8">
        <v>11.9</v>
      </c>
    </row>
    <row r="547" spans="3:11" x14ac:dyDescent="0.3">
      <c r="C547" s="4">
        <v>9022</v>
      </c>
      <c r="D547" s="113">
        <v>0.90277777777777779</v>
      </c>
      <c r="E547" s="18" t="s">
        <v>251</v>
      </c>
      <c r="F547" s="6" t="s">
        <v>20</v>
      </c>
      <c r="G547" s="114">
        <v>0.93055555555555558</v>
      </c>
      <c r="H547" s="110">
        <f>G547-D547</f>
        <v>2.777777777777779E-2</v>
      </c>
      <c r="I547" s="110">
        <f>D547-G546</f>
        <v>0</v>
      </c>
      <c r="J547" s="163"/>
      <c r="K547" s="8">
        <v>11.7</v>
      </c>
    </row>
    <row r="548" spans="3:11" x14ac:dyDescent="0.3">
      <c r="C548" s="210" t="s">
        <v>322</v>
      </c>
      <c r="D548" s="211"/>
      <c r="E548" s="211"/>
      <c r="F548" s="211"/>
      <c r="G548" s="212"/>
      <c r="H548" s="186"/>
      <c r="I548" s="165">
        <f>D549-G547</f>
        <v>1.7361111111111049E-2</v>
      </c>
      <c r="J548" s="166"/>
      <c r="K548" s="10"/>
    </row>
    <row r="549" spans="3:11" x14ac:dyDescent="0.3">
      <c r="C549" s="4">
        <v>9022</v>
      </c>
      <c r="D549" s="113">
        <v>0.94791666666666663</v>
      </c>
      <c r="E549" s="6" t="s">
        <v>20</v>
      </c>
      <c r="F549" s="18" t="s">
        <v>251</v>
      </c>
      <c r="G549" s="114">
        <v>0.97222222222222221</v>
      </c>
      <c r="H549" s="110">
        <f>G549-D549</f>
        <v>2.430555555555558E-2</v>
      </c>
      <c r="I549" s="110"/>
      <c r="J549" s="163"/>
      <c r="K549" s="8">
        <v>11.9</v>
      </c>
    </row>
    <row r="550" spans="3:11" x14ac:dyDescent="0.3">
      <c r="C550" s="4">
        <v>9022</v>
      </c>
      <c r="D550" s="113">
        <v>0.97222222222222221</v>
      </c>
      <c r="E550" s="18" t="s">
        <v>251</v>
      </c>
      <c r="F550" s="6" t="s">
        <v>20</v>
      </c>
      <c r="G550" s="114">
        <v>0.99652777777777779</v>
      </c>
      <c r="H550" s="110">
        <f>G550-D550</f>
        <v>2.430555555555558E-2</v>
      </c>
      <c r="I550" s="110">
        <f>D550-G549</f>
        <v>0</v>
      </c>
      <c r="J550" s="163"/>
      <c r="K550" s="8">
        <v>11.7</v>
      </c>
    </row>
    <row r="551" spans="3:11" x14ac:dyDescent="0.3">
      <c r="C551" s="4">
        <v>9022</v>
      </c>
      <c r="D551" s="113">
        <v>0.99652777777777779</v>
      </c>
      <c r="E551" s="6" t="s">
        <v>20</v>
      </c>
      <c r="F551" s="18" t="s">
        <v>251</v>
      </c>
      <c r="G551" s="114">
        <v>1.0208333333333333</v>
      </c>
      <c r="H551" s="110">
        <f>G551-D551</f>
        <v>2.4305555555555469E-2</v>
      </c>
      <c r="I551" s="110">
        <f>D551-G550</f>
        <v>0</v>
      </c>
      <c r="J551" s="163"/>
      <c r="K551" s="8">
        <v>11.9</v>
      </c>
    </row>
    <row r="552" spans="3:11" ht="15" thickBot="1" x14ac:dyDescent="0.35">
      <c r="C552" s="4"/>
      <c r="D552" s="113"/>
      <c r="E552" s="6"/>
      <c r="F552" s="6"/>
      <c r="G552" s="114"/>
      <c r="H552" s="110"/>
      <c r="I552" s="163"/>
      <c r="J552" s="163"/>
      <c r="K552" s="8"/>
    </row>
    <row r="553" spans="3:11" ht="15" thickBot="1" x14ac:dyDescent="0.35">
      <c r="C553" s="216" t="s">
        <v>291</v>
      </c>
      <c r="D553" s="217"/>
      <c r="E553" s="218"/>
      <c r="F553" s="198" t="s">
        <v>287</v>
      </c>
      <c r="G553" s="199"/>
      <c r="H553" s="167">
        <f>SUM(H534:H552)</f>
        <v>0.33680555555555569</v>
      </c>
      <c r="I553" s="167">
        <f>SUM(I535:I552)</f>
        <v>0.14236111111111094</v>
      </c>
      <c r="J553" s="167">
        <f>G551-D534</f>
        <v>0.48958333333333326</v>
      </c>
      <c r="K553" s="12">
        <f>SUM(K534:K552)</f>
        <v>171.71</v>
      </c>
    </row>
    <row r="555" spans="3:11" ht="15" thickBot="1" x14ac:dyDescent="0.35"/>
    <row r="556" spans="3:11" x14ac:dyDescent="0.3">
      <c r="C556" s="21"/>
      <c r="D556" s="119"/>
      <c r="E556" s="14" t="s">
        <v>150</v>
      </c>
      <c r="F556" s="14"/>
      <c r="G556" s="119"/>
      <c r="H556" s="203" t="s">
        <v>288</v>
      </c>
      <c r="I556" s="205" t="s">
        <v>326</v>
      </c>
      <c r="J556" s="205" t="s">
        <v>289</v>
      </c>
      <c r="K556" s="219" t="s">
        <v>297</v>
      </c>
    </row>
    <row r="557" spans="3:11" ht="15" thickBot="1" x14ac:dyDescent="0.35">
      <c r="C557" s="16" t="s">
        <v>0</v>
      </c>
      <c r="D557" s="112" t="s">
        <v>1</v>
      </c>
      <c r="E557" s="17" t="s">
        <v>2</v>
      </c>
      <c r="F557" s="17" t="s">
        <v>3</v>
      </c>
      <c r="G557" s="112" t="s">
        <v>290</v>
      </c>
      <c r="H557" s="204"/>
      <c r="I557" s="206"/>
      <c r="J557" s="206"/>
      <c r="K557" s="220"/>
    </row>
    <row r="558" spans="3:11" x14ac:dyDescent="0.3">
      <c r="C558" s="4">
        <v>9022</v>
      </c>
      <c r="D558" s="113">
        <v>0.51041666666666663</v>
      </c>
      <c r="E558" s="18" t="s">
        <v>251</v>
      </c>
      <c r="F558" s="6" t="s">
        <v>20</v>
      </c>
      <c r="G558" s="114">
        <v>0.53472222222222221</v>
      </c>
      <c r="H558" s="114">
        <f>G558-D558</f>
        <v>2.430555555555558E-2</v>
      </c>
      <c r="I558" s="110"/>
      <c r="J558" s="163"/>
      <c r="K558" s="8">
        <v>11.7</v>
      </c>
    </row>
    <row r="559" spans="3:11" x14ac:dyDescent="0.3">
      <c r="C559" s="4">
        <v>9022</v>
      </c>
      <c r="D559" s="113">
        <v>0.53472222222222221</v>
      </c>
      <c r="E559" s="6" t="s">
        <v>20</v>
      </c>
      <c r="F559" s="18" t="s">
        <v>251</v>
      </c>
      <c r="G559" s="114">
        <v>0.5625</v>
      </c>
      <c r="H559" s="114">
        <f>G559-D559</f>
        <v>2.777777777777779E-2</v>
      </c>
      <c r="I559" s="110">
        <f>D559-G558</f>
        <v>0</v>
      </c>
      <c r="J559" s="163"/>
      <c r="K559" s="8">
        <v>11.9</v>
      </c>
    </row>
    <row r="560" spans="3:11" x14ac:dyDescent="0.3">
      <c r="C560" s="210" t="s">
        <v>322</v>
      </c>
      <c r="D560" s="211"/>
      <c r="E560" s="211"/>
      <c r="F560" s="211"/>
      <c r="G560" s="211"/>
      <c r="H560" s="187"/>
      <c r="I560" s="165">
        <f>D561-G559</f>
        <v>3.819444444444442E-2</v>
      </c>
      <c r="J560" s="166"/>
      <c r="K560" s="10"/>
    </row>
    <row r="561" spans="3:11" x14ac:dyDescent="0.3">
      <c r="C561" s="4">
        <v>9022</v>
      </c>
      <c r="D561" s="113">
        <v>0.60069444444444442</v>
      </c>
      <c r="E561" s="18" t="s">
        <v>251</v>
      </c>
      <c r="F561" s="6" t="s">
        <v>20</v>
      </c>
      <c r="G561" s="114">
        <v>0.63194444444444442</v>
      </c>
      <c r="H561" s="114">
        <f>G561-D561</f>
        <v>3.125E-2</v>
      </c>
      <c r="I561" s="110"/>
      <c r="J561" s="163"/>
      <c r="K561" s="8">
        <v>11.7</v>
      </c>
    </row>
    <row r="562" spans="3:11" x14ac:dyDescent="0.3">
      <c r="C562" s="4">
        <v>9066</v>
      </c>
      <c r="D562" s="115">
        <v>0.63888888888888884</v>
      </c>
      <c r="E562" s="6" t="s">
        <v>100</v>
      </c>
      <c r="F562" s="18" t="s">
        <v>252</v>
      </c>
      <c r="G562" s="114">
        <v>0.67708333333333337</v>
      </c>
      <c r="H562" s="114">
        <f>G562-D562</f>
        <v>3.8194444444444531E-2</v>
      </c>
      <c r="I562" s="110">
        <f>D562-G561</f>
        <v>6.9444444444444198E-3</v>
      </c>
      <c r="J562" s="163"/>
      <c r="K562" s="8">
        <v>11.38</v>
      </c>
    </row>
    <row r="563" spans="3:11" x14ac:dyDescent="0.3">
      <c r="C563" s="4">
        <v>9066</v>
      </c>
      <c r="D563" s="115">
        <v>0.67708333333333337</v>
      </c>
      <c r="E563" s="18" t="s">
        <v>252</v>
      </c>
      <c r="F563" s="6" t="s">
        <v>100</v>
      </c>
      <c r="G563" s="114">
        <v>0.71180555555555558</v>
      </c>
      <c r="H563" s="114">
        <f>G563-D563</f>
        <v>3.472222222222221E-2</v>
      </c>
      <c r="I563" s="110">
        <f>D563-G562</f>
        <v>0</v>
      </c>
      <c r="J563" s="163"/>
      <c r="K563" s="8">
        <v>11.58</v>
      </c>
    </row>
    <row r="564" spans="3:11" x14ac:dyDescent="0.3">
      <c r="C564" s="210" t="s">
        <v>322</v>
      </c>
      <c r="D564" s="211"/>
      <c r="E564" s="211"/>
      <c r="F564" s="211"/>
      <c r="G564" s="211"/>
      <c r="H564" s="187"/>
      <c r="I564" s="165">
        <f>D565-G563</f>
        <v>1.041666666666663E-2</v>
      </c>
      <c r="J564" s="166"/>
      <c r="K564" s="10"/>
    </row>
    <row r="565" spans="3:11" x14ac:dyDescent="0.3">
      <c r="C565" s="4">
        <v>9064</v>
      </c>
      <c r="D565" s="115">
        <v>0.72222222222222221</v>
      </c>
      <c r="E565" s="6" t="s">
        <v>20</v>
      </c>
      <c r="F565" s="18" t="s">
        <v>7</v>
      </c>
      <c r="G565" s="114">
        <v>0.75</v>
      </c>
      <c r="H565" s="114">
        <f>G565-D565</f>
        <v>2.777777777777779E-2</v>
      </c>
      <c r="I565" s="110"/>
      <c r="J565" s="163"/>
      <c r="K565" s="58">
        <v>10.15</v>
      </c>
    </row>
    <row r="566" spans="3:11" x14ac:dyDescent="0.3">
      <c r="C566" s="4">
        <v>9022</v>
      </c>
      <c r="D566" s="113">
        <v>0.77083333333333337</v>
      </c>
      <c r="E566" s="18" t="s">
        <v>251</v>
      </c>
      <c r="F566" s="6" t="s">
        <v>20</v>
      </c>
      <c r="G566" s="114">
        <v>0.79861111111111116</v>
      </c>
      <c r="H566" s="114">
        <f>G566-D566</f>
        <v>2.777777777777779E-2</v>
      </c>
      <c r="I566" s="110">
        <f>D566-G565</f>
        <v>2.083333333333337E-2</v>
      </c>
      <c r="J566" s="163"/>
      <c r="K566" s="8">
        <v>11.7</v>
      </c>
    </row>
    <row r="567" spans="3:11" x14ac:dyDescent="0.3">
      <c r="C567" s="210" t="s">
        <v>56</v>
      </c>
      <c r="D567" s="211"/>
      <c r="E567" s="211"/>
      <c r="F567" s="211"/>
      <c r="G567" s="211"/>
      <c r="H567" s="187"/>
      <c r="I567" s="165">
        <f>D568-G566</f>
        <v>5.5555555555555469E-2</v>
      </c>
      <c r="J567" s="166"/>
      <c r="K567" s="10"/>
    </row>
    <row r="568" spans="3:11" x14ac:dyDescent="0.3">
      <c r="C568" s="4">
        <v>9022</v>
      </c>
      <c r="D568" s="113">
        <v>0.85416666666666663</v>
      </c>
      <c r="E568" s="6" t="s">
        <v>20</v>
      </c>
      <c r="F568" s="18" t="s">
        <v>251</v>
      </c>
      <c r="G568" s="114">
        <v>0.87847222222222221</v>
      </c>
      <c r="H568" s="114">
        <f t="shared" ref="H568:H575" si="30">G568-D568</f>
        <v>2.430555555555558E-2</v>
      </c>
      <c r="I568" s="110"/>
      <c r="J568" s="163"/>
      <c r="K568" s="8">
        <v>11.9</v>
      </c>
    </row>
    <row r="569" spans="3:11" x14ac:dyDescent="0.3">
      <c r="C569" s="4">
        <v>9022</v>
      </c>
      <c r="D569" s="113">
        <v>0.87847222222222221</v>
      </c>
      <c r="E569" s="18" t="s">
        <v>251</v>
      </c>
      <c r="F569" s="6" t="s">
        <v>20</v>
      </c>
      <c r="G569" s="114">
        <v>0.90277777777777779</v>
      </c>
      <c r="H569" s="114">
        <f t="shared" si="30"/>
        <v>2.430555555555558E-2</v>
      </c>
      <c r="I569" s="110">
        <f>D569-G568</f>
        <v>0</v>
      </c>
      <c r="J569" s="163"/>
      <c r="K569" s="8">
        <v>11.7</v>
      </c>
    </row>
    <row r="570" spans="3:11" x14ac:dyDescent="0.3">
      <c r="C570" s="4">
        <v>9022</v>
      </c>
      <c r="D570" s="113">
        <v>0.90277777777777779</v>
      </c>
      <c r="E570" s="6" t="s">
        <v>20</v>
      </c>
      <c r="F570" s="18" t="s">
        <v>251</v>
      </c>
      <c r="G570" s="114">
        <v>0.93055555555555558</v>
      </c>
      <c r="H570" s="114">
        <f t="shared" si="30"/>
        <v>2.777777777777779E-2</v>
      </c>
      <c r="I570" s="110">
        <f>D570-G569</f>
        <v>0</v>
      </c>
      <c r="J570" s="163"/>
      <c r="K570" s="8">
        <v>11.9</v>
      </c>
    </row>
    <row r="571" spans="3:11" x14ac:dyDescent="0.3">
      <c r="C571" s="210" t="s">
        <v>322</v>
      </c>
      <c r="D571" s="211"/>
      <c r="E571" s="211"/>
      <c r="F571" s="211"/>
      <c r="G571" s="211"/>
      <c r="H571" s="187"/>
      <c r="I571" s="165">
        <f>D572-G570</f>
        <v>1.7361111111111049E-2</v>
      </c>
      <c r="J571" s="166"/>
      <c r="K571" s="10"/>
    </row>
    <row r="572" spans="3:11" x14ac:dyDescent="0.3">
      <c r="C572" s="4">
        <v>9022</v>
      </c>
      <c r="D572" s="113">
        <v>0.94791666666666663</v>
      </c>
      <c r="E572" s="18" t="s">
        <v>251</v>
      </c>
      <c r="F572" s="6" t="s">
        <v>20</v>
      </c>
      <c r="G572" s="114">
        <v>0.97222222222222221</v>
      </c>
      <c r="H572" s="114">
        <f t="shared" si="30"/>
        <v>2.430555555555558E-2</v>
      </c>
      <c r="I572" s="110"/>
      <c r="J572" s="163"/>
      <c r="K572" s="8">
        <v>11.7</v>
      </c>
    </row>
    <row r="573" spans="3:11" x14ac:dyDescent="0.3">
      <c r="C573" s="4">
        <v>9022</v>
      </c>
      <c r="D573" s="113">
        <v>0.97222222222222221</v>
      </c>
      <c r="E573" s="6" t="s">
        <v>20</v>
      </c>
      <c r="F573" s="18" t="s">
        <v>251</v>
      </c>
      <c r="G573" s="114">
        <v>0.99652777777777779</v>
      </c>
      <c r="H573" s="114">
        <f t="shared" si="30"/>
        <v>2.430555555555558E-2</v>
      </c>
      <c r="I573" s="110">
        <f>D573-G572</f>
        <v>0</v>
      </c>
      <c r="J573" s="163"/>
      <c r="K573" s="8">
        <v>11.9</v>
      </c>
    </row>
    <row r="574" spans="3:11" x14ac:dyDescent="0.3">
      <c r="C574" s="4">
        <v>9023</v>
      </c>
      <c r="D574" s="113">
        <v>0.99652777777777779</v>
      </c>
      <c r="E574" s="18" t="s">
        <v>251</v>
      </c>
      <c r="F574" s="6" t="s">
        <v>20</v>
      </c>
      <c r="G574" s="114">
        <v>1.0243055555555556</v>
      </c>
      <c r="H574" s="114">
        <f t="shared" si="30"/>
        <v>2.777777777777779E-2</v>
      </c>
      <c r="I574" s="110">
        <f>D574-G573</f>
        <v>0</v>
      </c>
      <c r="J574" s="163"/>
      <c r="K574" s="8">
        <v>11.7</v>
      </c>
    </row>
    <row r="575" spans="3:11" x14ac:dyDescent="0.3">
      <c r="C575" s="4">
        <v>9023</v>
      </c>
      <c r="D575" s="113">
        <v>1.0243055555555556</v>
      </c>
      <c r="E575" s="6" t="s">
        <v>20</v>
      </c>
      <c r="F575" s="18" t="s">
        <v>251</v>
      </c>
      <c r="G575" s="114">
        <v>1.0520833333333333</v>
      </c>
      <c r="H575" s="114">
        <f t="shared" si="30"/>
        <v>2.7777777777777679E-2</v>
      </c>
      <c r="I575" s="110">
        <f>D575-G574</f>
        <v>0</v>
      </c>
      <c r="J575" s="163"/>
      <c r="K575" s="8">
        <v>11.9</v>
      </c>
    </row>
    <row r="576" spans="3:11" ht="15" thickBot="1" x14ac:dyDescent="0.35">
      <c r="C576" s="4"/>
      <c r="D576" s="113"/>
      <c r="E576" s="6"/>
      <c r="F576" s="18"/>
      <c r="G576" s="114"/>
      <c r="H576" s="114"/>
      <c r="I576" s="114"/>
      <c r="J576" s="163"/>
      <c r="K576" s="8"/>
    </row>
    <row r="577" spans="3:11" ht="15" thickBot="1" x14ac:dyDescent="0.35">
      <c r="C577" s="198"/>
      <c r="D577" s="199"/>
      <c r="E577" s="221"/>
      <c r="F577" s="198" t="s">
        <v>287</v>
      </c>
      <c r="G577" s="199"/>
      <c r="H577" s="167">
        <f>SUM(H558:H576)</f>
        <v>0.39236111111111127</v>
      </c>
      <c r="I577" s="167">
        <f ca="1">SUM(I558:I577)</f>
        <v>0.29861111111111072</v>
      </c>
      <c r="J577" s="167">
        <f>G574-D558</f>
        <v>0.51388888888888895</v>
      </c>
      <c r="K577" s="12">
        <f>SUM(K558:K575)</f>
        <v>162.81</v>
      </c>
    </row>
    <row r="579" spans="3:11" ht="15" thickBot="1" x14ac:dyDescent="0.35">
      <c r="H579" s="115"/>
      <c r="I579" s="115"/>
      <c r="J579" s="115"/>
    </row>
    <row r="580" spans="3:11" x14ac:dyDescent="0.3">
      <c r="C580" s="21"/>
      <c r="D580" s="119"/>
      <c r="E580" s="14" t="s">
        <v>151</v>
      </c>
      <c r="F580" s="14"/>
      <c r="G580" s="119"/>
      <c r="H580" s="203" t="s">
        <v>288</v>
      </c>
      <c r="I580" s="205" t="s">
        <v>326</v>
      </c>
      <c r="J580" s="205" t="s">
        <v>289</v>
      </c>
      <c r="K580" s="219" t="s">
        <v>297</v>
      </c>
    </row>
    <row r="581" spans="3:11" ht="15" thickBot="1" x14ac:dyDescent="0.35">
      <c r="C581" s="16" t="s">
        <v>0</v>
      </c>
      <c r="D581" s="112" t="s">
        <v>1</v>
      </c>
      <c r="E581" s="17" t="s">
        <v>2</v>
      </c>
      <c r="F581" s="17" t="s">
        <v>3</v>
      </c>
      <c r="G581" s="112" t="s">
        <v>290</v>
      </c>
      <c r="H581" s="204"/>
      <c r="I581" s="206"/>
      <c r="J581" s="206"/>
      <c r="K581" s="220"/>
    </row>
    <row r="582" spans="3:11" x14ac:dyDescent="0.3">
      <c r="C582" s="4">
        <v>9024</v>
      </c>
      <c r="D582" s="113">
        <v>0.29166666666666669</v>
      </c>
      <c r="E582" s="6" t="s">
        <v>267</v>
      </c>
      <c r="F582" s="6" t="s">
        <v>20</v>
      </c>
      <c r="G582" s="114">
        <v>0.32291666666666669</v>
      </c>
      <c r="H582" s="114">
        <f>G582-D582</f>
        <v>3.125E-2</v>
      </c>
      <c r="I582" s="110"/>
      <c r="J582" s="163"/>
      <c r="K582" s="8">
        <v>10.7</v>
      </c>
    </row>
    <row r="583" spans="3:11" x14ac:dyDescent="0.3">
      <c r="C583" s="4">
        <v>9024</v>
      </c>
      <c r="D583" s="113">
        <v>0.3298611111111111</v>
      </c>
      <c r="E583" s="6" t="s">
        <v>20</v>
      </c>
      <c r="F583" s="6" t="s">
        <v>267</v>
      </c>
      <c r="G583" s="114">
        <v>0.3576388888888889</v>
      </c>
      <c r="H583" s="114">
        <f>G583-D583</f>
        <v>2.777777777777779E-2</v>
      </c>
      <c r="I583" s="110">
        <f>D583-G582</f>
        <v>6.9444444444444198E-3</v>
      </c>
      <c r="J583" s="163"/>
      <c r="K583" s="8">
        <v>11.5</v>
      </c>
    </row>
    <row r="584" spans="3:11" x14ac:dyDescent="0.3">
      <c r="C584" s="210" t="s">
        <v>322</v>
      </c>
      <c r="D584" s="211"/>
      <c r="E584" s="211"/>
      <c r="F584" s="211"/>
      <c r="G584" s="211"/>
      <c r="H584" s="187"/>
      <c r="I584" s="165">
        <f>D585-G583</f>
        <v>1.7361111111111105E-2</v>
      </c>
      <c r="J584" s="166"/>
      <c r="K584" s="10"/>
    </row>
    <row r="585" spans="3:11" x14ac:dyDescent="0.3">
      <c r="C585" s="4">
        <v>9022</v>
      </c>
      <c r="D585" s="113">
        <v>0.375</v>
      </c>
      <c r="E585" s="6" t="s">
        <v>268</v>
      </c>
      <c r="F585" s="6" t="s">
        <v>20</v>
      </c>
      <c r="G585" s="114">
        <v>0.40277777777777779</v>
      </c>
      <c r="H585" s="114">
        <f>G585-D585</f>
        <v>2.777777777777779E-2</v>
      </c>
      <c r="I585" s="110"/>
      <c r="J585" s="163"/>
      <c r="K585" s="8">
        <v>11.7</v>
      </c>
    </row>
    <row r="586" spans="3:11" x14ac:dyDescent="0.3">
      <c r="C586" s="4">
        <v>9022</v>
      </c>
      <c r="D586" s="113">
        <v>0.40277777777777779</v>
      </c>
      <c r="E586" s="6" t="s">
        <v>20</v>
      </c>
      <c r="F586" s="6" t="s">
        <v>268</v>
      </c>
      <c r="G586" s="114">
        <v>0.43055555555555558</v>
      </c>
      <c r="H586" s="114">
        <f>G586-D586</f>
        <v>2.777777777777779E-2</v>
      </c>
      <c r="I586" s="110">
        <f>D586-G585</f>
        <v>0</v>
      </c>
      <c r="J586" s="163"/>
      <c r="K586" s="8">
        <v>11.9</v>
      </c>
    </row>
    <row r="587" spans="3:11" x14ac:dyDescent="0.3">
      <c r="C587" s="210" t="s">
        <v>322</v>
      </c>
      <c r="D587" s="211"/>
      <c r="E587" s="211"/>
      <c r="F587" s="211"/>
      <c r="G587" s="211"/>
      <c r="H587" s="187"/>
      <c r="I587" s="165">
        <f>D588-G586</f>
        <v>5.2083333333333315E-2</v>
      </c>
      <c r="J587" s="166"/>
      <c r="K587" s="10"/>
    </row>
    <row r="588" spans="3:11" x14ac:dyDescent="0.3">
      <c r="C588" s="4">
        <v>9022</v>
      </c>
      <c r="D588" s="113">
        <v>0.4826388888888889</v>
      </c>
      <c r="E588" s="6" t="s">
        <v>268</v>
      </c>
      <c r="F588" s="6" t="s">
        <v>20</v>
      </c>
      <c r="G588" s="114">
        <v>0.50694444444444442</v>
      </c>
      <c r="H588" s="114">
        <f>G588-D588</f>
        <v>2.4305555555555525E-2</v>
      </c>
      <c r="I588" s="110"/>
      <c r="J588" s="163"/>
      <c r="K588" s="8">
        <v>11.7</v>
      </c>
    </row>
    <row r="589" spans="3:11" x14ac:dyDescent="0.3">
      <c r="C589" s="4">
        <v>9022</v>
      </c>
      <c r="D589" s="113">
        <v>0.50694444444444442</v>
      </c>
      <c r="E589" s="6" t="s">
        <v>20</v>
      </c>
      <c r="F589" s="6" t="s">
        <v>268</v>
      </c>
      <c r="G589" s="114">
        <v>0.53472222222222221</v>
      </c>
      <c r="H589" s="114">
        <f>G589-D589</f>
        <v>2.777777777777779E-2</v>
      </c>
      <c r="I589" s="110">
        <f>D589-G588</f>
        <v>0</v>
      </c>
      <c r="J589" s="163"/>
      <c r="K589" s="8">
        <v>11.9</v>
      </c>
    </row>
    <row r="590" spans="3:11" x14ac:dyDescent="0.3">
      <c r="C590" s="210" t="s">
        <v>322</v>
      </c>
      <c r="D590" s="211"/>
      <c r="E590" s="211"/>
      <c r="F590" s="211"/>
      <c r="G590" s="211"/>
      <c r="H590" s="187"/>
      <c r="I590" s="165">
        <f>D591-G589</f>
        <v>8.680555555555558E-2</v>
      </c>
      <c r="J590" s="166"/>
      <c r="K590" s="10"/>
    </row>
    <row r="591" spans="3:11" x14ac:dyDescent="0.3">
      <c r="C591" s="4">
        <v>9022</v>
      </c>
      <c r="D591" s="113">
        <v>0.62152777777777779</v>
      </c>
      <c r="E591" s="6" t="s">
        <v>268</v>
      </c>
      <c r="F591" s="6" t="s">
        <v>20</v>
      </c>
      <c r="G591" s="114">
        <v>0.65277777777777779</v>
      </c>
      <c r="H591" s="114">
        <f>G591-D591</f>
        <v>3.125E-2</v>
      </c>
      <c r="I591" s="110"/>
      <c r="J591" s="163"/>
      <c r="K591" s="8">
        <v>11.7</v>
      </c>
    </row>
    <row r="592" spans="3:11" x14ac:dyDescent="0.3">
      <c r="C592" s="4">
        <v>9022</v>
      </c>
      <c r="D592" s="113">
        <v>0.65277777777777779</v>
      </c>
      <c r="E592" s="6" t="s">
        <v>20</v>
      </c>
      <c r="F592" s="6" t="s">
        <v>268</v>
      </c>
      <c r="G592" s="114">
        <v>0.68402777777777779</v>
      </c>
      <c r="H592" s="114">
        <f>G592-D592</f>
        <v>3.125E-2</v>
      </c>
      <c r="I592" s="110">
        <f>D592-G591</f>
        <v>0</v>
      </c>
      <c r="J592" s="163"/>
      <c r="K592" s="8">
        <v>11.9</v>
      </c>
    </row>
    <row r="593" spans="3:11" x14ac:dyDescent="0.3">
      <c r="C593" s="4">
        <v>9024</v>
      </c>
      <c r="D593" s="113">
        <v>0.69097222222222221</v>
      </c>
      <c r="E593" s="6" t="s">
        <v>267</v>
      </c>
      <c r="F593" s="6" t="s">
        <v>20</v>
      </c>
      <c r="G593" s="114">
        <v>0.72222222222222221</v>
      </c>
      <c r="H593" s="114">
        <f>G593-D593</f>
        <v>3.125E-2</v>
      </c>
      <c r="I593" s="110">
        <f>D593-G592</f>
        <v>6.9444444444444198E-3</v>
      </c>
      <c r="J593" s="163"/>
      <c r="K593" s="8">
        <v>10.7</v>
      </c>
    </row>
    <row r="594" spans="3:11" x14ac:dyDescent="0.3">
      <c r="C594" s="4">
        <v>9024</v>
      </c>
      <c r="D594" s="113">
        <v>0.72222222222222221</v>
      </c>
      <c r="E594" s="6" t="s">
        <v>20</v>
      </c>
      <c r="F594" s="6" t="s">
        <v>267</v>
      </c>
      <c r="G594" s="114">
        <v>0.75</v>
      </c>
      <c r="H594" s="114">
        <f>G594-D594</f>
        <v>2.777777777777779E-2</v>
      </c>
      <c r="I594" s="110">
        <f>D594-G593</f>
        <v>0</v>
      </c>
      <c r="J594" s="163"/>
      <c r="K594" s="8">
        <v>11.5</v>
      </c>
    </row>
    <row r="595" spans="3:11" ht="15" thickBot="1" x14ac:dyDescent="0.35">
      <c r="C595" s="4"/>
      <c r="D595" s="113"/>
      <c r="E595" s="6"/>
      <c r="F595" s="6"/>
      <c r="G595" s="114"/>
      <c r="H595" s="114"/>
      <c r="I595" s="114"/>
      <c r="J595" s="163"/>
      <c r="K595" s="8"/>
    </row>
    <row r="596" spans="3:11" ht="15" thickBot="1" x14ac:dyDescent="0.35">
      <c r="C596" s="213" t="s">
        <v>295</v>
      </c>
      <c r="D596" s="214"/>
      <c r="E596" s="215"/>
      <c r="F596" s="198" t="s">
        <v>287</v>
      </c>
      <c r="G596" s="199"/>
      <c r="H596" s="167">
        <f>SUM(H582:H594)</f>
        <v>0.28819444444444448</v>
      </c>
      <c r="I596" s="167">
        <f>SUM(I585:I594)</f>
        <v>0.14583333333333331</v>
      </c>
      <c r="J596" s="167">
        <f>G594-D582</f>
        <v>0.45833333333333331</v>
      </c>
      <c r="K596" s="12">
        <f>SUM(K582:K594)</f>
        <v>115.20000000000002</v>
      </c>
    </row>
    <row r="597" spans="3:11" x14ac:dyDescent="0.3">
      <c r="C597" s="18"/>
      <c r="E597" s="18"/>
      <c r="F597" s="18"/>
      <c r="I597" s="168"/>
      <c r="J597" s="168"/>
    </row>
    <row r="598" spans="3:11" ht="15" thickBot="1" x14ac:dyDescent="0.35">
      <c r="C598" s="18"/>
      <c r="E598" s="18"/>
      <c r="F598" s="18"/>
      <c r="I598" s="168"/>
      <c r="J598" s="168"/>
    </row>
    <row r="599" spans="3:11" x14ac:dyDescent="0.3">
      <c r="C599" s="21"/>
      <c r="D599" s="119"/>
      <c r="E599" s="14" t="s">
        <v>153</v>
      </c>
      <c r="F599" s="14"/>
      <c r="G599" s="119"/>
      <c r="H599" s="203" t="s">
        <v>288</v>
      </c>
      <c r="I599" s="205" t="s">
        <v>326</v>
      </c>
      <c r="J599" s="205" t="s">
        <v>289</v>
      </c>
      <c r="K599" s="219" t="s">
        <v>297</v>
      </c>
    </row>
    <row r="600" spans="3:11" ht="15" thickBot="1" x14ac:dyDescent="0.35">
      <c r="C600" s="16" t="s">
        <v>0</v>
      </c>
      <c r="D600" s="112" t="s">
        <v>1</v>
      </c>
      <c r="E600" s="17" t="s">
        <v>2</v>
      </c>
      <c r="F600" s="17" t="s">
        <v>3</v>
      </c>
      <c r="G600" s="112" t="s">
        <v>290</v>
      </c>
      <c r="H600" s="204"/>
      <c r="I600" s="206"/>
      <c r="J600" s="206"/>
      <c r="K600" s="220"/>
    </row>
    <row r="601" spans="3:11" x14ac:dyDescent="0.3">
      <c r="C601" s="4">
        <v>9042</v>
      </c>
      <c r="D601" s="113">
        <v>0.27777777777777779</v>
      </c>
      <c r="E601" s="6" t="s">
        <v>255</v>
      </c>
      <c r="F601" s="6" t="s">
        <v>25</v>
      </c>
      <c r="G601" s="113">
        <v>0.2951388888888889</v>
      </c>
      <c r="H601" s="188">
        <f t="shared" ref="H601:H606" si="31">G601-D601</f>
        <v>1.7361111111111105E-2</v>
      </c>
      <c r="I601" s="110"/>
      <c r="J601" s="163"/>
      <c r="K601" s="8">
        <v>22.5</v>
      </c>
    </row>
    <row r="602" spans="3:11" x14ac:dyDescent="0.3">
      <c r="C602" s="4">
        <v>9042</v>
      </c>
      <c r="D602" s="113">
        <v>0.2951388888888889</v>
      </c>
      <c r="E602" s="6" t="s">
        <v>25</v>
      </c>
      <c r="F602" s="6" t="s">
        <v>325</v>
      </c>
      <c r="G602" s="113">
        <v>0.31597222222222221</v>
      </c>
      <c r="H602" s="110">
        <f t="shared" si="31"/>
        <v>2.0833333333333315E-2</v>
      </c>
      <c r="I602" s="110">
        <f>D602-G601</f>
        <v>0</v>
      </c>
      <c r="J602" s="163"/>
      <c r="K602" s="8">
        <v>14.14</v>
      </c>
    </row>
    <row r="603" spans="3:11" x14ac:dyDescent="0.3">
      <c r="C603" s="4">
        <v>9042</v>
      </c>
      <c r="D603" s="113">
        <v>0.31597222222222221</v>
      </c>
      <c r="E603" s="6" t="s">
        <v>325</v>
      </c>
      <c r="F603" s="6" t="s">
        <v>25</v>
      </c>
      <c r="G603" s="113">
        <v>0.34027777777777779</v>
      </c>
      <c r="H603" s="110">
        <f t="shared" si="31"/>
        <v>2.430555555555558E-2</v>
      </c>
      <c r="I603" s="110">
        <f>D603-G602</f>
        <v>0</v>
      </c>
      <c r="J603" s="163"/>
      <c r="K603" s="8">
        <v>13.67</v>
      </c>
    </row>
    <row r="604" spans="3:11" x14ac:dyDescent="0.3">
      <c r="C604" s="4">
        <v>9042</v>
      </c>
      <c r="D604" s="113">
        <v>0.34027777777777779</v>
      </c>
      <c r="E604" s="6" t="s">
        <v>25</v>
      </c>
      <c r="F604" s="6" t="s">
        <v>325</v>
      </c>
      <c r="G604" s="113">
        <v>0.36458333333333331</v>
      </c>
      <c r="H604" s="110">
        <f t="shared" si="31"/>
        <v>2.4305555555555525E-2</v>
      </c>
      <c r="I604" s="110">
        <f>D604-G603</f>
        <v>0</v>
      </c>
      <c r="J604" s="163"/>
      <c r="K604" s="8">
        <v>14.14</v>
      </c>
    </row>
    <row r="605" spans="3:11" x14ac:dyDescent="0.3">
      <c r="C605" s="4">
        <v>9039</v>
      </c>
      <c r="D605" s="113">
        <v>0.36805555555555558</v>
      </c>
      <c r="E605" s="6" t="s">
        <v>325</v>
      </c>
      <c r="F605" s="6" t="s">
        <v>78</v>
      </c>
      <c r="G605" s="113">
        <v>0.39930555555555558</v>
      </c>
      <c r="H605" s="110">
        <f t="shared" si="31"/>
        <v>3.125E-2</v>
      </c>
      <c r="I605" s="110">
        <f>D605-G604</f>
        <v>3.4722222222222654E-3</v>
      </c>
      <c r="J605" s="163"/>
      <c r="K605" s="8">
        <v>6.68</v>
      </c>
    </row>
    <row r="606" spans="3:11" x14ac:dyDescent="0.3">
      <c r="C606" s="4">
        <v>9039</v>
      </c>
      <c r="D606" s="115">
        <v>0.39930555555555558</v>
      </c>
      <c r="E606" s="6" t="s">
        <v>78</v>
      </c>
      <c r="F606" s="6" t="s">
        <v>325</v>
      </c>
      <c r="G606" s="114">
        <v>0.4236111111111111</v>
      </c>
      <c r="H606" s="114">
        <f t="shared" si="31"/>
        <v>2.4305555555555525E-2</v>
      </c>
      <c r="I606" s="110">
        <f>D606-G605</f>
        <v>0</v>
      </c>
      <c r="J606" s="163"/>
      <c r="K606" s="8">
        <v>6.53</v>
      </c>
    </row>
    <row r="607" spans="3:11" x14ac:dyDescent="0.3">
      <c r="C607" s="210" t="s">
        <v>322</v>
      </c>
      <c r="D607" s="211"/>
      <c r="E607" s="211"/>
      <c r="F607" s="211"/>
      <c r="G607" s="211"/>
      <c r="H607" s="187"/>
      <c r="I607" s="165">
        <f>D608-G606</f>
        <v>4.8611111111111105E-2</v>
      </c>
      <c r="J607" s="166"/>
      <c r="K607" s="10"/>
    </row>
    <row r="608" spans="3:11" x14ac:dyDescent="0.3">
      <c r="C608" s="4">
        <v>9042</v>
      </c>
      <c r="D608" s="113">
        <v>0.47222222222222221</v>
      </c>
      <c r="E608" s="6" t="s">
        <v>325</v>
      </c>
      <c r="F608" s="6" t="s">
        <v>25</v>
      </c>
      <c r="G608" s="114">
        <v>0.49652777777777779</v>
      </c>
      <c r="H608" s="114">
        <f>G608-D608</f>
        <v>2.430555555555558E-2</v>
      </c>
      <c r="I608" s="163"/>
      <c r="J608" s="163"/>
      <c r="K608" s="8">
        <v>13.67</v>
      </c>
    </row>
    <row r="609" spans="3:13" x14ac:dyDescent="0.3">
      <c r="C609" s="4">
        <v>9042</v>
      </c>
      <c r="D609" s="113">
        <v>0.49652777777777779</v>
      </c>
      <c r="E609" s="6" t="s">
        <v>25</v>
      </c>
      <c r="F609" s="6" t="s">
        <v>325</v>
      </c>
      <c r="G609" s="114">
        <v>0.52430555555555558</v>
      </c>
      <c r="H609" s="114">
        <f>G609-D609</f>
        <v>2.777777777777779E-2</v>
      </c>
      <c r="I609" s="110">
        <f>D609-G608</f>
        <v>0</v>
      </c>
      <c r="J609" s="163"/>
      <c r="K609" s="8">
        <v>14.14</v>
      </c>
    </row>
    <row r="610" spans="3:13" x14ac:dyDescent="0.3">
      <c r="C610" s="210" t="s">
        <v>322</v>
      </c>
      <c r="D610" s="211"/>
      <c r="E610" s="211"/>
      <c r="F610" s="211"/>
      <c r="G610" s="211"/>
      <c r="H610" s="187"/>
      <c r="I610" s="165">
        <f>D611-G609</f>
        <v>5.2083333333333259E-2</v>
      </c>
      <c r="J610" s="166"/>
      <c r="K610" s="10"/>
    </row>
    <row r="611" spans="3:13" x14ac:dyDescent="0.3">
      <c r="C611" s="4">
        <v>9042</v>
      </c>
      <c r="D611" s="113">
        <v>0.57638888888888884</v>
      </c>
      <c r="E611" s="6" t="s">
        <v>255</v>
      </c>
      <c r="F611" s="6" t="s">
        <v>25</v>
      </c>
      <c r="G611" s="114">
        <v>0.61111111111111116</v>
      </c>
      <c r="H611" s="114">
        <f>G611-D611</f>
        <v>3.4722222222222321E-2</v>
      </c>
      <c r="I611" s="163"/>
      <c r="J611" s="163"/>
      <c r="K611" s="8">
        <v>22.5</v>
      </c>
    </row>
    <row r="612" spans="3:13" x14ac:dyDescent="0.3">
      <c r="C612" s="4">
        <v>9042</v>
      </c>
      <c r="D612" s="113">
        <v>0.62152777777777779</v>
      </c>
      <c r="E612" s="6" t="s">
        <v>25</v>
      </c>
      <c r="F612" s="6" t="s">
        <v>255</v>
      </c>
      <c r="G612" s="114">
        <v>0.64583333333333337</v>
      </c>
      <c r="H612" s="114">
        <f>G612-D612</f>
        <v>2.430555555555558E-2</v>
      </c>
      <c r="I612" s="110">
        <f>D612-G611</f>
        <v>1.041666666666663E-2</v>
      </c>
      <c r="J612" s="163"/>
      <c r="K612" s="8">
        <v>22.4</v>
      </c>
    </row>
    <row r="613" spans="3:13" x14ac:dyDescent="0.3">
      <c r="C613" s="210" t="s">
        <v>322</v>
      </c>
      <c r="D613" s="211"/>
      <c r="E613" s="211"/>
      <c r="F613" s="211"/>
      <c r="G613" s="211"/>
      <c r="H613" s="187"/>
      <c r="I613" s="165">
        <f>D614-G612</f>
        <v>1.041666666666663E-2</v>
      </c>
      <c r="J613" s="166"/>
      <c r="K613" s="10"/>
    </row>
    <row r="614" spans="3:13" x14ac:dyDescent="0.3">
      <c r="C614" s="4">
        <v>9042</v>
      </c>
      <c r="D614" s="113">
        <v>0.65625</v>
      </c>
      <c r="E614" s="6" t="s">
        <v>255</v>
      </c>
      <c r="F614" s="6" t="s">
        <v>25</v>
      </c>
      <c r="G614" s="114">
        <v>0.68055555555555558</v>
      </c>
      <c r="H614" s="114">
        <f>G614-D614</f>
        <v>2.430555555555558E-2</v>
      </c>
      <c r="I614" s="163"/>
      <c r="J614" s="163"/>
      <c r="K614" s="8">
        <v>22.5</v>
      </c>
    </row>
    <row r="615" spans="3:13" x14ac:dyDescent="0.3">
      <c r="C615" s="4">
        <v>9042</v>
      </c>
      <c r="D615" s="113">
        <v>0.68055555555555558</v>
      </c>
      <c r="E615" s="6" t="s">
        <v>25</v>
      </c>
      <c r="F615" s="6" t="s">
        <v>255</v>
      </c>
      <c r="G615" s="114">
        <v>0.70486111111111116</v>
      </c>
      <c r="H615" s="114">
        <f>G615-D615</f>
        <v>2.430555555555558E-2</v>
      </c>
      <c r="I615" s="110">
        <f>D615-G614</f>
        <v>0</v>
      </c>
      <c r="J615" s="163"/>
      <c r="K615" s="8">
        <v>22.4</v>
      </c>
      <c r="M615" s="18"/>
    </row>
    <row r="616" spans="3:13" x14ac:dyDescent="0.3">
      <c r="C616" s="210" t="s">
        <v>322</v>
      </c>
      <c r="D616" s="211"/>
      <c r="E616" s="211"/>
      <c r="F616" s="211"/>
      <c r="G616" s="211"/>
      <c r="H616" s="187"/>
      <c r="I616" s="165">
        <f>D617-G615</f>
        <v>1.388888888888884E-2</v>
      </c>
      <c r="J616" s="166"/>
      <c r="K616" s="10"/>
    </row>
    <row r="617" spans="3:13" x14ac:dyDescent="0.3">
      <c r="C617" s="4">
        <v>9039</v>
      </c>
      <c r="D617" s="113">
        <v>0.71875</v>
      </c>
      <c r="E617" s="6" t="s">
        <v>325</v>
      </c>
      <c r="F617" s="6" t="s">
        <v>78</v>
      </c>
      <c r="G617" s="114">
        <v>0.73958333333333337</v>
      </c>
      <c r="H617" s="114">
        <f>G617-D617</f>
        <v>2.083333333333337E-2</v>
      </c>
      <c r="I617" s="114"/>
      <c r="J617" s="163"/>
      <c r="K617" s="8">
        <v>6.68</v>
      </c>
    </row>
    <row r="618" spans="3:13" x14ac:dyDescent="0.3">
      <c r="C618" s="4">
        <v>9042</v>
      </c>
      <c r="D618" s="113">
        <v>0.73958333333333337</v>
      </c>
      <c r="E618" s="6" t="s">
        <v>78</v>
      </c>
      <c r="F618" s="6" t="s">
        <v>325</v>
      </c>
      <c r="G618" s="114">
        <v>0.75347222222222221</v>
      </c>
      <c r="H618" s="114">
        <f>G618-D618</f>
        <v>1.388888888888884E-2</v>
      </c>
      <c r="I618" s="163"/>
      <c r="J618" s="163"/>
      <c r="K618" s="8">
        <v>14.14</v>
      </c>
    </row>
    <row r="619" spans="3:13" x14ac:dyDescent="0.3">
      <c r="C619" s="210" t="s">
        <v>322</v>
      </c>
      <c r="D619" s="211"/>
      <c r="E619" s="211"/>
      <c r="F619" s="211"/>
      <c r="G619" s="211"/>
      <c r="H619" s="189"/>
      <c r="I619" s="165">
        <f>D620-G618</f>
        <v>2.777777777777779E-2</v>
      </c>
      <c r="J619" s="166"/>
      <c r="K619" s="10"/>
    </row>
    <row r="620" spans="3:13" x14ac:dyDescent="0.3">
      <c r="C620" s="4">
        <v>9039</v>
      </c>
      <c r="D620" s="115">
        <v>0.78125</v>
      </c>
      <c r="E620" s="6" t="s">
        <v>325</v>
      </c>
      <c r="F620" s="6" t="s">
        <v>78</v>
      </c>
      <c r="G620" s="114">
        <v>0.80555555555555558</v>
      </c>
      <c r="H620" s="114">
        <f>G620-D620</f>
        <v>2.430555555555558E-2</v>
      </c>
      <c r="I620" s="163"/>
      <c r="J620" s="163"/>
      <c r="K620" s="8">
        <v>6.68</v>
      </c>
    </row>
    <row r="621" spans="3:13" x14ac:dyDescent="0.3">
      <c r="C621" s="4">
        <v>9039</v>
      </c>
      <c r="D621" s="115">
        <v>0.80555555555555558</v>
      </c>
      <c r="E621" s="6" t="s">
        <v>78</v>
      </c>
      <c r="F621" s="6" t="s">
        <v>325</v>
      </c>
      <c r="G621" s="114">
        <v>0.83333333333333337</v>
      </c>
      <c r="H621" s="114">
        <f>G621-D621</f>
        <v>2.777777777777779E-2</v>
      </c>
      <c r="I621" s="163"/>
      <c r="J621" s="163"/>
      <c r="K621" s="8">
        <v>6.53</v>
      </c>
    </row>
    <row r="622" spans="3:13" ht="15" thickBot="1" x14ac:dyDescent="0.35">
      <c r="C622" s="4"/>
      <c r="E622" s="6"/>
      <c r="F622" s="6"/>
      <c r="G622" s="114"/>
      <c r="H622" s="114"/>
      <c r="I622" s="163"/>
      <c r="J622" s="163"/>
      <c r="K622" s="8"/>
    </row>
    <row r="623" spans="3:13" ht="15" thickBot="1" x14ac:dyDescent="0.35">
      <c r="C623" s="216" t="s">
        <v>291</v>
      </c>
      <c r="D623" s="217"/>
      <c r="E623" s="218"/>
      <c r="F623" s="198" t="s">
        <v>287</v>
      </c>
      <c r="G623" s="221"/>
      <c r="H623" s="167">
        <f>SUM(H601:H621)</f>
        <v>0.38888888888888906</v>
      </c>
      <c r="I623" s="167">
        <f>SUM(I601:I621)</f>
        <v>0.16666666666666652</v>
      </c>
      <c r="J623" s="167">
        <f>G621-D601</f>
        <v>0.55555555555555558</v>
      </c>
      <c r="K623" s="12">
        <f>SUM(K601:K621)</f>
        <v>229.30000000000004</v>
      </c>
    </row>
    <row r="624" spans="3:13" x14ac:dyDescent="0.3">
      <c r="M624" s="18"/>
    </row>
    <row r="625" spans="3:11" ht="15" thickBot="1" x14ac:dyDescent="0.35">
      <c r="H625" s="115"/>
      <c r="I625" s="115"/>
      <c r="J625" s="115"/>
    </row>
    <row r="626" spans="3:11" x14ac:dyDescent="0.3">
      <c r="C626" s="21"/>
      <c r="D626" s="119"/>
      <c r="E626" s="14" t="s">
        <v>48</v>
      </c>
      <c r="F626" s="14"/>
      <c r="G626" s="119"/>
      <c r="H626" s="203" t="s">
        <v>288</v>
      </c>
      <c r="I626" s="205" t="s">
        <v>326</v>
      </c>
      <c r="J626" s="205" t="s">
        <v>289</v>
      </c>
      <c r="K626" s="219" t="s">
        <v>297</v>
      </c>
    </row>
    <row r="627" spans="3:11" ht="15" thickBot="1" x14ac:dyDescent="0.35">
      <c r="C627" s="16" t="s">
        <v>0</v>
      </c>
      <c r="D627" s="112" t="s">
        <v>1</v>
      </c>
      <c r="E627" s="17" t="s">
        <v>2</v>
      </c>
      <c r="F627" s="17" t="s">
        <v>3</v>
      </c>
      <c r="G627" s="112" t="s">
        <v>290</v>
      </c>
      <c r="H627" s="204"/>
      <c r="I627" s="206"/>
      <c r="J627" s="206"/>
      <c r="K627" s="220"/>
    </row>
    <row r="628" spans="3:11" x14ac:dyDescent="0.3">
      <c r="C628" s="4">
        <v>9055</v>
      </c>
      <c r="D628" s="113">
        <v>0.28125</v>
      </c>
      <c r="E628" s="6" t="s">
        <v>7</v>
      </c>
      <c r="F628" s="6" t="s">
        <v>47</v>
      </c>
      <c r="G628" s="114">
        <v>0.3125</v>
      </c>
      <c r="H628" s="110">
        <f>G628-D628</f>
        <v>3.125E-2</v>
      </c>
      <c r="I628" s="110"/>
      <c r="J628" s="163"/>
      <c r="K628" s="8">
        <v>13.7</v>
      </c>
    </row>
    <row r="629" spans="3:11" x14ac:dyDescent="0.3">
      <c r="C629" s="4">
        <v>9055</v>
      </c>
      <c r="D629" s="113">
        <v>0.3125</v>
      </c>
      <c r="E629" s="6" t="s">
        <v>47</v>
      </c>
      <c r="F629" s="6" t="s">
        <v>7</v>
      </c>
      <c r="G629" s="114">
        <v>0.33333333333333331</v>
      </c>
      <c r="H629" s="110">
        <f>G629-D629</f>
        <v>2.0833333333333315E-2</v>
      </c>
      <c r="I629" s="110">
        <f>D629-G628</f>
        <v>0</v>
      </c>
      <c r="J629" s="163"/>
      <c r="K629" s="8">
        <v>11.4</v>
      </c>
    </row>
    <row r="630" spans="3:11" x14ac:dyDescent="0.3">
      <c r="C630" s="4">
        <v>9055</v>
      </c>
      <c r="D630" s="113">
        <v>0.33333333333333331</v>
      </c>
      <c r="E630" s="6" t="s">
        <v>7</v>
      </c>
      <c r="F630" s="6" t="s">
        <v>47</v>
      </c>
      <c r="G630" s="114">
        <v>0.3611111111111111</v>
      </c>
      <c r="H630" s="110">
        <f>G630-D630</f>
        <v>2.777777777777779E-2</v>
      </c>
      <c r="I630" s="110">
        <f>D630-G629</f>
        <v>0</v>
      </c>
      <c r="J630" s="163"/>
      <c r="K630" s="8">
        <v>13.7</v>
      </c>
    </row>
    <row r="631" spans="3:11" x14ac:dyDescent="0.3">
      <c r="C631" s="4">
        <v>9055</v>
      </c>
      <c r="D631" s="113">
        <v>0.36805555555555558</v>
      </c>
      <c r="E631" s="6" t="s">
        <v>47</v>
      </c>
      <c r="F631" s="6" t="s">
        <v>7</v>
      </c>
      <c r="G631" s="114">
        <v>0.39583333333333331</v>
      </c>
      <c r="H631" s="110">
        <f>G631-D631</f>
        <v>2.7777777777777735E-2</v>
      </c>
      <c r="I631" s="110">
        <f>D631-G630</f>
        <v>6.9444444444444753E-3</v>
      </c>
      <c r="J631" s="163"/>
      <c r="K631" s="8">
        <v>11.4</v>
      </c>
    </row>
    <row r="632" spans="3:11" x14ac:dyDescent="0.3">
      <c r="C632" s="210" t="s">
        <v>322</v>
      </c>
      <c r="D632" s="211"/>
      <c r="E632" s="211"/>
      <c r="F632" s="211"/>
      <c r="G632" s="212"/>
      <c r="H632" s="186"/>
      <c r="I632" s="165">
        <f>D633-G631</f>
        <v>2.083333333333337E-2</v>
      </c>
      <c r="J632" s="166"/>
      <c r="K632" s="10"/>
    </row>
    <row r="633" spans="3:11" x14ac:dyDescent="0.3">
      <c r="C633" s="4">
        <v>9055</v>
      </c>
      <c r="D633" s="113">
        <v>0.41666666666666669</v>
      </c>
      <c r="E633" s="6" t="s">
        <v>7</v>
      </c>
      <c r="F633" s="6" t="s">
        <v>47</v>
      </c>
      <c r="G633" s="114">
        <v>0.44444444444444442</v>
      </c>
      <c r="H633" s="110">
        <f>G633-D633</f>
        <v>2.7777777777777735E-2</v>
      </c>
      <c r="I633" s="163"/>
      <c r="J633" s="163"/>
      <c r="K633" s="8">
        <v>13.7</v>
      </c>
    </row>
    <row r="634" spans="3:11" x14ac:dyDescent="0.3">
      <c r="C634" s="210" t="s">
        <v>10</v>
      </c>
      <c r="D634" s="211"/>
      <c r="E634" s="211"/>
      <c r="F634" s="211"/>
      <c r="G634" s="212"/>
      <c r="H634" s="186"/>
      <c r="I634" s="165">
        <f>D635-G633</f>
        <v>9.027777777777779E-2</v>
      </c>
      <c r="J634" s="166"/>
      <c r="K634" s="10"/>
    </row>
    <row r="635" spans="3:11" x14ac:dyDescent="0.3">
      <c r="C635" s="4">
        <v>9055</v>
      </c>
      <c r="D635" s="113">
        <v>0.53472222222222221</v>
      </c>
      <c r="E635" s="6" t="s">
        <v>47</v>
      </c>
      <c r="F635" s="6" t="s">
        <v>7</v>
      </c>
      <c r="G635" s="114">
        <v>0.55208333333333337</v>
      </c>
      <c r="H635" s="110">
        <f>G635-D635</f>
        <v>1.736111111111116E-2</v>
      </c>
      <c r="I635" s="163"/>
      <c r="J635" s="163"/>
      <c r="K635" s="8">
        <v>11.4</v>
      </c>
    </row>
    <row r="636" spans="3:11" x14ac:dyDescent="0.3">
      <c r="C636" s="4">
        <v>9055</v>
      </c>
      <c r="D636" s="113">
        <v>0.55208333333333337</v>
      </c>
      <c r="E636" s="6" t="s">
        <v>7</v>
      </c>
      <c r="F636" s="6" t="s">
        <v>47</v>
      </c>
      <c r="G636" s="114">
        <v>0.58333333333333337</v>
      </c>
      <c r="H636" s="110">
        <f>G636-D636</f>
        <v>3.125E-2</v>
      </c>
      <c r="I636" s="110">
        <f>D636-G635</f>
        <v>0</v>
      </c>
      <c r="J636" s="163"/>
      <c r="K636" s="8">
        <v>13.7</v>
      </c>
    </row>
    <row r="637" spans="3:11" x14ac:dyDescent="0.3">
      <c r="C637" s="4">
        <v>9055</v>
      </c>
      <c r="D637" s="113">
        <v>0.60416666666666663</v>
      </c>
      <c r="E637" s="6" t="s">
        <v>47</v>
      </c>
      <c r="F637" s="6" t="s">
        <v>7</v>
      </c>
      <c r="G637" s="114">
        <v>0.63194444444444442</v>
      </c>
      <c r="H637" s="110">
        <f>G637-D637</f>
        <v>2.777777777777779E-2</v>
      </c>
      <c r="I637" s="110">
        <f>D637-G636</f>
        <v>2.0833333333333259E-2</v>
      </c>
      <c r="J637" s="163"/>
      <c r="K637" s="8">
        <v>11.4</v>
      </c>
    </row>
    <row r="638" spans="3:11" x14ac:dyDescent="0.3">
      <c r="C638" s="4">
        <v>9065</v>
      </c>
      <c r="D638" s="113">
        <v>0.63194444444444442</v>
      </c>
      <c r="E638" s="6" t="s">
        <v>7</v>
      </c>
      <c r="F638" s="6" t="s">
        <v>49</v>
      </c>
      <c r="G638" s="114">
        <v>0.65277777777777779</v>
      </c>
      <c r="H638" s="110">
        <f>G638-D638</f>
        <v>2.083333333333337E-2</v>
      </c>
      <c r="I638" s="110">
        <f>D638-G637</f>
        <v>0</v>
      </c>
      <c r="J638" s="163"/>
      <c r="K638" s="8">
        <v>10.1</v>
      </c>
    </row>
    <row r="639" spans="3:11" x14ac:dyDescent="0.3">
      <c r="C639" s="4">
        <v>9065</v>
      </c>
      <c r="D639" s="113">
        <v>0.65277777777777779</v>
      </c>
      <c r="E639" s="6" t="s">
        <v>49</v>
      </c>
      <c r="F639" s="6" t="s">
        <v>7</v>
      </c>
      <c r="G639" s="114">
        <v>0.68055555555555558</v>
      </c>
      <c r="H639" s="110">
        <f>G639-D639</f>
        <v>2.777777777777779E-2</v>
      </c>
      <c r="I639" s="110">
        <f>D639-G638</f>
        <v>0</v>
      </c>
      <c r="J639" s="163"/>
      <c r="K639" s="8">
        <v>8.1</v>
      </c>
    </row>
    <row r="640" spans="3:11" x14ac:dyDescent="0.3">
      <c r="C640" s="210" t="s">
        <v>322</v>
      </c>
      <c r="D640" s="211"/>
      <c r="E640" s="211"/>
      <c r="F640" s="211"/>
      <c r="G640" s="212"/>
      <c r="H640" s="186"/>
      <c r="I640" s="165">
        <f>D641-G639</f>
        <v>4.8611111111111049E-2</v>
      </c>
      <c r="J640" s="166"/>
      <c r="K640" s="10"/>
    </row>
    <row r="641" spans="3:11" x14ac:dyDescent="0.3">
      <c r="C641" s="4">
        <v>9055</v>
      </c>
      <c r="D641" s="113">
        <v>0.72916666666666663</v>
      </c>
      <c r="E641" s="6" t="s">
        <v>7</v>
      </c>
      <c r="F641" s="6" t="s">
        <v>47</v>
      </c>
      <c r="G641" s="114">
        <v>0.76041666666666663</v>
      </c>
      <c r="H641" s="110">
        <f>G641-D641</f>
        <v>3.125E-2</v>
      </c>
      <c r="I641" s="163"/>
      <c r="J641" s="163"/>
      <c r="K641" s="8">
        <v>13.7</v>
      </c>
    </row>
    <row r="642" spans="3:11" x14ac:dyDescent="0.3">
      <c r="C642" s="4">
        <v>9055</v>
      </c>
      <c r="D642" s="113">
        <v>0.76041666666666663</v>
      </c>
      <c r="E642" s="6" t="s">
        <v>47</v>
      </c>
      <c r="F642" s="6" t="s">
        <v>7</v>
      </c>
      <c r="G642" s="114">
        <v>0.79166666666666663</v>
      </c>
      <c r="H642" s="110">
        <f>G642-D642</f>
        <v>3.125E-2</v>
      </c>
      <c r="I642" s="110">
        <f>D642-G641</f>
        <v>0</v>
      </c>
      <c r="J642" s="163"/>
      <c r="K642" s="8">
        <v>11.4</v>
      </c>
    </row>
    <row r="643" spans="3:11" x14ac:dyDescent="0.3">
      <c r="C643" s="4">
        <v>9055</v>
      </c>
      <c r="D643" s="113">
        <v>0.79166666666666663</v>
      </c>
      <c r="E643" s="6" t="s">
        <v>7</v>
      </c>
      <c r="F643" s="6" t="s">
        <v>47</v>
      </c>
      <c r="G643" s="114">
        <v>0.8125</v>
      </c>
      <c r="H643" s="110">
        <f>G643-D643</f>
        <v>2.083333333333337E-2</v>
      </c>
      <c r="I643" s="110">
        <f>D643-G642</f>
        <v>0</v>
      </c>
      <c r="J643" s="163"/>
      <c r="K643" s="8">
        <v>13.7</v>
      </c>
    </row>
    <row r="644" spans="3:11" x14ac:dyDescent="0.3">
      <c r="C644" s="4">
        <v>9055</v>
      </c>
      <c r="D644" s="113">
        <v>0.8125</v>
      </c>
      <c r="E644" s="6" t="s">
        <v>47</v>
      </c>
      <c r="F644" s="6" t="s">
        <v>7</v>
      </c>
      <c r="G644" s="114">
        <v>0.83333333333333337</v>
      </c>
      <c r="H644" s="110">
        <f>G644-D644</f>
        <v>2.083333333333337E-2</v>
      </c>
      <c r="I644" s="110">
        <f>D644-G643</f>
        <v>0</v>
      </c>
      <c r="J644" s="163"/>
      <c r="K644" s="8">
        <v>11.4</v>
      </c>
    </row>
    <row r="645" spans="3:11" x14ac:dyDescent="0.3">
      <c r="C645" s="4">
        <v>9055</v>
      </c>
      <c r="D645" s="113">
        <v>0.83333333333333337</v>
      </c>
      <c r="E645" s="6" t="s">
        <v>7</v>
      </c>
      <c r="F645" s="6" t="s">
        <v>47</v>
      </c>
      <c r="G645" s="114">
        <v>0.86111111111111116</v>
      </c>
      <c r="H645" s="110">
        <f>G645-D645</f>
        <v>2.777777777777779E-2</v>
      </c>
      <c r="I645" s="110">
        <f>D645-G644</f>
        <v>0</v>
      </c>
      <c r="J645" s="163"/>
      <c r="K645" s="8">
        <v>13.7</v>
      </c>
    </row>
    <row r="646" spans="3:11" ht="15" thickBot="1" x14ac:dyDescent="0.35">
      <c r="C646" s="28"/>
      <c r="D646" s="142"/>
      <c r="E646" s="29"/>
      <c r="F646" s="29"/>
      <c r="G646" s="117"/>
      <c r="H646" s="110"/>
      <c r="I646" s="163"/>
      <c r="J646" s="163"/>
      <c r="K646" s="8"/>
    </row>
    <row r="647" spans="3:11" ht="15" thickBot="1" x14ac:dyDescent="0.35">
      <c r="C647" s="216" t="s">
        <v>291</v>
      </c>
      <c r="D647" s="217"/>
      <c r="E647" s="218"/>
      <c r="F647" s="198" t="s">
        <v>287</v>
      </c>
      <c r="G647" s="221"/>
      <c r="H647" s="167">
        <f>SUM(H631:H646)</f>
        <v>0.31250000000000011</v>
      </c>
      <c r="I647" s="167">
        <f>SUM(I631:I646)</f>
        <v>0.18749999999999994</v>
      </c>
      <c r="J647" s="167">
        <f>G645-D628</f>
        <v>0.57986111111111116</v>
      </c>
      <c r="K647" s="12">
        <f>SUM(K628:K646)</f>
        <v>182.49999999999997</v>
      </c>
    </row>
    <row r="648" spans="3:11" x14ac:dyDescent="0.3">
      <c r="C648" s="18"/>
      <c r="E648" s="18"/>
      <c r="F648" s="18"/>
      <c r="I648" s="168"/>
      <c r="J648" s="168"/>
    </row>
    <row r="649" spans="3:11" ht="15" thickBot="1" x14ac:dyDescent="0.35">
      <c r="C649" s="18"/>
      <c r="E649" s="18"/>
      <c r="F649" s="18"/>
      <c r="I649" s="168"/>
      <c r="J649" s="168"/>
    </row>
    <row r="650" spans="3:11" x14ac:dyDescent="0.3">
      <c r="C650" s="21"/>
      <c r="D650" s="119"/>
      <c r="E650" s="14" t="s">
        <v>154</v>
      </c>
      <c r="F650" s="14"/>
      <c r="G650" s="119"/>
      <c r="H650" s="203" t="s">
        <v>288</v>
      </c>
      <c r="I650" s="205" t="s">
        <v>326</v>
      </c>
      <c r="J650" s="205" t="s">
        <v>289</v>
      </c>
      <c r="K650" s="219" t="s">
        <v>297</v>
      </c>
    </row>
    <row r="651" spans="3:11" ht="15" thickBot="1" x14ac:dyDescent="0.35">
      <c r="C651" s="16" t="s">
        <v>0</v>
      </c>
      <c r="D651" s="112" t="s">
        <v>1</v>
      </c>
      <c r="E651" s="17" t="s">
        <v>2</v>
      </c>
      <c r="F651" s="17" t="s">
        <v>3</v>
      </c>
      <c r="G651" s="112" t="s">
        <v>290</v>
      </c>
      <c r="H651" s="204"/>
      <c r="I651" s="206"/>
      <c r="J651" s="206"/>
      <c r="K651" s="220"/>
    </row>
    <row r="652" spans="3:11" x14ac:dyDescent="0.3">
      <c r="C652" s="53">
        <v>9506</v>
      </c>
      <c r="D652" s="125">
        <v>0.40625</v>
      </c>
      <c r="E652" s="47" t="s">
        <v>59</v>
      </c>
      <c r="F652" s="47" t="s">
        <v>127</v>
      </c>
      <c r="G652" s="122">
        <v>0.4201388888888889</v>
      </c>
      <c r="H652" s="122">
        <f>G652-D652</f>
        <v>1.3888888888888895E-2</v>
      </c>
      <c r="I652" s="122"/>
      <c r="J652" s="172"/>
      <c r="K652" s="49">
        <v>9.6999999999999993</v>
      </c>
    </row>
    <row r="653" spans="3:11" x14ac:dyDescent="0.3">
      <c r="C653" s="53">
        <v>9506</v>
      </c>
      <c r="D653" s="125">
        <v>0.4201388888888889</v>
      </c>
      <c r="E653" s="47" t="s">
        <v>127</v>
      </c>
      <c r="F653" s="47" t="s">
        <v>59</v>
      </c>
      <c r="G653" s="122">
        <v>0.43402777777777779</v>
      </c>
      <c r="H653" s="122">
        <f t="shared" ref="H653:H658" si="32">G653-D653</f>
        <v>1.3888888888888895E-2</v>
      </c>
      <c r="I653" s="122">
        <v>0</v>
      </c>
      <c r="J653" s="172"/>
      <c r="K653" s="49">
        <v>11</v>
      </c>
    </row>
    <row r="654" spans="3:11" x14ac:dyDescent="0.3">
      <c r="C654" s="53">
        <v>9506</v>
      </c>
      <c r="D654" s="125">
        <v>0.43402777777777779</v>
      </c>
      <c r="E654" s="47" t="s">
        <v>59</v>
      </c>
      <c r="F654" s="47" t="s">
        <v>127</v>
      </c>
      <c r="G654" s="122">
        <v>0.44791666666666669</v>
      </c>
      <c r="H654" s="122">
        <f t="shared" si="32"/>
        <v>1.3888888888888895E-2</v>
      </c>
      <c r="I654" s="122">
        <v>0</v>
      </c>
      <c r="J654" s="172"/>
      <c r="K654" s="49">
        <v>9.6999999999999993</v>
      </c>
    </row>
    <row r="655" spans="3:11" x14ac:dyDescent="0.3">
      <c r="C655" s="53">
        <v>9506</v>
      </c>
      <c r="D655" s="125">
        <v>0.44791666666666669</v>
      </c>
      <c r="E655" s="47" t="s">
        <v>127</v>
      </c>
      <c r="F655" s="47" t="s">
        <v>59</v>
      </c>
      <c r="G655" s="122">
        <v>0.46180555555555558</v>
      </c>
      <c r="H655" s="122">
        <f t="shared" si="32"/>
        <v>1.3888888888888895E-2</v>
      </c>
      <c r="I655" s="122">
        <v>0</v>
      </c>
      <c r="J655" s="172"/>
      <c r="K655" s="49">
        <v>11</v>
      </c>
    </row>
    <row r="656" spans="3:11" x14ac:dyDescent="0.3">
      <c r="C656" s="53">
        <v>9506</v>
      </c>
      <c r="D656" s="125">
        <v>0.46180555555555558</v>
      </c>
      <c r="E656" s="47" t="s">
        <v>59</v>
      </c>
      <c r="F656" s="47" t="s">
        <v>127</v>
      </c>
      <c r="G656" s="122">
        <v>0.47569444444444442</v>
      </c>
      <c r="H656" s="122">
        <f t="shared" si="32"/>
        <v>1.388888888888884E-2</v>
      </c>
      <c r="I656" s="122">
        <v>0</v>
      </c>
      <c r="J656" s="172"/>
      <c r="K656" s="49">
        <v>9.6999999999999993</v>
      </c>
    </row>
    <row r="657" spans="3:11" x14ac:dyDescent="0.3">
      <c r="C657" s="53">
        <v>9506</v>
      </c>
      <c r="D657" s="125">
        <v>0.47569444444444442</v>
      </c>
      <c r="E657" s="47" t="s">
        <v>127</v>
      </c>
      <c r="F657" s="47" t="s">
        <v>59</v>
      </c>
      <c r="G657" s="122">
        <v>0.48958333333333331</v>
      </c>
      <c r="H657" s="122">
        <f t="shared" si="32"/>
        <v>1.3888888888888895E-2</v>
      </c>
      <c r="I657" s="122">
        <v>0</v>
      </c>
      <c r="J657" s="172"/>
      <c r="K657" s="49">
        <v>11</v>
      </c>
    </row>
    <row r="658" spans="3:11" x14ac:dyDescent="0.3">
      <c r="C658" s="53">
        <v>9506</v>
      </c>
      <c r="D658" s="125">
        <v>0.48958333333333331</v>
      </c>
      <c r="E658" s="47" t="s">
        <v>59</v>
      </c>
      <c r="F658" s="47" t="s">
        <v>127</v>
      </c>
      <c r="G658" s="122">
        <v>0.5</v>
      </c>
      <c r="H658" s="122">
        <f t="shared" si="32"/>
        <v>1.0416666666666685E-2</v>
      </c>
      <c r="I658" s="122">
        <v>0</v>
      </c>
      <c r="J658" s="172"/>
      <c r="K658" s="49">
        <v>9.6999999999999993</v>
      </c>
    </row>
    <row r="659" spans="3:11" x14ac:dyDescent="0.3">
      <c r="C659" s="200" t="s">
        <v>322</v>
      </c>
      <c r="D659" s="201"/>
      <c r="E659" s="201"/>
      <c r="F659" s="201"/>
      <c r="G659" s="202"/>
      <c r="H659" s="190"/>
      <c r="I659" s="173">
        <f>D660-G658</f>
        <v>4.166666666666663E-2</v>
      </c>
      <c r="J659" s="174"/>
      <c r="K659" s="95"/>
    </row>
    <row r="660" spans="3:11" x14ac:dyDescent="0.3">
      <c r="C660" s="53">
        <v>9509</v>
      </c>
      <c r="D660" s="125">
        <v>0.54166666666666663</v>
      </c>
      <c r="E660" s="47" t="s">
        <v>240</v>
      </c>
      <c r="F660" s="47" t="s">
        <v>59</v>
      </c>
      <c r="G660" s="122">
        <v>0.55208333333333337</v>
      </c>
      <c r="H660" s="122">
        <f>G660-D660</f>
        <v>1.0416666666666741E-2</v>
      </c>
      <c r="I660" s="172"/>
      <c r="J660" s="172"/>
      <c r="K660" s="49">
        <v>11.6</v>
      </c>
    </row>
    <row r="661" spans="3:11" x14ac:dyDescent="0.3">
      <c r="C661" s="53">
        <v>9509</v>
      </c>
      <c r="D661" s="125">
        <v>0.55208333333333337</v>
      </c>
      <c r="E661" s="47" t="s">
        <v>59</v>
      </c>
      <c r="F661" s="47" t="s">
        <v>240</v>
      </c>
      <c r="G661" s="122">
        <v>0.5625</v>
      </c>
      <c r="H661" s="122">
        <f>G661-D661</f>
        <v>1.041666666666663E-2</v>
      </c>
      <c r="I661" s="122">
        <v>0</v>
      </c>
      <c r="J661" s="172"/>
      <c r="K661" s="49">
        <v>11.9</v>
      </c>
    </row>
    <row r="662" spans="3:11" x14ac:dyDescent="0.3">
      <c r="C662" s="53">
        <v>9509</v>
      </c>
      <c r="D662" s="125">
        <v>0.5625</v>
      </c>
      <c r="E662" s="47" t="s">
        <v>240</v>
      </c>
      <c r="F662" s="47" t="s">
        <v>59</v>
      </c>
      <c r="G662" s="122">
        <v>0.57291666666666663</v>
      </c>
      <c r="H662" s="122">
        <f>G662-D662</f>
        <v>1.041666666666663E-2</v>
      </c>
      <c r="I662" s="122">
        <v>0</v>
      </c>
      <c r="J662" s="172"/>
      <c r="K662" s="49">
        <v>11.6</v>
      </c>
    </row>
    <row r="663" spans="3:11" x14ac:dyDescent="0.3">
      <c r="C663" s="53">
        <v>9506</v>
      </c>
      <c r="D663" s="125">
        <v>0.57291666666666663</v>
      </c>
      <c r="E663" s="47" t="s">
        <v>59</v>
      </c>
      <c r="F663" s="47" t="s">
        <v>127</v>
      </c>
      <c r="G663" s="122">
        <v>0.58680555555555558</v>
      </c>
      <c r="H663" s="122">
        <f>G663-D663</f>
        <v>1.3888888888888951E-2</v>
      </c>
      <c r="I663" s="122">
        <v>0</v>
      </c>
      <c r="J663" s="172"/>
      <c r="K663" s="49">
        <v>9.6999999999999993</v>
      </c>
    </row>
    <row r="664" spans="3:11" x14ac:dyDescent="0.3">
      <c r="C664" s="200" t="s">
        <v>322</v>
      </c>
      <c r="D664" s="201"/>
      <c r="E664" s="201"/>
      <c r="F664" s="201"/>
      <c r="G664" s="202"/>
      <c r="H664" s="190"/>
      <c r="I664" s="173">
        <f>D665-G663</f>
        <v>3.819444444444442E-2</v>
      </c>
      <c r="J664" s="174"/>
      <c r="K664" s="95"/>
    </row>
    <row r="665" spans="3:11" x14ac:dyDescent="0.3">
      <c r="C665" s="53">
        <v>9506</v>
      </c>
      <c r="D665" s="125">
        <v>0.625</v>
      </c>
      <c r="E665" s="47" t="s">
        <v>127</v>
      </c>
      <c r="F665" s="47" t="s">
        <v>59</v>
      </c>
      <c r="G665" s="122">
        <v>0.63888888888888884</v>
      </c>
      <c r="H665" s="122">
        <f>G665-D665</f>
        <v>1.388888888888884E-2</v>
      </c>
      <c r="I665" s="172"/>
      <c r="J665" s="172"/>
      <c r="K665" s="49">
        <v>11</v>
      </c>
    </row>
    <row r="666" spans="3:11" x14ac:dyDescent="0.3">
      <c r="C666" s="53">
        <v>9506</v>
      </c>
      <c r="D666" s="125">
        <v>0.63888888888888884</v>
      </c>
      <c r="E666" s="47" t="s">
        <v>59</v>
      </c>
      <c r="F666" s="47" t="s">
        <v>127</v>
      </c>
      <c r="G666" s="122">
        <v>0.65277777777777779</v>
      </c>
      <c r="H666" s="122">
        <f>G666-D666</f>
        <v>1.3888888888888951E-2</v>
      </c>
      <c r="I666" s="122">
        <v>0</v>
      </c>
      <c r="J666" s="172"/>
      <c r="K666" s="49">
        <v>9.6999999999999993</v>
      </c>
    </row>
    <row r="667" spans="3:11" x14ac:dyDescent="0.3">
      <c r="C667" s="53">
        <v>9506</v>
      </c>
      <c r="D667" s="125">
        <v>0.65277777777777779</v>
      </c>
      <c r="E667" s="47" t="s">
        <v>127</v>
      </c>
      <c r="F667" s="47" t="s">
        <v>59</v>
      </c>
      <c r="G667" s="122">
        <v>0.66666666666666663</v>
      </c>
      <c r="H667" s="122">
        <f>G667-D667</f>
        <v>1.388888888888884E-2</v>
      </c>
      <c r="I667" s="122">
        <v>0</v>
      </c>
      <c r="J667" s="172"/>
      <c r="K667" s="49">
        <v>11</v>
      </c>
    </row>
    <row r="668" spans="3:11" x14ac:dyDescent="0.3">
      <c r="C668" s="53">
        <v>9502</v>
      </c>
      <c r="D668" s="125">
        <v>0.66666666666666663</v>
      </c>
      <c r="E668" s="47" t="s">
        <v>230</v>
      </c>
      <c r="F668" s="47" t="s">
        <v>230</v>
      </c>
      <c r="G668" s="122">
        <v>0.68055555555555558</v>
      </c>
      <c r="H668" s="122">
        <f>G668-D668</f>
        <v>1.3888888888888951E-2</v>
      </c>
      <c r="I668" s="172"/>
      <c r="J668" s="172"/>
      <c r="K668" s="49">
        <v>10.8</v>
      </c>
    </row>
    <row r="669" spans="3:11" x14ac:dyDescent="0.3">
      <c r="C669" s="200" t="s">
        <v>322</v>
      </c>
      <c r="D669" s="201"/>
      <c r="E669" s="201"/>
      <c r="F669" s="201"/>
      <c r="G669" s="202"/>
      <c r="H669" s="190"/>
      <c r="I669" s="173">
        <f>D670-G668</f>
        <v>1.7361111111111049E-2</v>
      </c>
      <c r="J669" s="174"/>
      <c r="K669" s="95"/>
    </row>
    <row r="670" spans="3:11" x14ac:dyDescent="0.3">
      <c r="C670" s="53">
        <v>9506</v>
      </c>
      <c r="D670" s="125">
        <v>0.69791666666666663</v>
      </c>
      <c r="E670" s="47" t="s">
        <v>59</v>
      </c>
      <c r="F670" s="47" t="s">
        <v>127</v>
      </c>
      <c r="G670" s="122">
        <v>0.71180555555555558</v>
      </c>
      <c r="H670" s="122">
        <f>G670-D670</f>
        <v>1.3888888888888951E-2</v>
      </c>
      <c r="I670" s="172"/>
      <c r="J670" s="172"/>
      <c r="K670" s="49">
        <v>9.6999999999999993</v>
      </c>
    </row>
    <row r="671" spans="3:11" x14ac:dyDescent="0.3">
      <c r="C671" s="53">
        <v>9506</v>
      </c>
      <c r="D671" s="125">
        <v>0.71180555555555558</v>
      </c>
      <c r="E671" s="47" t="s">
        <v>127</v>
      </c>
      <c r="F671" s="47" t="s">
        <v>59</v>
      </c>
      <c r="G671" s="122">
        <v>0.72569444444444442</v>
      </c>
      <c r="H671" s="122">
        <f>G671-D671</f>
        <v>1.388888888888884E-2</v>
      </c>
      <c r="I671" s="122">
        <v>0</v>
      </c>
      <c r="J671" s="172"/>
      <c r="K671" s="49">
        <v>11</v>
      </c>
    </row>
    <row r="672" spans="3:11" x14ac:dyDescent="0.3">
      <c r="C672" s="53">
        <v>9503</v>
      </c>
      <c r="D672" s="125">
        <v>0.72569444444444442</v>
      </c>
      <c r="E672" s="47" t="s">
        <v>230</v>
      </c>
      <c r="F672" s="47" t="s">
        <v>230</v>
      </c>
      <c r="G672" s="122">
        <v>0.74652777777777779</v>
      </c>
      <c r="H672" s="122">
        <f>G672-D672</f>
        <v>2.083333333333337E-2</v>
      </c>
      <c r="I672" s="122">
        <v>0</v>
      </c>
      <c r="J672" s="172"/>
      <c r="K672" s="49">
        <v>9.3000000000000007</v>
      </c>
    </row>
    <row r="673" spans="3:11" x14ac:dyDescent="0.3">
      <c r="C673" s="53">
        <v>9501</v>
      </c>
      <c r="D673" s="125">
        <v>0.74652777777777779</v>
      </c>
      <c r="E673" s="47" t="s">
        <v>229</v>
      </c>
      <c r="F673" s="47" t="s">
        <v>229</v>
      </c>
      <c r="G673" s="122">
        <v>0.76388888888888884</v>
      </c>
      <c r="H673" s="122">
        <f>G673-D673</f>
        <v>1.7361111111111049E-2</v>
      </c>
      <c r="I673" s="122">
        <v>0</v>
      </c>
      <c r="J673" s="172"/>
      <c r="K673" s="49">
        <v>5.7</v>
      </c>
    </row>
    <row r="674" spans="3:11" x14ac:dyDescent="0.3">
      <c r="C674" s="53">
        <v>9501</v>
      </c>
      <c r="D674" s="125">
        <v>0.76388888888888884</v>
      </c>
      <c r="E674" s="47" t="s">
        <v>229</v>
      </c>
      <c r="F674" s="47" t="s">
        <v>229</v>
      </c>
      <c r="G674" s="122">
        <v>0.78125</v>
      </c>
      <c r="H674" s="122">
        <f>G674-D674</f>
        <v>1.736111111111116E-2</v>
      </c>
      <c r="I674" s="122">
        <v>0</v>
      </c>
      <c r="J674" s="172"/>
      <c r="K674" s="49">
        <v>5.7</v>
      </c>
    </row>
    <row r="675" spans="3:11" x14ac:dyDescent="0.3">
      <c r="C675" s="200" t="s">
        <v>322</v>
      </c>
      <c r="D675" s="201"/>
      <c r="E675" s="201"/>
      <c r="F675" s="201"/>
      <c r="G675" s="202"/>
      <c r="H675" s="190"/>
      <c r="I675" s="173">
        <f>D676-G674</f>
        <v>1.736111111111116E-2</v>
      </c>
      <c r="J675" s="174"/>
      <c r="K675" s="95"/>
    </row>
    <row r="676" spans="3:11" x14ac:dyDescent="0.3">
      <c r="C676" s="53">
        <v>9501</v>
      </c>
      <c r="D676" s="125">
        <v>0.79861111111111116</v>
      </c>
      <c r="E676" s="47" t="s">
        <v>229</v>
      </c>
      <c r="F676" s="47" t="s">
        <v>229</v>
      </c>
      <c r="G676" s="122">
        <v>0.81597222222222221</v>
      </c>
      <c r="H676" s="122">
        <f>G676-D676</f>
        <v>1.7361111111111049E-2</v>
      </c>
      <c r="I676" s="172"/>
      <c r="J676" s="172"/>
      <c r="K676" s="49">
        <v>5.7</v>
      </c>
    </row>
    <row r="677" spans="3:11" x14ac:dyDescent="0.3">
      <c r="C677" s="53">
        <v>9502</v>
      </c>
      <c r="D677" s="125">
        <v>0.81597222222222221</v>
      </c>
      <c r="E677" s="47" t="s">
        <v>230</v>
      </c>
      <c r="F677" s="47" t="s">
        <v>230</v>
      </c>
      <c r="G677" s="122">
        <v>0.83333333333333337</v>
      </c>
      <c r="H677" s="122">
        <f>G677-D677</f>
        <v>1.736111111111116E-2</v>
      </c>
      <c r="I677" s="122">
        <v>0</v>
      </c>
      <c r="J677" s="172"/>
      <c r="K677" s="49">
        <v>10.8</v>
      </c>
    </row>
    <row r="678" spans="3:11" x14ac:dyDescent="0.3">
      <c r="C678" s="200" t="s">
        <v>322</v>
      </c>
      <c r="D678" s="201"/>
      <c r="E678" s="201"/>
      <c r="F678" s="201"/>
      <c r="G678" s="202"/>
      <c r="H678" s="190"/>
      <c r="I678" s="173">
        <f>D679-G677</f>
        <v>1.041666666666663E-2</v>
      </c>
      <c r="J678" s="174"/>
      <c r="K678" s="95"/>
    </row>
    <row r="679" spans="3:11" x14ac:dyDescent="0.3">
      <c r="C679" s="53">
        <v>9508</v>
      </c>
      <c r="D679" s="125">
        <v>0.84375</v>
      </c>
      <c r="E679" s="47" t="s">
        <v>59</v>
      </c>
      <c r="F679" s="47" t="s">
        <v>241</v>
      </c>
      <c r="G679" s="122">
        <v>0.85763888888888884</v>
      </c>
      <c r="H679" s="122">
        <f>G679-D679</f>
        <v>1.388888888888884E-2</v>
      </c>
      <c r="I679" s="172"/>
      <c r="J679" s="172"/>
      <c r="K679" s="49">
        <v>8.14</v>
      </c>
    </row>
    <row r="680" spans="3:11" ht="15" thickBot="1" x14ac:dyDescent="0.35">
      <c r="C680" s="85"/>
      <c r="D680" s="149"/>
      <c r="E680" s="86"/>
      <c r="F680" s="86"/>
      <c r="G680" s="123"/>
      <c r="H680" s="122"/>
      <c r="I680" s="172"/>
      <c r="J680" s="172"/>
      <c r="K680" s="49"/>
    </row>
    <row r="681" spans="3:11" ht="15" thickBot="1" x14ac:dyDescent="0.35">
      <c r="C681" s="207" t="s">
        <v>302</v>
      </c>
      <c r="D681" s="208"/>
      <c r="E681" s="209"/>
      <c r="F681" s="198" t="s">
        <v>287</v>
      </c>
      <c r="G681" s="199"/>
      <c r="H681" s="167">
        <f>SUM(H652:H680)</f>
        <v>0.32638888888888895</v>
      </c>
      <c r="I681" s="167">
        <f>SUM(I652:I680)</f>
        <v>0.12499999999999989</v>
      </c>
      <c r="J681" s="167">
        <f>G679-D652</f>
        <v>0.45138888888888884</v>
      </c>
      <c r="K681" s="12">
        <f>SUM(K652:K680)</f>
        <v>225.14</v>
      </c>
    </row>
    <row r="683" spans="3:11" ht="15" thickBot="1" x14ac:dyDescent="0.35">
      <c r="H683" s="115"/>
      <c r="I683" s="115"/>
      <c r="J683" s="115"/>
    </row>
    <row r="684" spans="3:11" x14ac:dyDescent="0.3">
      <c r="C684" s="21"/>
      <c r="D684" s="119"/>
      <c r="E684" s="14" t="s">
        <v>52</v>
      </c>
      <c r="F684" s="14"/>
      <c r="G684" s="119"/>
      <c r="H684" s="203" t="s">
        <v>288</v>
      </c>
      <c r="I684" s="205" t="s">
        <v>326</v>
      </c>
      <c r="J684" s="205" t="s">
        <v>289</v>
      </c>
      <c r="K684" s="219" t="s">
        <v>297</v>
      </c>
    </row>
    <row r="685" spans="3:11" ht="15" thickBot="1" x14ac:dyDescent="0.35">
      <c r="C685" s="16" t="s">
        <v>0</v>
      </c>
      <c r="D685" s="112" t="s">
        <v>1</v>
      </c>
      <c r="E685" s="17" t="s">
        <v>2</v>
      </c>
      <c r="F685" s="17" t="s">
        <v>3</v>
      </c>
      <c r="G685" s="112" t="s">
        <v>290</v>
      </c>
      <c r="H685" s="204"/>
      <c r="I685" s="206"/>
      <c r="J685" s="206"/>
      <c r="K685" s="220"/>
    </row>
    <row r="686" spans="3:11" x14ac:dyDescent="0.3">
      <c r="C686" s="4">
        <v>9055</v>
      </c>
      <c r="D686" s="113">
        <v>0.27083333333333331</v>
      </c>
      <c r="E686" s="6" t="s">
        <v>7</v>
      </c>
      <c r="F686" s="6" t="s">
        <v>47</v>
      </c>
      <c r="G686" s="113">
        <v>0.29166666666666669</v>
      </c>
      <c r="H686" s="110">
        <f>G686-D686</f>
        <v>2.083333333333337E-2</v>
      </c>
      <c r="I686" s="163"/>
      <c r="J686" s="163"/>
      <c r="K686" s="8">
        <v>13.7</v>
      </c>
    </row>
    <row r="687" spans="3:11" x14ac:dyDescent="0.3">
      <c r="C687" s="4">
        <v>9055</v>
      </c>
      <c r="D687" s="113">
        <v>0.29166666666666669</v>
      </c>
      <c r="E687" s="6" t="s">
        <v>47</v>
      </c>
      <c r="F687" s="6" t="s">
        <v>7</v>
      </c>
      <c r="G687" s="113">
        <v>0.3125</v>
      </c>
      <c r="H687" s="110">
        <f t="shared" ref="H687:H709" si="33">G687-D687</f>
        <v>2.0833333333333315E-2</v>
      </c>
      <c r="I687" s="163"/>
      <c r="J687" s="163"/>
      <c r="K687" s="8">
        <v>11.4</v>
      </c>
    </row>
    <row r="688" spans="3:11" x14ac:dyDescent="0.3">
      <c r="C688" s="4">
        <v>9055</v>
      </c>
      <c r="D688" s="113">
        <v>0.3125</v>
      </c>
      <c r="E688" s="6" t="s">
        <v>7</v>
      </c>
      <c r="F688" s="6" t="s">
        <v>47</v>
      </c>
      <c r="G688" s="113">
        <v>0.33333333333333331</v>
      </c>
      <c r="H688" s="110">
        <f t="shared" si="33"/>
        <v>2.0833333333333315E-2</v>
      </c>
      <c r="I688" s="163"/>
      <c r="J688" s="163"/>
      <c r="K688" s="8">
        <v>13.7</v>
      </c>
    </row>
    <row r="689" spans="3:11" x14ac:dyDescent="0.3">
      <c r="C689" s="4">
        <v>9055</v>
      </c>
      <c r="D689" s="113">
        <v>0.33333333333333331</v>
      </c>
      <c r="E689" s="6" t="s">
        <v>47</v>
      </c>
      <c r="F689" s="6" t="s">
        <v>7</v>
      </c>
      <c r="G689" s="113">
        <v>0.35416666666666669</v>
      </c>
      <c r="H689" s="110">
        <f t="shared" si="33"/>
        <v>2.083333333333337E-2</v>
      </c>
      <c r="I689" s="163"/>
      <c r="J689" s="163"/>
      <c r="K689" s="8">
        <v>11.4</v>
      </c>
    </row>
    <row r="690" spans="3:11" x14ac:dyDescent="0.3">
      <c r="C690" s="4">
        <v>9055</v>
      </c>
      <c r="D690" s="113">
        <v>0.35416666666666669</v>
      </c>
      <c r="E690" s="6" t="s">
        <v>7</v>
      </c>
      <c r="F690" s="6" t="s">
        <v>47</v>
      </c>
      <c r="G690" s="113">
        <v>0.39583333333333331</v>
      </c>
      <c r="H690" s="110">
        <f t="shared" si="33"/>
        <v>4.166666666666663E-2</v>
      </c>
      <c r="I690" s="163"/>
      <c r="J690" s="171"/>
      <c r="K690" s="8">
        <v>13.7</v>
      </c>
    </row>
    <row r="691" spans="3:11" x14ac:dyDescent="0.3">
      <c r="C691" s="4">
        <v>9055</v>
      </c>
      <c r="D691" s="113">
        <v>0.39583333333333331</v>
      </c>
      <c r="E691" s="6" t="s">
        <v>47</v>
      </c>
      <c r="F691" s="6" t="s">
        <v>7</v>
      </c>
      <c r="G691" s="114">
        <v>0.41666666666666669</v>
      </c>
      <c r="H691" s="110">
        <f t="shared" si="33"/>
        <v>2.083333333333337E-2</v>
      </c>
      <c r="I691" s="163"/>
      <c r="J691" s="163"/>
      <c r="K691" s="8">
        <v>11.4</v>
      </c>
    </row>
    <row r="692" spans="3:11" x14ac:dyDescent="0.3">
      <c r="C692" s="210" t="s">
        <v>322</v>
      </c>
      <c r="D692" s="211"/>
      <c r="E692" s="211"/>
      <c r="F692" s="211"/>
      <c r="G692" s="212"/>
      <c r="H692" s="186"/>
      <c r="I692" s="166">
        <f>D693-G691</f>
        <v>4.166666666666663E-2</v>
      </c>
      <c r="J692" s="166"/>
      <c r="K692" s="10"/>
    </row>
    <row r="693" spans="3:11" x14ac:dyDescent="0.3">
      <c r="C693" s="4">
        <v>9055</v>
      </c>
      <c r="D693" s="113">
        <v>0.45833333333333331</v>
      </c>
      <c r="E693" s="6" t="s">
        <v>7</v>
      </c>
      <c r="F693" s="6" t="s">
        <v>47</v>
      </c>
      <c r="G693" s="114">
        <v>0.47916666666666669</v>
      </c>
      <c r="H693" s="110">
        <f t="shared" si="33"/>
        <v>2.083333333333337E-2</v>
      </c>
      <c r="I693" s="163"/>
      <c r="J693" s="171"/>
      <c r="K693" s="8">
        <v>13.7</v>
      </c>
    </row>
    <row r="694" spans="3:11" x14ac:dyDescent="0.3">
      <c r="C694" s="4">
        <v>9025</v>
      </c>
      <c r="D694" s="113">
        <v>0.47916666666666669</v>
      </c>
      <c r="E694" s="6" t="s">
        <v>4</v>
      </c>
      <c r="F694" s="6" t="s">
        <v>248</v>
      </c>
      <c r="G694" s="114">
        <v>0.49305555555555558</v>
      </c>
      <c r="H694" s="110">
        <f t="shared" si="33"/>
        <v>1.3888888888888895E-2</v>
      </c>
      <c r="I694" s="163"/>
      <c r="J694" s="171"/>
      <c r="K694" s="8">
        <v>4.2</v>
      </c>
    </row>
    <row r="695" spans="3:11" x14ac:dyDescent="0.3">
      <c r="C695" s="4">
        <v>9025</v>
      </c>
      <c r="D695" s="113">
        <v>0.49305555555555558</v>
      </c>
      <c r="E695" s="6" t="s">
        <v>248</v>
      </c>
      <c r="F695" s="6" t="s">
        <v>4</v>
      </c>
      <c r="G695" s="114">
        <v>0.50694444444444442</v>
      </c>
      <c r="H695" s="110">
        <f t="shared" si="33"/>
        <v>1.388888888888884E-2</v>
      </c>
      <c r="I695" s="163"/>
      <c r="J695" s="171"/>
      <c r="K695" s="8">
        <v>4.1399999999999997</v>
      </c>
    </row>
    <row r="696" spans="3:11" x14ac:dyDescent="0.3">
      <c r="C696" s="4">
        <v>9025</v>
      </c>
      <c r="D696" s="113">
        <v>0.50694444444444442</v>
      </c>
      <c r="E696" s="6" t="s">
        <v>4</v>
      </c>
      <c r="F696" s="6" t="s">
        <v>248</v>
      </c>
      <c r="G696" s="114">
        <v>0.52083333333333337</v>
      </c>
      <c r="H696" s="110">
        <f t="shared" si="33"/>
        <v>1.3888888888888951E-2</v>
      </c>
      <c r="I696" s="163"/>
      <c r="J696" s="171"/>
      <c r="K696" s="8">
        <v>4.2</v>
      </c>
    </row>
    <row r="697" spans="3:11" x14ac:dyDescent="0.3">
      <c r="C697" s="4">
        <v>9025</v>
      </c>
      <c r="D697" s="113">
        <v>0.52083333333333337</v>
      </c>
      <c r="E697" s="6" t="s">
        <v>248</v>
      </c>
      <c r="F697" s="6" t="s">
        <v>4</v>
      </c>
      <c r="G697" s="114">
        <v>0.53472222222222221</v>
      </c>
      <c r="H697" s="110">
        <f t="shared" si="33"/>
        <v>1.388888888888884E-2</v>
      </c>
      <c r="I697" s="163"/>
      <c r="J697" s="171"/>
      <c r="K697" s="8">
        <v>4.1399999999999997</v>
      </c>
    </row>
    <row r="698" spans="3:11" x14ac:dyDescent="0.3">
      <c r="C698" s="210" t="s">
        <v>10</v>
      </c>
      <c r="D698" s="211"/>
      <c r="E698" s="211"/>
      <c r="F698" s="211"/>
      <c r="G698" s="212"/>
      <c r="H698" s="186"/>
      <c r="I698" s="166">
        <f>D699-G697</f>
        <v>4.861111111111116E-2</v>
      </c>
      <c r="J698" s="166"/>
      <c r="K698" s="10"/>
    </row>
    <row r="699" spans="3:11" x14ac:dyDescent="0.3">
      <c r="C699" s="4">
        <v>9055</v>
      </c>
      <c r="D699" s="113">
        <v>0.58333333333333337</v>
      </c>
      <c r="E699" s="6" t="s">
        <v>47</v>
      </c>
      <c r="F699" s="6" t="s">
        <v>7</v>
      </c>
      <c r="G699" s="114">
        <v>0.60416666666666663</v>
      </c>
      <c r="H699" s="110">
        <f t="shared" si="33"/>
        <v>2.0833333333333259E-2</v>
      </c>
      <c r="I699" s="163"/>
      <c r="J699" s="163"/>
      <c r="K699" s="8">
        <v>11.4</v>
      </c>
    </row>
    <row r="700" spans="3:11" x14ac:dyDescent="0.3">
      <c r="C700" s="210" t="s">
        <v>322</v>
      </c>
      <c r="D700" s="211"/>
      <c r="E700" s="211"/>
      <c r="F700" s="211"/>
      <c r="G700" s="212"/>
      <c r="H700" s="186"/>
      <c r="I700" s="166">
        <f>D701-G699</f>
        <v>1.0416666666666741E-2</v>
      </c>
      <c r="J700" s="165"/>
      <c r="K700" s="10"/>
    </row>
    <row r="701" spans="3:11" x14ac:dyDescent="0.3">
      <c r="C701" s="4">
        <v>9057</v>
      </c>
      <c r="D701" s="113">
        <v>0.61458333333333337</v>
      </c>
      <c r="E701" s="6" t="s">
        <v>7</v>
      </c>
      <c r="F701" s="6" t="s">
        <v>54</v>
      </c>
      <c r="G701" s="114">
        <v>0.63888888888888884</v>
      </c>
      <c r="H701" s="110">
        <f t="shared" si="33"/>
        <v>2.4305555555555469E-2</v>
      </c>
      <c r="I701" s="163"/>
      <c r="J701" s="163"/>
      <c r="K701" s="8">
        <v>12.6</v>
      </c>
    </row>
    <row r="702" spans="3:11" x14ac:dyDescent="0.3">
      <c r="C702" s="210" t="s">
        <v>322</v>
      </c>
      <c r="D702" s="211"/>
      <c r="E702" s="211"/>
      <c r="F702" s="211"/>
      <c r="G702" s="212"/>
      <c r="H702" s="186"/>
      <c r="I702" s="166">
        <f>D703-G701</f>
        <v>1.3888888888888951E-2</v>
      </c>
      <c r="J702" s="166"/>
      <c r="K702" s="10"/>
    </row>
    <row r="703" spans="3:11" x14ac:dyDescent="0.3">
      <c r="C703" s="4">
        <v>9057</v>
      </c>
      <c r="D703" s="113">
        <v>0.65277777777777779</v>
      </c>
      <c r="E703" s="6" t="s">
        <v>54</v>
      </c>
      <c r="F703" s="6" t="s">
        <v>7</v>
      </c>
      <c r="G703" s="114">
        <v>0.67708333333333337</v>
      </c>
      <c r="H703" s="110">
        <f t="shared" si="33"/>
        <v>2.430555555555558E-2</v>
      </c>
      <c r="I703" s="163"/>
      <c r="J703" s="163"/>
      <c r="K703" s="8">
        <v>12.2</v>
      </c>
    </row>
    <row r="704" spans="3:11" x14ac:dyDescent="0.3">
      <c r="C704" s="210" t="s">
        <v>322</v>
      </c>
      <c r="D704" s="211"/>
      <c r="E704" s="211"/>
      <c r="F704" s="211"/>
      <c r="G704" s="212"/>
      <c r="H704" s="186"/>
      <c r="I704" s="166">
        <f>D705-G703</f>
        <v>2.0833333333333259E-2</v>
      </c>
      <c r="J704" s="166"/>
      <c r="K704" s="10"/>
    </row>
    <row r="705" spans="3:11" x14ac:dyDescent="0.3">
      <c r="C705" s="4">
        <v>9057</v>
      </c>
      <c r="D705" s="113">
        <v>0.69791666666666663</v>
      </c>
      <c r="E705" s="6" t="s">
        <v>7</v>
      </c>
      <c r="F705" s="6" t="s">
        <v>54</v>
      </c>
      <c r="G705" s="114">
        <v>0.72222222222222221</v>
      </c>
      <c r="H705" s="110">
        <f t="shared" si="33"/>
        <v>2.430555555555558E-2</v>
      </c>
      <c r="I705" s="163"/>
      <c r="J705" s="163"/>
      <c r="K705" s="8">
        <v>12.6</v>
      </c>
    </row>
    <row r="706" spans="3:11" x14ac:dyDescent="0.3">
      <c r="C706" s="4">
        <v>9057</v>
      </c>
      <c r="D706" s="113">
        <v>0.72222222222222221</v>
      </c>
      <c r="E706" s="6" t="s">
        <v>54</v>
      </c>
      <c r="F706" s="6" t="s">
        <v>7</v>
      </c>
      <c r="G706" s="114">
        <v>0.74652777777777779</v>
      </c>
      <c r="H706" s="110">
        <f t="shared" si="33"/>
        <v>2.430555555555558E-2</v>
      </c>
      <c r="I706" s="163"/>
      <c r="J706" s="163"/>
      <c r="K706" s="8">
        <v>12.2</v>
      </c>
    </row>
    <row r="707" spans="3:11" x14ac:dyDescent="0.3">
      <c r="C707" s="210" t="s">
        <v>322</v>
      </c>
      <c r="D707" s="211"/>
      <c r="E707" s="211"/>
      <c r="F707" s="211"/>
      <c r="G707" s="212"/>
      <c r="H707" s="186"/>
      <c r="I707" s="166">
        <f>D708-G706</f>
        <v>1.388888888888884E-2</v>
      </c>
      <c r="J707" s="166"/>
      <c r="K707" s="10"/>
    </row>
    <row r="708" spans="3:11" x14ac:dyDescent="0.3">
      <c r="C708" s="4">
        <v>9055</v>
      </c>
      <c r="D708" s="113">
        <v>0.76041666666666663</v>
      </c>
      <c r="E708" s="6" t="s">
        <v>7</v>
      </c>
      <c r="F708" s="6" t="s">
        <v>47</v>
      </c>
      <c r="G708" s="114">
        <v>0.78472222222222221</v>
      </c>
      <c r="H708" s="110">
        <f t="shared" si="33"/>
        <v>2.430555555555558E-2</v>
      </c>
      <c r="I708" s="163"/>
      <c r="J708" s="163"/>
      <c r="K708" s="8">
        <v>13.7</v>
      </c>
    </row>
    <row r="709" spans="3:11" x14ac:dyDescent="0.3">
      <c r="C709" s="4">
        <v>9055</v>
      </c>
      <c r="D709" s="113">
        <v>0.79166666666666663</v>
      </c>
      <c r="E709" s="6" t="s">
        <v>47</v>
      </c>
      <c r="F709" s="6" t="s">
        <v>7</v>
      </c>
      <c r="G709" s="114">
        <v>0.81597222222222221</v>
      </c>
      <c r="H709" s="110">
        <f t="shared" si="33"/>
        <v>2.430555555555558E-2</v>
      </c>
      <c r="I709" s="163"/>
      <c r="J709" s="163"/>
      <c r="K709" s="8">
        <v>11.4</v>
      </c>
    </row>
    <row r="710" spans="3:11" ht="15" thickBot="1" x14ac:dyDescent="0.35">
      <c r="C710" s="22"/>
      <c r="D710" s="142"/>
      <c r="E710" s="34"/>
      <c r="F710" s="34"/>
      <c r="G710" s="117"/>
      <c r="H710" s="110"/>
      <c r="I710" s="163"/>
      <c r="J710" s="163"/>
      <c r="K710" s="8"/>
    </row>
    <row r="711" spans="3:11" ht="15" thickBot="1" x14ac:dyDescent="0.35">
      <c r="C711" s="216" t="s">
        <v>291</v>
      </c>
      <c r="D711" s="217"/>
      <c r="E711" s="218"/>
      <c r="F711" s="198" t="s">
        <v>287</v>
      </c>
      <c r="G711" s="199"/>
      <c r="H711" s="79">
        <f>SUM(H686:H710)</f>
        <v>0.3888888888888889</v>
      </c>
      <c r="I711" s="167">
        <f>SUM(I686:I710)</f>
        <v>0.14930555555555558</v>
      </c>
      <c r="J711" s="167">
        <f>G709-D686</f>
        <v>0.54513888888888884</v>
      </c>
      <c r="K711" s="12">
        <f>SUM(K686:K710)</f>
        <v>191.77999999999997</v>
      </c>
    </row>
    <row r="713" spans="3:11" ht="15" thickBot="1" x14ac:dyDescent="0.35"/>
    <row r="714" spans="3:11" x14ac:dyDescent="0.3">
      <c r="C714" s="21"/>
      <c r="D714" s="119"/>
      <c r="E714" s="14" t="s">
        <v>46</v>
      </c>
      <c r="F714" s="14"/>
      <c r="G714" s="120"/>
      <c r="H714" s="205" t="s">
        <v>288</v>
      </c>
      <c r="I714" s="205" t="s">
        <v>326</v>
      </c>
      <c r="J714" s="205" t="s">
        <v>289</v>
      </c>
      <c r="K714" s="219" t="s">
        <v>297</v>
      </c>
    </row>
    <row r="715" spans="3:11" ht="15" thickBot="1" x14ac:dyDescent="0.35">
      <c r="C715" s="16" t="s">
        <v>0</v>
      </c>
      <c r="D715" s="112" t="s">
        <v>1</v>
      </c>
      <c r="E715" s="17" t="s">
        <v>2</v>
      </c>
      <c r="F715" s="17" t="s">
        <v>3</v>
      </c>
      <c r="G715" s="124" t="s">
        <v>327</v>
      </c>
      <c r="H715" s="206"/>
      <c r="I715" s="206"/>
      <c r="J715" s="206"/>
      <c r="K715" s="220"/>
    </row>
    <row r="716" spans="3:11" x14ac:dyDescent="0.3">
      <c r="C716" s="4">
        <v>9055</v>
      </c>
      <c r="D716" s="113">
        <v>0.25</v>
      </c>
      <c r="E716" s="6" t="s">
        <v>7</v>
      </c>
      <c r="F716" s="6" t="s">
        <v>47</v>
      </c>
      <c r="G716" s="114">
        <v>0.27083333333333331</v>
      </c>
      <c r="H716" s="114">
        <f t="shared" ref="H716:H723" si="34">G716-D716</f>
        <v>2.0833333333333315E-2</v>
      </c>
      <c r="I716" s="163"/>
      <c r="J716" s="163"/>
      <c r="K716" s="8">
        <v>13.7</v>
      </c>
    </row>
    <row r="717" spans="3:11" x14ac:dyDescent="0.3">
      <c r="C717" s="4">
        <v>9055</v>
      </c>
      <c r="D717" s="113">
        <v>0.27083333333333331</v>
      </c>
      <c r="E717" s="6" t="s">
        <v>47</v>
      </c>
      <c r="F717" s="6" t="s">
        <v>7</v>
      </c>
      <c r="G717" s="114">
        <v>0.29166666666666669</v>
      </c>
      <c r="H717" s="114">
        <f t="shared" si="34"/>
        <v>2.083333333333337E-2</v>
      </c>
      <c r="I717" s="110">
        <f t="shared" ref="I717:I723" si="35">D717-G716</f>
        <v>0</v>
      </c>
      <c r="J717" s="163"/>
      <c r="K717" s="8">
        <v>11.4</v>
      </c>
    </row>
    <row r="718" spans="3:11" x14ac:dyDescent="0.3">
      <c r="C718" s="4">
        <v>9055</v>
      </c>
      <c r="D718" s="113">
        <v>0.29166666666666669</v>
      </c>
      <c r="E718" s="6" t="s">
        <v>7</v>
      </c>
      <c r="F718" s="6" t="s">
        <v>47</v>
      </c>
      <c r="G718" s="114">
        <v>0.32291666666666669</v>
      </c>
      <c r="H718" s="114">
        <f t="shared" si="34"/>
        <v>3.125E-2</v>
      </c>
      <c r="I718" s="110">
        <f t="shared" si="35"/>
        <v>0</v>
      </c>
      <c r="J718" s="163"/>
      <c r="K718" s="8">
        <v>13.7</v>
      </c>
    </row>
    <row r="719" spans="3:11" x14ac:dyDescent="0.3">
      <c r="C719" s="4">
        <v>9055</v>
      </c>
      <c r="D719" s="113">
        <v>0.32291666666666669</v>
      </c>
      <c r="E719" s="6" t="s">
        <v>47</v>
      </c>
      <c r="F719" s="6" t="s">
        <v>7</v>
      </c>
      <c r="G719" s="114">
        <v>0.34375</v>
      </c>
      <c r="H719" s="114">
        <f t="shared" si="34"/>
        <v>2.0833333333333315E-2</v>
      </c>
      <c r="I719" s="110">
        <f t="shared" si="35"/>
        <v>0</v>
      </c>
      <c r="J719" s="163"/>
      <c r="K719" s="8">
        <v>11.4</v>
      </c>
    </row>
    <row r="720" spans="3:11" x14ac:dyDescent="0.3">
      <c r="C720" s="4">
        <v>9055</v>
      </c>
      <c r="D720" s="113">
        <v>0.34375</v>
      </c>
      <c r="E720" s="6" t="s">
        <v>7</v>
      </c>
      <c r="F720" s="6" t="s">
        <v>47</v>
      </c>
      <c r="G720" s="114">
        <v>0.375</v>
      </c>
      <c r="H720" s="114">
        <f t="shared" si="34"/>
        <v>3.125E-2</v>
      </c>
      <c r="I720" s="110">
        <f t="shared" si="35"/>
        <v>0</v>
      </c>
      <c r="J720" s="163"/>
      <c r="K720" s="8">
        <v>13.7</v>
      </c>
    </row>
    <row r="721" spans="3:11" x14ac:dyDescent="0.3">
      <c r="C721" s="4">
        <v>9055</v>
      </c>
      <c r="D721" s="113">
        <v>0.375</v>
      </c>
      <c r="E721" s="6" t="s">
        <v>47</v>
      </c>
      <c r="F721" s="6" t="s">
        <v>7</v>
      </c>
      <c r="G721" s="114">
        <v>0.40277777777777779</v>
      </c>
      <c r="H721" s="114">
        <f t="shared" si="34"/>
        <v>2.777777777777779E-2</v>
      </c>
      <c r="I721" s="110">
        <f t="shared" si="35"/>
        <v>0</v>
      </c>
      <c r="J721" s="163"/>
      <c r="K721" s="8">
        <v>11.4</v>
      </c>
    </row>
    <row r="722" spans="3:11" x14ac:dyDescent="0.3">
      <c r="C722" s="4">
        <v>9055</v>
      </c>
      <c r="D722" s="113">
        <v>0.40277777777777779</v>
      </c>
      <c r="E722" s="6" t="s">
        <v>7</v>
      </c>
      <c r="F722" s="6" t="s">
        <v>47</v>
      </c>
      <c r="G722" s="114">
        <v>0.4236111111111111</v>
      </c>
      <c r="H722" s="114">
        <f t="shared" si="34"/>
        <v>2.0833333333333315E-2</v>
      </c>
      <c r="I722" s="110">
        <f t="shared" si="35"/>
        <v>0</v>
      </c>
      <c r="J722" s="163"/>
      <c r="K722" s="8">
        <v>13.7</v>
      </c>
    </row>
    <row r="723" spans="3:11" x14ac:dyDescent="0.3">
      <c r="C723" s="4">
        <v>9055</v>
      </c>
      <c r="D723" s="113">
        <v>0.43055555555555558</v>
      </c>
      <c r="E723" s="6" t="s">
        <v>47</v>
      </c>
      <c r="F723" s="6" t="s">
        <v>7</v>
      </c>
      <c r="G723" s="114">
        <v>0.45833333333333331</v>
      </c>
      <c r="H723" s="114">
        <f t="shared" si="34"/>
        <v>2.7777777777777735E-2</v>
      </c>
      <c r="I723" s="110">
        <f t="shared" si="35"/>
        <v>6.9444444444444753E-3</v>
      </c>
      <c r="J723" s="163"/>
      <c r="K723" s="8">
        <v>11.4</v>
      </c>
    </row>
    <row r="724" spans="3:11" x14ac:dyDescent="0.3">
      <c r="C724" s="210" t="s">
        <v>322</v>
      </c>
      <c r="D724" s="211"/>
      <c r="E724" s="211"/>
      <c r="F724" s="211"/>
      <c r="G724" s="211"/>
      <c r="H724" s="187"/>
      <c r="I724" s="165">
        <f>D725-G723</f>
        <v>4.1666666666666685E-2</v>
      </c>
      <c r="J724" s="166"/>
      <c r="K724" s="10"/>
    </row>
    <row r="725" spans="3:11" x14ac:dyDescent="0.3">
      <c r="C725" s="4">
        <v>9055</v>
      </c>
      <c r="D725" s="113">
        <v>0.5</v>
      </c>
      <c r="E725" s="6" t="s">
        <v>7</v>
      </c>
      <c r="F725" s="6" t="s">
        <v>47</v>
      </c>
      <c r="G725" s="114">
        <v>0.53125</v>
      </c>
      <c r="H725" s="114">
        <f>G725-D725</f>
        <v>3.125E-2</v>
      </c>
      <c r="I725" s="163"/>
      <c r="J725" s="163"/>
      <c r="K725" s="8">
        <v>13.7</v>
      </c>
    </row>
    <row r="726" spans="3:11" x14ac:dyDescent="0.3">
      <c r="C726" s="210" t="s">
        <v>322</v>
      </c>
      <c r="D726" s="211"/>
      <c r="E726" s="211"/>
      <c r="F726" s="211"/>
      <c r="G726" s="211"/>
      <c r="H726" s="187"/>
      <c r="I726" s="165">
        <f>D727-G725</f>
        <v>1.041666666666663E-2</v>
      </c>
      <c r="J726" s="166"/>
      <c r="K726" s="10"/>
    </row>
    <row r="727" spans="3:11" x14ac:dyDescent="0.3">
      <c r="C727" s="4">
        <v>9055</v>
      </c>
      <c r="D727" s="113">
        <v>0.54166666666666663</v>
      </c>
      <c r="E727" s="6" t="s">
        <v>47</v>
      </c>
      <c r="F727" s="6" t="s">
        <v>7</v>
      </c>
      <c r="G727" s="114">
        <v>0.57291666666666663</v>
      </c>
      <c r="H727" s="114">
        <f>G727-D727</f>
        <v>3.125E-2</v>
      </c>
      <c r="I727" s="163"/>
      <c r="J727" s="163"/>
      <c r="K727" s="8">
        <v>11.4</v>
      </c>
    </row>
    <row r="728" spans="3:11" x14ac:dyDescent="0.3">
      <c r="C728" s="4">
        <v>9055</v>
      </c>
      <c r="D728" s="113">
        <v>0.57291666666666663</v>
      </c>
      <c r="E728" s="6" t="s">
        <v>7</v>
      </c>
      <c r="F728" s="6" t="s">
        <v>47</v>
      </c>
      <c r="G728" s="114">
        <v>0.60416666666666663</v>
      </c>
      <c r="H728" s="114">
        <f>G728-D728</f>
        <v>3.125E-2</v>
      </c>
      <c r="I728" s="110">
        <f>D728-G727</f>
        <v>0</v>
      </c>
      <c r="J728" s="163"/>
      <c r="K728" s="8">
        <v>13.7</v>
      </c>
    </row>
    <row r="729" spans="3:11" x14ac:dyDescent="0.3">
      <c r="C729" s="210" t="s">
        <v>322</v>
      </c>
      <c r="D729" s="211"/>
      <c r="E729" s="211"/>
      <c r="F729" s="211"/>
      <c r="G729" s="211"/>
      <c r="H729" s="187"/>
      <c r="I729" s="165">
        <f>D730-G728</f>
        <v>4.1666666666666741E-2</v>
      </c>
      <c r="J729" s="166"/>
      <c r="K729" s="10"/>
    </row>
    <row r="730" spans="3:11" x14ac:dyDescent="0.3">
      <c r="C730" s="4">
        <v>9055</v>
      </c>
      <c r="D730" s="113">
        <v>0.64583333333333337</v>
      </c>
      <c r="E730" s="6" t="s">
        <v>47</v>
      </c>
      <c r="F730" s="6" t="s">
        <v>7</v>
      </c>
      <c r="G730" s="114">
        <v>0.66666666666666663</v>
      </c>
      <c r="H730" s="114">
        <f>G730-D730</f>
        <v>2.0833333333333259E-2</v>
      </c>
      <c r="I730" s="163"/>
      <c r="J730" s="163"/>
      <c r="K730" s="8">
        <v>11.4</v>
      </c>
    </row>
    <row r="731" spans="3:11" x14ac:dyDescent="0.3">
      <c r="C731" s="4">
        <v>9055</v>
      </c>
      <c r="D731" s="113">
        <v>0.66666666666666663</v>
      </c>
      <c r="E731" s="6" t="s">
        <v>7</v>
      </c>
      <c r="F731" s="6" t="s">
        <v>47</v>
      </c>
      <c r="G731" s="114">
        <v>0.69791666666666663</v>
      </c>
      <c r="H731" s="114">
        <f>G731-D731</f>
        <v>3.125E-2</v>
      </c>
      <c r="I731" s="110">
        <f>D731-G730</f>
        <v>0</v>
      </c>
      <c r="J731" s="163"/>
      <c r="K731" s="8">
        <v>13.7</v>
      </c>
    </row>
    <row r="732" spans="3:11" x14ac:dyDescent="0.3">
      <c r="C732" s="210" t="s">
        <v>322</v>
      </c>
      <c r="D732" s="211"/>
      <c r="E732" s="211"/>
      <c r="F732" s="211"/>
      <c r="G732" s="211"/>
      <c r="H732" s="187"/>
      <c r="I732" s="165">
        <f>D733-G731</f>
        <v>1.0416666666666741E-2</v>
      </c>
      <c r="J732" s="166"/>
      <c r="K732" s="10"/>
    </row>
    <row r="733" spans="3:11" x14ac:dyDescent="0.3">
      <c r="C733" s="4">
        <v>9055</v>
      </c>
      <c r="D733" s="113">
        <v>0.70833333333333337</v>
      </c>
      <c r="E733" s="6" t="s">
        <v>47</v>
      </c>
      <c r="F733" s="6" t="s">
        <v>7</v>
      </c>
      <c r="G733" s="114">
        <v>0.73958333333333337</v>
      </c>
      <c r="H733" s="114">
        <f>G733-D733</f>
        <v>3.125E-2</v>
      </c>
      <c r="I733" s="163"/>
      <c r="J733" s="163"/>
      <c r="K733" s="8">
        <v>11.4</v>
      </c>
    </row>
    <row r="734" spans="3:11" x14ac:dyDescent="0.3">
      <c r="C734" s="4">
        <v>9055</v>
      </c>
      <c r="D734" s="113">
        <v>0.73958333333333337</v>
      </c>
      <c r="E734" s="6" t="s">
        <v>7</v>
      </c>
      <c r="F734" s="6" t="s">
        <v>47</v>
      </c>
      <c r="G734" s="114">
        <v>0.77083333333333337</v>
      </c>
      <c r="H734" s="114">
        <f>G734-D734</f>
        <v>3.125E-2</v>
      </c>
      <c r="I734" s="110">
        <f>D734-G733</f>
        <v>0</v>
      </c>
      <c r="J734" s="163"/>
      <c r="K734" s="8">
        <v>13.7</v>
      </c>
    </row>
    <row r="735" spans="3:11" x14ac:dyDescent="0.3">
      <c r="C735" s="4">
        <v>9055</v>
      </c>
      <c r="D735" s="113">
        <v>0.77083333333333337</v>
      </c>
      <c r="E735" s="6" t="s">
        <v>47</v>
      </c>
      <c r="F735" s="6" t="s">
        <v>7</v>
      </c>
      <c r="G735" s="114">
        <v>0.80208333333333337</v>
      </c>
      <c r="H735" s="114">
        <f>G735-D735</f>
        <v>3.125E-2</v>
      </c>
      <c r="I735" s="110">
        <f>D735-G734</f>
        <v>0</v>
      </c>
      <c r="J735" s="163"/>
      <c r="K735" s="8">
        <v>11.4</v>
      </c>
    </row>
    <row r="736" spans="3:11" ht="15" thickBot="1" x14ac:dyDescent="0.35">
      <c r="C736" s="28"/>
      <c r="D736" s="142"/>
      <c r="E736" s="23"/>
      <c r="F736" s="23"/>
      <c r="G736" s="117"/>
      <c r="H736" s="114"/>
      <c r="I736" s="163"/>
      <c r="J736" s="163"/>
      <c r="K736" s="8"/>
    </row>
    <row r="737" spans="3:11" ht="15" thickBot="1" x14ac:dyDescent="0.35">
      <c r="C737" s="216" t="s">
        <v>291</v>
      </c>
      <c r="D737" s="217"/>
      <c r="E737" s="218"/>
      <c r="F737" s="198" t="s">
        <v>287</v>
      </c>
      <c r="G737" s="199"/>
      <c r="H737" s="167">
        <f>SUM(H716:H736)</f>
        <v>0.4409722222222221</v>
      </c>
      <c r="I737" s="167">
        <f>SUM(I716:I736)</f>
        <v>0.11111111111111127</v>
      </c>
      <c r="J737" s="167">
        <f>G735-D716</f>
        <v>0.55208333333333337</v>
      </c>
      <c r="K737" s="12">
        <f>SUM(K716:K736)</f>
        <v>200.8</v>
      </c>
    </row>
    <row r="739" spans="3:11" ht="15" thickBot="1" x14ac:dyDescent="0.35"/>
    <row r="740" spans="3:11" x14ac:dyDescent="0.3">
      <c r="C740" s="21"/>
      <c r="D740" s="119"/>
      <c r="E740" s="14" t="s">
        <v>50</v>
      </c>
      <c r="F740" s="14"/>
      <c r="G740" s="119"/>
      <c r="H740" s="203" t="s">
        <v>288</v>
      </c>
      <c r="I740" s="205" t="s">
        <v>326</v>
      </c>
      <c r="J740" s="205" t="s">
        <v>289</v>
      </c>
      <c r="K740" s="219" t="s">
        <v>297</v>
      </c>
    </row>
    <row r="741" spans="3:11" ht="15" thickBot="1" x14ac:dyDescent="0.35">
      <c r="C741" s="16" t="s">
        <v>0</v>
      </c>
      <c r="D741" s="112" t="s">
        <v>1</v>
      </c>
      <c r="E741" s="17" t="s">
        <v>2</v>
      </c>
      <c r="F741" s="17" t="s">
        <v>3</v>
      </c>
      <c r="G741" s="112" t="s">
        <v>290</v>
      </c>
      <c r="H741" s="204"/>
      <c r="I741" s="206"/>
      <c r="J741" s="206"/>
      <c r="K741" s="220"/>
    </row>
    <row r="742" spans="3:11" x14ac:dyDescent="0.3">
      <c r="C742" s="4">
        <v>9055</v>
      </c>
      <c r="D742" s="113">
        <v>0.30208333333333331</v>
      </c>
      <c r="E742" s="6" t="s">
        <v>7</v>
      </c>
      <c r="F742" s="6" t="s">
        <v>47</v>
      </c>
      <c r="G742" s="114">
        <v>0.3298611111111111</v>
      </c>
      <c r="H742" s="110">
        <f>G742-D742</f>
        <v>2.777777777777779E-2</v>
      </c>
      <c r="I742" s="110"/>
      <c r="J742" s="163"/>
      <c r="K742" s="8">
        <v>13.7</v>
      </c>
    </row>
    <row r="743" spans="3:11" x14ac:dyDescent="0.3">
      <c r="C743" s="4">
        <v>9055</v>
      </c>
      <c r="D743" s="113">
        <v>0.34027777777777779</v>
      </c>
      <c r="E743" s="6" t="s">
        <v>47</v>
      </c>
      <c r="F743" s="6" t="s">
        <v>7</v>
      </c>
      <c r="G743" s="114">
        <v>0.36805555555555558</v>
      </c>
      <c r="H743" s="110">
        <f>G743-D743</f>
        <v>2.777777777777779E-2</v>
      </c>
      <c r="I743" s="110">
        <f>D743-G742</f>
        <v>1.0416666666666685E-2</v>
      </c>
      <c r="J743" s="163"/>
      <c r="K743" s="8">
        <v>11.4</v>
      </c>
    </row>
    <row r="744" spans="3:11" x14ac:dyDescent="0.3">
      <c r="C744" s="4">
        <v>9055</v>
      </c>
      <c r="D744" s="113">
        <v>0.375</v>
      </c>
      <c r="E744" s="6" t="s">
        <v>7</v>
      </c>
      <c r="F744" s="6" t="s">
        <v>47</v>
      </c>
      <c r="G744" s="114">
        <v>0.40277777777777779</v>
      </c>
      <c r="H744" s="110">
        <f>G744-D744</f>
        <v>2.777777777777779E-2</v>
      </c>
      <c r="I744" s="110">
        <f>D744-G743</f>
        <v>6.9444444444444198E-3</v>
      </c>
      <c r="J744" s="163"/>
      <c r="K744" s="8">
        <v>13.7</v>
      </c>
    </row>
    <row r="745" spans="3:11" x14ac:dyDescent="0.3">
      <c r="C745" s="210" t="s">
        <v>322</v>
      </c>
      <c r="D745" s="211"/>
      <c r="E745" s="211"/>
      <c r="F745" s="211"/>
      <c r="G745" s="212"/>
      <c r="H745" s="186"/>
      <c r="I745" s="165">
        <f>D746-G744</f>
        <v>1.3888888888888895E-2</v>
      </c>
      <c r="J745" s="166"/>
      <c r="K745" s="10"/>
    </row>
    <row r="746" spans="3:11" x14ac:dyDescent="0.3">
      <c r="C746" s="4">
        <v>9055</v>
      </c>
      <c r="D746" s="113">
        <v>0.41666666666666669</v>
      </c>
      <c r="E746" s="6" t="s">
        <v>47</v>
      </c>
      <c r="F746" s="6" t="s">
        <v>7</v>
      </c>
      <c r="G746" s="114">
        <v>0.4375</v>
      </c>
      <c r="H746" s="110">
        <f>G746-D746</f>
        <v>2.0833333333333315E-2</v>
      </c>
      <c r="I746" s="110"/>
      <c r="J746" s="163"/>
      <c r="K746" s="8">
        <v>11.4</v>
      </c>
    </row>
    <row r="747" spans="3:11" x14ac:dyDescent="0.3">
      <c r="C747" s="4">
        <v>9055</v>
      </c>
      <c r="D747" s="113">
        <v>0.4375</v>
      </c>
      <c r="E747" s="6" t="s">
        <v>7</v>
      </c>
      <c r="F747" s="6" t="s">
        <v>47</v>
      </c>
      <c r="G747" s="114">
        <v>0.45833333333333331</v>
      </c>
      <c r="H747" s="110">
        <f>G747-D747</f>
        <v>2.0833333333333315E-2</v>
      </c>
      <c r="I747" s="110">
        <f>D747-G746</f>
        <v>0</v>
      </c>
      <c r="J747" s="163"/>
      <c r="K747" s="8">
        <v>13.7</v>
      </c>
    </row>
    <row r="748" spans="3:11" x14ac:dyDescent="0.3">
      <c r="C748" s="4">
        <v>9055</v>
      </c>
      <c r="D748" s="113">
        <v>0.45833333333333331</v>
      </c>
      <c r="E748" s="6" t="s">
        <v>47</v>
      </c>
      <c r="F748" s="6" t="s">
        <v>7</v>
      </c>
      <c r="G748" s="114">
        <v>0.47916666666666669</v>
      </c>
      <c r="H748" s="110">
        <f>G748-D748</f>
        <v>2.083333333333337E-2</v>
      </c>
      <c r="I748" s="110">
        <f>D748-G747</f>
        <v>0</v>
      </c>
      <c r="J748" s="163"/>
      <c r="K748" s="8">
        <v>11.4</v>
      </c>
    </row>
    <row r="749" spans="3:11" x14ac:dyDescent="0.3">
      <c r="C749" s="4">
        <v>9055</v>
      </c>
      <c r="D749" s="113">
        <v>0.47916666666666669</v>
      </c>
      <c r="E749" s="6" t="s">
        <v>7</v>
      </c>
      <c r="F749" s="6" t="s">
        <v>47</v>
      </c>
      <c r="G749" s="114">
        <v>0.50694444444444442</v>
      </c>
      <c r="H749" s="110">
        <f>G749-D749</f>
        <v>2.7777777777777735E-2</v>
      </c>
      <c r="I749" s="110">
        <f>D749-G748</f>
        <v>0</v>
      </c>
      <c r="J749" s="163"/>
      <c r="K749" s="8">
        <v>13.7</v>
      </c>
    </row>
    <row r="750" spans="3:11" x14ac:dyDescent="0.3">
      <c r="C750" s="210" t="s">
        <v>10</v>
      </c>
      <c r="D750" s="211"/>
      <c r="E750" s="211"/>
      <c r="F750" s="211"/>
      <c r="G750" s="212"/>
      <c r="H750" s="186"/>
      <c r="I750" s="165">
        <f>D751-G749</f>
        <v>5.555555555555558E-2</v>
      </c>
      <c r="J750" s="166"/>
      <c r="K750" s="10"/>
    </row>
    <row r="751" spans="3:11" x14ac:dyDescent="0.3">
      <c r="C751" s="4">
        <v>9055</v>
      </c>
      <c r="D751" s="113">
        <v>0.5625</v>
      </c>
      <c r="E751" s="6" t="s">
        <v>7</v>
      </c>
      <c r="F751" s="6" t="s">
        <v>47</v>
      </c>
      <c r="G751" s="114">
        <v>0.59375</v>
      </c>
      <c r="H751" s="110">
        <f>G751-D751</f>
        <v>3.125E-2</v>
      </c>
      <c r="I751" s="110"/>
      <c r="J751" s="163"/>
      <c r="K751" s="8">
        <v>13.7</v>
      </c>
    </row>
    <row r="752" spans="3:11" x14ac:dyDescent="0.3">
      <c r="C752" s="210" t="s">
        <v>322</v>
      </c>
      <c r="D752" s="211"/>
      <c r="E752" s="211"/>
      <c r="F752" s="211"/>
      <c r="G752" s="212"/>
      <c r="H752" s="186"/>
      <c r="I752" s="165">
        <f>D753-G751</f>
        <v>2.083333333333337E-2</v>
      </c>
      <c r="J752" s="166"/>
      <c r="K752" s="10"/>
    </row>
    <row r="753" spans="3:12" x14ac:dyDescent="0.3">
      <c r="C753" s="4">
        <v>9055</v>
      </c>
      <c r="D753" s="113">
        <v>0.61458333333333337</v>
      </c>
      <c r="E753" s="6" t="s">
        <v>47</v>
      </c>
      <c r="F753" s="6" t="s">
        <v>7</v>
      </c>
      <c r="G753" s="114">
        <v>0.64236111111111116</v>
      </c>
      <c r="H753" s="110">
        <f>G753-D753</f>
        <v>2.777777777777779E-2</v>
      </c>
      <c r="I753" s="110"/>
      <c r="J753" s="163"/>
      <c r="K753" s="8">
        <v>11.4</v>
      </c>
    </row>
    <row r="754" spans="3:12" x14ac:dyDescent="0.3">
      <c r="C754" s="4">
        <v>9065</v>
      </c>
      <c r="D754" s="115">
        <v>0.64236111111111116</v>
      </c>
      <c r="E754" s="6" t="s">
        <v>7</v>
      </c>
      <c r="F754" s="6" t="s">
        <v>49</v>
      </c>
      <c r="G754" s="114">
        <v>0.66319444444444442</v>
      </c>
      <c r="H754" s="110">
        <f>G754-D754</f>
        <v>2.0833333333333259E-2</v>
      </c>
      <c r="I754" s="110">
        <f>D754-G753</f>
        <v>0</v>
      </c>
      <c r="J754" s="163"/>
      <c r="K754" s="8">
        <v>10.1</v>
      </c>
    </row>
    <row r="755" spans="3:12" x14ac:dyDescent="0.3">
      <c r="C755" s="4">
        <v>9065</v>
      </c>
      <c r="D755" s="115">
        <v>0.66319444444444442</v>
      </c>
      <c r="E755" s="6" t="s">
        <v>49</v>
      </c>
      <c r="F755" s="6" t="s">
        <v>7</v>
      </c>
      <c r="G755" s="114">
        <v>0.69444444444444442</v>
      </c>
      <c r="H755" s="110">
        <f>G755-D755</f>
        <v>3.125E-2</v>
      </c>
      <c r="I755" s="110">
        <f>D755-G754</f>
        <v>0</v>
      </c>
      <c r="J755" s="163"/>
      <c r="K755" s="8">
        <v>8.1</v>
      </c>
    </row>
    <row r="756" spans="3:12" x14ac:dyDescent="0.3">
      <c r="C756" s="210" t="s">
        <v>322</v>
      </c>
      <c r="D756" s="211"/>
      <c r="E756" s="211"/>
      <c r="F756" s="211"/>
      <c r="G756" s="212"/>
      <c r="H756" s="186"/>
      <c r="I756" s="165">
        <f>D757-G755</f>
        <v>2.430555555555558E-2</v>
      </c>
      <c r="J756" s="166"/>
      <c r="K756" s="10"/>
    </row>
    <row r="757" spans="3:12" x14ac:dyDescent="0.3">
      <c r="C757" s="4">
        <v>9055</v>
      </c>
      <c r="D757" s="113">
        <v>0.71875</v>
      </c>
      <c r="E757" s="6" t="s">
        <v>7</v>
      </c>
      <c r="F757" s="6" t="s">
        <v>47</v>
      </c>
      <c r="G757" s="114">
        <v>0.75</v>
      </c>
      <c r="H757" s="110">
        <f>G757-D757</f>
        <v>3.125E-2</v>
      </c>
      <c r="I757" s="110"/>
      <c r="J757" s="163"/>
      <c r="K757" s="8">
        <v>13.7</v>
      </c>
    </row>
    <row r="758" spans="3:12" x14ac:dyDescent="0.3">
      <c r="C758" s="4">
        <v>9055</v>
      </c>
      <c r="D758" s="113">
        <v>0.75</v>
      </c>
      <c r="E758" s="6" t="s">
        <v>47</v>
      </c>
      <c r="F758" s="6" t="s">
        <v>7</v>
      </c>
      <c r="G758" s="114">
        <v>0.78125</v>
      </c>
      <c r="H758" s="110">
        <f>G758-D758</f>
        <v>3.125E-2</v>
      </c>
      <c r="I758" s="110">
        <f>D758-G757</f>
        <v>0</v>
      </c>
      <c r="J758" s="163"/>
      <c r="K758" s="8">
        <v>11.4</v>
      </c>
    </row>
    <row r="759" spans="3:12" x14ac:dyDescent="0.3">
      <c r="C759" s="53">
        <v>9055</v>
      </c>
      <c r="D759" s="125">
        <v>0.78125</v>
      </c>
      <c r="E759" s="47" t="s">
        <v>7</v>
      </c>
      <c r="F759" s="47" t="s">
        <v>47</v>
      </c>
      <c r="G759" s="125">
        <v>0.8125</v>
      </c>
      <c r="H759" s="110">
        <f>G759-D759</f>
        <v>3.125E-2</v>
      </c>
      <c r="I759" s="163"/>
      <c r="J759" s="163"/>
      <c r="K759" s="8">
        <v>13.7</v>
      </c>
    </row>
    <row r="760" spans="3:12" x14ac:dyDescent="0.3">
      <c r="C760" s="53">
        <v>9055</v>
      </c>
      <c r="D760" s="125">
        <v>0.8125</v>
      </c>
      <c r="E760" s="47" t="s">
        <v>47</v>
      </c>
      <c r="F760" s="47" t="s">
        <v>7</v>
      </c>
      <c r="G760" s="122">
        <v>0.84375</v>
      </c>
      <c r="H760" s="110">
        <f>G760-D760</f>
        <v>3.125E-2</v>
      </c>
      <c r="I760" s="163"/>
      <c r="J760" s="163"/>
      <c r="K760" s="8">
        <v>11.4</v>
      </c>
    </row>
    <row r="761" spans="3:12" ht="15" thickBot="1" x14ac:dyDescent="0.35">
      <c r="C761" s="28"/>
      <c r="D761" s="142"/>
      <c r="E761" s="29"/>
      <c r="F761" s="29"/>
      <c r="G761" s="117"/>
      <c r="H761" s="110"/>
      <c r="I761" s="163"/>
      <c r="J761" s="163"/>
      <c r="K761" s="8"/>
    </row>
    <row r="762" spans="3:12" ht="15" thickBot="1" x14ac:dyDescent="0.35">
      <c r="C762" s="213" t="s">
        <v>295</v>
      </c>
      <c r="D762" s="214"/>
      <c r="E762" s="215"/>
      <c r="F762" s="198" t="s">
        <v>287</v>
      </c>
      <c r="G762" s="199"/>
      <c r="H762" s="79">
        <f>SUM(H742:H761)</f>
        <v>0.40972222222222215</v>
      </c>
      <c r="I762" s="167">
        <f>SUM(I742:I761)</f>
        <v>0.13194444444444453</v>
      </c>
      <c r="J762" s="167">
        <f>G758-D742</f>
        <v>0.47916666666666669</v>
      </c>
      <c r="K762" s="12">
        <f>SUM(K742:K761)</f>
        <v>182.5</v>
      </c>
    </row>
    <row r="763" spans="3:12" x14ac:dyDescent="0.3">
      <c r="C763" s="18"/>
      <c r="E763" s="18"/>
      <c r="F763" s="18"/>
      <c r="I763" s="168"/>
      <c r="J763" s="168"/>
    </row>
    <row r="764" spans="3:12" ht="15" thickBot="1" x14ac:dyDescent="0.35">
      <c r="C764" s="18"/>
      <c r="E764" s="18"/>
      <c r="F764" s="18"/>
      <c r="I764" s="168"/>
      <c r="J764" s="168"/>
      <c r="L764" s="35"/>
    </row>
    <row r="765" spans="3:12" x14ac:dyDescent="0.3">
      <c r="C765" s="21"/>
      <c r="D765" s="119"/>
      <c r="E765" s="14" t="s">
        <v>51</v>
      </c>
      <c r="F765" s="14"/>
      <c r="G765" s="119"/>
      <c r="H765" s="203" t="s">
        <v>288</v>
      </c>
      <c r="I765" s="205" t="s">
        <v>326</v>
      </c>
      <c r="J765" s="205" t="s">
        <v>289</v>
      </c>
      <c r="K765" s="219" t="s">
        <v>297</v>
      </c>
      <c r="L765" s="35"/>
    </row>
    <row r="766" spans="3:12" ht="15" thickBot="1" x14ac:dyDescent="0.35">
      <c r="C766" s="16" t="s">
        <v>0</v>
      </c>
      <c r="D766" s="112" t="s">
        <v>1</v>
      </c>
      <c r="E766" s="17" t="s">
        <v>2</v>
      </c>
      <c r="F766" s="17" t="s">
        <v>3</v>
      </c>
      <c r="G766" s="112" t="s">
        <v>290</v>
      </c>
      <c r="H766" s="204"/>
      <c r="I766" s="206"/>
      <c r="J766" s="206"/>
      <c r="K766" s="220"/>
    </row>
    <row r="767" spans="3:12" x14ac:dyDescent="0.3">
      <c r="C767" s="4">
        <v>9055</v>
      </c>
      <c r="D767" s="113">
        <v>0.32291666666666669</v>
      </c>
      <c r="E767" s="6" t="s">
        <v>7</v>
      </c>
      <c r="F767" s="6" t="s">
        <v>47</v>
      </c>
      <c r="G767" s="114">
        <v>0.35416666666666669</v>
      </c>
      <c r="H767" s="110">
        <f>G767-D767</f>
        <v>3.125E-2</v>
      </c>
      <c r="I767" s="110"/>
      <c r="J767" s="163"/>
      <c r="K767" s="8">
        <v>13.7</v>
      </c>
    </row>
    <row r="768" spans="3:12" x14ac:dyDescent="0.3">
      <c r="C768" s="4">
        <v>9055</v>
      </c>
      <c r="D768" s="113">
        <v>0.35416666666666669</v>
      </c>
      <c r="E768" s="6" t="s">
        <v>47</v>
      </c>
      <c r="F768" s="6" t="s">
        <v>7</v>
      </c>
      <c r="G768" s="114">
        <v>0.38194444444444442</v>
      </c>
      <c r="H768" s="110">
        <f>G768-D768</f>
        <v>2.7777777777777735E-2</v>
      </c>
      <c r="I768" s="110">
        <f>D768-G767</f>
        <v>0</v>
      </c>
      <c r="J768" s="163"/>
      <c r="K768" s="8">
        <v>11.4</v>
      </c>
    </row>
    <row r="769" spans="3:11" x14ac:dyDescent="0.3">
      <c r="C769" s="210" t="s">
        <v>322</v>
      </c>
      <c r="D769" s="211"/>
      <c r="E769" s="211"/>
      <c r="F769" s="211"/>
      <c r="G769" s="212"/>
      <c r="H769" s="186"/>
      <c r="I769" s="165">
        <f>D770-G768</f>
        <v>3.4722222222222654E-3</v>
      </c>
      <c r="J769" s="166"/>
      <c r="K769" s="10"/>
    </row>
    <row r="770" spans="3:11" x14ac:dyDescent="0.3">
      <c r="C770" s="4">
        <v>9055</v>
      </c>
      <c r="D770" s="113">
        <v>0.38541666666666669</v>
      </c>
      <c r="E770" s="6" t="s">
        <v>7</v>
      </c>
      <c r="F770" s="6" t="s">
        <v>47</v>
      </c>
      <c r="G770" s="114">
        <v>0.41319444444444442</v>
      </c>
      <c r="H770" s="110">
        <f>G770-D770</f>
        <v>2.7777777777777735E-2</v>
      </c>
      <c r="I770" s="110"/>
      <c r="J770" s="163"/>
      <c r="K770" s="8">
        <v>13.7</v>
      </c>
    </row>
    <row r="771" spans="3:11" x14ac:dyDescent="0.3">
      <c r="C771" s="210" t="s">
        <v>10</v>
      </c>
      <c r="D771" s="211"/>
      <c r="E771" s="211"/>
      <c r="F771" s="211"/>
      <c r="G771" s="212"/>
      <c r="H771" s="186"/>
      <c r="I771" s="165">
        <f>D772-G770</f>
        <v>3.4722222222222265E-2</v>
      </c>
      <c r="J771" s="166"/>
      <c r="K771" s="10"/>
    </row>
    <row r="772" spans="3:11" x14ac:dyDescent="0.3">
      <c r="C772" s="4">
        <v>9055</v>
      </c>
      <c r="D772" s="113">
        <v>0.44791666666666669</v>
      </c>
      <c r="E772" s="6" t="s">
        <v>47</v>
      </c>
      <c r="F772" s="6" t="s">
        <v>7</v>
      </c>
      <c r="G772" s="114">
        <v>0.47569444444444442</v>
      </c>
      <c r="H772" s="110">
        <f>G772-D772</f>
        <v>2.7777777777777735E-2</v>
      </c>
      <c r="I772" s="110"/>
      <c r="J772" s="163"/>
      <c r="K772" s="8">
        <v>11.4</v>
      </c>
    </row>
    <row r="773" spans="3:11" x14ac:dyDescent="0.3">
      <c r="C773" s="210" t="s">
        <v>322</v>
      </c>
      <c r="D773" s="211"/>
      <c r="E773" s="211"/>
      <c r="F773" s="211"/>
      <c r="G773" s="212"/>
      <c r="H773" s="186"/>
      <c r="I773" s="165">
        <f>D774-G772</f>
        <v>4.5138888888888951E-2</v>
      </c>
      <c r="J773" s="166"/>
      <c r="K773" s="10"/>
    </row>
    <row r="774" spans="3:11" x14ac:dyDescent="0.3">
      <c r="C774" s="4">
        <v>9055</v>
      </c>
      <c r="D774" s="113">
        <v>0.52083333333333337</v>
      </c>
      <c r="E774" s="6" t="s">
        <v>7</v>
      </c>
      <c r="F774" s="6" t="s">
        <v>47</v>
      </c>
      <c r="G774" s="114">
        <v>0.54861111111111116</v>
      </c>
      <c r="H774" s="110">
        <f>G774-D774</f>
        <v>2.777777777777779E-2</v>
      </c>
      <c r="I774" s="110"/>
      <c r="J774" s="163"/>
      <c r="K774" s="8">
        <v>13.7</v>
      </c>
    </row>
    <row r="775" spans="3:11" x14ac:dyDescent="0.3">
      <c r="C775" s="210" t="s">
        <v>322</v>
      </c>
      <c r="D775" s="211"/>
      <c r="E775" s="211"/>
      <c r="F775" s="211"/>
      <c r="G775" s="212"/>
      <c r="H775" s="186"/>
      <c r="I775" s="165">
        <f>D776-G774</f>
        <v>1.388888888888884E-2</v>
      </c>
      <c r="J775" s="166"/>
      <c r="K775" s="10"/>
    </row>
    <row r="776" spans="3:11" x14ac:dyDescent="0.3">
      <c r="C776" s="4">
        <v>9055</v>
      </c>
      <c r="D776" s="113">
        <v>0.5625</v>
      </c>
      <c r="E776" s="6" t="s">
        <v>47</v>
      </c>
      <c r="F776" s="6" t="s">
        <v>7</v>
      </c>
      <c r="G776" s="114">
        <v>0.58333333333333337</v>
      </c>
      <c r="H776" s="110">
        <f>G776-D776</f>
        <v>2.083333333333337E-2</v>
      </c>
      <c r="I776" s="110"/>
      <c r="J776" s="163"/>
      <c r="K776" s="8">
        <v>11.4</v>
      </c>
    </row>
    <row r="777" spans="3:11" x14ac:dyDescent="0.3">
      <c r="C777" s="4">
        <v>9055</v>
      </c>
      <c r="D777" s="113">
        <v>0.58333333333333337</v>
      </c>
      <c r="E777" s="6" t="s">
        <v>7</v>
      </c>
      <c r="F777" s="6" t="s">
        <v>47</v>
      </c>
      <c r="G777" s="114">
        <v>0.60416666666666663</v>
      </c>
      <c r="H777" s="110">
        <f>G777-D777</f>
        <v>2.0833333333333259E-2</v>
      </c>
      <c r="I777" s="110">
        <f>D777-G776</f>
        <v>0</v>
      </c>
      <c r="J777" s="163"/>
      <c r="K777" s="8">
        <v>13.7</v>
      </c>
    </row>
    <row r="778" spans="3:11" x14ac:dyDescent="0.3">
      <c r="C778" s="210" t="s">
        <v>322</v>
      </c>
      <c r="D778" s="211"/>
      <c r="E778" s="211"/>
      <c r="F778" s="211"/>
      <c r="G778" s="212"/>
      <c r="H778" s="186"/>
      <c r="I778" s="165">
        <f>D779-G777</f>
        <v>6.25E-2</v>
      </c>
      <c r="J778" s="166"/>
      <c r="K778" s="10"/>
    </row>
    <row r="779" spans="3:11" x14ac:dyDescent="0.3">
      <c r="C779" s="4">
        <v>9065</v>
      </c>
      <c r="D779" s="113">
        <v>0.66666666666666663</v>
      </c>
      <c r="E779" s="6" t="s">
        <v>49</v>
      </c>
      <c r="F779" s="6" t="s">
        <v>7</v>
      </c>
      <c r="G779" s="114">
        <v>0.6875</v>
      </c>
      <c r="H779" s="110">
        <f t="shared" ref="H779:H785" si="36">G779-D779</f>
        <v>2.083333333333337E-2</v>
      </c>
      <c r="I779" s="163"/>
      <c r="J779" s="163"/>
      <c r="K779" s="8">
        <v>8.1</v>
      </c>
    </row>
    <row r="780" spans="3:11" x14ac:dyDescent="0.3">
      <c r="C780" s="4">
        <v>9055</v>
      </c>
      <c r="D780" s="113">
        <v>0.6875</v>
      </c>
      <c r="E780" s="6" t="s">
        <v>7</v>
      </c>
      <c r="F780" s="6" t="s">
        <v>47</v>
      </c>
      <c r="G780" s="114">
        <v>0.71875</v>
      </c>
      <c r="H780" s="110">
        <f t="shared" si="36"/>
        <v>3.125E-2</v>
      </c>
      <c r="I780" s="110">
        <f t="shared" ref="I780:I785" si="37">D780-G779</f>
        <v>0</v>
      </c>
      <c r="J780" s="163"/>
      <c r="K780" s="8">
        <v>13.7</v>
      </c>
    </row>
    <row r="781" spans="3:11" x14ac:dyDescent="0.3">
      <c r="C781" s="4">
        <v>9055</v>
      </c>
      <c r="D781" s="113">
        <v>0.71875</v>
      </c>
      <c r="E781" s="6" t="s">
        <v>47</v>
      </c>
      <c r="F781" s="6" t="s">
        <v>7</v>
      </c>
      <c r="G781" s="114">
        <v>0.75</v>
      </c>
      <c r="H781" s="110">
        <f t="shared" si="36"/>
        <v>3.125E-2</v>
      </c>
      <c r="I781" s="110">
        <f t="shared" si="37"/>
        <v>0</v>
      </c>
      <c r="J781" s="163"/>
      <c r="K781" s="8">
        <v>11.4</v>
      </c>
    </row>
    <row r="782" spans="3:11" x14ac:dyDescent="0.3">
      <c r="C782" s="4">
        <v>9055</v>
      </c>
      <c r="D782" s="113">
        <v>0.75</v>
      </c>
      <c r="E782" s="6" t="s">
        <v>7</v>
      </c>
      <c r="F782" s="6" t="s">
        <v>47</v>
      </c>
      <c r="G782" s="114">
        <v>0.78125</v>
      </c>
      <c r="H782" s="110">
        <f t="shared" si="36"/>
        <v>3.125E-2</v>
      </c>
      <c r="I782" s="110">
        <f t="shared" si="37"/>
        <v>0</v>
      </c>
      <c r="J782" s="163"/>
      <c r="K782" s="8">
        <v>13.7</v>
      </c>
    </row>
    <row r="783" spans="3:11" x14ac:dyDescent="0.3">
      <c r="C783" s="4">
        <v>9055</v>
      </c>
      <c r="D783" s="113">
        <v>0.78125</v>
      </c>
      <c r="E783" s="6" t="s">
        <v>47</v>
      </c>
      <c r="F783" s="6" t="s">
        <v>7</v>
      </c>
      <c r="G783" s="114">
        <v>0.8125</v>
      </c>
      <c r="H783" s="110">
        <f t="shared" si="36"/>
        <v>3.125E-2</v>
      </c>
      <c r="I783" s="110">
        <f t="shared" si="37"/>
        <v>0</v>
      </c>
      <c r="J783" s="163"/>
      <c r="K783" s="8">
        <v>11.4</v>
      </c>
    </row>
    <row r="784" spans="3:11" x14ac:dyDescent="0.3">
      <c r="C784" s="4">
        <v>9055</v>
      </c>
      <c r="D784" s="113">
        <v>0.8125</v>
      </c>
      <c r="E784" s="6" t="s">
        <v>7</v>
      </c>
      <c r="F784" s="6" t="s">
        <v>47</v>
      </c>
      <c r="G784" s="114">
        <v>0.84027777777777779</v>
      </c>
      <c r="H784" s="110">
        <f t="shared" si="36"/>
        <v>2.777777777777779E-2</v>
      </c>
      <c r="I784" s="110">
        <f t="shared" si="37"/>
        <v>0</v>
      </c>
      <c r="J784" s="163"/>
      <c r="K784" s="8">
        <v>13.7</v>
      </c>
    </row>
    <row r="785" spans="3:13" x14ac:dyDescent="0.3">
      <c r="C785" s="4">
        <v>9055</v>
      </c>
      <c r="D785" s="113">
        <v>0.84027777777777779</v>
      </c>
      <c r="E785" s="6" t="s">
        <v>47</v>
      </c>
      <c r="F785" s="6" t="s">
        <v>7</v>
      </c>
      <c r="G785" s="114">
        <v>0.86805555555555558</v>
      </c>
      <c r="H785" s="110">
        <f t="shared" si="36"/>
        <v>2.777777777777779E-2</v>
      </c>
      <c r="I785" s="110">
        <f t="shared" si="37"/>
        <v>0</v>
      </c>
      <c r="J785" s="163"/>
      <c r="K785" s="8">
        <v>11.4</v>
      </c>
    </row>
    <row r="786" spans="3:13" ht="15" thickBot="1" x14ac:dyDescent="0.35">
      <c r="C786" s="28"/>
      <c r="D786" s="142"/>
      <c r="E786" s="29"/>
      <c r="F786" s="29"/>
      <c r="G786" s="117"/>
      <c r="H786" s="110"/>
      <c r="I786" s="163"/>
      <c r="J786" s="163"/>
      <c r="K786" s="8"/>
    </row>
    <row r="787" spans="3:13" ht="15" thickBot="1" x14ac:dyDescent="0.35">
      <c r="C787" s="216" t="s">
        <v>291</v>
      </c>
      <c r="D787" s="217"/>
      <c r="E787" s="218"/>
      <c r="F787" s="198" t="s">
        <v>287</v>
      </c>
      <c r="G787" s="199"/>
      <c r="H787" s="79">
        <f>SUM(H767:H786)</f>
        <v>0.38541666666666657</v>
      </c>
      <c r="I787" s="167">
        <f>SUM(I767:I786)</f>
        <v>0.15972222222222232</v>
      </c>
      <c r="J787" s="167">
        <f>G785-D767</f>
        <v>0.54513888888888884</v>
      </c>
      <c r="K787" s="12">
        <f>SUM(K767:K785)</f>
        <v>172.4</v>
      </c>
      <c r="M787" s="80">
        <f>J787-H787</f>
        <v>0.15972222222222227</v>
      </c>
    </row>
    <row r="789" spans="3:13" ht="15" thickBot="1" x14ac:dyDescent="0.35">
      <c r="H789" s="115"/>
      <c r="I789" s="115"/>
      <c r="J789" s="115"/>
    </row>
    <row r="790" spans="3:13" x14ac:dyDescent="0.3">
      <c r="C790" s="21"/>
      <c r="D790" s="119"/>
      <c r="E790" s="14" t="s">
        <v>53</v>
      </c>
      <c r="F790" s="14"/>
      <c r="G790" s="119"/>
      <c r="H790" s="203" t="s">
        <v>288</v>
      </c>
      <c r="I790" s="205" t="s">
        <v>326</v>
      </c>
      <c r="J790" s="205" t="s">
        <v>289</v>
      </c>
      <c r="K790" s="219" t="s">
        <v>297</v>
      </c>
    </row>
    <row r="791" spans="3:13" ht="15" thickBot="1" x14ac:dyDescent="0.35">
      <c r="C791" s="16" t="s">
        <v>0</v>
      </c>
      <c r="D791" s="112" t="s">
        <v>1</v>
      </c>
      <c r="E791" s="17" t="s">
        <v>2</v>
      </c>
      <c r="F791" s="17" t="s">
        <v>3</v>
      </c>
      <c r="G791" s="112" t="s">
        <v>290</v>
      </c>
      <c r="H791" s="204"/>
      <c r="I791" s="206"/>
      <c r="J791" s="206"/>
      <c r="K791" s="220"/>
    </row>
    <row r="792" spans="3:13" x14ac:dyDescent="0.3">
      <c r="C792" s="4">
        <v>9055</v>
      </c>
      <c r="D792" s="113">
        <v>0.54166666666666663</v>
      </c>
      <c r="E792" s="6" t="s">
        <v>7</v>
      </c>
      <c r="F792" s="6" t="s">
        <v>47</v>
      </c>
      <c r="G792" s="114">
        <v>0.57291666666666663</v>
      </c>
      <c r="H792" s="110">
        <f>G792-D792</f>
        <v>3.125E-2</v>
      </c>
      <c r="I792" s="110"/>
      <c r="J792" s="163"/>
      <c r="K792" s="25">
        <v>13.7</v>
      </c>
    </row>
    <row r="793" spans="3:13" x14ac:dyDescent="0.3">
      <c r="C793" s="4">
        <v>9055</v>
      </c>
      <c r="D793" s="113">
        <v>0.57291666666666663</v>
      </c>
      <c r="E793" s="6" t="s">
        <v>47</v>
      </c>
      <c r="F793" s="6" t="s">
        <v>7</v>
      </c>
      <c r="G793" s="114">
        <v>0.60416666666666663</v>
      </c>
      <c r="H793" s="110">
        <f>G793-D793</f>
        <v>3.125E-2</v>
      </c>
      <c r="I793" s="110">
        <f>D793-G792</f>
        <v>0</v>
      </c>
      <c r="J793" s="163"/>
      <c r="K793" s="25">
        <v>11.4</v>
      </c>
    </row>
    <row r="794" spans="3:13" x14ac:dyDescent="0.3">
      <c r="C794" s="210" t="s">
        <v>322</v>
      </c>
      <c r="D794" s="211"/>
      <c r="E794" s="211"/>
      <c r="F794" s="211"/>
      <c r="G794" s="212"/>
      <c r="H794" s="186"/>
      <c r="I794" s="165">
        <f>D795-G793</f>
        <v>2.083333333333337E-2</v>
      </c>
      <c r="J794" s="166"/>
      <c r="K794" s="26"/>
    </row>
    <row r="795" spans="3:13" x14ac:dyDescent="0.3">
      <c r="C795" s="4">
        <v>9055</v>
      </c>
      <c r="D795" s="113">
        <v>0.625</v>
      </c>
      <c r="E795" s="6" t="s">
        <v>7</v>
      </c>
      <c r="F795" s="6" t="s">
        <v>47</v>
      </c>
      <c r="G795" s="114">
        <v>0.64583333333333337</v>
      </c>
      <c r="H795" s="110">
        <f t="shared" ref="H795:H801" si="38">G795-D795</f>
        <v>2.083333333333337E-2</v>
      </c>
      <c r="I795" s="163"/>
      <c r="J795" s="163"/>
      <c r="K795" s="25">
        <v>13.7</v>
      </c>
    </row>
    <row r="796" spans="3:13" x14ac:dyDescent="0.3">
      <c r="C796" s="4">
        <v>9065</v>
      </c>
      <c r="D796" s="113">
        <v>0.64583333333333337</v>
      </c>
      <c r="E796" s="6" t="s">
        <v>49</v>
      </c>
      <c r="F796" s="6" t="s">
        <v>7</v>
      </c>
      <c r="G796" s="114">
        <v>0.66666666666666663</v>
      </c>
      <c r="H796" s="110">
        <f t="shared" si="38"/>
        <v>2.0833333333333259E-2</v>
      </c>
      <c r="I796" s="110">
        <f t="shared" ref="I796:I801" si="39">D796-G795</f>
        <v>0</v>
      </c>
      <c r="J796" s="163"/>
      <c r="K796" s="8">
        <v>8.1</v>
      </c>
    </row>
    <row r="797" spans="3:13" x14ac:dyDescent="0.3">
      <c r="C797" s="4">
        <v>9065</v>
      </c>
      <c r="D797" s="113">
        <v>0.66666666666666663</v>
      </c>
      <c r="E797" s="6" t="s">
        <v>7</v>
      </c>
      <c r="F797" s="6" t="s">
        <v>49</v>
      </c>
      <c r="G797" s="114">
        <v>0.6875</v>
      </c>
      <c r="H797" s="110">
        <f t="shared" si="38"/>
        <v>2.083333333333337E-2</v>
      </c>
      <c r="I797" s="110">
        <f t="shared" si="39"/>
        <v>0</v>
      </c>
      <c r="J797" s="163"/>
      <c r="K797" s="8">
        <v>10.1</v>
      </c>
    </row>
    <row r="798" spans="3:13" x14ac:dyDescent="0.3">
      <c r="C798" s="4">
        <v>9065</v>
      </c>
      <c r="D798" s="113">
        <v>0.6875</v>
      </c>
      <c r="E798" s="6" t="s">
        <v>49</v>
      </c>
      <c r="F798" s="6" t="s">
        <v>7</v>
      </c>
      <c r="G798" s="114">
        <v>0.70833333333333337</v>
      </c>
      <c r="H798" s="110">
        <f t="shared" si="38"/>
        <v>2.083333333333337E-2</v>
      </c>
      <c r="I798" s="110">
        <f t="shared" si="39"/>
        <v>0</v>
      </c>
      <c r="J798" s="163"/>
      <c r="K798" s="8">
        <v>8.1</v>
      </c>
    </row>
    <row r="799" spans="3:13" x14ac:dyDescent="0.3">
      <c r="C799" s="4">
        <v>9055</v>
      </c>
      <c r="D799" s="113">
        <v>0.70833333333333337</v>
      </c>
      <c r="E799" s="6" t="s">
        <v>7</v>
      </c>
      <c r="F799" s="6" t="s">
        <v>47</v>
      </c>
      <c r="G799" s="114">
        <v>0.73958333333333337</v>
      </c>
      <c r="H799" s="110">
        <f t="shared" si="38"/>
        <v>3.125E-2</v>
      </c>
      <c r="I799" s="110">
        <f t="shared" si="39"/>
        <v>0</v>
      </c>
      <c r="J799" s="163"/>
      <c r="K799" s="25">
        <v>13.7</v>
      </c>
    </row>
    <row r="800" spans="3:13" x14ac:dyDescent="0.3">
      <c r="C800" s="4">
        <v>9055</v>
      </c>
      <c r="D800" s="113">
        <v>0.73958333333333337</v>
      </c>
      <c r="E800" s="6" t="s">
        <v>47</v>
      </c>
      <c r="F800" s="6" t="s">
        <v>7</v>
      </c>
      <c r="G800" s="114">
        <v>0.77083333333333337</v>
      </c>
      <c r="H800" s="110">
        <f t="shared" si="38"/>
        <v>3.125E-2</v>
      </c>
      <c r="I800" s="110">
        <f t="shared" si="39"/>
        <v>0</v>
      </c>
      <c r="J800" s="163"/>
      <c r="K800" s="25">
        <v>11.4</v>
      </c>
    </row>
    <row r="801" spans="3:11" x14ac:dyDescent="0.3">
      <c r="C801" s="4">
        <v>9055</v>
      </c>
      <c r="D801" s="113">
        <v>0.77083333333333337</v>
      </c>
      <c r="E801" s="6" t="s">
        <v>7</v>
      </c>
      <c r="F801" s="6" t="s">
        <v>47</v>
      </c>
      <c r="G801" s="114">
        <v>0.80208333333333337</v>
      </c>
      <c r="H801" s="110">
        <f t="shared" si="38"/>
        <v>3.125E-2</v>
      </c>
      <c r="I801" s="110">
        <f t="shared" si="39"/>
        <v>0</v>
      </c>
      <c r="J801" s="163"/>
      <c r="K801" s="25">
        <v>13.7</v>
      </c>
    </row>
    <row r="802" spans="3:11" x14ac:dyDescent="0.3">
      <c r="C802" s="210" t="s">
        <v>56</v>
      </c>
      <c r="D802" s="211"/>
      <c r="E802" s="211"/>
      <c r="F802" s="211"/>
      <c r="G802" s="212"/>
      <c r="H802" s="186"/>
      <c r="I802" s="165">
        <f>D803-G801</f>
        <v>5.2083333333333259E-2</v>
      </c>
      <c r="J802" s="166"/>
      <c r="K802" s="26"/>
    </row>
    <row r="803" spans="3:11" x14ac:dyDescent="0.3">
      <c r="C803" s="4">
        <v>9055</v>
      </c>
      <c r="D803" s="113">
        <v>0.85416666666666663</v>
      </c>
      <c r="E803" s="6" t="s">
        <v>47</v>
      </c>
      <c r="F803" s="6" t="s">
        <v>7</v>
      </c>
      <c r="G803" s="114">
        <v>0.88541666666666663</v>
      </c>
      <c r="H803" s="110">
        <f>G803-D803</f>
        <v>3.125E-2</v>
      </c>
      <c r="I803" s="163"/>
      <c r="J803" s="163"/>
      <c r="K803" s="25">
        <v>11.4</v>
      </c>
    </row>
    <row r="804" spans="3:11" x14ac:dyDescent="0.3">
      <c r="C804" s="210" t="s">
        <v>322</v>
      </c>
      <c r="D804" s="211"/>
      <c r="E804" s="211"/>
      <c r="F804" s="211"/>
      <c r="G804" s="212"/>
      <c r="H804" s="186"/>
      <c r="I804" s="165">
        <f>D805-G803</f>
        <v>1.0416666666666741E-2</v>
      </c>
      <c r="J804" s="166"/>
      <c r="K804" s="26"/>
    </row>
    <row r="805" spans="3:11" x14ac:dyDescent="0.3">
      <c r="C805" s="4">
        <v>9065</v>
      </c>
      <c r="D805" s="113">
        <v>0.89583333333333337</v>
      </c>
      <c r="E805" s="6" t="s">
        <v>7</v>
      </c>
      <c r="F805" s="6" t="s">
        <v>49</v>
      </c>
      <c r="G805" s="114">
        <v>0.91666666666666663</v>
      </c>
      <c r="H805" s="110">
        <f>G805-D805</f>
        <v>2.0833333333333259E-2</v>
      </c>
      <c r="I805" s="163"/>
      <c r="J805" s="163"/>
      <c r="K805" s="8">
        <v>10.1</v>
      </c>
    </row>
    <row r="806" spans="3:11" x14ac:dyDescent="0.3">
      <c r="C806" s="4">
        <v>9055</v>
      </c>
      <c r="D806" s="113">
        <v>0.91666666666666663</v>
      </c>
      <c r="E806" s="6" t="s">
        <v>47</v>
      </c>
      <c r="F806" s="6" t="s">
        <v>7</v>
      </c>
      <c r="G806" s="114">
        <v>0.9375</v>
      </c>
      <c r="H806" s="110">
        <f>G806-D806</f>
        <v>2.083333333333337E-2</v>
      </c>
      <c r="I806" s="110">
        <f>D806-G805</f>
        <v>0</v>
      </c>
      <c r="J806" s="163"/>
      <c r="K806" s="25">
        <v>11.4</v>
      </c>
    </row>
    <row r="807" spans="3:11" x14ac:dyDescent="0.3">
      <c r="C807" s="210" t="s">
        <v>322</v>
      </c>
      <c r="D807" s="211"/>
      <c r="E807" s="211"/>
      <c r="F807" s="211"/>
      <c r="G807" s="212"/>
      <c r="H807" s="186"/>
      <c r="I807" s="165">
        <f>D808-G806</f>
        <v>1.041666666666663E-2</v>
      </c>
      <c r="J807" s="166"/>
      <c r="K807" s="26"/>
    </row>
    <row r="808" spans="3:11" x14ac:dyDescent="0.3">
      <c r="C808" s="4">
        <v>9065</v>
      </c>
      <c r="D808" s="113">
        <v>0.94791666666666663</v>
      </c>
      <c r="E808" s="6" t="s">
        <v>7</v>
      </c>
      <c r="F808" s="6" t="s">
        <v>49</v>
      </c>
      <c r="G808" s="114">
        <v>0.96875</v>
      </c>
      <c r="H808" s="110">
        <f>G808-D808</f>
        <v>2.083333333333337E-2</v>
      </c>
      <c r="I808" s="163"/>
      <c r="J808" s="163"/>
      <c r="K808" s="8">
        <v>10.1</v>
      </c>
    </row>
    <row r="809" spans="3:11" x14ac:dyDescent="0.3">
      <c r="C809" s="210" t="s">
        <v>322</v>
      </c>
      <c r="D809" s="211"/>
      <c r="E809" s="211"/>
      <c r="F809" s="211"/>
      <c r="G809" s="212"/>
      <c r="H809" s="186"/>
      <c r="I809" s="165">
        <f>D810-G808</f>
        <v>1.041666666666663E-2</v>
      </c>
      <c r="J809" s="166"/>
      <c r="K809" s="26"/>
    </row>
    <row r="810" spans="3:11" x14ac:dyDescent="0.3">
      <c r="C810" s="4">
        <v>9055</v>
      </c>
      <c r="D810" s="113">
        <v>0.97916666666666663</v>
      </c>
      <c r="E810" s="6" t="s">
        <v>47</v>
      </c>
      <c r="F810" s="6" t="s">
        <v>7</v>
      </c>
      <c r="G810" s="114">
        <v>1.0034722222222223</v>
      </c>
      <c r="H810" s="110">
        <f>G810-D810</f>
        <v>2.4305555555555691E-2</v>
      </c>
      <c r="I810" s="163"/>
      <c r="J810" s="163"/>
      <c r="K810" s="25">
        <v>11.4</v>
      </c>
    </row>
    <row r="811" spans="3:11" x14ac:dyDescent="0.3">
      <c r="C811" s="4">
        <v>9055</v>
      </c>
      <c r="D811" s="113">
        <v>1.0034722222222223</v>
      </c>
      <c r="E811" s="6" t="s">
        <v>7</v>
      </c>
      <c r="F811" s="6" t="s">
        <v>55</v>
      </c>
      <c r="G811" s="114">
        <v>1.0243055555555556</v>
      </c>
      <c r="H811" s="110">
        <f>G811-D811</f>
        <v>2.0833333333333259E-2</v>
      </c>
      <c r="I811" s="110">
        <f>D811-G810</f>
        <v>0</v>
      </c>
      <c r="J811" s="163"/>
      <c r="K811" s="25">
        <v>15.29</v>
      </c>
    </row>
    <row r="812" spans="3:11" x14ac:dyDescent="0.3">
      <c r="C812" s="4">
        <v>9055</v>
      </c>
      <c r="D812" s="113">
        <v>1.0243055555555556</v>
      </c>
      <c r="E812" s="6" t="s">
        <v>55</v>
      </c>
      <c r="F812" s="6" t="s">
        <v>7</v>
      </c>
      <c r="G812" s="114">
        <v>1.0416666666666667</v>
      </c>
      <c r="H812" s="110">
        <f>G812-D812</f>
        <v>1.736111111111116E-2</v>
      </c>
      <c r="I812" s="110">
        <f>D812-G811</f>
        <v>0</v>
      </c>
      <c r="J812" s="163"/>
      <c r="K812" s="25">
        <v>17.670000000000002</v>
      </c>
    </row>
    <row r="813" spans="3:11" ht="15" thickBot="1" x14ac:dyDescent="0.35">
      <c r="C813" s="22"/>
      <c r="D813" s="142"/>
      <c r="E813" s="34"/>
      <c r="F813" s="34"/>
      <c r="G813" s="117"/>
      <c r="H813" s="110"/>
      <c r="I813" s="163"/>
      <c r="J813" s="163"/>
      <c r="K813" s="25"/>
    </row>
    <row r="814" spans="3:11" ht="15" thickBot="1" x14ac:dyDescent="0.35">
      <c r="C814" s="216" t="s">
        <v>291</v>
      </c>
      <c r="D814" s="217"/>
      <c r="E814" s="218"/>
      <c r="F814" s="198" t="s">
        <v>287</v>
      </c>
      <c r="G814" s="199"/>
      <c r="H814" s="79">
        <f>SUM(H792:H813)</f>
        <v>0.39583333333333348</v>
      </c>
      <c r="I814" s="167">
        <f>SUM(I792:I813)</f>
        <v>0.10416666666666663</v>
      </c>
      <c r="J814" s="167">
        <f>G812-D792</f>
        <v>0.50000000000000011</v>
      </c>
      <c r="K814" s="12">
        <f>SUM(K792:K813)</f>
        <v>191.26</v>
      </c>
    </row>
    <row r="815" spans="3:11" x14ac:dyDescent="0.3">
      <c r="C815" s="18"/>
      <c r="E815" s="18"/>
      <c r="F815" s="18"/>
      <c r="I815" s="168"/>
      <c r="J815" s="168"/>
    </row>
    <row r="816" spans="3:11" ht="15" thickBot="1" x14ac:dyDescent="0.35">
      <c r="C816" s="18"/>
      <c r="E816" s="18"/>
      <c r="F816" s="18"/>
      <c r="I816" s="168"/>
      <c r="J816" s="168"/>
    </row>
    <row r="817" spans="3:11" x14ac:dyDescent="0.3">
      <c r="C817" s="21"/>
      <c r="D817" s="150"/>
      <c r="E817" s="36" t="s">
        <v>13</v>
      </c>
      <c r="F817" s="38"/>
      <c r="G817" s="119"/>
      <c r="H817" s="203" t="s">
        <v>288</v>
      </c>
      <c r="I817" s="205" t="s">
        <v>326</v>
      </c>
      <c r="J817" s="205" t="s">
        <v>289</v>
      </c>
      <c r="K817" s="219" t="s">
        <v>297</v>
      </c>
    </row>
    <row r="818" spans="3:11" ht="15" thickBot="1" x14ac:dyDescent="0.35">
      <c r="C818" s="96" t="s">
        <v>0</v>
      </c>
      <c r="D818" s="151" t="s">
        <v>1</v>
      </c>
      <c r="E818" s="97" t="s">
        <v>2</v>
      </c>
      <c r="F818" s="98" t="s">
        <v>3</v>
      </c>
      <c r="G818" s="112" t="s">
        <v>290</v>
      </c>
      <c r="H818" s="204"/>
      <c r="I818" s="206"/>
      <c r="J818" s="206"/>
      <c r="K818" s="220"/>
    </row>
    <row r="819" spans="3:11" x14ac:dyDescent="0.3">
      <c r="C819" s="4">
        <v>9076</v>
      </c>
      <c r="D819" s="113">
        <v>0.30902777777777779</v>
      </c>
      <c r="E819" s="6" t="s">
        <v>11</v>
      </c>
      <c r="F819" s="6" t="s">
        <v>12</v>
      </c>
      <c r="G819" s="114">
        <v>0.3298611111111111</v>
      </c>
      <c r="H819" s="110">
        <f>G819-D819</f>
        <v>2.0833333333333315E-2</v>
      </c>
      <c r="I819" s="163"/>
      <c r="J819" s="163"/>
      <c r="K819" s="8">
        <v>16.7</v>
      </c>
    </row>
    <row r="820" spans="3:11" x14ac:dyDescent="0.3">
      <c r="C820" s="4">
        <v>9076</v>
      </c>
      <c r="D820" s="113">
        <v>0.3298611111111111</v>
      </c>
      <c r="E820" s="6" t="s">
        <v>12</v>
      </c>
      <c r="F820" s="6" t="s">
        <v>11</v>
      </c>
      <c r="G820" s="114">
        <v>0.35069444444444442</v>
      </c>
      <c r="H820" s="110">
        <f>G820-D820</f>
        <v>2.0833333333333315E-2</v>
      </c>
      <c r="I820" s="110">
        <f>D820-G819</f>
        <v>0</v>
      </c>
      <c r="J820" s="163"/>
      <c r="K820" s="8">
        <v>16.5</v>
      </c>
    </row>
    <row r="821" spans="3:11" x14ac:dyDescent="0.3">
      <c r="C821" s="210" t="s">
        <v>322</v>
      </c>
      <c r="D821" s="211"/>
      <c r="E821" s="211"/>
      <c r="F821" s="211"/>
      <c r="G821" s="212"/>
      <c r="H821" s="186"/>
      <c r="I821" s="165">
        <f>D822-G820</f>
        <v>2.083333333333337E-2</v>
      </c>
      <c r="J821" s="166"/>
      <c r="K821" s="10"/>
    </row>
    <row r="822" spans="3:11" x14ac:dyDescent="0.3">
      <c r="C822" s="4">
        <v>9076</v>
      </c>
      <c r="D822" s="113">
        <v>0.37152777777777779</v>
      </c>
      <c r="E822" s="6" t="s">
        <v>11</v>
      </c>
      <c r="F822" s="6" t="s">
        <v>12</v>
      </c>
      <c r="G822" s="114">
        <v>0.3923611111111111</v>
      </c>
      <c r="H822" s="110">
        <f t="shared" ref="H822:H827" si="40">G822-D822</f>
        <v>2.0833333333333315E-2</v>
      </c>
      <c r="I822" s="163"/>
      <c r="J822" s="163"/>
      <c r="K822" s="8">
        <v>16.7</v>
      </c>
    </row>
    <row r="823" spans="3:11" x14ac:dyDescent="0.3">
      <c r="C823" s="4">
        <v>9076</v>
      </c>
      <c r="D823" s="113">
        <v>0.3923611111111111</v>
      </c>
      <c r="E823" s="6" t="s">
        <v>12</v>
      </c>
      <c r="F823" s="6" t="s">
        <v>11</v>
      </c>
      <c r="G823" s="114">
        <v>0.41319444444444442</v>
      </c>
      <c r="H823" s="110">
        <f t="shared" si="40"/>
        <v>2.0833333333333315E-2</v>
      </c>
      <c r="I823" s="110">
        <f>D823-G822</f>
        <v>0</v>
      </c>
      <c r="J823" s="163"/>
      <c r="K823" s="8">
        <v>16.5</v>
      </c>
    </row>
    <row r="824" spans="3:11" x14ac:dyDescent="0.3">
      <c r="C824" s="4">
        <v>9076</v>
      </c>
      <c r="D824" s="113">
        <v>0.4236111111111111</v>
      </c>
      <c r="E824" s="6" t="s">
        <v>11</v>
      </c>
      <c r="F824" s="6" t="s">
        <v>12</v>
      </c>
      <c r="G824" s="114">
        <v>0.44444444444444442</v>
      </c>
      <c r="H824" s="110">
        <f t="shared" si="40"/>
        <v>2.0833333333333315E-2</v>
      </c>
      <c r="I824" s="110">
        <f>D824-G823</f>
        <v>1.0416666666666685E-2</v>
      </c>
      <c r="J824" s="163"/>
      <c r="K824" s="8">
        <v>16.7</v>
      </c>
    </row>
    <row r="825" spans="3:11" x14ac:dyDescent="0.3">
      <c r="C825" s="4">
        <v>9076</v>
      </c>
      <c r="D825" s="113">
        <v>0.44444444444444442</v>
      </c>
      <c r="E825" s="6" t="s">
        <v>12</v>
      </c>
      <c r="F825" s="6" t="s">
        <v>11</v>
      </c>
      <c r="G825" s="114">
        <v>0.46875</v>
      </c>
      <c r="H825" s="110">
        <f t="shared" si="40"/>
        <v>2.430555555555558E-2</v>
      </c>
      <c r="I825" s="110">
        <f>D825-G824</f>
        <v>0</v>
      </c>
      <c r="J825" s="163"/>
      <c r="K825" s="8">
        <v>16.5</v>
      </c>
    </row>
    <row r="826" spans="3:11" x14ac:dyDescent="0.3">
      <c r="C826" s="4">
        <v>9076</v>
      </c>
      <c r="D826" s="113">
        <v>0.46875</v>
      </c>
      <c r="E826" s="6" t="s">
        <v>11</v>
      </c>
      <c r="F826" s="6" t="s">
        <v>12</v>
      </c>
      <c r="G826" s="114">
        <v>0.48958333333333331</v>
      </c>
      <c r="H826" s="110">
        <f t="shared" si="40"/>
        <v>2.0833333333333315E-2</v>
      </c>
      <c r="I826" s="110">
        <f>D826-G825</f>
        <v>0</v>
      </c>
      <c r="J826" s="163"/>
      <c r="K826" s="8">
        <v>16.7</v>
      </c>
    </row>
    <row r="827" spans="3:11" x14ac:dyDescent="0.3">
      <c r="C827" s="4">
        <v>9076</v>
      </c>
      <c r="D827" s="113">
        <v>0.48958333333333331</v>
      </c>
      <c r="E827" s="6" t="s">
        <v>12</v>
      </c>
      <c r="F827" s="6" t="s">
        <v>11</v>
      </c>
      <c r="G827" s="114">
        <v>0.51041666666666663</v>
      </c>
      <c r="H827" s="110">
        <f t="shared" si="40"/>
        <v>2.0833333333333315E-2</v>
      </c>
      <c r="I827" s="110">
        <f>D827-G826</f>
        <v>0</v>
      </c>
      <c r="J827" s="163"/>
      <c r="K827" s="8">
        <v>16.5</v>
      </c>
    </row>
    <row r="828" spans="3:11" x14ac:dyDescent="0.3">
      <c r="C828" s="230" t="s">
        <v>10</v>
      </c>
      <c r="D828" s="231"/>
      <c r="E828" s="231"/>
      <c r="F828" s="231"/>
      <c r="G828" s="232"/>
      <c r="H828" s="186"/>
      <c r="I828" s="165">
        <f>D829-G827</f>
        <v>4.1666666666666741E-2</v>
      </c>
      <c r="J828" s="166"/>
      <c r="K828" s="10"/>
    </row>
    <row r="829" spans="3:11" x14ac:dyDescent="0.3">
      <c r="C829" s="4">
        <v>9076</v>
      </c>
      <c r="D829" s="113">
        <v>0.55208333333333337</v>
      </c>
      <c r="E829" s="6" t="s">
        <v>11</v>
      </c>
      <c r="F829" s="6" t="s">
        <v>12</v>
      </c>
      <c r="G829" s="114">
        <v>0.57291666666666663</v>
      </c>
      <c r="H829" s="110">
        <f>G829-D829</f>
        <v>2.0833333333333259E-2</v>
      </c>
      <c r="I829" s="163"/>
      <c r="J829" s="163"/>
      <c r="K829" s="8">
        <v>16.7</v>
      </c>
    </row>
    <row r="830" spans="3:11" x14ac:dyDescent="0.3">
      <c r="C830" s="4">
        <v>9076</v>
      </c>
      <c r="D830" s="113">
        <v>0.57291666666666663</v>
      </c>
      <c r="E830" s="6" t="s">
        <v>12</v>
      </c>
      <c r="F830" s="6" t="s">
        <v>11</v>
      </c>
      <c r="G830" s="114">
        <v>0.59375</v>
      </c>
      <c r="H830" s="110">
        <f>G830-D830</f>
        <v>2.083333333333337E-2</v>
      </c>
      <c r="I830" s="110">
        <f>D830-G829</f>
        <v>0</v>
      </c>
      <c r="J830" s="163"/>
      <c r="K830" s="8">
        <v>16.5</v>
      </c>
    </row>
    <row r="831" spans="3:11" x14ac:dyDescent="0.3">
      <c r="C831" s="4">
        <v>9076</v>
      </c>
      <c r="D831" s="113">
        <v>0.59375</v>
      </c>
      <c r="E831" s="6" t="s">
        <v>11</v>
      </c>
      <c r="F831" s="6" t="s">
        <v>12</v>
      </c>
      <c r="G831" s="114">
        <v>0.61458333333333337</v>
      </c>
      <c r="H831" s="110">
        <f>G831-D831</f>
        <v>2.083333333333337E-2</v>
      </c>
      <c r="I831" s="110">
        <f>D831-G830</f>
        <v>0</v>
      </c>
      <c r="J831" s="163"/>
      <c r="K831" s="8">
        <v>16.7</v>
      </c>
    </row>
    <row r="832" spans="3:11" x14ac:dyDescent="0.3">
      <c r="C832" s="4">
        <v>9076</v>
      </c>
      <c r="D832" s="113">
        <v>0.61458333333333337</v>
      </c>
      <c r="E832" s="6" t="s">
        <v>12</v>
      </c>
      <c r="F832" s="6" t="s">
        <v>11</v>
      </c>
      <c r="G832" s="114">
        <v>0.63541666666666663</v>
      </c>
      <c r="H832" s="110">
        <f>G832-D832</f>
        <v>2.0833333333333259E-2</v>
      </c>
      <c r="I832" s="110">
        <f>D832-G831</f>
        <v>0</v>
      </c>
      <c r="J832" s="163"/>
      <c r="K832" s="8">
        <v>16.5</v>
      </c>
    </row>
    <row r="833" spans="3:11" x14ac:dyDescent="0.3">
      <c r="C833" s="230" t="s">
        <v>322</v>
      </c>
      <c r="D833" s="231"/>
      <c r="E833" s="231"/>
      <c r="F833" s="231"/>
      <c r="G833" s="232"/>
      <c r="H833" s="186"/>
      <c r="I833" s="165">
        <f>D834-G832</f>
        <v>7.2916666666666741E-2</v>
      </c>
      <c r="J833" s="166"/>
      <c r="K833" s="10"/>
    </row>
    <row r="834" spans="3:11" x14ac:dyDescent="0.3">
      <c r="C834" s="4">
        <v>9076</v>
      </c>
      <c r="D834" s="113">
        <v>0.70833333333333337</v>
      </c>
      <c r="E834" s="6" t="s">
        <v>11</v>
      </c>
      <c r="F834" s="6" t="s">
        <v>12</v>
      </c>
      <c r="G834" s="114">
        <v>0.73958333333333337</v>
      </c>
      <c r="H834" s="110">
        <f t="shared" ref="H834:H839" si="41">G834-D834</f>
        <v>3.125E-2</v>
      </c>
      <c r="I834" s="163"/>
      <c r="J834" s="163"/>
      <c r="K834" s="8">
        <v>16.7</v>
      </c>
    </row>
    <row r="835" spans="3:11" x14ac:dyDescent="0.3">
      <c r="C835" s="4">
        <v>9076</v>
      </c>
      <c r="D835" s="113">
        <v>0.73958333333333337</v>
      </c>
      <c r="E835" s="6" t="s">
        <v>12</v>
      </c>
      <c r="F835" s="6" t="s">
        <v>11</v>
      </c>
      <c r="G835" s="114">
        <v>0.75694444444444442</v>
      </c>
      <c r="H835" s="110">
        <f t="shared" si="41"/>
        <v>1.7361111111111049E-2</v>
      </c>
      <c r="I835" s="110">
        <f>D835-G834</f>
        <v>0</v>
      </c>
      <c r="J835" s="163"/>
      <c r="K835" s="8">
        <v>16.5</v>
      </c>
    </row>
    <row r="836" spans="3:11" x14ac:dyDescent="0.3">
      <c r="C836" s="4">
        <v>9076</v>
      </c>
      <c r="D836" s="113">
        <v>0.75694444444444442</v>
      </c>
      <c r="E836" s="6" t="s">
        <v>11</v>
      </c>
      <c r="F836" s="6" t="s">
        <v>12</v>
      </c>
      <c r="G836" s="114">
        <v>0.77777777777777779</v>
      </c>
      <c r="H836" s="110">
        <f t="shared" si="41"/>
        <v>2.083333333333337E-2</v>
      </c>
      <c r="I836" s="110">
        <f>D836-G835</f>
        <v>0</v>
      </c>
      <c r="J836" s="163"/>
      <c r="K836" s="8">
        <v>16.7</v>
      </c>
    </row>
    <row r="837" spans="3:11" x14ac:dyDescent="0.3">
      <c r="C837" s="4">
        <v>9076</v>
      </c>
      <c r="D837" s="113">
        <v>0.77777777777777779</v>
      </c>
      <c r="E837" s="6" t="s">
        <v>12</v>
      </c>
      <c r="F837" s="6" t="s">
        <v>11</v>
      </c>
      <c r="G837" s="114">
        <v>0.79861111111111116</v>
      </c>
      <c r="H837" s="110">
        <f t="shared" si="41"/>
        <v>2.083333333333337E-2</v>
      </c>
      <c r="I837" s="110">
        <f>D837-G836</f>
        <v>0</v>
      </c>
      <c r="J837" s="163"/>
      <c r="K837" s="8">
        <v>16.5</v>
      </c>
    </row>
    <row r="838" spans="3:11" x14ac:dyDescent="0.3">
      <c r="C838" s="39">
        <v>9076</v>
      </c>
      <c r="D838" s="115">
        <v>0.79861111111111116</v>
      </c>
      <c r="E838" s="18" t="s">
        <v>11</v>
      </c>
      <c r="F838" s="18" t="s">
        <v>12</v>
      </c>
      <c r="G838" s="121">
        <v>0.81597222222222221</v>
      </c>
      <c r="H838" s="110">
        <f t="shared" si="41"/>
        <v>1.7361111111111049E-2</v>
      </c>
      <c r="I838" s="110">
        <f>D838-G837</f>
        <v>0</v>
      </c>
      <c r="J838" s="163"/>
      <c r="K838" s="8">
        <v>16.7</v>
      </c>
    </row>
    <row r="839" spans="3:11" x14ac:dyDescent="0.3">
      <c r="C839" s="39">
        <v>9076</v>
      </c>
      <c r="D839" s="115">
        <v>0.81597222222222221</v>
      </c>
      <c r="E839" s="18" t="s">
        <v>12</v>
      </c>
      <c r="F839" s="18" t="s">
        <v>11</v>
      </c>
      <c r="G839" s="121">
        <v>0.83333333333333337</v>
      </c>
      <c r="H839" s="110">
        <f t="shared" si="41"/>
        <v>1.736111111111116E-2</v>
      </c>
      <c r="I839" s="110">
        <f>D839-G838</f>
        <v>0</v>
      </c>
      <c r="J839" s="163"/>
      <c r="K839" s="8">
        <v>16.5</v>
      </c>
    </row>
    <row r="840" spans="3:11" ht="15" thickBot="1" x14ac:dyDescent="0.35">
      <c r="C840" s="40"/>
      <c r="D840" s="152"/>
      <c r="E840" s="41"/>
      <c r="F840" s="41"/>
      <c r="G840" s="126"/>
      <c r="H840" s="110"/>
      <c r="I840" s="163"/>
      <c r="J840" s="163"/>
      <c r="K840" s="8"/>
    </row>
    <row r="841" spans="3:11" ht="15" thickBot="1" x14ac:dyDescent="0.35">
      <c r="C841" s="216" t="s">
        <v>291</v>
      </c>
      <c r="D841" s="217"/>
      <c r="E841" s="218"/>
      <c r="F841" s="198" t="s">
        <v>287</v>
      </c>
      <c r="G841" s="199"/>
      <c r="H841" s="79">
        <f>SUM(H819:H840)</f>
        <v>0.37847222222222204</v>
      </c>
      <c r="I841" s="167">
        <f>SUM(I819:I840)</f>
        <v>0.14583333333333354</v>
      </c>
      <c r="J841" s="167">
        <f>G839-D819</f>
        <v>0.52430555555555558</v>
      </c>
      <c r="K841" s="12">
        <f>SUM(K819:K840)</f>
        <v>298.79999999999995</v>
      </c>
    </row>
    <row r="842" spans="3:11" x14ac:dyDescent="0.3">
      <c r="C842" s="18"/>
      <c r="E842" s="18"/>
      <c r="F842" s="18"/>
      <c r="I842" s="168"/>
      <c r="J842" s="168"/>
    </row>
    <row r="843" spans="3:11" ht="15" thickBot="1" x14ac:dyDescent="0.35">
      <c r="C843" s="18"/>
      <c r="E843" s="18"/>
      <c r="F843" s="18"/>
      <c r="I843" s="168"/>
      <c r="J843" s="168"/>
    </row>
    <row r="844" spans="3:11" ht="15" thickBot="1" x14ac:dyDescent="0.35">
      <c r="C844" s="21"/>
      <c r="D844" s="150"/>
      <c r="E844" s="36" t="s">
        <v>299</v>
      </c>
      <c r="F844" s="36"/>
      <c r="G844" s="119"/>
      <c r="H844" s="203" t="s">
        <v>288</v>
      </c>
      <c r="I844" s="205" t="s">
        <v>326</v>
      </c>
      <c r="J844" s="205" t="s">
        <v>289</v>
      </c>
      <c r="K844" s="219" t="s">
        <v>297</v>
      </c>
    </row>
    <row r="845" spans="3:11" ht="15" thickBot="1" x14ac:dyDescent="0.35">
      <c r="C845" s="37" t="s">
        <v>0</v>
      </c>
      <c r="D845" s="150" t="s">
        <v>1</v>
      </c>
      <c r="E845" s="36" t="s">
        <v>2</v>
      </c>
      <c r="F845" s="38" t="s">
        <v>3</v>
      </c>
      <c r="G845" s="112" t="s">
        <v>290</v>
      </c>
      <c r="H845" s="204"/>
      <c r="I845" s="206"/>
      <c r="J845" s="206"/>
      <c r="K845" s="220"/>
    </row>
    <row r="846" spans="3:11" x14ac:dyDescent="0.3">
      <c r="C846" s="4">
        <v>9076</v>
      </c>
      <c r="D846" s="113">
        <v>0.34027777777777779</v>
      </c>
      <c r="E846" s="6" t="s">
        <v>11</v>
      </c>
      <c r="F846" s="6" t="s">
        <v>12</v>
      </c>
      <c r="G846" s="114">
        <v>0.3611111111111111</v>
      </c>
      <c r="H846" s="110">
        <f>G846-D846</f>
        <v>2.0833333333333315E-2</v>
      </c>
      <c r="I846" s="163"/>
      <c r="J846" s="163"/>
      <c r="K846" s="8">
        <v>16.7</v>
      </c>
    </row>
    <row r="847" spans="3:11" x14ac:dyDescent="0.3">
      <c r="C847" s="4">
        <v>9076</v>
      </c>
      <c r="D847" s="113">
        <v>0.3611111111111111</v>
      </c>
      <c r="E847" s="6" t="s">
        <v>12</v>
      </c>
      <c r="F847" s="6" t="s">
        <v>11</v>
      </c>
      <c r="G847" s="114">
        <v>0.38194444444444442</v>
      </c>
      <c r="H847" s="110">
        <f>G847-D847</f>
        <v>2.0833333333333315E-2</v>
      </c>
      <c r="I847" s="110">
        <f>D847-G846</f>
        <v>0</v>
      </c>
      <c r="J847" s="163"/>
      <c r="K847" s="8">
        <v>16.5</v>
      </c>
    </row>
    <row r="848" spans="3:11" x14ac:dyDescent="0.3">
      <c r="C848" s="4">
        <v>9076</v>
      </c>
      <c r="D848" s="113">
        <v>0.38194444444444442</v>
      </c>
      <c r="E848" s="6" t="s">
        <v>11</v>
      </c>
      <c r="F848" s="6" t="s">
        <v>12</v>
      </c>
      <c r="G848" s="114">
        <v>0.39930555555555558</v>
      </c>
      <c r="H848" s="110">
        <f>G848-D848</f>
        <v>1.736111111111116E-2</v>
      </c>
      <c r="I848" s="110">
        <f>D848-G847</f>
        <v>0</v>
      </c>
      <c r="J848" s="163"/>
      <c r="K848" s="8">
        <v>16.7</v>
      </c>
    </row>
    <row r="849" spans="3:13" x14ac:dyDescent="0.3">
      <c r="C849" s="4">
        <v>9076</v>
      </c>
      <c r="D849" s="113">
        <v>0.39930555555555558</v>
      </c>
      <c r="E849" s="6" t="s">
        <v>12</v>
      </c>
      <c r="F849" s="6" t="s">
        <v>11</v>
      </c>
      <c r="G849" s="114">
        <v>0.4201388888888889</v>
      </c>
      <c r="H849" s="110">
        <f>G849-D849</f>
        <v>2.0833333333333315E-2</v>
      </c>
      <c r="I849" s="110">
        <f>D849-G848</f>
        <v>0</v>
      </c>
      <c r="J849" s="163"/>
      <c r="K849" s="8">
        <v>16.5</v>
      </c>
    </row>
    <row r="850" spans="3:13" x14ac:dyDescent="0.3">
      <c r="C850" s="210" t="s">
        <v>322</v>
      </c>
      <c r="D850" s="211"/>
      <c r="E850" s="211"/>
      <c r="F850" s="211"/>
      <c r="G850" s="212"/>
      <c r="H850" s="186"/>
      <c r="I850" s="165">
        <f>D851-G849</f>
        <v>4.1666666666666685E-2</v>
      </c>
      <c r="J850" s="166"/>
      <c r="K850" s="10"/>
    </row>
    <row r="851" spans="3:13" x14ac:dyDescent="0.3">
      <c r="C851" s="4">
        <v>9076</v>
      </c>
      <c r="D851" s="113">
        <v>0.46180555555555558</v>
      </c>
      <c r="E851" s="6" t="s">
        <v>11</v>
      </c>
      <c r="F851" s="6" t="s">
        <v>12</v>
      </c>
      <c r="G851" s="114">
        <v>0.4826388888888889</v>
      </c>
      <c r="H851" s="110">
        <f>G851-D851</f>
        <v>2.0833333333333315E-2</v>
      </c>
      <c r="I851" s="110"/>
      <c r="J851" s="163"/>
      <c r="K851" s="8">
        <v>16.7</v>
      </c>
    </row>
    <row r="852" spans="3:13" x14ac:dyDescent="0.3">
      <c r="C852" s="4">
        <v>9076</v>
      </c>
      <c r="D852" s="113">
        <v>0.4826388888888889</v>
      </c>
      <c r="E852" s="6" t="s">
        <v>12</v>
      </c>
      <c r="F852" s="6" t="s">
        <v>11</v>
      </c>
      <c r="G852" s="114">
        <v>0.50347222222222221</v>
      </c>
      <c r="H852" s="110">
        <f>G852-D852</f>
        <v>2.0833333333333315E-2</v>
      </c>
      <c r="I852" s="110">
        <f>D852-G851</f>
        <v>0</v>
      </c>
      <c r="J852" s="163"/>
      <c r="K852" s="8">
        <v>16.5</v>
      </c>
    </row>
    <row r="853" spans="3:13" x14ac:dyDescent="0.3">
      <c r="C853" s="4">
        <v>9076</v>
      </c>
      <c r="D853" s="113">
        <v>0.50347222222222221</v>
      </c>
      <c r="E853" s="6" t="s">
        <v>11</v>
      </c>
      <c r="F853" s="6" t="s">
        <v>12</v>
      </c>
      <c r="G853" s="114">
        <v>0.52430555555555558</v>
      </c>
      <c r="H853" s="110">
        <f>G853-D853</f>
        <v>2.083333333333337E-2</v>
      </c>
      <c r="I853" s="110">
        <f>D853-G852</f>
        <v>0</v>
      </c>
      <c r="J853" s="163"/>
      <c r="K853" s="8">
        <v>16.7</v>
      </c>
    </row>
    <row r="854" spans="3:13" x14ac:dyDescent="0.3">
      <c r="C854" s="4">
        <v>9076</v>
      </c>
      <c r="D854" s="113">
        <v>0.52430555555555558</v>
      </c>
      <c r="E854" s="6" t="s">
        <v>12</v>
      </c>
      <c r="F854" s="6" t="s">
        <v>11</v>
      </c>
      <c r="G854" s="114">
        <v>0.54513888888888884</v>
      </c>
      <c r="H854" s="110">
        <f>G854-D854</f>
        <v>2.0833333333333259E-2</v>
      </c>
      <c r="I854" s="110">
        <f>D854-G853</f>
        <v>0</v>
      </c>
      <c r="J854" s="163"/>
      <c r="K854" s="8">
        <v>16.5</v>
      </c>
    </row>
    <row r="855" spans="3:13" x14ac:dyDescent="0.3">
      <c r="C855" s="210" t="s">
        <v>10</v>
      </c>
      <c r="D855" s="222"/>
      <c r="E855" s="222"/>
      <c r="F855" s="222"/>
      <c r="G855" s="223"/>
      <c r="H855" s="186"/>
      <c r="I855" s="165">
        <f>D856-G854</f>
        <v>8.333333333333337E-2</v>
      </c>
      <c r="J855" s="166"/>
      <c r="K855" s="10"/>
    </row>
    <row r="856" spans="3:13" x14ac:dyDescent="0.3">
      <c r="C856" s="4">
        <v>9076</v>
      </c>
      <c r="D856" s="113">
        <v>0.62847222222222221</v>
      </c>
      <c r="E856" s="6" t="s">
        <v>11</v>
      </c>
      <c r="F856" s="6" t="s">
        <v>12</v>
      </c>
      <c r="G856" s="114">
        <v>0.64930555555555558</v>
      </c>
      <c r="H856" s="110">
        <f t="shared" ref="H856:H861" si="42">G856-D856</f>
        <v>2.083333333333337E-2</v>
      </c>
      <c r="I856" s="110"/>
      <c r="J856" s="163"/>
      <c r="K856" s="8">
        <v>16.7</v>
      </c>
    </row>
    <row r="857" spans="3:13" x14ac:dyDescent="0.3">
      <c r="C857" s="4">
        <v>9076</v>
      </c>
      <c r="D857" s="113">
        <v>0.64930555555555558</v>
      </c>
      <c r="E857" s="6" t="s">
        <v>12</v>
      </c>
      <c r="F857" s="6" t="s">
        <v>11</v>
      </c>
      <c r="G857" s="114">
        <v>0.67013888888888884</v>
      </c>
      <c r="H857" s="110">
        <f t="shared" si="42"/>
        <v>2.0833333333333259E-2</v>
      </c>
      <c r="I857" s="110">
        <f>D857-G856</f>
        <v>0</v>
      </c>
      <c r="J857" s="163"/>
      <c r="K857" s="8">
        <v>16.5</v>
      </c>
    </row>
    <row r="858" spans="3:13" x14ac:dyDescent="0.3">
      <c r="C858" s="4">
        <v>9076</v>
      </c>
      <c r="D858" s="113">
        <v>0.67013888888888884</v>
      </c>
      <c r="E858" s="6" t="s">
        <v>11</v>
      </c>
      <c r="F858" s="6" t="s">
        <v>12</v>
      </c>
      <c r="G858" s="114">
        <v>0.69097222222222221</v>
      </c>
      <c r="H858" s="110">
        <f t="shared" si="42"/>
        <v>2.083333333333337E-2</v>
      </c>
      <c r="I858" s="110">
        <f>D858-G857</f>
        <v>0</v>
      </c>
      <c r="J858" s="163"/>
      <c r="K858" s="8">
        <v>16.7</v>
      </c>
    </row>
    <row r="859" spans="3:13" x14ac:dyDescent="0.3">
      <c r="C859" s="4">
        <v>9076</v>
      </c>
      <c r="D859" s="113">
        <v>0.69097222222222221</v>
      </c>
      <c r="E859" s="6" t="s">
        <v>12</v>
      </c>
      <c r="F859" s="6" t="s">
        <v>11</v>
      </c>
      <c r="G859" s="114">
        <v>0.71875</v>
      </c>
      <c r="H859" s="110">
        <f t="shared" si="42"/>
        <v>2.777777777777779E-2</v>
      </c>
      <c r="I859" s="110">
        <f>D859-G858</f>
        <v>0</v>
      </c>
      <c r="J859" s="163"/>
      <c r="K859" s="8">
        <v>16.5</v>
      </c>
      <c r="L859" s="18"/>
      <c r="M859" s="18"/>
    </row>
    <row r="860" spans="3:13" x14ac:dyDescent="0.3">
      <c r="C860" s="4">
        <v>9076</v>
      </c>
      <c r="D860" s="113">
        <v>0.71875</v>
      </c>
      <c r="E860" s="6" t="s">
        <v>11</v>
      </c>
      <c r="F860" s="6" t="s">
        <v>12</v>
      </c>
      <c r="G860" s="114">
        <v>0.73958333333333337</v>
      </c>
      <c r="H860" s="110">
        <f t="shared" si="42"/>
        <v>2.083333333333337E-2</v>
      </c>
      <c r="I860" s="110">
        <f>D860-G859</f>
        <v>0</v>
      </c>
      <c r="J860" s="163"/>
      <c r="K860" s="8">
        <v>16.7</v>
      </c>
    </row>
    <row r="861" spans="3:13" x14ac:dyDescent="0.3">
      <c r="C861" s="4">
        <v>9076</v>
      </c>
      <c r="D861" s="113">
        <v>0.76041666666666663</v>
      </c>
      <c r="E861" s="6" t="s">
        <v>12</v>
      </c>
      <c r="F861" s="6" t="s">
        <v>11</v>
      </c>
      <c r="G861" s="114">
        <v>0.78125</v>
      </c>
      <c r="H861" s="110">
        <f t="shared" si="42"/>
        <v>2.083333333333337E-2</v>
      </c>
      <c r="I861" s="110">
        <f>D861-G860</f>
        <v>2.0833333333333259E-2</v>
      </c>
      <c r="J861" s="163"/>
      <c r="K861" s="8">
        <v>16.5</v>
      </c>
    </row>
    <row r="862" spans="3:13" x14ac:dyDescent="0.3">
      <c r="C862" s="4"/>
      <c r="D862" s="113"/>
      <c r="E862" s="6"/>
      <c r="F862" s="6"/>
      <c r="G862" s="114"/>
      <c r="H862" s="110"/>
      <c r="I862" s="114"/>
      <c r="J862" s="163"/>
      <c r="K862" s="8"/>
    </row>
    <row r="863" spans="3:13" ht="15" thickBot="1" x14ac:dyDescent="0.35">
      <c r="C863" s="4"/>
      <c r="D863" s="113"/>
      <c r="E863" s="6"/>
      <c r="F863" s="6"/>
      <c r="G863" s="114"/>
      <c r="H863" s="110"/>
      <c r="I863" s="163"/>
      <c r="J863" s="163"/>
      <c r="K863" s="8"/>
    </row>
    <row r="864" spans="3:13" ht="15" thickBot="1" x14ac:dyDescent="0.35">
      <c r="C864" s="216" t="s">
        <v>291</v>
      </c>
      <c r="D864" s="217"/>
      <c r="E864" s="218"/>
      <c r="F864" s="198" t="s">
        <v>287</v>
      </c>
      <c r="G864" s="199"/>
      <c r="H864" s="79">
        <f>SUM(H846:H863)</f>
        <v>0.2951388888888889</v>
      </c>
      <c r="I864" s="167">
        <f>SUM(I846:I863)</f>
        <v>0.14583333333333331</v>
      </c>
      <c r="J864" s="167">
        <f>G861-D846</f>
        <v>0.44097222222222221</v>
      </c>
      <c r="K864" s="12">
        <f>SUM(K846:K863)</f>
        <v>232.39999999999998</v>
      </c>
    </row>
    <row r="865" spans="3:11" x14ac:dyDescent="0.3">
      <c r="C865" s="18"/>
      <c r="E865" s="18"/>
      <c r="F865" s="18"/>
      <c r="I865" s="168"/>
      <c r="J865" s="168"/>
    </row>
    <row r="866" spans="3:11" ht="15" thickBot="1" x14ac:dyDescent="0.35">
      <c r="C866" s="18"/>
      <c r="E866" s="18"/>
      <c r="F866" s="18"/>
      <c r="I866" s="168"/>
      <c r="J866" s="168"/>
    </row>
    <row r="867" spans="3:11" ht="15" thickBot="1" x14ac:dyDescent="0.35">
      <c r="C867" s="21"/>
      <c r="D867" s="150"/>
      <c r="E867" s="36" t="s">
        <v>298</v>
      </c>
      <c r="F867" s="36"/>
      <c r="G867" s="119"/>
      <c r="H867" s="203" t="s">
        <v>288</v>
      </c>
      <c r="I867" s="205" t="s">
        <v>326</v>
      </c>
      <c r="J867" s="205" t="s">
        <v>289</v>
      </c>
      <c r="K867" s="219" t="s">
        <v>297</v>
      </c>
    </row>
    <row r="868" spans="3:11" ht="15" thickBot="1" x14ac:dyDescent="0.35">
      <c r="C868" s="37" t="s">
        <v>0</v>
      </c>
      <c r="D868" s="150" t="s">
        <v>1</v>
      </c>
      <c r="E868" s="36" t="s">
        <v>2</v>
      </c>
      <c r="F868" s="38" t="s">
        <v>3</v>
      </c>
      <c r="G868" s="112" t="s">
        <v>290</v>
      </c>
      <c r="H868" s="204"/>
      <c r="I868" s="206"/>
      <c r="J868" s="206"/>
      <c r="K868" s="220"/>
    </row>
    <row r="869" spans="3:11" x14ac:dyDescent="0.3">
      <c r="C869" s="4" t="s">
        <v>301</v>
      </c>
      <c r="D869" s="113">
        <v>0.32291666666666669</v>
      </c>
      <c r="E869" s="6" t="s">
        <v>135</v>
      </c>
      <c r="F869" s="6" t="s">
        <v>300</v>
      </c>
      <c r="G869" s="115">
        <v>0.33680555555555558</v>
      </c>
      <c r="H869" s="110">
        <f>G869-D869</f>
        <v>1.3888888888888895E-2</v>
      </c>
      <c r="I869" s="163"/>
      <c r="J869" s="163"/>
      <c r="K869" s="7">
        <v>0</v>
      </c>
    </row>
    <row r="870" spans="3:11" x14ac:dyDescent="0.3">
      <c r="C870" s="4">
        <v>9076</v>
      </c>
      <c r="D870" s="113">
        <v>0.34027777777777779</v>
      </c>
      <c r="E870" s="6" t="s">
        <v>11</v>
      </c>
      <c r="F870" s="6" t="s">
        <v>12</v>
      </c>
      <c r="G870" s="114">
        <v>0.3611111111111111</v>
      </c>
      <c r="H870" s="110">
        <f>G870-D870</f>
        <v>2.0833333333333315E-2</v>
      </c>
      <c r="I870" s="110">
        <f>D870-G869</f>
        <v>3.4722222222222099E-3</v>
      </c>
      <c r="J870" s="163"/>
      <c r="K870" s="8">
        <v>16.7</v>
      </c>
    </row>
    <row r="871" spans="3:11" x14ac:dyDescent="0.3">
      <c r="C871" s="4">
        <v>9076</v>
      </c>
      <c r="D871" s="113">
        <v>0.3611111111111111</v>
      </c>
      <c r="E871" s="6" t="s">
        <v>12</v>
      </c>
      <c r="F871" s="6" t="s">
        <v>11</v>
      </c>
      <c r="G871" s="114">
        <v>0.38194444444444442</v>
      </c>
      <c r="H871" s="110">
        <f>G871-D871</f>
        <v>2.0833333333333315E-2</v>
      </c>
      <c r="I871" s="110">
        <f>D871-G870</f>
        <v>0</v>
      </c>
      <c r="J871" s="163"/>
      <c r="K871" s="8">
        <v>16.5</v>
      </c>
    </row>
    <row r="872" spans="3:11" x14ac:dyDescent="0.3">
      <c r="C872" s="4">
        <v>9076</v>
      </c>
      <c r="D872" s="113">
        <v>0.38194444444444442</v>
      </c>
      <c r="E872" s="6" t="s">
        <v>11</v>
      </c>
      <c r="F872" s="6" t="s">
        <v>12</v>
      </c>
      <c r="G872" s="114">
        <v>0.39930555555555558</v>
      </c>
      <c r="H872" s="110">
        <f>G872-D872</f>
        <v>1.736111111111116E-2</v>
      </c>
      <c r="I872" s="110">
        <f>D872-G871</f>
        <v>0</v>
      </c>
      <c r="J872" s="163"/>
      <c r="K872" s="8">
        <v>16.7</v>
      </c>
    </row>
    <row r="873" spans="3:11" x14ac:dyDescent="0.3">
      <c r="C873" s="4">
        <v>9076</v>
      </c>
      <c r="D873" s="113">
        <v>0.39930555555555558</v>
      </c>
      <c r="E873" s="6" t="s">
        <v>12</v>
      </c>
      <c r="F873" s="6" t="s">
        <v>11</v>
      </c>
      <c r="G873" s="114">
        <v>0.4201388888888889</v>
      </c>
      <c r="H873" s="110">
        <f>G873-D873</f>
        <v>2.0833333333333315E-2</v>
      </c>
      <c r="I873" s="110">
        <f>D873-G872</f>
        <v>0</v>
      </c>
      <c r="J873" s="163"/>
      <c r="K873" s="8">
        <v>16.5</v>
      </c>
    </row>
    <row r="874" spans="3:11" x14ac:dyDescent="0.3">
      <c r="C874" s="210" t="s">
        <v>322</v>
      </c>
      <c r="D874" s="211"/>
      <c r="E874" s="211"/>
      <c r="F874" s="211"/>
      <c r="G874" s="212"/>
      <c r="H874" s="186"/>
      <c r="I874" s="165">
        <f>D875-G873</f>
        <v>4.1666666666666685E-2</v>
      </c>
      <c r="J874" s="166"/>
      <c r="K874" s="10"/>
    </row>
    <row r="875" spans="3:11" x14ac:dyDescent="0.3">
      <c r="C875" s="4">
        <v>9076</v>
      </c>
      <c r="D875" s="113">
        <v>0.46180555555555558</v>
      </c>
      <c r="E875" s="6" t="s">
        <v>11</v>
      </c>
      <c r="F875" s="6" t="s">
        <v>12</v>
      </c>
      <c r="G875" s="114">
        <v>0.4826388888888889</v>
      </c>
      <c r="H875" s="110">
        <f t="shared" ref="H875:H880" si="43">G875-D875</f>
        <v>2.0833333333333315E-2</v>
      </c>
      <c r="I875" s="163"/>
      <c r="J875" s="163"/>
      <c r="K875" s="8">
        <v>16.7</v>
      </c>
    </row>
    <row r="876" spans="3:11" x14ac:dyDescent="0.3">
      <c r="C876" s="4">
        <v>9076</v>
      </c>
      <c r="D876" s="113">
        <v>0.4826388888888889</v>
      </c>
      <c r="E876" s="6" t="s">
        <v>12</v>
      </c>
      <c r="F876" s="6" t="s">
        <v>11</v>
      </c>
      <c r="G876" s="114">
        <v>0.50347222222222221</v>
      </c>
      <c r="H876" s="110">
        <f t="shared" si="43"/>
        <v>2.0833333333333315E-2</v>
      </c>
      <c r="I876" s="110">
        <f>D876-G875</f>
        <v>0</v>
      </c>
      <c r="J876" s="163"/>
      <c r="K876" s="8">
        <v>16.5</v>
      </c>
    </row>
    <row r="877" spans="3:11" x14ac:dyDescent="0.3">
      <c r="C877" s="4">
        <v>9076</v>
      </c>
      <c r="D877" s="113">
        <v>0.50347222222222221</v>
      </c>
      <c r="E877" s="6" t="s">
        <v>11</v>
      </c>
      <c r="F877" s="6" t="s">
        <v>12</v>
      </c>
      <c r="G877" s="114">
        <v>0.52430555555555558</v>
      </c>
      <c r="H877" s="110">
        <f t="shared" si="43"/>
        <v>2.083333333333337E-2</v>
      </c>
      <c r="I877" s="110">
        <f>D877-G876</f>
        <v>0</v>
      </c>
      <c r="J877" s="163"/>
      <c r="K877" s="8">
        <v>16.7</v>
      </c>
    </row>
    <row r="878" spans="3:11" x14ac:dyDescent="0.3">
      <c r="C878" s="4">
        <v>9076</v>
      </c>
      <c r="D878" s="113">
        <v>0.52430555555555558</v>
      </c>
      <c r="E878" s="6" t="s">
        <v>12</v>
      </c>
      <c r="F878" s="6" t="s">
        <v>11</v>
      </c>
      <c r="G878" s="114">
        <v>0.54513888888888884</v>
      </c>
      <c r="H878" s="110">
        <f t="shared" si="43"/>
        <v>2.0833333333333259E-2</v>
      </c>
      <c r="I878" s="110">
        <f>D878-G877</f>
        <v>0</v>
      </c>
      <c r="J878" s="163"/>
      <c r="K878" s="8">
        <v>16.5</v>
      </c>
    </row>
    <row r="879" spans="3:11" x14ac:dyDescent="0.3">
      <c r="C879" s="210" t="s">
        <v>10</v>
      </c>
      <c r="D879" s="211"/>
      <c r="E879" s="211"/>
      <c r="F879" s="211"/>
      <c r="G879" s="212"/>
      <c r="H879" s="186"/>
      <c r="I879" s="165">
        <f>D880-G878</f>
        <v>8.333333333333337E-2</v>
      </c>
      <c r="J879" s="166"/>
      <c r="K879" s="10"/>
    </row>
    <row r="880" spans="3:11" x14ac:dyDescent="0.3">
      <c r="C880" s="4">
        <v>9076</v>
      </c>
      <c r="D880" s="113">
        <v>0.62847222222222221</v>
      </c>
      <c r="E880" s="6" t="s">
        <v>11</v>
      </c>
      <c r="F880" s="6" t="s">
        <v>12</v>
      </c>
      <c r="G880" s="114">
        <v>0.64930555555555558</v>
      </c>
      <c r="H880" s="110">
        <f t="shared" si="43"/>
        <v>2.083333333333337E-2</v>
      </c>
      <c r="I880" s="163"/>
      <c r="J880" s="163"/>
      <c r="K880" s="8">
        <v>16.7</v>
      </c>
    </row>
    <row r="881" spans="3:13" x14ac:dyDescent="0.3">
      <c r="C881" s="4">
        <v>9076</v>
      </c>
      <c r="D881" s="113">
        <v>0.64930555555555558</v>
      </c>
      <c r="E881" s="6" t="s">
        <v>12</v>
      </c>
      <c r="F881" s="6" t="s">
        <v>11</v>
      </c>
      <c r="G881" s="114">
        <v>0.67013888888888884</v>
      </c>
      <c r="H881" s="110">
        <f>G881-D881</f>
        <v>2.0833333333333259E-2</v>
      </c>
      <c r="I881" s="110">
        <f>D881-G880</f>
        <v>0</v>
      </c>
      <c r="J881" s="163"/>
      <c r="K881" s="8">
        <v>16.5</v>
      </c>
      <c r="L881" s="18"/>
      <c r="M881" s="18"/>
    </row>
    <row r="882" spans="3:13" x14ac:dyDescent="0.3">
      <c r="C882" s="4">
        <v>9076</v>
      </c>
      <c r="D882" s="113">
        <v>0.67013888888888884</v>
      </c>
      <c r="E882" s="6" t="s">
        <v>11</v>
      </c>
      <c r="F882" s="6" t="s">
        <v>12</v>
      </c>
      <c r="G882" s="114">
        <v>0.69097222222222221</v>
      </c>
      <c r="H882" s="110">
        <f>G882-D882</f>
        <v>2.083333333333337E-2</v>
      </c>
      <c r="I882" s="110">
        <f>D882-G881</f>
        <v>0</v>
      </c>
      <c r="J882" s="163"/>
      <c r="K882" s="8">
        <v>16.7</v>
      </c>
    </row>
    <row r="883" spans="3:13" x14ac:dyDescent="0.3">
      <c r="C883" s="4">
        <v>9076</v>
      </c>
      <c r="D883" s="113">
        <v>0.69097222222222221</v>
      </c>
      <c r="E883" s="6" t="s">
        <v>12</v>
      </c>
      <c r="F883" s="6" t="s">
        <v>11</v>
      </c>
      <c r="G883" s="114">
        <v>0.71875</v>
      </c>
      <c r="H883" s="110">
        <f>G883-D883</f>
        <v>2.777777777777779E-2</v>
      </c>
      <c r="I883" s="110">
        <f>D883-G882</f>
        <v>0</v>
      </c>
      <c r="J883" s="163"/>
      <c r="K883" s="8">
        <v>16.5</v>
      </c>
    </row>
    <row r="884" spans="3:13" x14ac:dyDescent="0.3">
      <c r="C884" s="4" t="s">
        <v>301</v>
      </c>
      <c r="D884" s="113">
        <v>0.72222222222222221</v>
      </c>
      <c r="E884" s="6" t="s">
        <v>300</v>
      </c>
      <c r="F884" s="6" t="s">
        <v>135</v>
      </c>
      <c r="G884" s="114">
        <v>0.73958333333333337</v>
      </c>
      <c r="H884" s="110">
        <f>G884-D884</f>
        <v>1.736111111111116E-2</v>
      </c>
      <c r="I884" s="110">
        <f>D884-G883</f>
        <v>3.4722222222222099E-3</v>
      </c>
      <c r="J884" s="163"/>
      <c r="K884" s="7">
        <v>0</v>
      </c>
    </row>
    <row r="885" spans="3:13" ht="15" thickBot="1" x14ac:dyDescent="0.35">
      <c r="C885" s="4"/>
      <c r="D885" s="113"/>
      <c r="E885" s="6"/>
      <c r="F885" s="6"/>
      <c r="G885" s="114"/>
      <c r="H885" s="110">
        <v>6.9444444444444441E-3</v>
      </c>
      <c r="I885" s="163"/>
      <c r="J885" s="163"/>
      <c r="K885" s="8"/>
    </row>
    <row r="886" spans="3:13" ht="15" thickBot="1" x14ac:dyDescent="0.35">
      <c r="C886" s="216" t="s">
        <v>291</v>
      </c>
      <c r="D886" s="217"/>
      <c r="E886" s="218"/>
      <c r="F886" s="198" t="s">
        <v>287</v>
      </c>
      <c r="G886" s="199"/>
      <c r="H886" s="79">
        <f>SUM(H868:H885)</f>
        <v>0.29166666666666663</v>
      </c>
      <c r="I886" s="167">
        <f>SUM(I871:I883)</f>
        <v>0.12500000000000006</v>
      </c>
      <c r="J886" s="167">
        <f>G884-D869</f>
        <v>0.41666666666666669</v>
      </c>
      <c r="K886" s="12">
        <f>SUM(K869:K885)</f>
        <v>199.2</v>
      </c>
    </row>
    <row r="887" spans="3:13" x14ac:dyDescent="0.3">
      <c r="C887" s="18"/>
      <c r="E887" s="18"/>
      <c r="F887" s="18"/>
      <c r="I887" s="168"/>
      <c r="J887" s="168"/>
    </row>
    <row r="888" spans="3:13" ht="15" thickBot="1" x14ac:dyDescent="0.35">
      <c r="C888" s="18"/>
      <c r="E888" s="18"/>
      <c r="F888" s="18"/>
      <c r="I888" s="168"/>
      <c r="J888" s="168"/>
    </row>
    <row r="889" spans="3:13" x14ac:dyDescent="0.3">
      <c r="C889" s="21"/>
      <c r="D889" s="119"/>
      <c r="E889" s="14" t="s">
        <v>33</v>
      </c>
      <c r="F889" s="14"/>
      <c r="G889" s="119"/>
      <c r="H889" s="203" t="s">
        <v>288</v>
      </c>
      <c r="I889" s="205" t="s">
        <v>326</v>
      </c>
      <c r="J889" s="205" t="s">
        <v>289</v>
      </c>
      <c r="K889" s="219" t="s">
        <v>297</v>
      </c>
    </row>
    <row r="890" spans="3:13" ht="15" thickBot="1" x14ac:dyDescent="0.35">
      <c r="C890" s="16" t="s">
        <v>0</v>
      </c>
      <c r="D890" s="112" t="s">
        <v>1</v>
      </c>
      <c r="E890" s="17" t="s">
        <v>2</v>
      </c>
      <c r="F890" s="17" t="s">
        <v>3</v>
      </c>
      <c r="G890" s="112" t="s">
        <v>290</v>
      </c>
      <c r="H890" s="204"/>
      <c r="I890" s="206"/>
      <c r="J890" s="206"/>
      <c r="K890" s="220"/>
    </row>
    <row r="891" spans="3:13" x14ac:dyDescent="0.3">
      <c r="C891" s="4" t="s">
        <v>29</v>
      </c>
      <c r="D891" s="113">
        <v>0.3125</v>
      </c>
      <c r="E891" s="6" t="s">
        <v>5</v>
      </c>
      <c r="F891" s="20" t="s">
        <v>20</v>
      </c>
      <c r="G891" s="113">
        <v>0.33333333333333331</v>
      </c>
      <c r="H891" s="110">
        <f t="shared" ref="H891:H907" si="44">G891-D891</f>
        <v>2.0833333333333315E-2</v>
      </c>
      <c r="I891" s="110"/>
      <c r="J891" s="163"/>
      <c r="K891" s="8">
        <v>12.13</v>
      </c>
    </row>
    <row r="892" spans="3:13" x14ac:dyDescent="0.3">
      <c r="C892" s="4">
        <v>9011</v>
      </c>
      <c r="D892" s="115">
        <v>0.33333333333333331</v>
      </c>
      <c r="E892" s="20" t="s">
        <v>20</v>
      </c>
      <c r="F892" s="6" t="s">
        <v>31</v>
      </c>
      <c r="G892" s="115">
        <v>0.36805555555555558</v>
      </c>
      <c r="H892" s="110">
        <f t="shared" si="44"/>
        <v>3.4722222222222265E-2</v>
      </c>
      <c r="I892" s="110">
        <f>D892-G891</f>
        <v>0</v>
      </c>
      <c r="J892" s="163"/>
      <c r="K892" s="8">
        <v>24.1</v>
      </c>
    </row>
    <row r="893" spans="3:13" x14ac:dyDescent="0.3">
      <c r="C893" s="4">
        <v>9011</v>
      </c>
      <c r="D893" s="113">
        <v>0.36805555555555558</v>
      </c>
      <c r="E893" s="6" t="s">
        <v>31</v>
      </c>
      <c r="F893" s="20" t="s">
        <v>20</v>
      </c>
      <c r="G893" s="114">
        <v>0.40277777777777779</v>
      </c>
      <c r="H893" s="110">
        <f t="shared" si="44"/>
        <v>3.472222222222221E-2</v>
      </c>
      <c r="I893" s="110">
        <f>D893-G892</f>
        <v>0</v>
      </c>
      <c r="J893" s="163"/>
      <c r="K893" s="8">
        <v>24</v>
      </c>
    </row>
    <row r="894" spans="3:13" x14ac:dyDescent="0.3">
      <c r="C894" s="210" t="s">
        <v>322</v>
      </c>
      <c r="D894" s="211"/>
      <c r="E894" s="211"/>
      <c r="F894" s="211"/>
      <c r="G894" s="211"/>
      <c r="H894" s="186"/>
      <c r="I894" s="165">
        <f>D895-G893</f>
        <v>4.5138888888888895E-2</v>
      </c>
      <c r="J894" s="166"/>
      <c r="K894" s="10"/>
    </row>
    <row r="895" spans="3:13" x14ac:dyDescent="0.3">
      <c r="C895" s="4">
        <v>9064</v>
      </c>
      <c r="D895" s="113">
        <v>0.44791666666666669</v>
      </c>
      <c r="E895" s="20" t="s">
        <v>20</v>
      </c>
      <c r="F895" s="6" t="s">
        <v>44</v>
      </c>
      <c r="G895" s="113">
        <v>0.46180555555555558</v>
      </c>
      <c r="H895" s="110">
        <f>G895-D895</f>
        <v>1.3888888888888895E-2</v>
      </c>
      <c r="I895" s="110"/>
      <c r="J895" s="163"/>
      <c r="K895" s="8">
        <v>8.2799999999999994</v>
      </c>
    </row>
    <row r="896" spans="3:13" x14ac:dyDescent="0.3">
      <c r="C896" s="4">
        <v>9064</v>
      </c>
      <c r="D896" s="113">
        <v>0.46180555555555558</v>
      </c>
      <c r="E896" s="6" t="s">
        <v>7</v>
      </c>
      <c r="F896" s="6" t="s">
        <v>320</v>
      </c>
      <c r="G896" s="113">
        <v>0.4826388888888889</v>
      </c>
      <c r="H896" s="110">
        <f t="shared" si="44"/>
        <v>2.0833333333333315E-2</v>
      </c>
      <c r="I896" s="110"/>
      <c r="J896" s="163"/>
      <c r="K896" s="8">
        <v>13.8</v>
      </c>
    </row>
    <row r="897" spans="3:11" x14ac:dyDescent="0.3">
      <c r="C897" s="4">
        <v>9064</v>
      </c>
      <c r="D897" s="113">
        <v>0.4826388888888889</v>
      </c>
      <c r="E897" s="6" t="s">
        <v>320</v>
      </c>
      <c r="F897" s="6" t="s">
        <v>7</v>
      </c>
      <c r="G897" s="114">
        <v>0.50347222222222221</v>
      </c>
      <c r="H897" s="110">
        <f t="shared" si="44"/>
        <v>2.0833333333333315E-2</v>
      </c>
      <c r="I897" s="110">
        <f>D897-G896</f>
        <v>0</v>
      </c>
      <c r="J897" s="163"/>
      <c r="K897" s="8">
        <v>12.2</v>
      </c>
    </row>
    <row r="898" spans="3:11" x14ac:dyDescent="0.3">
      <c r="C898" s="210" t="s">
        <v>322</v>
      </c>
      <c r="D898" s="211"/>
      <c r="E898" s="211"/>
      <c r="F898" s="211"/>
      <c r="G898" s="211"/>
      <c r="H898" s="186"/>
      <c r="I898" s="165">
        <f>D899-G897</f>
        <v>5.902777777777779E-2</v>
      </c>
      <c r="J898" s="166"/>
      <c r="K898" s="10"/>
    </row>
    <row r="899" spans="3:11" x14ac:dyDescent="0.3">
      <c r="C899" s="4">
        <v>9064</v>
      </c>
      <c r="D899" s="113">
        <v>0.5625</v>
      </c>
      <c r="E899" s="6" t="s">
        <v>7</v>
      </c>
      <c r="F899" s="6" t="s">
        <v>320</v>
      </c>
      <c r="G899" s="113">
        <v>0.58333333333333337</v>
      </c>
      <c r="H899" s="110">
        <f t="shared" si="44"/>
        <v>2.083333333333337E-2</v>
      </c>
      <c r="I899" s="110"/>
      <c r="J899" s="163"/>
      <c r="K899" s="8">
        <v>13.8</v>
      </c>
    </row>
    <row r="900" spans="3:11" x14ac:dyDescent="0.3">
      <c r="C900" s="4">
        <v>9064</v>
      </c>
      <c r="D900" s="113">
        <v>0.58333333333333337</v>
      </c>
      <c r="E900" s="6" t="s">
        <v>320</v>
      </c>
      <c r="F900" s="6" t="s">
        <v>7</v>
      </c>
      <c r="G900" s="113">
        <v>0.60416666666666663</v>
      </c>
      <c r="H900" s="110">
        <f t="shared" si="44"/>
        <v>2.0833333333333259E-2</v>
      </c>
      <c r="I900" s="110">
        <f>D900-G899</f>
        <v>0</v>
      </c>
      <c r="J900" s="163"/>
      <c r="K900" s="8">
        <v>12.2</v>
      </c>
    </row>
    <row r="901" spans="3:11" x14ac:dyDescent="0.3">
      <c r="C901" s="4">
        <v>9064</v>
      </c>
      <c r="D901" s="113">
        <v>0.60416666666666663</v>
      </c>
      <c r="E901" s="6" t="s">
        <v>44</v>
      </c>
      <c r="F901" s="20" t="s">
        <v>20</v>
      </c>
      <c r="G901" s="114">
        <v>0.61805555555555558</v>
      </c>
      <c r="H901" s="110">
        <f t="shared" si="44"/>
        <v>1.3888888888888951E-2</v>
      </c>
      <c r="I901" s="110">
        <f>D901-G900</f>
        <v>0</v>
      </c>
      <c r="J901" s="163"/>
      <c r="K901" s="8">
        <v>9.8800000000000008</v>
      </c>
    </row>
    <row r="902" spans="3:11" x14ac:dyDescent="0.3">
      <c r="C902" s="210" t="s">
        <v>322</v>
      </c>
      <c r="D902" s="211"/>
      <c r="E902" s="211"/>
      <c r="F902" s="211"/>
      <c r="G902" s="211"/>
      <c r="H902" s="186"/>
      <c r="I902" s="165">
        <f>D903-G901</f>
        <v>2.777777777777779E-2</v>
      </c>
      <c r="J902" s="166"/>
      <c r="K902" s="10"/>
    </row>
    <row r="903" spans="3:11" x14ac:dyDescent="0.3">
      <c r="C903" s="4">
        <v>9011</v>
      </c>
      <c r="D903" s="113">
        <v>0.64583333333333337</v>
      </c>
      <c r="E903" s="6" t="s">
        <v>20</v>
      </c>
      <c r="F903" s="6" t="s">
        <v>31</v>
      </c>
      <c r="G903" s="113">
        <v>0.68055555555555558</v>
      </c>
      <c r="H903" s="110">
        <f>G903-D903</f>
        <v>3.472222222222221E-2</v>
      </c>
      <c r="I903" s="110"/>
      <c r="J903" s="163"/>
      <c r="K903" s="8">
        <v>24.1</v>
      </c>
    </row>
    <row r="904" spans="3:11" x14ac:dyDescent="0.3">
      <c r="C904" s="4">
        <v>9011</v>
      </c>
      <c r="D904" s="113">
        <v>0.68055555555555558</v>
      </c>
      <c r="E904" s="6" t="s">
        <v>31</v>
      </c>
      <c r="F904" s="6" t="s">
        <v>20</v>
      </c>
      <c r="G904" s="113">
        <v>0.71527777777777779</v>
      </c>
      <c r="H904" s="110">
        <f>G904-D904</f>
        <v>3.472222222222221E-2</v>
      </c>
      <c r="I904" s="110">
        <f>D904-G903</f>
        <v>0</v>
      </c>
      <c r="J904" s="163"/>
      <c r="K904" s="8">
        <v>24</v>
      </c>
    </row>
    <row r="905" spans="3:11" x14ac:dyDescent="0.3">
      <c r="C905" s="4">
        <v>9011</v>
      </c>
      <c r="D905" s="113">
        <v>0.71527777777777779</v>
      </c>
      <c r="E905" s="6" t="s">
        <v>20</v>
      </c>
      <c r="F905" s="6" t="s">
        <v>31</v>
      </c>
      <c r="G905" s="113">
        <v>0.75</v>
      </c>
      <c r="H905" s="110">
        <f>G905-D905</f>
        <v>3.472222222222221E-2</v>
      </c>
      <c r="I905" s="110">
        <f>D905-G904</f>
        <v>0</v>
      </c>
      <c r="J905" s="163"/>
      <c r="K905" s="8">
        <v>24.1</v>
      </c>
    </row>
    <row r="906" spans="3:11" x14ac:dyDescent="0.3">
      <c r="C906" s="4">
        <v>9011</v>
      </c>
      <c r="D906" s="113">
        <v>0.75</v>
      </c>
      <c r="E906" s="6" t="s">
        <v>31</v>
      </c>
      <c r="F906" s="6" t="s">
        <v>20</v>
      </c>
      <c r="G906" s="114">
        <v>0.78472222222222221</v>
      </c>
      <c r="H906" s="110">
        <f>G906-D906</f>
        <v>3.472222222222221E-2</v>
      </c>
      <c r="I906" s="110">
        <f>D906-G905</f>
        <v>0</v>
      </c>
      <c r="J906" s="163"/>
      <c r="K906" s="8">
        <v>24</v>
      </c>
    </row>
    <row r="907" spans="3:11" x14ac:dyDescent="0.3">
      <c r="C907" s="4" t="s">
        <v>29</v>
      </c>
      <c r="D907" s="113">
        <v>0.78472222222222221</v>
      </c>
      <c r="E907" s="20" t="s">
        <v>20</v>
      </c>
      <c r="F907" s="6" t="s">
        <v>5</v>
      </c>
      <c r="G907" s="114">
        <v>0.80555555555555558</v>
      </c>
      <c r="H907" s="110">
        <f t="shared" si="44"/>
        <v>2.083333333333337E-2</v>
      </c>
      <c r="I907" s="110">
        <f>D907-G906</f>
        <v>0</v>
      </c>
      <c r="J907" s="163"/>
      <c r="K907" s="8">
        <v>12.13</v>
      </c>
    </row>
    <row r="908" spans="3:11" ht="15" thickBot="1" x14ac:dyDescent="0.35">
      <c r="C908" s="22"/>
      <c r="D908" s="142"/>
      <c r="E908" s="23"/>
      <c r="F908" s="23"/>
      <c r="G908" s="117"/>
      <c r="H908" s="110"/>
      <c r="I908" s="163"/>
      <c r="J908" s="163"/>
      <c r="K908" s="8"/>
    </row>
    <row r="909" spans="3:11" ht="15" thickBot="1" x14ac:dyDescent="0.35">
      <c r="C909" s="216" t="s">
        <v>291</v>
      </c>
      <c r="D909" s="217"/>
      <c r="E909" s="218"/>
      <c r="F909" s="198" t="s">
        <v>287</v>
      </c>
      <c r="G909" s="199"/>
      <c r="H909" s="167">
        <f>SUM(H891:H908)+J893</f>
        <v>0.3611111111111111</v>
      </c>
      <c r="I909" s="167">
        <f>SUM(I891:I908)</f>
        <v>0.13194444444444448</v>
      </c>
      <c r="J909" s="167">
        <f>G907-D891</f>
        <v>0.49305555555555558</v>
      </c>
      <c r="K909" s="12">
        <f>SUM(K891:K908)</f>
        <v>238.72</v>
      </c>
    </row>
    <row r="910" spans="3:11" x14ac:dyDescent="0.3">
      <c r="C910" s="18"/>
      <c r="E910" s="18"/>
      <c r="F910" s="18"/>
      <c r="I910" s="168"/>
      <c r="J910" s="168"/>
    </row>
    <row r="911" spans="3:11" ht="15" thickBot="1" x14ac:dyDescent="0.35">
      <c r="H911" s="115"/>
      <c r="I911" s="115"/>
      <c r="J911" s="115"/>
    </row>
    <row r="912" spans="3:11" x14ac:dyDescent="0.3">
      <c r="C912" s="21"/>
      <c r="D912" s="119"/>
      <c r="E912" s="14" t="s">
        <v>85</v>
      </c>
      <c r="F912" s="14"/>
      <c r="G912" s="119"/>
      <c r="H912" s="203" t="s">
        <v>288</v>
      </c>
      <c r="I912" s="205" t="s">
        <v>326</v>
      </c>
      <c r="J912" s="205" t="s">
        <v>289</v>
      </c>
      <c r="K912" s="219" t="s">
        <v>297</v>
      </c>
    </row>
    <row r="913" spans="3:11" ht="15" thickBot="1" x14ac:dyDescent="0.35">
      <c r="C913" s="16" t="s">
        <v>0</v>
      </c>
      <c r="D913" s="112" t="s">
        <v>1</v>
      </c>
      <c r="E913" s="17" t="s">
        <v>2</v>
      </c>
      <c r="F913" s="17" t="s">
        <v>3</v>
      </c>
      <c r="G913" s="112" t="s">
        <v>290</v>
      </c>
      <c r="H913" s="204"/>
      <c r="I913" s="206"/>
      <c r="J913" s="206"/>
      <c r="K913" s="220"/>
    </row>
    <row r="914" spans="3:11" x14ac:dyDescent="0.3">
      <c r="C914" s="4">
        <v>9013</v>
      </c>
      <c r="D914" s="115">
        <v>0.27083333333333331</v>
      </c>
      <c r="E914" s="6" t="s">
        <v>84</v>
      </c>
      <c r="F914" s="6" t="s">
        <v>60</v>
      </c>
      <c r="G914" s="114">
        <v>0.2986111111111111</v>
      </c>
      <c r="H914" s="110">
        <f>G914-D914</f>
        <v>2.777777777777779E-2</v>
      </c>
      <c r="I914" s="163"/>
      <c r="J914" s="163"/>
      <c r="K914" s="8">
        <v>9.4</v>
      </c>
    </row>
    <row r="915" spans="3:11" x14ac:dyDescent="0.3">
      <c r="C915" s="4">
        <v>9013</v>
      </c>
      <c r="D915" s="113">
        <v>0.2986111111111111</v>
      </c>
      <c r="E915" s="6" t="s">
        <v>60</v>
      </c>
      <c r="F915" s="6" t="s">
        <v>84</v>
      </c>
      <c r="G915" s="114">
        <v>0.3263888888888889</v>
      </c>
      <c r="H915" s="110">
        <f>G915-D915</f>
        <v>2.777777777777779E-2</v>
      </c>
      <c r="I915" s="110">
        <f>D915-G914</f>
        <v>0</v>
      </c>
      <c r="J915" s="163"/>
      <c r="K915" s="8">
        <v>8.6</v>
      </c>
    </row>
    <row r="916" spans="3:11" x14ac:dyDescent="0.3">
      <c r="C916" s="4">
        <v>9013</v>
      </c>
      <c r="D916" s="113">
        <v>0.3263888888888889</v>
      </c>
      <c r="E916" s="6" t="s">
        <v>84</v>
      </c>
      <c r="F916" s="6" t="s">
        <v>60</v>
      </c>
      <c r="G916" s="114">
        <v>0.35416666666666669</v>
      </c>
      <c r="H916" s="110">
        <f>G916-D916</f>
        <v>2.777777777777779E-2</v>
      </c>
      <c r="I916" s="110">
        <f>D916-G915</f>
        <v>0</v>
      </c>
      <c r="J916" s="163"/>
      <c r="K916" s="8">
        <v>9.4</v>
      </c>
    </row>
    <row r="917" spans="3:11" x14ac:dyDescent="0.3">
      <c r="C917" s="4">
        <v>9013</v>
      </c>
      <c r="D917" s="113">
        <v>0.35416666666666669</v>
      </c>
      <c r="E917" s="6" t="s">
        <v>60</v>
      </c>
      <c r="F917" s="6" t="s">
        <v>84</v>
      </c>
      <c r="G917" s="114">
        <v>0.38194444444444442</v>
      </c>
      <c r="H917" s="110">
        <f>G917-D917</f>
        <v>2.7777777777777735E-2</v>
      </c>
      <c r="I917" s="110">
        <f>D917-G916</f>
        <v>0</v>
      </c>
      <c r="J917" s="163"/>
      <c r="K917" s="8">
        <v>8.6</v>
      </c>
    </row>
    <row r="918" spans="3:11" x14ac:dyDescent="0.3">
      <c r="C918" s="210" t="s">
        <v>322</v>
      </c>
      <c r="D918" s="211"/>
      <c r="E918" s="211"/>
      <c r="F918" s="211"/>
      <c r="G918" s="212"/>
      <c r="H918" s="186"/>
      <c r="I918" s="165">
        <f>D919-G917</f>
        <v>3.4722222222222265E-2</v>
      </c>
      <c r="J918" s="166"/>
      <c r="K918" s="10"/>
    </row>
    <row r="919" spans="3:11" x14ac:dyDescent="0.3">
      <c r="C919" s="4">
        <v>9013</v>
      </c>
      <c r="D919" s="113">
        <v>0.41666666666666669</v>
      </c>
      <c r="E919" s="6" t="s">
        <v>84</v>
      </c>
      <c r="F919" s="6" t="s">
        <v>60</v>
      </c>
      <c r="G919" s="114">
        <v>0.44444444444444442</v>
      </c>
      <c r="H919" s="110">
        <f>G919-D919</f>
        <v>2.7777777777777735E-2</v>
      </c>
      <c r="I919" s="163"/>
      <c r="J919" s="163"/>
      <c r="K919" s="8">
        <v>9.4</v>
      </c>
    </row>
    <row r="920" spans="3:11" x14ac:dyDescent="0.3">
      <c r="C920" s="4">
        <v>9013</v>
      </c>
      <c r="D920" s="113">
        <v>0.44444444444444442</v>
      </c>
      <c r="E920" s="6" t="s">
        <v>60</v>
      </c>
      <c r="F920" s="6" t="s">
        <v>84</v>
      </c>
      <c r="G920" s="114">
        <v>0.47222222222222221</v>
      </c>
      <c r="H920" s="110">
        <f>G920-D920</f>
        <v>2.777777777777779E-2</v>
      </c>
      <c r="I920" s="110">
        <f>D920-G919</f>
        <v>0</v>
      </c>
      <c r="J920" s="163"/>
      <c r="K920" s="8">
        <v>8.6</v>
      </c>
    </row>
    <row r="921" spans="3:11" x14ac:dyDescent="0.3">
      <c r="C921" s="4">
        <v>9013</v>
      </c>
      <c r="D921" s="115">
        <v>0.47222222222222221</v>
      </c>
      <c r="E921" s="6" t="s">
        <v>84</v>
      </c>
      <c r="F921" s="6" t="s">
        <v>60</v>
      </c>
      <c r="G921" s="114">
        <v>0.5</v>
      </c>
      <c r="H921" s="110">
        <f>G921-D921</f>
        <v>2.777777777777779E-2</v>
      </c>
      <c r="I921" s="110">
        <f>D921-G920</f>
        <v>0</v>
      </c>
      <c r="J921" s="163"/>
      <c r="K921" s="8">
        <v>9.4</v>
      </c>
    </row>
    <row r="922" spans="3:11" x14ac:dyDescent="0.3">
      <c r="C922" s="4">
        <v>9013</v>
      </c>
      <c r="D922" s="113">
        <v>0.5</v>
      </c>
      <c r="E922" s="6" t="s">
        <v>60</v>
      </c>
      <c r="F922" s="6" t="s">
        <v>84</v>
      </c>
      <c r="G922" s="114">
        <v>0.52777777777777779</v>
      </c>
      <c r="H922" s="110">
        <f>G922-D922</f>
        <v>2.777777777777779E-2</v>
      </c>
      <c r="I922" s="110">
        <f>D922-G921</f>
        <v>0</v>
      </c>
      <c r="J922" s="163"/>
      <c r="K922" s="8">
        <v>8.6</v>
      </c>
    </row>
    <row r="923" spans="3:11" x14ac:dyDescent="0.3">
      <c r="C923" s="210" t="s">
        <v>10</v>
      </c>
      <c r="D923" s="211"/>
      <c r="E923" s="211"/>
      <c r="F923" s="211"/>
      <c r="G923" s="212"/>
      <c r="H923" s="186"/>
      <c r="I923" s="165">
        <f>D924-G922</f>
        <v>6.944444444444442E-2</v>
      </c>
      <c r="J923" s="166"/>
      <c r="K923" s="10"/>
    </row>
    <row r="924" spans="3:11" x14ac:dyDescent="0.3">
      <c r="C924" s="4">
        <v>9013</v>
      </c>
      <c r="D924" s="113">
        <v>0.59722222222222221</v>
      </c>
      <c r="E924" s="6" t="s">
        <v>84</v>
      </c>
      <c r="F924" s="6" t="s">
        <v>60</v>
      </c>
      <c r="G924" s="114">
        <v>0.625</v>
      </c>
      <c r="H924" s="110">
        <f>G924-D924</f>
        <v>2.777777777777779E-2</v>
      </c>
      <c r="I924" s="163"/>
      <c r="J924" s="163"/>
      <c r="K924" s="8">
        <v>9.4</v>
      </c>
    </row>
    <row r="925" spans="3:11" x14ac:dyDescent="0.3">
      <c r="C925" s="4">
        <v>9013</v>
      </c>
      <c r="D925" s="115">
        <v>0.625</v>
      </c>
      <c r="E925" s="6" t="s">
        <v>60</v>
      </c>
      <c r="F925" s="6" t="s">
        <v>84</v>
      </c>
      <c r="G925" s="114">
        <v>0.65277777777777779</v>
      </c>
      <c r="H925" s="110">
        <f>G925-D925</f>
        <v>2.777777777777779E-2</v>
      </c>
      <c r="I925" s="110">
        <f>D925-G924</f>
        <v>0</v>
      </c>
      <c r="J925" s="163"/>
      <c r="K925" s="8">
        <v>8.6</v>
      </c>
    </row>
    <row r="926" spans="3:11" x14ac:dyDescent="0.3">
      <c r="C926" s="4">
        <v>9013</v>
      </c>
      <c r="D926" s="113">
        <v>0.65277777777777779</v>
      </c>
      <c r="E926" s="6" t="s">
        <v>84</v>
      </c>
      <c r="F926" s="6" t="s">
        <v>60</v>
      </c>
      <c r="G926" s="114">
        <v>0.68055555555555558</v>
      </c>
      <c r="H926" s="110">
        <f>G926-D926</f>
        <v>2.777777777777779E-2</v>
      </c>
      <c r="I926" s="110">
        <f>D926-G925</f>
        <v>0</v>
      </c>
      <c r="J926" s="163"/>
      <c r="K926" s="8">
        <v>9.4</v>
      </c>
    </row>
    <row r="927" spans="3:11" x14ac:dyDescent="0.3">
      <c r="C927" s="4">
        <v>9013</v>
      </c>
      <c r="D927" s="113">
        <v>0.68055555555555558</v>
      </c>
      <c r="E927" s="6" t="s">
        <v>60</v>
      </c>
      <c r="F927" s="6" t="s">
        <v>84</v>
      </c>
      <c r="G927" s="114">
        <v>0.70833333333333337</v>
      </c>
      <c r="H927" s="110">
        <f>G927-D927</f>
        <v>2.777777777777779E-2</v>
      </c>
      <c r="I927" s="110">
        <f>D927-G926</f>
        <v>0</v>
      </c>
      <c r="J927" s="163"/>
      <c r="K927" s="8">
        <v>8.6</v>
      </c>
    </row>
    <row r="928" spans="3:11" x14ac:dyDescent="0.3">
      <c r="C928" s="210" t="s">
        <v>322</v>
      </c>
      <c r="D928" s="211"/>
      <c r="E928" s="211"/>
      <c r="F928" s="211"/>
      <c r="G928" s="212"/>
      <c r="H928" s="186"/>
      <c r="I928" s="165">
        <f>D929-G927</f>
        <v>2.0833333333333259E-2</v>
      </c>
      <c r="J928" s="166"/>
      <c r="K928" s="10"/>
    </row>
    <row r="929" spans="3:11" x14ac:dyDescent="0.3">
      <c r="C929" s="4">
        <v>9013</v>
      </c>
      <c r="D929" s="115">
        <v>0.72916666666666663</v>
      </c>
      <c r="E929" s="6" t="s">
        <v>84</v>
      </c>
      <c r="F929" s="6" t="s">
        <v>60</v>
      </c>
      <c r="G929" s="114">
        <v>0.75694444444444442</v>
      </c>
      <c r="H929" s="110">
        <f>G929-D929</f>
        <v>2.777777777777779E-2</v>
      </c>
      <c r="I929" s="163"/>
      <c r="J929" s="163"/>
      <c r="K929" s="8">
        <v>9.4</v>
      </c>
    </row>
    <row r="930" spans="3:11" x14ac:dyDescent="0.3">
      <c r="C930" s="4">
        <v>9013</v>
      </c>
      <c r="D930" s="113">
        <v>0.75694444444444442</v>
      </c>
      <c r="E930" s="6" t="s">
        <v>60</v>
      </c>
      <c r="F930" s="6" t="s">
        <v>84</v>
      </c>
      <c r="G930" s="114">
        <v>0.78472222222222221</v>
      </c>
      <c r="H930" s="110">
        <f>G930-D930</f>
        <v>2.777777777777779E-2</v>
      </c>
      <c r="I930" s="110">
        <f>D930-G929</f>
        <v>0</v>
      </c>
      <c r="J930" s="163"/>
      <c r="K930" s="8">
        <v>8.6</v>
      </c>
    </row>
    <row r="931" spans="3:11" ht="15" thickBot="1" x14ac:dyDescent="0.35">
      <c r="C931" s="4"/>
      <c r="D931" s="142"/>
      <c r="E931" s="29"/>
      <c r="F931" s="29"/>
      <c r="G931" s="117"/>
      <c r="H931" s="110"/>
      <c r="I931" s="163"/>
      <c r="J931" s="163"/>
      <c r="K931" s="8"/>
    </row>
    <row r="932" spans="3:11" ht="15" thickBot="1" x14ac:dyDescent="0.35">
      <c r="C932" s="216" t="s">
        <v>291</v>
      </c>
      <c r="D932" s="217"/>
      <c r="E932" s="218"/>
      <c r="F932" s="198" t="s">
        <v>287</v>
      </c>
      <c r="G932" s="199"/>
      <c r="H932" s="79">
        <f>SUM(H914:H931)</f>
        <v>0.38888888888888895</v>
      </c>
      <c r="I932" s="167">
        <f>SUM(I914:I931)</f>
        <v>0.12499999999999994</v>
      </c>
      <c r="J932" s="167">
        <f>G930-D914</f>
        <v>0.51388888888888884</v>
      </c>
      <c r="K932" s="12">
        <f>SUM(K914:K931)</f>
        <v>126</v>
      </c>
    </row>
    <row r="933" spans="3:11" x14ac:dyDescent="0.3">
      <c r="C933" s="18"/>
      <c r="E933" s="18"/>
      <c r="F933" s="18"/>
      <c r="I933" s="168"/>
      <c r="J933" s="168"/>
    </row>
    <row r="934" spans="3:11" ht="15" thickBot="1" x14ac:dyDescent="0.35">
      <c r="C934" s="18"/>
      <c r="E934" s="18"/>
      <c r="F934" s="18"/>
      <c r="I934" s="168"/>
      <c r="J934" s="168"/>
    </row>
    <row r="935" spans="3:11" x14ac:dyDescent="0.3">
      <c r="C935" s="21"/>
      <c r="D935" s="119"/>
      <c r="E935" s="14" t="s">
        <v>155</v>
      </c>
      <c r="F935" s="14"/>
      <c r="G935" s="119"/>
      <c r="H935" s="203" t="s">
        <v>288</v>
      </c>
      <c r="I935" s="205" t="s">
        <v>326</v>
      </c>
      <c r="J935" s="205" t="s">
        <v>289</v>
      </c>
      <c r="K935" s="219" t="s">
        <v>297</v>
      </c>
    </row>
    <row r="936" spans="3:11" ht="15" thickBot="1" x14ac:dyDescent="0.35">
      <c r="C936" s="16" t="s">
        <v>0</v>
      </c>
      <c r="D936" s="112" t="s">
        <v>1</v>
      </c>
      <c r="E936" s="17" t="s">
        <v>2</v>
      </c>
      <c r="F936" s="17" t="s">
        <v>3</v>
      </c>
      <c r="G936" s="112" t="s">
        <v>290</v>
      </c>
      <c r="H936" s="204"/>
      <c r="I936" s="206"/>
      <c r="J936" s="206"/>
      <c r="K936" s="220"/>
    </row>
    <row r="937" spans="3:11" x14ac:dyDescent="0.3">
      <c r="C937" s="4">
        <v>9046</v>
      </c>
      <c r="D937" s="113">
        <v>0.30902777777777779</v>
      </c>
      <c r="E937" s="6" t="s">
        <v>231</v>
      </c>
      <c r="F937" s="6" t="s">
        <v>27</v>
      </c>
      <c r="G937" s="114">
        <v>0.33680555555555558</v>
      </c>
      <c r="H937" s="110">
        <f>G937-D937</f>
        <v>2.777777777777779E-2</v>
      </c>
      <c r="I937" s="163"/>
      <c r="J937" s="163"/>
      <c r="K937" s="8">
        <v>14.1</v>
      </c>
    </row>
    <row r="938" spans="3:11" x14ac:dyDescent="0.3">
      <c r="C938" s="4">
        <v>9046</v>
      </c>
      <c r="D938" s="113">
        <v>0.33680555555555558</v>
      </c>
      <c r="E938" s="6" t="s">
        <v>27</v>
      </c>
      <c r="F938" s="6" t="s">
        <v>231</v>
      </c>
      <c r="G938" s="114">
        <v>0.3611111111111111</v>
      </c>
      <c r="H938" s="110">
        <f>G938-D938</f>
        <v>2.4305555555555525E-2</v>
      </c>
      <c r="I938" s="110">
        <f>D938-G937</f>
        <v>0</v>
      </c>
      <c r="J938" s="163"/>
      <c r="K938" s="8">
        <v>16.5</v>
      </c>
    </row>
    <row r="939" spans="3:11" x14ac:dyDescent="0.3">
      <c r="C939" s="4">
        <v>9046</v>
      </c>
      <c r="D939" s="113">
        <v>0.3611111111111111</v>
      </c>
      <c r="E939" s="6" t="s">
        <v>231</v>
      </c>
      <c r="F939" s="6" t="s">
        <v>27</v>
      </c>
      <c r="G939" s="114">
        <v>0.3888888888888889</v>
      </c>
      <c r="H939" s="110">
        <f>G939-D939</f>
        <v>2.777777777777779E-2</v>
      </c>
      <c r="I939" s="110">
        <f>D939-G938</f>
        <v>0</v>
      </c>
      <c r="J939" s="163"/>
      <c r="K939" s="8">
        <v>14.1</v>
      </c>
    </row>
    <row r="940" spans="3:11" x14ac:dyDescent="0.3">
      <c r="C940" s="4">
        <v>9503</v>
      </c>
      <c r="D940" s="113">
        <v>0.3888888888888889</v>
      </c>
      <c r="E940" s="6" t="s">
        <v>232</v>
      </c>
      <c r="F940" s="6" t="s">
        <v>232</v>
      </c>
      <c r="G940" s="114">
        <v>0.40277777777777779</v>
      </c>
      <c r="H940" s="110">
        <f>G940-D940</f>
        <v>1.3888888888888895E-2</v>
      </c>
      <c r="I940" s="110">
        <f>D940-G939</f>
        <v>0</v>
      </c>
      <c r="J940" s="163"/>
      <c r="K940" s="8">
        <v>9.3000000000000007</v>
      </c>
    </row>
    <row r="941" spans="3:11" x14ac:dyDescent="0.3">
      <c r="C941" s="210" t="s">
        <v>322</v>
      </c>
      <c r="D941" s="211"/>
      <c r="E941" s="211"/>
      <c r="F941" s="211"/>
      <c r="G941" s="212"/>
      <c r="H941" s="186"/>
      <c r="I941" s="165">
        <f>D942-G940</f>
        <v>1.3888888888888895E-2</v>
      </c>
      <c r="J941" s="166"/>
      <c r="K941" s="10"/>
    </row>
    <row r="942" spans="3:11" ht="13.8" customHeight="1" x14ac:dyDescent="0.3">
      <c r="C942" s="4">
        <v>9502</v>
      </c>
      <c r="D942" s="113">
        <v>0.41666666666666669</v>
      </c>
      <c r="E942" s="6" t="s">
        <v>232</v>
      </c>
      <c r="F942" s="6" t="s">
        <v>232</v>
      </c>
      <c r="G942" s="114">
        <v>0.4375</v>
      </c>
      <c r="H942" s="110">
        <f>G942-D942</f>
        <v>2.0833333333333315E-2</v>
      </c>
      <c r="I942" s="163"/>
      <c r="J942" s="163"/>
      <c r="K942" s="8">
        <v>10.8</v>
      </c>
    </row>
    <row r="943" spans="3:11" x14ac:dyDescent="0.3">
      <c r="C943" s="4">
        <v>9046</v>
      </c>
      <c r="D943" s="113">
        <v>0.4375</v>
      </c>
      <c r="E943" s="6" t="s">
        <v>27</v>
      </c>
      <c r="F943" s="6" t="s">
        <v>231</v>
      </c>
      <c r="G943" s="114">
        <v>0.46527777777777779</v>
      </c>
      <c r="H943" s="110">
        <f>G943-D943</f>
        <v>2.777777777777779E-2</v>
      </c>
      <c r="I943" s="110">
        <f>D943-G942</f>
        <v>0</v>
      </c>
      <c r="J943" s="163"/>
      <c r="K943" s="8">
        <v>16.5</v>
      </c>
    </row>
    <row r="944" spans="3:11" x14ac:dyDescent="0.3">
      <c r="C944" s="210" t="s">
        <v>10</v>
      </c>
      <c r="D944" s="211"/>
      <c r="E944" s="211"/>
      <c r="F944" s="211"/>
      <c r="G944" s="212"/>
      <c r="H944" s="186"/>
      <c r="I944" s="165">
        <f>D945-G943</f>
        <v>7.638888888888884E-2</v>
      </c>
      <c r="J944" s="166"/>
      <c r="K944" s="10"/>
    </row>
    <row r="945" spans="3:11" x14ac:dyDescent="0.3">
      <c r="C945" s="4">
        <v>9046</v>
      </c>
      <c r="D945" s="113">
        <v>0.54166666666666663</v>
      </c>
      <c r="E945" s="6" t="s">
        <v>231</v>
      </c>
      <c r="F945" s="6" t="s">
        <v>27</v>
      </c>
      <c r="G945" s="114">
        <v>0.5625</v>
      </c>
      <c r="H945" s="110">
        <f>G945-D945</f>
        <v>2.083333333333337E-2</v>
      </c>
      <c r="I945" s="163"/>
      <c r="J945" s="163"/>
      <c r="K945" s="8">
        <v>14.1</v>
      </c>
    </row>
    <row r="946" spans="3:11" x14ac:dyDescent="0.3">
      <c r="C946" s="4">
        <v>9046</v>
      </c>
      <c r="D946" s="113">
        <v>0.5625</v>
      </c>
      <c r="E946" s="6" t="s">
        <v>27</v>
      </c>
      <c r="F946" s="6" t="s">
        <v>231</v>
      </c>
      <c r="G946" s="114">
        <v>0.58333333333333337</v>
      </c>
      <c r="H946" s="110">
        <f>G946-D946</f>
        <v>2.083333333333337E-2</v>
      </c>
      <c r="I946" s="110">
        <f>D946-G945</f>
        <v>0</v>
      </c>
      <c r="J946" s="163"/>
      <c r="K946" s="8">
        <v>16.5</v>
      </c>
    </row>
    <row r="947" spans="3:11" x14ac:dyDescent="0.3">
      <c r="C947" s="4">
        <v>9046</v>
      </c>
      <c r="D947" s="113">
        <v>0.58333333333333337</v>
      </c>
      <c r="E947" s="6" t="s">
        <v>231</v>
      </c>
      <c r="F947" s="6" t="s">
        <v>27</v>
      </c>
      <c r="G947" s="114">
        <v>0.60416666666666663</v>
      </c>
      <c r="H947" s="110">
        <f>G947-D947</f>
        <v>2.0833333333333259E-2</v>
      </c>
      <c r="I947" s="110">
        <f>D947-G946</f>
        <v>0</v>
      </c>
      <c r="J947" s="163"/>
      <c r="K947" s="8">
        <v>14.1</v>
      </c>
    </row>
    <row r="948" spans="3:11" x14ac:dyDescent="0.3">
      <c r="C948" s="4">
        <v>9507</v>
      </c>
      <c r="D948" s="113">
        <v>0.60416666666666663</v>
      </c>
      <c r="E948" s="6" t="s">
        <v>27</v>
      </c>
      <c r="F948" s="6" t="s">
        <v>233</v>
      </c>
      <c r="G948" s="114">
        <v>0.625</v>
      </c>
      <c r="H948" s="110">
        <f>G948-D948</f>
        <v>2.083333333333337E-2</v>
      </c>
      <c r="I948" s="110">
        <f>D948-G947</f>
        <v>0</v>
      </c>
      <c r="J948" s="163"/>
      <c r="K948" s="8">
        <v>9.9</v>
      </c>
    </row>
    <row r="949" spans="3:11" x14ac:dyDescent="0.3">
      <c r="C949" s="4">
        <v>9507</v>
      </c>
      <c r="D949" s="113">
        <v>0.625</v>
      </c>
      <c r="E949" s="6" t="s">
        <v>233</v>
      </c>
      <c r="F949" s="6" t="s">
        <v>27</v>
      </c>
      <c r="G949" s="114">
        <v>0.64583333333333337</v>
      </c>
      <c r="H949" s="110">
        <f>G949-D949</f>
        <v>2.083333333333337E-2</v>
      </c>
      <c r="I949" s="110">
        <f>D949-G948</f>
        <v>0</v>
      </c>
      <c r="J949" s="163"/>
      <c r="K949" s="8">
        <v>9.1</v>
      </c>
    </row>
    <row r="950" spans="3:11" x14ac:dyDescent="0.3">
      <c r="C950" s="210" t="s">
        <v>322</v>
      </c>
      <c r="D950" s="211"/>
      <c r="E950" s="211"/>
      <c r="F950" s="211"/>
      <c r="G950" s="212"/>
      <c r="H950" s="186"/>
      <c r="I950" s="165">
        <f>D951-G949</f>
        <v>4.166666666666663E-2</v>
      </c>
      <c r="J950" s="166"/>
      <c r="K950" s="10"/>
    </row>
    <row r="951" spans="3:11" x14ac:dyDescent="0.3">
      <c r="C951" s="4">
        <v>9046</v>
      </c>
      <c r="D951" s="113">
        <v>0.6875</v>
      </c>
      <c r="E951" s="6" t="s">
        <v>27</v>
      </c>
      <c r="F951" s="6" t="s">
        <v>231</v>
      </c>
      <c r="G951" s="114">
        <v>0.70833333333333337</v>
      </c>
      <c r="H951" s="110">
        <f>G951-D951</f>
        <v>2.083333333333337E-2</v>
      </c>
      <c r="I951" s="163"/>
      <c r="J951" s="163"/>
      <c r="K951" s="8">
        <v>16.5</v>
      </c>
    </row>
    <row r="952" spans="3:11" x14ac:dyDescent="0.3">
      <c r="C952" s="4">
        <v>9046</v>
      </c>
      <c r="D952" s="113">
        <v>0.70833333333333337</v>
      </c>
      <c r="E952" s="6" t="s">
        <v>231</v>
      </c>
      <c r="F952" s="6" t="s">
        <v>27</v>
      </c>
      <c r="G952" s="114">
        <v>0.73611111111111116</v>
      </c>
      <c r="H952" s="110">
        <f>G952-D952</f>
        <v>2.777777777777779E-2</v>
      </c>
      <c r="I952" s="110">
        <f>D952-G951</f>
        <v>0</v>
      </c>
      <c r="J952" s="163"/>
      <c r="K952" s="8">
        <v>14.1</v>
      </c>
    </row>
    <row r="953" spans="3:11" x14ac:dyDescent="0.3">
      <c r="C953" s="4">
        <v>9046</v>
      </c>
      <c r="D953" s="113">
        <v>0.73958333333333337</v>
      </c>
      <c r="E953" s="6" t="s">
        <v>27</v>
      </c>
      <c r="F953" s="6" t="s">
        <v>231</v>
      </c>
      <c r="G953" s="114">
        <v>0.76041666666666663</v>
      </c>
      <c r="H953" s="110">
        <f>G953-D953</f>
        <v>2.0833333333333259E-2</v>
      </c>
      <c r="I953" s="110">
        <f>D953-G952</f>
        <v>3.4722222222222099E-3</v>
      </c>
      <c r="J953" s="163"/>
      <c r="K953" s="8">
        <v>16.5</v>
      </c>
    </row>
    <row r="954" spans="3:11" x14ac:dyDescent="0.3">
      <c r="C954" s="4">
        <v>9046</v>
      </c>
      <c r="D954" s="113">
        <v>0.76041666666666663</v>
      </c>
      <c r="E954" s="6" t="s">
        <v>231</v>
      </c>
      <c r="F954" s="6" t="s">
        <v>27</v>
      </c>
      <c r="G954" s="114">
        <v>0.78125</v>
      </c>
      <c r="H954" s="110">
        <f>G954-D954</f>
        <v>2.083333333333337E-2</v>
      </c>
      <c r="I954" s="110">
        <f>D954-G953</f>
        <v>0</v>
      </c>
      <c r="J954" s="163"/>
      <c r="K954" s="8">
        <v>14.1</v>
      </c>
    </row>
    <row r="955" spans="3:11" x14ac:dyDescent="0.3">
      <c r="C955" s="4">
        <v>9046</v>
      </c>
      <c r="D955" s="113">
        <v>0.78125</v>
      </c>
      <c r="E955" s="6" t="s">
        <v>27</v>
      </c>
      <c r="F955" s="6" t="s">
        <v>231</v>
      </c>
      <c r="G955" s="114">
        <v>0.80902777777777779</v>
      </c>
      <c r="H955" s="110">
        <f>G955-D955</f>
        <v>2.777777777777779E-2</v>
      </c>
      <c r="I955" s="110">
        <f>D955-G954</f>
        <v>0</v>
      </c>
      <c r="J955" s="163"/>
      <c r="K955" s="8">
        <v>16.5</v>
      </c>
    </row>
    <row r="956" spans="3:11" ht="15" thickBot="1" x14ac:dyDescent="0.35">
      <c r="C956" s="28"/>
      <c r="D956" s="142"/>
      <c r="E956" s="29"/>
      <c r="F956" s="29"/>
      <c r="G956" s="117"/>
      <c r="H956" s="110"/>
      <c r="I956" s="163"/>
      <c r="J956" s="163"/>
      <c r="K956" s="8"/>
    </row>
    <row r="957" spans="3:11" ht="15" thickBot="1" x14ac:dyDescent="0.35">
      <c r="C957" s="213" t="s">
        <v>295</v>
      </c>
      <c r="D957" s="214"/>
      <c r="E957" s="215"/>
      <c r="F957" s="198" t="s">
        <v>287</v>
      </c>
      <c r="G957" s="199"/>
      <c r="H957" s="79">
        <f>SUM(H937:H956)</f>
        <v>0.36458333333333343</v>
      </c>
      <c r="I957" s="167">
        <f>SUM(I938:I956)</f>
        <v>0.13541666666666657</v>
      </c>
      <c r="J957" s="167">
        <f>G955-D937</f>
        <v>0.5</v>
      </c>
      <c r="K957" s="12">
        <f>SUM(K937:K956)</f>
        <v>222.69999999999996</v>
      </c>
    </row>
    <row r="958" spans="3:11" ht="15" thickBot="1" x14ac:dyDescent="0.35">
      <c r="H958" s="115"/>
      <c r="I958" s="115"/>
      <c r="J958" s="115"/>
    </row>
    <row r="959" spans="3:11" x14ac:dyDescent="0.3">
      <c r="C959" s="42"/>
      <c r="D959" s="131"/>
      <c r="E959" s="43" t="s">
        <v>156</v>
      </c>
      <c r="F959" s="43"/>
      <c r="G959" s="127"/>
      <c r="H959" s="244" t="s">
        <v>288</v>
      </c>
      <c r="I959" s="244" t="s">
        <v>326</v>
      </c>
      <c r="J959" s="244" t="s">
        <v>289</v>
      </c>
      <c r="K959" s="246" t="s">
        <v>297</v>
      </c>
    </row>
    <row r="960" spans="3:11" ht="15" thickBot="1" x14ac:dyDescent="0.35">
      <c r="C960" s="44" t="s">
        <v>0</v>
      </c>
      <c r="D960" s="136" t="s">
        <v>1</v>
      </c>
      <c r="E960" s="45" t="s">
        <v>2</v>
      </c>
      <c r="F960" s="45" t="s">
        <v>3</v>
      </c>
      <c r="G960" s="128" t="s">
        <v>365</v>
      </c>
      <c r="H960" s="245"/>
      <c r="I960" s="245"/>
      <c r="J960" s="245"/>
      <c r="K960" s="247"/>
    </row>
    <row r="961" spans="2:11" x14ac:dyDescent="0.3">
      <c r="C961" s="46">
        <v>9503</v>
      </c>
      <c r="D961" s="125">
        <v>0.29166666666666669</v>
      </c>
      <c r="E961" s="47" t="s">
        <v>232</v>
      </c>
      <c r="F961" s="47" t="s">
        <v>232</v>
      </c>
      <c r="G961" s="122">
        <v>0.30902777777777779</v>
      </c>
      <c r="H961" s="122">
        <v>1.7361111111111112E-2</v>
      </c>
      <c r="I961" s="172"/>
      <c r="J961" s="172"/>
      <c r="K961" s="49">
        <v>9.3000000000000007</v>
      </c>
    </row>
    <row r="962" spans="2:11" x14ac:dyDescent="0.3">
      <c r="C962" s="46">
        <v>9509</v>
      </c>
      <c r="D962" s="125">
        <v>0.30902777777777779</v>
      </c>
      <c r="E962" s="47" t="s">
        <v>308</v>
      </c>
      <c r="F962" s="47" t="s">
        <v>27</v>
      </c>
      <c r="G962" s="122">
        <v>0.32291666666666669</v>
      </c>
      <c r="H962" s="122">
        <v>1.3888888888888888E-2</v>
      </c>
      <c r="I962" s="122">
        <v>0</v>
      </c>
      <c r="J962" s="172"/>
      <c r="K962" s="49">
        <v>11.6</v>
      </c>
    </row>
    <row r="963" spans="2:11" x14ac:dyDescent="0.3">
      <c r="B963" s="35"/>
      <c r="C963" s="46">
        <v>9509</v>
      </c>
      <c r="D963" s="125">
        <v>0.32291666666666669</v>
      </c>
      <c r="E963" s="47" t="s">
        <v>27</v>
      </c>
      <c r="F963" s="47" t="s">
        <v>308</v>
      </c>
      <c r="G963" s="122">
        <v>0.33680555555555558</v>
      </c>
      <c r="H963" s="122">
        <v>1.3888888888888888E-2</v>
      </c>
      <c r="I963" s="122">
        <v>0</v>
      </c>
      <c r="J963" s="172"/>
      <c r="K963" s="49">
        <v>11.9</v>
      </c>
    </row>
    <row r="964" spans="2:11" x14ac:dyDescent="0.3">
      <c r="C964" s="46">
        <v>9509</v>
      </c>
      <c r="D964" s="125">
        <v>0.33680555555555558</v>
      </c>
      <c r="E964" s="47" t="s">
        <v>308</v>
      </c>
      <c r="F964" s="47" t="s">
        <v>27</v>
      </c>
      <c r="G964" s="122">
        <v>0.35069444444444442</v>
      </c>
      <c r="H964" s="122">
        <v>1.3888888888888888E-2</v>
      </c>
      <c r="I964" s="122">
        <v>0</v>
      </c>
      <c r="J964" s="172"/>
      <c r="K964" s="49">
        <v>11.6</v>
      </c>
    </row>
    <row r="965" spans="2:11" x14ac:dyDescent="0.3">
      <c r="C965" s="200" t="s">
        <v>322</v>
      </c>
      <c r="D965" s="201"/>
      <c r="E965" s="201"/>
      <c r="F965" s="201"/>
      <c r="G965" s="202"/>
      <c r="H965" s="190"/>
      <c r="I965" s="173">
        <v>2.7777777777777776E-2</v>
      </c>
      <c r="J965" s="174"/>
      <c r="K965" s="50"/>
    </row>
    <row r="966" spans="2:11" x14ac:dyDescent="0.3">
      <c r="C966" s="46">
        <v>9503</v>
      </c>
      <c r="D966" s="125">
        <v>0.37847222222222221</v>
      </c>
      <c r="E966" s="47" t="s">
        <v>232</v>
      </c>
      <c r="F966" s="47" t="s">
        <v>232</v>
      </c>
      <c r="G966" s="122">
        <v>0.39583333333333331</v>
      </c>
      <c r="H966" s="122">
        <v>1.7361111111111112E-2</v>
      </c>
      <c r="I966" s="122"/>
      <c r="J966" s="172"/>
      <c r="K966" s="49">
        <v>9.3000000000000007</v>
      </c>
    </row>
    <row r="967" spans="2:11" x14ac:dyDescent="0.3">
      <c r="C967" s="46">
        <v>9501</v>
      </c>
      <c r="D967" s="129">
        <v>0.39583333333333331</v>
      </c>
      <c r="E967" s="47" t="s">
        <v>307</v>
      </c>
      <c r="F967" s="47" t="s">
        <v>307</v>
      </c>
      <c r="G967" s="129">
        <v>0.40972222222222221</v>
      </c>
      <c r="H967" s="191">
        <v>1.3888888888888888E-2</v>
      </c>
      <c r="I967" s="122">
        <v>0</v>
      </c>
      <c r="J967" s="172"/>
      <c r="K967" s="49">
        <v>5.7</v>
      </c>
    </row>
    <row r="968" spans="2:11" x14ac:dyDescent="0.3">
      <c r="C968" s="46">
        <v>9503</v>
      </c>
      <c r="D968" s="125">
        <v>0.40972222222222221</v>
      </c>
      <c r="E968" s="47" t="s">
        <v>232</v>
      </c>
      <c r="F968" s="47" t="s">
        <v>232</v>
      </c>
      <c r="G968" s="122">
        <v>0.42708333333333331</v>
      </c>
      <c r="H968" s="122">
        <v>1.7361111111111112E-2</v>
      </c>
      <c r="I968" s="122">
        <v>0</v>
      </c>
      <c r="J968" s="172"/>
      <c r="K968" s="49">
        <v>9.3000000000000007</v>
      </c>
    </row>
    <row r="969" spans="2:11" x14ac:dyDescent="0.3">
      <c r="C969" s="46">
        <v>9501</v>
      </c>
      <c r="D969" s="125">
        <v>0.42708333333333331</v>
      </c>
      <c r="E969" s="47" t="s">
        <v>307</v>
      </c>
      <c r="F969" s="47" t="s">
        <v>307</v>
      </c>
      <c r="G969" s="125">
        <v>0.44097222222222221</v>
      </c>
      <c r="H969" s="191">
        <v>1.3888888888888888E-2</v>
      </c>
      <c r="I969" s="122"/>
      <c r="J969" s="172"/>
      <c r="K969" s="49">
        <v>5.7</v>
      </c>
    </row>
    <row r="970" spans="2:11" x14ac:dyDescent="0.3">
      <c r="C970" s="200" t="s">
        <v>322</v>
      </c>
      <c r="D970" s="201"/>
      <c r="E970" s="201"/>
      <c r="F970" s="201"/>
      <c r="G970" s="202"/>
      <c r="H970" s="190"/>
      <c r="I970" s="173">
        <v>6.25E-2</v>
      </c>
      <c r="J970" s="174"/>
      <c r="K970" s="50"/>
    </row>
    <row r="971" spans="2:11" x14ac:dyDescent="0.3">
      <c r="C971" s="46">
        <v>9503</v>
      </c>
      <c r="D971" s="125">
        <v>0.50347222222222221</v>
      </c>
      <c r="E971" s="47" t="s">
        <v>232</v>
      </c>
      <c r="F971" s="47" t="s">
        <v>232</v>
      </c>
      <c r="G971" s="122">
        <v>0.52083333333333337</v>
      </c>
      <c r="H971" s="122">
        <v>1.7361111111111112E-2</v>
      </c>
      <c r="I971" s="122"/>
      <c r="J971" s="172"/>
      <c r="K971" s="49">
        <v>9.3000000000000007</v>
      </c>
    </row>
    <row r="972" spans="2:11" x14ac:dyDescent="0.3">
      <c r="C972" s="46">
        <v>9501</v>
      </c>
      <c r="D972" s="125">
        <v>0.52083333333333337</v>
      </c>
      <c r="E972" s="47" t="s">
        <v>307</v>
      </c>
      <c r="F972" s="47" t="s">
        <v>307</v>
      </c>
      <c r="G972" s="122">
        <v>0.53472222222222221</v>
      </c>
      <c r="H972" s="122">
        <v>1.3888888888888888E-2</v>
      </c>
      <c r="I972" s="122">
        <v>0</v>
      </c>
      <c r="J972" s="172"/>
      <c r="K972" s="49">
        <v>5.7</v>
      </c>
    </row>
    <row r="973" spans="2:11" x14ac:dyDescent="0.3">
      <c r="C973" s="46">
        <v>9503</v>
      </c>
      <c r="D973" s="129">
        <v>0.53472222222222221</v>
      </c>
      <c r="E973" s="47" t="s">
        <v>232</v>
      </c>
      <c r="F973" s="47" t="s">
        <v>232</v>
      </c>
      <c r="G973" s="129">
        <v>0.54861111111111116</v>
      </c>
      <c r="H973" s="191">
        <v>1.3888888888888888E-2</v>
      </c>
      <c r="I973" s="122">
        <v>0</v>
      </c>
      <c r="J973" s="172"/>
      <c r="K973" s="49">
        <v>9.3000000000000007</v>
      </c>
    </row>
    <row r="974" spans="2:11" x14ac:dyDescent="0.3">
      <c r="C974" s="46">
        <v>9501</v>
      </c>
      <c r="D974" s="129">
        <v>0.54861111111111116</v>
      </c>
      <c r="E974" s="47" t="s">
        <v>307</v>
      </c>
      <c r="F974" s="47" t="s">
        <v>307</v>
      </c>
      <c r="G974" s="129">
        <v>0.5625</v>
      </c>
      <c r="H974" s="191">
        <v>1.3888888888888888E-2</v>
      </c>
      <c r="I974" s="122">
        <v>0</v>
      </c>
      <c r="J974" s="172"/>
      <c r="K974" s="49">
        <v>5.7</v>
      </c>
    </row>
    <row r="975" spans="2:11" x14ac:dyDescent="0.3">
      <c r="C975" s="46">
        <v>9503</v>
      </c>
      <c r="D975" s="125">
        <v>0.5625</v>
      </c>
      <c r="E975" s="47" t="s">
        <v>232</v>
      </c>
      <c r="F975" s="47" t="s">
        <v>232</v>
      </c>
      <c r="G975" s="122">
        <v>0.57638888888888884</v>
      </c>
      <c r="H975" s="122">
        <v>1.3888888888888888E-2</v>
      </c>
      <c r="I975" s="122">
        <v>0</v>
      </c>
      <c r="J975" s="172"/>
      <c r="K975" s="49">
        <v>9.3000000000000007</v>
      </c>
    </row>
    <row r="976" spans="2:11" x14ac:dyDescent="0.3">
      <c r="B976" s="35"/>
      <c r="C976" s="46">
        <v>9501</v>
      </c>
      <c r="D976" s="125">
        <v>0.59027777777777779</v>
      </c>
      <c r="E976" s="47" t="s">
        <v>307</v>
      </c>
      <c r="F976" s="47" t="s">
        <v>307</v>
      </c>
      <c r="G976" s="122">
        <v>0.60763888888888884</v>
      </c>
      <c r="H976" s="122">
        <v>1.7361111111111112E-2</v>
      </c>
      <c r="I976" s="122">
        <v>0</v>
      </c>
      <c r="J976" s="172"/>
      <c r="K976" s="49">
        <v>5.7</v>
      </c>
    </row>
    <row r="977" spans="3:11" x14ac:dyDescent="0.3">
      <c r="C977" s="200" t="s">
        <v>322</v>
      </c>
      <c r="D977" s="201"/>
      <c r="E977" s="201"/>
      <c r="F977" s="201"/>
      <c r="G977" s="202"/>
      <c r="H977" s="190"/>
      <c r="I977" s="173">
        <v>3.8194444444444448E-2</v>
      </c>
      <c r="J977" s="174"/>
      <c r="K977" s="50"/>
    </row>
    <row r="978" spans="3:11" x14ac:dyDescent="0.3">
      <c r="C978" s="46">
        <v>9503</v>
      </c>
      <c r="D978" s="125">
        <v>0.64583333333333337</v>
      </c>
      <c r="E978" s="47" t="s">
        <v>232</v>
      </c>
      <c r="F978" s="47" t="s">
        <v>232</v>
      </c>
      <c r="G978" s="122">
        <v>0.66666666666666663</v>
      </c>
      <c r="H978" s="122">
        <v>2.0833333333333332E-2</v>
      </c>
      <c r="I978" s="122"/>
      <c r="J978" s="172"/>
      <c r="K978" s="49">
        <v>9.3000000000000007</v>
      </c>
    </row>
    <row r="979" spans="3:11" x14ac:dyDescent="0.3">
      <c r="C979" s="46">
        <v>9501</v>
      </c>
      <c r="D979" s="125">
        <v>0.66666666666666663</v>
      </c>
      <c r="E979" s="47" t="s">
        <v>307</v>
      </c>
      <c r="F979" s="47" t="s">
        <v>307</v>
      </c>
      <c r="G979" s="122">
        <v>0.68055555555555558</v>
      </c>
      <c r="H979" s="122">
        <v>1.3888888888888888E-2</v>
      </c>
      <c r="I979" s="122">
        <v>0</v>
      </c>
      <c r="J979" s="172"/>
      <c r="K979" s="49">
        <v>5.7</v>
      </c>
    </row>
    <row r="980" spans="3:11" x14ac:dyDescent="0.3">
      <c r="C980" s="200" t="s">
        <v>322</v>
      </c>
      <c r="D980" s="201"/>
      <c r="E980" s="201"/>
      <c r="F980" s="201"/>
      <c r="G980" s="202"/>
      <c r="H980" s="190"/>
      <c r="I980" s="173">
        <v>3.125E-2</v>
      </c>
      <c r="J980" s="174"/>
      <c r="K980" s="50"/>
    </row>
    <row r="981" spans="3:11" x14ac:dyDescent="0.3">
      <c r="C981" s="46">
        <v>9503</v>
      </c>
      <c r="D981" s="125">
        <v>0.71180555555555558</v>
      </c>
      <c r="E981" s="47" t="s">
        <v>232</v>
      </c>
      <c r="F981" s="47" t="s">
        <v>232</v>
      </c>
      <c r="G981" s="122">
        <v>0.73263888888888884</v>
      </c>
      <c r="H981" s="122">
        <v>2.0833333333333332E-2</v>
      </c>
      <c r="I981" s="122"/>
      <c r="J981" s="172"/>
      <c r="K981" s="49">
        <v>9.3000000000000007</v>
      </c>
    </row>
    <row r="982" spans="3:11" x14ac:dyDescent="0.3">
      <c r="C982" s="46">
        <v>9501</v>
      </c>
      <c r="D982" s="125">
        <v>0.73263888888888884</v>
      </c>
      <c r="E982" s="47" t="s">
        <v>307</v>
      </c>
      <c r="F982" s="47" t="s">
        <v>307</v>
      </c>
      <c r="G982" s="122">
        <v>0.75347222222222221</v>
      </c>
      <c r="H982" s="122">
        <v>2.0833333333333332E-2</v>
      </c>
      <c r="I982" s="122">
        <v>0</v>
      </c>
      <c r="J982" s="172"/>
      <c r="K982" s="49">
        <v>5.7</v>
      </c>
    </row>
    <row r="983" spans="3:11" x14ac:dyDescent="0.3">
      <c r="C983" s="46">
        <v>9503</v>
      </c>
      <c r="D983" s="125">
        <v>0.75347222222222221</v>
      </c>
      <c r="E983" s="47" t="s">
        <v>225</v>
      </c>
      <c r="F983" s="47" t="s">
        <v>225</v>
      </c>
      <c r="G983" s="122">
        <v>0.77430555555555558</v>
      </c>
      <c r="H983" s="122">
        <v>2.0833333333333332E-2</v>
      </c>
      <c r="I983" s="122">
        <v>0</v>
      </c>
      <c r="J983" s="172"/>
      <c r="K983" s="49">
        <v>9.3000000000000007</v>
      </c>
    </row>
    <row r="984" spans="3:11" x14ac:dyDescent="0.3">
      <c r="C984" s="46">
        <v>9501</v>
      </c>
      <c r="D984" s="125">
        <v>0.77430555555555558</v>
      </c>
      <c r="E984" s="47" t="s">
        <v>307</v>
      </c>
      <c r="F984" s="47" t="s">
        <v>307</v>
      </c>
      <c r="G984" s="122">
        <v>0.79513888888888884</v>
      </c>
      <c r="H984" s="122">
        <v>2.0833333333333332E-2</v>
      </c>
      <c r="I984" s="122">
        <v>0</v>
      </c>
      <c r="J984" s="172"/>
      <c r="K984" s="49">
        <v>5.7</v>
      </c>
    </row>
    <row r="985" spans="3:11" x14ac:dyDescent="0.3">
      <c r="C985" s="46">
        <v>9503</v>
      </c>
      <c r="D985" s="125">
        <v>0.79861111111111116</v>
      </c>
      <c r="E985" s="47" t="s">
        <v>232</v>
      </c>
      <c r="F985" s="47" t="s">
        <v>232</v>
      </c>
      <c r="G985" s="122">
        <v>0.8125</v>
      </c>
      <c r="H985" s="122">
        <v>1.3888888888888888E-2</v>
      </c>
      <c r="I985" s="122">
        <v>3.472222222222222E-3</v>
      </c>
      <c r="J985" s="172"/>
      <c r="K985" s="49">
        <v>9.3000000000000007</v>
      </c>
    </row>
    <row r="986" spans="3:11" ht="15" thickBot="1" x14ac:dyDescent="0.35">
      <c r="C986" s="51"/>
      <c r="D986" s="149"/>
      <c r="E986" s="52"/>
      <c r="F986" s="52"/>
      <c r="G986" s="123"/>
      <c r="H986" s="122"/>
      <c r="I986" s="172"/>
      <c r="J986" s="172"/>
      <c r="K986" s="48"/>
    </row>
    <row r="987" spans="3:11" ht="15" thickBot="1" x14ac:dyDescent="0.35">
      <c r="C987" s="207" t="s">
        <v>302</v>
      </c>
      <c r="D987" s="208"/>
      <c r="E987" s="209"/>
      <c r="F987" s="198" t="s">
        <v>287</v>
      </c>
      <c r="G987" s="199"/>
      <c r="H987" s="79">
        <f>SUM(H961:H986)</f>
        <v>0.34375</v>
      </c>
      <c r="I987" s="167">
        <f>SUM(I961:I986)</f>
        <v>0.16319444444444442</v>
      </c>
      <c r="J987" s="167">
        <f>G985-D961</f>
        <v>0.52083333333333326</v>
      </c>
      <c r="K987" s="12">
        <f>SUM(K961:K986)</f>
        <v>173.70000000000002</v>
      </c>
    </row>
    <row r="988" spans="3:11" x14ac:dyDescent="0.3">
      <c r="C988" s="18"/>
      <c r="E988" s="18"/>
      <c r="F988" s="18"/>
      <c r="I988" s="168"/>
      <c r="J988" s="168"/>
    </row>
    <row r="989" spans="3:11" ht="15" thickBot="1" x14ac:dyDescent="0.35">
      <c r="C989" s="18"/>
      <c r="E989" s="18"/>
      <c r="F989" s="18"/>
      <c r="I989" s="168"/>
      <c r="J989" s="168"/>
    </row>
    <row r="990" spans="3:11" x14ac:dyDescent="0.3">
      <c r="C990" s="42"/>
      <c r="D990" s="131"/>
      <c r="E990" s="43" t="s">
        <v>26</v>
      </c>
      <c r="F990" s="43"/>
      <c r="G990" s="127"/>
      <c r="H990" s="244" t="s">
        <v>288</v>
      </c>
      <c r="I990" s="244" t="s">
        <v>326</v>
      </c>
      <c r="J990" s="244" t="s">
        <v>289</v>
      </c>
      <c r="K990" s="246" t="s">
        <v>297</v>
      </c>
    </row>
    <row r="991" spans="3:11" ht="15" thickBot="1" x14ac:dyDescent="0.35">
      <c r="C991" s="44" t="s">
        <v>0</v>
      </c>
      <c r="D991" s="136" t="s">
        <v>1</v>
      </c>
      <c r="E991" s="45" t="s">
        <v>2</v>
      </c>
      <c r="F991" s="45" t="s">
        <v>3</v>
      </c>
      <c r="G991" s="128" t="s">
        <v>365</v>
      </c>
      <c r="H991" s="245"/>
      <c r="I991" s="245"/>
      <c r="J991" s="245"/>
      <c r="K991" s="247"/>
    </row>
    <row r="992" spans="3:11" x14ac:dyDescent="0.3">
      <c r="C992" s="53">
        <v>9074</v>
      </c>
      <c r="D992" s="125">
        <v>0.29166666666666669</v>
      </c>
      <c r="E992" s="47" t="s">
        <v>5</v>
      </c>
      <c r="F992" s="47" t="s">
        <v>366</v>
      </c>
      <c r="G992" s="122">
        <v>0.3125</v>
      </c>
      <c r="H992" s="122">
        <f>G992-D992</f>
        <v>2.0833333333333315E-2</v>
      </c>
      <c r="I992" s="172"/>
      <c r="J992" s="172"/>
      <c r="K992" s="49">
        <v>12.6</v>
      </c>
    </row>
    <row r="993" spans="3:11" x14ac:dyDescent="0.3">
      <c r="C993" s="53">
        <v>9074</v>
      </c>
      <c r="D993" s="125">
        <v>0.3125</v>
      </c>
      <c r="E993" s="47" t="s">
        <v>366</v>
      </c>
      <c r="F993" s="47" t="s">
        <v>5</v>
      </c>
      <c r="G993" s="122">
        <v>0.33333333333333331</v>
      </c>
      <c r="H993" s="122">
        <f>G993-D993</f>
        <v>2.0833333333333315E-2</v>
      </c>
      <c r="I993" s="122">
        <v>0</v>
      </c>
      <c r="J993" s="172"/>
      <c r="K993" s="49">
        <v>13.4</v>
      </c>
    </row>
    <row r="994" spans="3:11" x14ac:dyDescent="0.3">
      <c r="C994" s="53">
        <v>9074</v>
      </c>
      <c r="D994" s="125">
        <v>0.33333333333333331</v>
      </c>
      <c r="E994" s="47" t="s">
        <v>5</v>
      </c>
      <c r="F994" s="47" t="s">
        <v>366</v>
      </c>
      <c r="G994" s="122">
        <v>0.35416666666666669</v>
      </c>
      <c r="H994" s="122">
        <f>G994-D994</f>
        <v>2.083333333333337E-2</v>
      </c>
      <c r="I994" s="122">
        <v>0</v>
      </c>
      <c r="J994" s="172"/>
      <c r="K994" s="49">
        <v>12.6</v>
      </c>
    </row>
    <row r="995" spans="3:11" x14ac:dyDescent="0.3">
      <c r="C995" s="200" t="s">
        <v>322</v>
      </c>
      <c r="D995" s="201"/>
      <c r="E995" s="201"/>
      <c r="F995" s="201"/>
      <c r="G995" s="202"/>
      <c r="H995" s="190"/>
      <c r="I995" s="173">
        <f>D996-G994</f>
        <v>1.041666666666663E-2</v>
      </c>
      <c r="J995" s="174"/>
      <c r="K995" s="50"/>
    </row>
    <row r="996" spans="3:11" x14ac:dyDescent="0.3">
      <c r="C996" s="53">
        <v>9074</v>
      </c>
      <c r="D996" s="125">
        <v>0.36458333333333331</v>
      </c>
      <c r="E996" s="47" t="s">
        <v>366</v>
      </c>
      <c r="F996" s="47" t="s">
        <v>367</v>
      </c>
      <c r="G996" s="122">
        <v>0.37847222222222221</v>
      </c>
      <c r="H996" s="122">
        <f>G996-D996</f>
        <v>1.3888888888888895E-2</v>
      </c>
      <c r="I996" s="172"/>
      <c r="J996" s="172"/>
      <c r="K996" s="49">
        <v>8.5399999999999991</v>
      </c>
    </row>
    <row r="997" spans="3:11" x14ac:dyDescent="0.3">
      <c r="C997" s="53">
        <v>9074</v>
      </c>
      <c r="D997" s="125">
        <v>0.37847222222222221</v>
      </c>
      <c r="E997" s="47" t="s">
        <v>367</v>
      </c>
      <c r="F997" s="47" t="s">
        <v>366</v>
      </c>
      <c r="G997" s="122">
        <v>0.3923611111111111</v>
      </c>
      <c r="H997" s="122">
        <f t="shared" ref="H997:H1018" si="45">G997-D997</f>
        <v>1.3888888888888895E-2</v>
      </c>
      <c r="I997" s="122">
        <v>0</v>
      </c>
      <c r="J997" s="172"/>
      <c r="K997" s="49">
        <v>7.31</v>
      </c>
    </row>
    <row r="998" spans="3:11" x14ac:dyDescent="0.3">
      <c r="C998" s="53">
        <v>9074</v>
      </c>
      <c r="D998" s="125">
        <v>0.3923611111111111</v>
      </c>
      <c r="E998" s="47" t="s">
        <v>366</v>
      </c>
      <c r="F998" s="47" t="s">
        <v>367</v>
      </c>
      <c r="G998" s="122">
        <v>0.40277777777777779</v>
      </c>
      <c r="H998" s="122">
        <f t="shared" si="45"/>
        <v>1.0416666666666685E-2</v>
      </c>
      <c r="I998" s="122">
        <v>0</v>
      </c>
      <c r="J998" s="172"/>
      <c r="K998" s="49">
        <v>8.5399999999999991</v>
      </c>
    </row>
    <row r="999" spans="3:11" x14ac:dyDescent="0.3">
      <c r="C999" s="53">
        <v>9074</v>
      </c>
      <c r="D999" s="125">
        <v>0.40277777777777779</v>
      </c>
      <c r="E999" s="47" t="s">
        <v>367</v>
      </c>
      <c r="F999" s="47" t="s">
        <v>366</v>
      </c>
      <c r="G999" s="122">
        <v>0.41666666666666669</v>
      </c>
      <c r="H999" s="122">
        <f>G999-D999</f>
        <v>1.3888888888888895E-2</v>
      </c>
      <c r="I999" s="122">
        <v>0</v>
      </c>
      <c r="J999" s="172"/>
      <c r="K999" s="49">
        <v>7.31</v>
      </c>
    </row>
    <row r="1000" spans="3:11" x14ac:dyDescent="0.3">
      <c r="C1000" s="53">
        <v>9074</v>
      </c>
      <c r="D1000" s="125">
        <v>0.41666666666666669</v>
      </c>
      <c r="E1000" s="47" t="s">
        <v>366</v>
      </c>
      <c r="F1000" s="47" t="s">
        <v>367</v>
      </c>
      <c r="G1000" s="122">
        <v>0.43055555555555558</v>
      </c>
      <c r="H1000" s="122">
        <f t="shared" si="45"/>
        <v>1.3888888888888895E-2</v>
      </c>
      <c r="I1000" s="122">
        <v>0</v>
      </c>
      <c r="J1000" s="172"/>
      <c r="K1000" s="49">
        <v>8.5399999999999991</v>
      </c>
    </row>
    <row r="1001" spans="3:11" x14ac:dyDescent="0.3">
      <c r="C1001" s="53">
        <v>9074</v>
      </c>
      <c r="D1001" s="125">
        <v>0.43055555555555558</v>
      </c>
      <c r="E1001" s="47" t="s">
        <v>367</v>
      </c>
      <c r="F1001" s="47" t="s">
        <v>366</v>
      </c>
      <c r="G1001" s="122">
        <v>0.44444444444444442</v>
      </c>
      <c r="H1001" s="122">
        <f t="shared" si="45"/>
        <v>1.388888888888884E-2</v>
      </c>
      <c r="I1001" s="122">
        <v>0</v>
      </c>
      <c r="J1001" s="172"/>
      <c r="K1001" s="49">
        <v>7.31</v>
      </c>
    </row>
    <row r="1002" spans="3:11" x14ac:dyDescent="0.3">
      <c r="C1002" s="200" t="s">
        <v>10</v>
      </c>
      <c r="D1002" s="201"/>
      <c r="E1002" s="201"/>
      <c r="F1002" s="201"/>
      <c r="G1002" s="202"/>
      <c r="H1002" s="190"/>
      <c r="I1002" s="173">
        <f>D1003-G1001</f>
        <v>5.555555555555558E-2</v>
      </c>
      <c r="J1002" s="174"/>
      <c r="K1002" s="50"/>
    </row>
    <row r="1003" spans="3:11" x14ac:dyDescent="0.3">
      <c r="C1003" s="53">
        <v>9074</v>
      </c>
      <c r="D1003" s="125">
        <v>0.5</v>
      </c>
      <c r="E1003" s="47" t="s">
        <v>366</v>
      </c>
      <c r="F1003" s="47" t="s">
        <v>5</v>
      </c>
      <c r="G1003" s="122">
        <v>0.52083333333333337</v>
      </c>
      <c r="H1003" s="122">
        <f t="shared" si="45"/>
        <v>2.083333333333337E-2</v>
      </c>
      <c r="I1003" s="172"/>
      <c r="J1003" s="172"/>
      <c r="K1003" s="49">
        <v>12.6</v>
      </c>
    </row>
    <row r="1004" spans="3:11" x14ac:dyDescent="0.3">
      <c r="C1004" s="53">
        <v>9074</v>
      </c>
      <c r="D1004" s="125">
        <v>0.52083333333333337</v>
      </c>
      <c r="E1004" s="47" t="s">
        <v>5</v>
      </c>
      <c r="F1004" s="47" t="s">
        <v>366</v>
      </c>
      <c r="G1004" s="122">
        <v>0.54166666666666663</v>
      </c>
      <c r="H1004" s="122">
        <f t="shared" si="45"/>
        <v>2.0833333333333259E-2</v>
      </c>
      <c r="I1004" s="122">
        <v>0</v>
      </c>
      <c r="J1004" s="172"/>
      <c r="K1004" s="49">
        <v>13.4</v>
      </c>
    </row>
    <row r="1005" spans="3:11" x14ac:dyDescent="0.3">
      <c r="C1005" s="200" t="s">
        <v>322</v>
      </c>
      <c r="D1005" s="201"/>
      <c r="E1005" s="201"/>
      <c r="F1005" s="201"/>
      <c r="G1005" s="202"/>
      <c r="H1005" s="190"/>
      <c r="I1005" s="173">
        <f>D1006-G1004</f>
        <v>1.3888888888888951E-2</v>
      </c>
      <c r="J1005" s="174"/>
      <c r="K1005" s="50"/>
    </row>
    <row r="1006" spans="3:11" x14ac:dyDescent="0.3">
      <c r="C1006" s="53">
        <v>9074</v>
      </c>
      <c r="D1006" s="125">
        <v>0.55555555555555558</v>
      </c>
      <c r="E1006" s="47" t="s">
        <v>366</v>
      </c>
      <c r="F1006" s="47" t="s">
        <v>5</v>
      </c>
      <c r="G1006" s="122">
        <v>0.57638888888888884</v>
      </c>
      <c r="H1006" s="122">
        <f t="shared" si="45"/>
        <v>2.0833333333333259E-2</v>
      </c>
      <c r="I1006" s="122"/>
      <c r="J1006" s="172"/>
      <c r="K1006" s="49">
        <v>12.6</v>
      </c>
    </row>
    <row r="1007" spans="3:11" x14ac:dyDescent="0.3">
      <c r="C1007" s="53">
        <v>9074</v>
      </c>
      <c r="D1007" s="125">
        <v>0.57638888888888884</v>
      </c>
      <c r="E1007" s="47" t="s">
        <v>5</v>
      </c>
      <c r="F1007" s="47" t="s">
        <v>366</v>
      </c>
      <c r="G1007" s="122">
        <v>0.59722222222222221</v>
      </c>
      <c r="H1007" s="122">
        <f t="shared" si="45"/>
        <v>2.083333333333337E-2</v>
      </c>
      <c r="I1007" s="122"/>
      <c r="J1007" s="172"/>
      <c r="K1007" s="49">
        <v>13.4</v>
      </c>
    </row>
    <row r="1008" spans="3:11" x14ac:dyDescent="0.3">
      <c r="C1008" s="53">
        <v>9074</v>
      </c>
      <c r="D1008" s="125">
        <v>0.59722222222222221</v>
      </c>
      <c r="E1008" s="47" t="s">
        <v>366</v>
      </c>
      <c r="F1008" s="47" t="s">
        <v>367</v>
      </c>
      <c r="G1008" s="122">
        <v>0.61111111111111116</v>
      </c>
      <c r="H1008" s="122">
        <f t="shared" si="45"/>
        <v>1.3888888888888951E-2</v>
      </c>
      <c r="I1008" s="122"/>
      <c r="J1008" s="172"/>
      <c r="K1008" s="49">
        <v>8.5399999999999991</v>
      </c>
    </row>
    <row r="1009" spans="3:11" x14ac:dyDescent="0.3">
      <c r="C1009" s="53">
        <v>9074</v>
      </c>
      <c r="D1009" s="125">
        <v>0.61111111111111116</v>
      </c>
      <c r="E1009" s="47" t="s">
        <v>367</v>
      </c>
      <c r="F1009" s="47" t="s">
        <v>366</v>
      </c>
      <c r="G1009" s="122">
        <v>0.625</v>
      </c>
      <c r="H1009" s="122">
        <f t="shared" si="45"/>
        <v>1.388888888888884E-2</v>
      </c>
      <c r="I1009" s="122"/>
      <c r="J1009" s="172"/>
      <c r="K1009" s="49">
        <v>7.31</v>
      </c>
    </row>
    <row r="1010" spans="3:11" x14ac:dyDescent="0.3">
      <c r="C1010" s="53">
        <v>9074</v>
      </c>
      <c r="D1010" s="125">
        <v>0.625</v>
      </c>
      <c r="E1010" s="47" t="s">
        <v>366</v>
      </c>
      <c r="F1010" s="47" t="s">
        <v>367</v>
      </c>
      <c r="G1010" s="122">
        <v>0.64583333333333337</v>
      </c>
      <c r="H1010" s="122">
        <f t="shared" si="45"/>
        <v>2.083333333333337E-2</v>
      </c>
      <c r="I1010" s="122">
        <v>0</v>
      </c>
      <c r="J1010" s="172"/>
      <c r="K1010" s="49">
        <v>8.5399999999999991</v>
      </c>
    </row>
    <row r="1011" spans="3:11" x14ac:dyDescent="0.3">
      <c r="C1011" s="200" t="s">
        <v>322</v>
      </c>
      <c r="D1011" s="201"/>
      <c r="E1011" s="201"/>
      <c r="F1011" s="201"/>
      <c r="G1011" s="202"/>
      <c r="H1011" s="190"/>
      <c r="I1011" s="173">
        <f>D1012-G1010</f>
        <v>2.4305555555555469E-2</v>
      </c>
      <c r="J1011" s="174"/>
      <c r="K1011" s="50"/>
    </row>
    <row r="1012" spans="3:11" x14ac:dyDescent="0.3">
      <c r="C1012" s="53">
        <v>9074</v>
      </c>
      <c r="D1012" s="125">
        <v>0.67013888888888884</v>
      </c>
      <c r="E1012" s="47" t="s">
        <v>367</v>
      </c>
      <c r="F1012" s="47" t="s">
        <v>366</v>
      </c>
      <c r="G1012" s="122">
        <v>0.68402777777777779</v>
      </c>
      <c r="H1012" s="122">
        <f t="shared" si="45"/>
        <v>1.3888888888888951E-2</v>
      </c>
      <c r="I1012" s="172"/>
      <c r="J1012" s="172"/>
      <c r="K1012" s="49">
        <v>7.31</v>
      </c>
    </row>
    <row r="1013" spans="3:11" x14ac:dyDescent="0.3">
      <c r="C1013" s="200" t="s">
        <v>322</v>
      </c>
      <c r="D1013" s="201"/>
      <c r="E1013" s="201"/>
      <c r="F1013" s="201"/>
      <c r="G1013" s="201"/>
      <c r="H1013" s="192"/>
      <c r="I1013" s="173">
        <f>D1014-G1012</f>
        <v>2.777777777777779E-2</v>
      </c>
      <c r="J1013" s="175"/>
      <c r="K1013" s="54"/>
    </row>
    <row r="1014" spans="3:11" x14ac:dyDescent="0.3">
      <c r="C1014" s="53">
        <v>9074</v>
      </c>
      <c r="D1014" s="125">
        <v>0.71180555555555558</v>
      </c>
      <c r="E1014" s="47" t="s">
        <v>366</v>
      </c>
      <c r="F1014" s="47" t="s">
        <v>367</v>
      </c>
      <c r="G1014" s="122">
        <v>0.72569444444444442</v>
      </c>
      <c r="H1014" s="122">
        <f t="shared" si="45"/>
        <v>1.388888888888884E-2</v>
      </c>
      <c r="I1014" s="122">
        <v>0</v>
      </c>
      <c r="J1014" s="172"/>
      <c r="K1014" s="49">
        <v>8.5399999999999991</v>
      </c>
    </row>
    <row r="1015" spans="3:11" x14ac:dyDescent="0.3">
      <c r="C1015" s="53">
        <v>9074</v>
      </c>
      <c r="D1015" s="125">
        <v>0.72569444444444442</v>
      </c>
      <c r="E1015" s="47" t="s">
        <v>367</v>
      </c>
      <c r="F1015" s="47" t="s">
        <v>366</v>
      </c>
      <c r="G1015" s="122">
        <v>0.73958333333333337</v>
      </c>
      <c r="H1015" s="122">
        <f t="shared" si="45"/>
        <v>1.3888888888888951E-2</v>
      </c>
      <c r="I1015" s="122">
        <v>0</v>
      </c>
      <c r="J1015" s="172"/>
      <c r="K1015" s="49">
        <v>7.31</v>
      </c>
    </row>
    <row r="1016" spans="3:11" x14ac:dyDescent="0.3">
      <c r="C1016" s="53">
        <v>9074</v>
      </c>
      <c r="D1016" s="125">
        <v>0.73958333333333337</v>
      </c>
      <c r="E1016" s="47" t="s">
        <v>366</v>
      </c>
      <c r="F1016" s="47" t="s">
        <v>378</v>
      </c>
      <c r="G1016" s="122">
        <v>0.76041666666666663</v>
      </c>
      <c r="H1016" s="122">
        <f t="shared" si="45"/>
        <v>2.0833333333333259E-2</v>
      </c>
      <c r="I1016" s="122">
        <v>0</v>
      </c>
      <c r="J1016" s="172"/>
      <c r="K1016" s="49">
        <v>11</v>
      </c>
    </row>
    <row r="1017" spans="3:11" x14ac:dyDescent="0.3">
      <c r="C1017" s="53">
        <v>9074</v>
      </c>
      <c r="D1017" s="125">
        <v>0.76041666666666663</v>
      </c>
      <c r="E1017" s="47" t="s">
        <v>378</v>
      </c>
      <c r="F1017" s="47" t="s">
        <v>27</v>
      </c>
      <c r="G1017" s="122">
        <v>0.78125</v>
      </c>
      <c r="H1017" s="122">
        <f t="shared" si="45"/>
        <v>2.083333333333337E-2</v>
      </c>
      <c r="I1017" s="122">
        <v>0</v>
      </c>
      <c r="J1017" s="172"/>
      <c r="K1017" s="49">
        <v>10.08</v>
      </c>
    </row>
    <row r="1018" spans="3:11" x14ac:dyDescent="0.3">
      <c r="C1018" s="53">
        <v>9074</v>
      </c>
      <c r="D1018" s="125">
        <v>0.78125</v>
      </c>
      <c r="E1018" s="47" t="s">
        <v>27</v>
      </c>
      <c r="F1018" s="47" t="s">
        <v>5</v>
      </c>
      <c r="G1018" s="122">
        <v>0.80208333333333337</v>
      </c>
      <c r="H1018" s="122">
        <f t="shared" si="45"/>
        <v>2.083333333333337E-2</v>
      </c>
      <c r="I1018" s="122">
        <v>0</v>
      </c>
      <c r="J1018" s="172"/>
      <c r="K1018" s="49">
        <v>13.4</v>
      </c>
    </row>
    <row r="1019" spans="3:11" ht="15" thickBot="1" x14ac:dyDescent="0.35">
      <c r="C1019" s="55"/>
      <c r="D1019" s="153"/>
      <c r="E1019" s="56"/>
      <c r="F1019" s="56"/>
      <c r="G1019" s="130"/>
      <c r="H1019" s="122"/>
      <c r="I1019" s="172"/>
      <c r="J1019" s="172"/>
      <c r="K1019" s="48"/>
    </row>
    <row r="1020" spans="3:11" ht="15" thickBot="1" x14ac:dyDescent="0.35">
      <c r="C1020" s="233"/>
      <c r="D1020" s="234"/>
      <c r="E1020" s="235"/>
      <c r="F1020" s="242" t="s">
        <v>287</v>
      </c>
      <c r="G1020" s="243"/>
      <c r="H1020" s="176">
        <v>0.39930555555555558</v>
      </c>
      <c r="I1020" s="176">
        <f>SUM(I992:I1019)</f>
        <v>0.13194444444444442</v>
      </c>
      <c r="J1020" s="176">
        <f>G1018-D992</f>
        <v>0.51041666666666674</v>
      </c>
      <c r="K1020" s="57">
        <f>SUM(K992:K1019)</f>
        <v>220.18</v>
      </c>
    </row>
    <row r="1021" spans="3:11" ht="15" thickBot="1" x14ac:dyDescent="0.35">
      <c r="K1021"/>
    </row>
    <row r="1022" spans="3:11" x14ac:dyDescent="0.3">
      <c r="C1022" s="21"/>
      <c r="D1022" s="119"/>
      <c r="E1022" s="14" t="s">
        <v>122</v>
      </c>
      <c r="F1022" s="14"/>
      <c r="G1022" s="119"/>
      <c r="H1022" s="203" t="s">
        <v>288</v>
      </c>
      <c r="I1022" s="205" t="s">
        <v>326</v>
      </c>
      <c r="J1022" s="205" t="s">
        <v>289</v>
      </c>
      <c r="K1022" s="219" t="s">
        <v>297</v>
      </c>
    </row>
    <row r="1023" spans="3:11" ht="15" thickBot="1" x14ac:dyDescent="0.35">
      <c r="C1023" s="16" t="s">
        <v>0</v>
      </c>
      <c r="D1023" s="112" t="s">
        <v>1</v>
      </c>
      <c r="E1023" s="17" t="s">
        <v>2</v>
      </c>
      <c r="F1023" s="17" t="s">
        <v>3</v>
      </c>
      <c r="G1023" s="112" t="s">
        <v>290</v>
      </c>
      <c r="H1023" s="204"/>
      <c r="I1023" s="206"/>
      <c r="J1023" s="206"/>
      <c r="K1023" s="220"/>
    </row>
    <row r="1024" spans="3:11" x14ac:dyDescent="0.3">
      <c r="C1024" s="4">
        <v>9510</v>
      </c>
      <c r="D1024" s="113">
        <v>0.27083333333333331</v>
      </c>
      <c r="E1024" s="6" t="s">
        <v>59</v>
      </c>
      <c r="F1024" s="6" t="s">
        <v>7</v>
      </c>
      <c r="G1024" s="114">
        <v>0.28472222222222221</v>
      </c>
      <c r="H1024" s="110">
        <f>G1024-D1024</f>
        <v>1.3888888888888895E-2</v>
      </c>
      <c r="I1024" s="163"/>
      <c r="J1024" s="163"/>
      <c r="K1024" s="25">
        <v>14.6</v>
      </c>
    </row>
    <row r="1025" spans="3:11" x14ac:dyDescent="0.3">
      <c r="C1025" s="210" t="s">
        <v>284</v>
      </c>
      <c r="D1025" s="211"/>
      <c r="E1025" s="211"/>
      <c r="F1025" s="211"/>
      <c r="G1025" s="212"/>
      <c r="H1025" s="165">
        <f>D1026-G1024</f>
        <v>3.472222222222221E-2</v>
      </c>
      <c r="I1025" s="165"/>
      <c r="J1025" s="166"/>
      <c r="K1025" s="26"/>
    </row>
    <row r="1026" spans="3:11" x14ac:dyDescent="0.3">
      <c r="C1026" s="4" t="s">
        <v>123</v>
      </c>
      <c r="D1026" s="113">
        <v>0.31944444444444442</v>
      </c>
      <c r="E1026" s="6" t="s">
        <v>124</v>
      </c>
      <c r="F1026" s="6" t="s">
        <v>124</v>
      </c>
      <c r="G1026" s="114">
        <v>0.38541666666666669</v>
      </c>
      <c r="H1026" s="110">
        <f>G1026-D1026</f>
        <v>6.5972222222222265E-2</v>
      </c>
      <c r="I1026" s="163"/>
      <c r="J1026" s="163"/>
      <c r="K1026" s="25">
        <v>0</v>
      </c>
    </row>
    <row r="1027" spans="3:11" x14ac:dyDescent="0.3">
      <c r="C1027" s="4">
        <v>9010</v>
      </c>
      <c r="D1027" s="113">
        <v>0.39583333333333331</v>
      </c>
      <c r="E1027" s="6" t="s">
        <v>125</v>
      </c>
      <c r="F1027" s="6" t="s">
        <v>59</v>
      </c>
      <c r="G1027" s="114">
        <v>0.40972222222222221</v>
      </c>
      <c r="H1027" s="110">
        <f>G1027-D1027</f>
        <v>1.3888888888888895E-2</v>
      </c>
      <c r="I1027" s="110"/>
      <c r="J1027" s="163"/>
      <c r="K1027" s="25">
        <v>12.9</v>
      </c>
    </row>
    <row r="1028" spans="3:11" x14ac:dyDescent="0.3">
      <c r="C1028" s="210" t="s">
        <v>322</v>
      </c>
      <c r="D1028" s="211"/>
      <c r="E1028" s="211"/>
      <c r="F1028" s="211"/>
      <c r="G1028" s="212"/>
      <c r="H1028" s="186"/>
      <c r="I1028" s="165">
        <f>D1029-G1027</f>
        <v>1.7361111111111105E-2</v>
      </c>
      <c r="J1028" s="166"/>
      <c r="K1028" s="26"/>
    </row>
    <row r="1029" spans="3:11" x14ac:dyDescent="0.3">
      <c r="C1029" s="4">
        <v>9504</v>
      </c>
      <c r="D1029" s="113">
        <v>0.42708333333333331</v>
      </c>
      <c r="E1029" s="6" t="s">
        <v>59</v>
      </c>
      <c r="F1029" s="6" t="s">
        <v>126</v>
      </c>
      <c r="G1029" s="114">
        <v>0.4375</v>
      </c>
      <c r="H1029" s="110">
        <f>G1029-D1029</f>
        <v>1.0416666666666685E-2</v>
      </c>
      <c r="I1029" s="163"/>
      <c r="J1029" s="163"/>
      <c r="K1029" s="25">
        <v>7.1</v>
      </c>
    </row>
    <row r="1030" spans="3:11" x14ac:dyDescent="0.3">
      <c r="C1030" s="4">
        <v>9504</v>
      </c>
      <c r="D1030" s="113">
        <v>0.4375</v>
      </c>
      <c r="E1030" s="6" t="s">
        <v>126</v>
      </c>
      <c r="F1030" s="6" t="s">
        <v>59</v>
      </c>
      <c r="G1030" s="114">
        <v>0.44791666666666669</v>
      </c>
      <c r="H1030" s="110">
        <f t="shared" ref="H1030:H1036" si="46">G1030-D1030</f>
        <v>1.0416666666666685E-2</v>
      </c>
      <c r="I1030" s="110">
        <f t="shared" ref="I1030:I1036" si="47">D1030-G1029</f>
        <v>0</v>
      </c>
      <c r="J1030" s="163"/>
      <c r="K1030" s="25">
        <v>7</v>
      </c>
    </row>
    <row r="1031" spans="3:11" x14ac:dyDescent="0.3">
      <c r="C1031" s="4">
        <v>9504</v>
      </c>
      <c r="D1031" s="113">
        <v>0.44791666666666669</v>
      </c>
      <c r="E1031" s="6" t="s">
        <v>59</v>
      </c>
      <c r="F1031" s="6" t="s">
        <v>126</v>
      </c>
      <c r="G1031" s="114">
        <v>0.45833333333333331</v>
      </c>
      <c r="H1031" s="110">
        <f t="shared" si="46"/>
        <v>1.041666666666663E-2</v>
      </c>
      <c r="I1031" s="110">
        <f t="shared" si="47"/>
        <v>0</v>
      </c>
      <c r="J1031" s="163"/>
      <c r="K1031" s="25">
        <v>7.1</v>
      </c>
    </row>
    <row r="1032" spans="3:11" x14ac:dyDescent="0.3">
      <c r="C1032" s="4">
        <v>9504</v>
      </c>
      <c r="D1032" s="113">
        <v>0.45833333333333331</v>
      </c>
      <c r="E1032" s="6" t="s">
        <v>126</v>
      </c>
      <c r="F1032" s="6" t="s">
        <v>59</v>
      </c>
      <c r="G1032" s="114">
        <v>0.46875</v>
      </c>
      <c r="H1032" s="110">
        <f t="shared" si="46"/>
        <v>1.0416666666666685E-2</v>
      </c>
      <c r="I1032" s="110">
        <f t="shared" si="47"/>
        <v>0</v>
      </c>
      <c r="J1032" s="163"/>
      <c r="K1032" s="25">
        <v>7</v>
      </c>
    </row>
    <row r="1033" spans="3:11" x14ac:dyDescent="0.3">
      <c r="C1033" s="4">
        <v>9504</v>
      </c>
      <c r="D1033" s="113">
        <v>0.46875</v>
      </c>
      <c r="E1033" s="6" t="s">
        <v>59</v>
      </c>
      <c r="F1033" s="6" t="s">
        <v>126</v>
      </c>
      <c r="G1033" s="114">
        <v>0.47916666666666669</v>
      </c>
      <c r="H1033" s="110">
        <f t="shared" si="46"/>
        <v>1.0416666666666685E-2</v>
      </c>
      <c r="I1033" s="110">
        <f t="shared" si="47"/>
        <v>0</v>
      </c>
      <c r="J1033" s="163"/>
      <c r="K1033" s="25">
        <v>7.1</v>
      </c>
    </row>
    <row r="1034" spans="3:11" x14ac:dyDescent="0.3">
      <c r="C1034" s="4">
        <v>9504</v>
      </c>
      <c r="D1034" s="113">
        <v>0.47916666666666669</v>
      </c>
      <c r="E1034" s="6" t="s">
        <v>126</v>
      </c>
      <c r="F1034" s="6" t="s">
        <v>59</v>
      </c>
      <c r="G1034" s="114">
        <v>0.48958333333333331</v>
      </c>
      <c r="H1034" s="110">
        <f t="shared" si="46"/>
        <v>1.041666666666663E-2</v>
      </c>
      <c r="I1034" s="110">
        <f t="shared" si="47"/>
        <v>0</v>
      </c>
      <c r="J1034" s="163"/>
      <c r="K1034" s="25">
        <v>7</v>
      </c>
    </row>
    <row r="1035" spans="3:11" x14ac:dyDescent="0.3">
      <c r="C1035" s="4">
        <v>9504</v>
      </c>
      <c r="D1035" s="113">
        <v>0.48958333333333331</v>
      </c>
      <c r="E1035" s="6" t="s">
        <v>59</v>
      </c>
      <c r="F1035" s="6" t="s">
        <v>126</v>
      </c>
      <c r="G1035" s="114">
        <v>0.5</v>
      </c>
      <c r="H1035" s="110">
        <f t="shared" si="46"/>
        <v>1.0416666666666685E-2</v>
      </c>
      <c r="I1035" s="110">
        <f t="shared" si="47"/>
        <v>0</v>
      </c>
      <c r="J1035" s="163"/>
      <c r="K1035" s="25">
        <v>7.1</v>
      </c>
    </row>
    <row r="1036" spans="3:11" x14ac:dyDescent="0.3">
      <c r="C1036" s="4">
        <v>9504</v>
      </c>
      <c r="D1036" s="113">
        <v>0.5</v>
      </c>
      <c r="E1036" s="6" t="s">
        <v>126</v>
      </c>
      <c r="F1036" s="6" t="s">
        <v>59</v>
      </c>
      <c r="G1036" s="114">
        <v>0.51041666666666663</v>
      </c>
      <c r="H1036" s="110">
        <f t="shared" si="46"/>
        <v>1.041666666666663E-2</v>
      </c>
      <c r="I1036" s="110">
        <f t="shared" si="47"/>
        <v>0</v>
      </c>
      <c r="J1036" s="163"/>
      <c r="K1036" s="25">
        <v>7</v>
      </c>
    </row>
    <row r="1037" spans="3:11" x14ac:dyDescent="0.3">
      <c r="C1037" s="210" t="s">
        <v>10</v>
      </c>
      <c r="D1037" s="211"/>
      <c r="E1037" s="211"/>
      <c r="F1037" s="211"/>
      <c r="G1037" s="212"/>
      <c r="H1037" s="186"/>
      <c r="I1037" s="165">
        <f>D1038-G1036</f>
        <v>6.25E-2</v>
      </c>
      <c r="J1037" s="166"/>
      <c r="K1037" s="26"/>
    </row>
    <row r="1038" spans="3:11" x14ac:dyDescent="0.3">
      <c r="C1038" s="4">
        <v>9504</v>
      </c>
      <c r="D1038" s="113">
        <v>0.57291666666666663</v>
      </c>
      <c r="E1038" s="6" t="s">
        <v>59</v>
      </c>
      <c r="F1038" s="6" t="s">
        <v>126</v>
      </c>
      <c r="G1038" s="114">
        <v>0.58333333333333337</v>
      </c>
      <c r="H1038" s="110">
        <f t="shared" ref="H1038:H1045" si="48">G1038-D1038</f>
        <v>1.0416666666666741E-2</v>
      </c>
      <c r="I1038" s="163"/>
      <c r="J1038" s="163"/>
      <c r="K1038" s="25">
        <v>7.1</v>
      </c>
    </row>
    <row r="1039" spans="3:11" x14ac:dyDescent="0.3">
      <c r="C1039" s="4">
        <v>9504</v>
      </c>
      <c r="D1039" s="113">
        <v>0.58333333333333337</v>
      </c>
      <c r="E1039" s="6" t="s">
        <v>126</v>
      </c>
      <c r="F1039" s="6" t="s">
        <v>59</v>
      </c>
      <c r="G1039" s="114">
        <v>0.59375</v>
      </c>
      <c r="H1039" s="110">
        <f t="shared" si="48"/>
        <v>1.041666666666663E-2</v>
      </c>
      <c r="I1039" s="110">
        <f t="shared" ref="I1039:I1045" si="49">D1039-G1038</f>
        <v>0</v>
      </c>
      <c r="J1039" s="163"/>
      <c r="K1039" s="25">
        <v>7</v>
      </c>
    </row>
    <row r="1040" spans="3:11" x14ac:dyDescent="0.3">
      <c r="C1040" s="4">
        <v>9504</v>
      </c>
      <c r="D1040" s="113">
        <v>0.59375</v>
      </c>
      <c r="E1040" s="6" t="s">
        <v>59</v>
      </c>
      <c r="F1040" s="6" t="s">
        <v>126</v>
      </c>
      <c r="G1040" s="114">
        <v>0.60416666666666663</v>
      </c>
      <c r="H1040" s="110">
        <f t="shared" si="48"/>
        <v>1.041666666666663E-2</v>
      </c>
      <c r="I1040" s="110">
        <f t="shared" si="49"/>
        <v>0</v>
      </c>
      <c r="J1040" s="163"/>
      <c r="K1040" s="25">
        <v>7.1</v>
      </c>
    </row>
    <row r="1041" spans="3:11" x14ac:dyDescent="0.3">
      <c r="C1041" s="4">
        <v>9504</v>
      </c>
      <c r="D1041" s="113">
        <v>0.60416666666666663</v>
      </c>
      <c r="E1041" s="6" t="s">
        <v>126</v>
      </c>
      <c r="F1041" s="6" t="s">
        <v>59</v>
      </c>
      <c r="G1041" s="114">
        <v>0.61458333333333337</v>
      </c>
      <c r="H1041" s="110">
        <f t="shared" si="48"/>
        <v>1.0416666666666741E-2</v>
      </c>
      <c r="I1041" s="110">
        <f t="shared" si="49"/>
        <v>0</v>
      </c>
      <c r="J1041" s="163"/>
      <c r="K1041" s="25">
        <v>7</v>
      </c>
    </row>
    <row r="1042" spans="3:11" x14ac:dyDescent="0.3">
      <c r="C1042" s="4">
        <v>9504</v>
      </c>
      <c r="D1042" s="113">
        <v>0.61458333333333337</v>
      </c>
      <c r="E1042" s="6" t="s">
        <v>59</v>
      </c>
      <c r="F1042" s="6" t="s">
        <v>126</v>
      </c>
      <c r="G1042" s="114">
        <v>0.62847222222222221</v>
      </c>
      <c r="H1042" s="110">
        <f t="shared" si="48"/>
        <v>1.388888888888884E-2</v>
      </c>
      <c r="I1042" s="110">
        <f t="shared" si="49"/>
        <v>0</v>
      </c>
      <c r="J1042" s="163"/>
      <c r="K1042" s="25">
        <v>7.1</v>
      </c>
    </row>
    <row r="1043" spans="3:11" x14ac:dyDescent="0.3">
      <c r="C1043" s="4">
        <v>9504</v>
      </c>
      <c r="D1043" s="113">
        <v>0.62847222222222221</v>
      </c>
      <c r="E1043" s="6" t="s">
        <v>126</v>
      </c>
      <c r="F1043" s="6" t="s">
        <v>59</v>
      </c>
      <c r="G1043" s="114">
        <v>0.63541666666666663</v>
      </c>
      <c r="H1043" s="110">
        <f t="shared" si="48"/>
        <v>6.9444444444444198E-3</v>
      </c>
      <c r="I1043" s="110">
        <f t="shared" si="49"/>
        <v>0</v>
      </c>
      <c r="J1043" s="163"/>
      <c r="K1043" s="25">
        <v>7</v>
      </c>
    </row>
    <row r="1044" spans="3:11" x14ac:dyDescent="0.3">
      <c r="C1044" s="4">
        <v>9510</v>
      </c>
      <c r="D1044" s="113">
        <v>0.63541666666666663</v>
      </c>
      <c r="E1044" s="6" t="s">
        <v>59</v>
      </c>
      <c r="F1044" s="6" t="s">
        <v>7</v>
      </c>
      <c r="G1044" s="114">
        <v>0.65625</v>
      </c>
      <c r="H1044" s="110">
        <f t="shared" si="48"/>
        <v>2.083333333333337E-2</v>
      </c>
      <c r="I1044" s="110">
        <f t="shared" si="49"/>
        <v>0</v>
      </c>
      <c r="J1044" s="163"/>
      <c r="K1044" s="25">
        <v>14.6</v>
      </c>
    </row>
    <row r="1045" spans="3:11" x14ac:dyDescent="0.3">
      <c r="C1045" s="4">
        <v>9510</v>
      </c>
      <c r="D1045" s="113">
        <v>0.65625</v>
      </c>
      <c r="E1045" s="6" t="s">
        <v>7</v>
      </c>
      <c r="F1045" s="6" t="s">
        <v>59</v>
      </c>
      <c r="G1045" s="114">
        <v>0.67708333333333337</v>
      </c>
      <c r="H1045" s="110">
        <f t="shared" si="48"/>
        <v>2.083333333333337E-2</v>
      </c>
      <c r="I1045" s="110">
        <f t="shared" si="49"/>
        <v>0</v>
      </c>
      <c r="J1045" s="163"/>
      <c r="K1045" s="25">
        <v>15.1</v>
      </c>
    </row>
    <row r="1046" spans="3:11" x14ac:dyDescent="0.3">
      <c r="C1046" s="210" t="s">
        <v>322</v>
      </c>
      <c r="D1046" s="211"/>
      <c r="E1046" s="211"/>
      <c r="F1046" s="211"/>
      <c r="G1046" s="212"/>
      <c r="H1046" s="186"/>
      <c r="I1046" s="165">
        <f>D1047-G1045</f>
        <v>1.041666666666663E-2</v>
      </c>
      <c r="J1046" s="166"/>
      <c r="K1046" s="26"/>
    </row>
    <row r="1047" spans="3:11" x14ac:dyDescent="0.3">
      <c r="C1047" s="4" t="s">
        <v>123</v>
      </c>
      <c r="D1047" s="113">
        <v>0.6875</v>
      </c>
      <c r="E1047" s="6" t="s">
        <v>124</v>
      </c>
      <c r="F1047" s="6" t="s">
        <v>124</v>
      </c>
      <c r="G1047" s="114">
        <v>0.73958333333333337</v>
      </c>
      <c r="H1047" s="110">
        <f>G1047-D1047</f>
        <v>5.208333333333337E-2</v>
      </c>
      <c r="I1047" s="163"/>
      <c r="J1047" s="163"/>
      <c r="K1047" s="25">
        <v>0</v>
      </c>
    </row>
    <row r="1048" spans="3:11" ht="15" thickBot="1" x14ac:dyDescent="0.35">
      <c r="C1048" s="28"/>
      <c r="D1048" s="142"/>
      <c r="E1048" s="29"/>
      <c r="F1048" s="29"/>
      <c r="G1048" s="117"/>
      <c r="H1048" s="110"/>
      <c r="I1048" s="163"/>
      <c r="J1048" s="163"/>
      <c r="K1048" s="25"/>
    </row>
    <row r="1049" spans="3:11" ht="15" thickBot="1" x14ac:dyDescent="0.35">
      <c r="C1049" s="216" t="s">
        <v>291</v>
      </c>
      <c r="D1049" s="217"/>
      <c r="E1049" s="218"/>
      <c r="F1049" s="198" t="s">
        <v>287</v>
      </c>
      <c r="G1049" s="199"/>
      <c r="H1049" s="79">
        <f>SUM(H1024:H1048)</f>
        <v>0.36805555555555569</v>
      </c>
      <c r="I1049" s="167">
        <f>SUM(I1026:I1048)</f>
        <v>9.0277777777777735E-2</v>
      </c>
      <c r="J1049" s="167">
        <f>G1047-D1024</f>
        <v>0.46875000000000006</v>
      </c>
      <c r="K1049" s="12">
        <f>SUM(K1024:K1048)</f>
        <v>155.89999999999998</v>
      </c>
    </row>
    <row r="1050" spans="3:11" x14ac:dyDescent="0.3">
      <c r="C1050" s="18"/>
      <c r="E1050" s="18"/>
      <c r="F1050" s="18"/>
      <c r="I1050" s="168"/>
      <c r="J1050" s="168"/>
    </row>
    <row r="1051" spans="3:11" ht="15" thickBot="1" x14ac:dyDescent="0.35">
      <c r="C1051" s="18"/>
      <c r="E1051" s="18"/>
      <c r="F1051" s="18"/>
      <c r="I1051" s="168"/>
      <c r="J1051" s="168"/>
    </row>
    <row r="1052" spans="3:11" x14ac:dyDescent="0.3">
      <c r="C1052" s="42"/>
      <c r="D1052" s="131"/>
      <c r="E1052" s="43" t="s">
        <v>157</v>
      </c>
      <c r="F1052" s="43"/>
      <c r="G1052" s="131"/>
      <c r="H1052" s="203" t="s">
        <v>288</v>
      </c>
      <c r="I1052" s="205" t="s">
        <v>326</v>
      </c>
      <c r="J1052" s="205" t="s">
        <v>289</v>
      </c>
      <c r="K1052" s="219" t="s">
        <v>297</v>
      </c>
    </row>
    <row r="1053" spans="3:11" ht="15" thickBot="1" x14ac:dyDescent="0.35">
      <c r="C1053" s="44" t="s">
        <v>0</v>
      </c>
      <c r="D1053" s="136" t="s">
        <v>1</v>
      </c>
      <c r="E1053" s="45" t="s">
        <v>2</v>
      </c>
      <c r="F1053" s="45" t="s">
        <v>3</v>
      </c>
      <c r="G1053" s="128" t="s">
        <v>365</v>
      </c>
      <c r="H1053" s="204"/>
      <c r="I1053" s="206"/>
      <c r="J1053" s="206"/>
      <c r="K1053" s="220"/>
    </row>
    <row r="1054" spans="3:11" x14ac:dyDescent="0.3">
      <c r="C1054" s="53">
        <v>9065</v>
      </c>
      <c r="D1054" s="125">
        <v>0.3125</v>
      </c>
      <c r="E1054" s="47" t="s">
        <v>7</v>
      </c>
      <c r="F1054" s="47" t="s">
        <v>20</v>
      </c>
      <c r="G1054" s="122">
        <v>0.33333333333333331</v>
      </c>
      <c r="H1054" s="110">
        <f>G1054-D1054</f>
        <v>2.0833333333333315E-2</v>
      </c>
      <c r="I1054" s="110"/>
      <c r="J1054" s="163"/>
      <c r="K1054" s="8">
        <v>10.1</v>
      </c>
    </row>
    <row r="1055" spans="3:11" x14ac:dyDescent="0.3">
      <c r="C1055" s="53">
        <v>9065</v>
      </c>
      <c r="D1055" s="125">
        <v>0.33333333333333331</v>
      </c>
      <c r="E1055" s="47" t="s">
        <v>20</v>
      </c>
      <c r="F1055" s="47" t="s">
        <v>7</v>
      </c>
      <c r="G1055" s="122">
        <v>0.35416666666666669</v>
      </c>
      <c r="H1055" s="110">
        <f>G1055-D1055</f>
        <v>2.083333333333337E-2</v>
      </c>
      <c r="I1055" s="110">
        <f>D1055-G1054</f>
        <v>0</v>
      </c>
      <c r="J1055" s="163"/>
      <c r="K1055" s="8">
        <v>8.1</v>
      </c>
    </row>
    <row r="1056" spans="3:11" x14ac:dyDescent="0.3">
      <c r="C1056" s="53">
        <v>9065</v>
      </c>
      <c r="D1056" s="125">
        <v>0.3611111111111111</v>
      </c>
      <c r="E1056" s="47" t="s">
        <v>7</v>
      </c>
      <c r="F1056" s="47" t="s">
        <v>20</v>
      </c>
      <c r="G1056" s="122">
        <v>0.38194444444444442</v>
      </c>
      <c r="H1056" s="110">
        <f>G1056-D1056</f>
        <v>2.0833333333333315E-2</v>
      </c>
      <c r="I1056" s="110">
        <f>D1056-G1055</f>
        <v>6.9444444444444198E-3</v>
      </c>
      <c r="J1056" s="163"/>
      <c r="K1056" s="8">
        <v>10.1</v>
      </c>
    </row>
    <row r="1057" spans="3:11" x14ac:dyDescent="0.3">
      <c r="C1057" s="53">
        <v>9065</v>
      </c>
      <c r="D1057" s="125">
        <v>0.38194444444444442</v>
      </c>
      <c r="E1057" s="47" t="s">
        <v>20</v>
      </c>
      <c r="F1057" s="47" t="s">
        <v>7</v>
      </c>
      <c r="G1057" s="122">
        <v>0.40277777777777779</v>
      </c>
      <c r="H1057" s="110">
        <f>G1057-D1057</f>
        <v>2.083333333333337E-2</v>
      </c>
      <c r="I1057" s="110">
        <f>D1057-G1056</f>
        <v>0</v>
      </c>
      <c r="J1057" s="163"/>
      <c r="K1057" s="8">
        <v>10.1</v>
      </c>
    </row>
    <row r="1058" spans="3:11" x14ac:dyDescent="0.3">
      <c r="C1058" s="53">
        <v>9505</v>
      </c>
      <c r="D1058" s="125">
        <v>0.40277777777777779</v>
      </c>
      <c r="E1058" s="47" t="s">
        <v>7</v>
      </c>
      <c r="F1058" s="47" t="s">
        <v>59</v>
      </c>
      <c r="G1058" s="122">
        <v>0.4236111111111111</v>
      </c>
      <c r="H1058" s="110">
        <f>G1058-D1058</f>
        <v>2.0833333333333315E-2</v>
      </c>
      <c r="I1058" s="110">
        <f>D1058-G1057</f>
        <v>0</v>
      </c>
      <c r="J1058" s="163"/>
      <c r="K1058" s="8">
        <v>8.1</v>
      </c>
    </row>
    <row r="1059" spans="3:11" x14ac:dyDescent="0.3">
      <c r="C1059" s="200" t="s">
        <v>322</v>
      </c>
      <c r="D1059" s="201"/>
      <c r="E1059" s="201"/>
      <c r="F1059" s="201"/>
      <c r="G1059" s="202"/>
      <c r="H1059" s="186"/>
      <c r="I1059" s="165">
        <f>D1060-G1058</f>
        <v>2.0833333333333315E-2</v>
      </c>
      <c r="J1059" s="166"/>
      <c r="K1059" s="10"/>
    </row>
    <row r="1060" spans="3:11" x14ac:dyDescent="0.3">
      <c r="C1060" s="53">
        <v>9058</v>
      </c>
      <c r="D1060" s="125">
        <v>0.44444444444444442</v>
      </c>
      <c r="E1060" s="47" t="s">
        <v>59</v>
      </c>
      <c r="F1060" s="47" t="s">
        <v>60</v>
      </c>
      <c r="G1060" s="125">
        <v>0.47569444444444442</v>
      </c>
      <c r="H1060" s="110">
        <f>G1060-D1060</f>
        <v>3.125E-2</v>
      </c>
      <c r="I1060" s="110"/>
      <c r="J1060" s="163"/>
      <c r="K1060" s="8">
        <v>12.9</v>
      </c>
    </row>
    <row r="1061" spans="3:11" x14ac:dyDescent="0.3">
      <c r="C1061" s="200" t="s">
        <v>10</v>
      </c>
      <c r="D1061" s="201"/>
      <c r="E1061" s="201"/>
      <c r="F1061" s="201"/>
      <c r="G1061" s="202"/>
      <c r="H1061" s="186"/>
      <c r="I1061" s="165">
        <f>D1062-G1060</f>
        <v>6.597222222222221E-2</v>
      </c>
      <c r="J1061" s="166"/>
      <c r="K1061" s="10"/>
    </row>
    <row r="1062" spans="3:11" x14ac:dyDescent="0.3">
      <c r="C1062" s="53">
        <v>9057</v>
      </c>
      <c r="D1062" s="125">
        <v>0.54166666666666663</v>
      </c>
      <c r="E1062" s="47" t="s">
        <v>20</v>
      </c>
      <c r="F1062" s="47" t="s">
        <v>7</v>
      </c>
      <c r="G1062" s="122">
        <v>0.5625</v>
      </c>
      <c r="H1062" s="110">
        <f>G1062-D1062</f>
        <v>2.083333333333337E-2</v>
      </c>
      <c r="I1062" s="110"/>
      <c r="J1062" s="163"/>
      <c r="K1062" s="8">
        <v>11.84</v>
      </c>
    </row>
    <row r="1063" spans="3:11" x14ac:dyDescent="0.3">
      <c r="C1063" s="53">
        <v>9065</v>
      </c>
      <c r="D1063" s="125">
        <v>0.5625</v>
      </c>
      <c r="E1063" s="47" t="s">
        <v>7</v>
      </c>
      <c r="F1063" s="47" t="s">
        <v>20</v>
      </c>
      <c r="G1063" s="122">
        <v>0.58333333333333337</v>
      </c>
      <c r="H1063" s="110">
        <f>G1063-D1063</f>
        <v>2.083333333333337E-2</v>
      </c>
      <c r="I1063" s="110">
        <f>D1063-G1062</f>
        <v>0</v>
      </c>
      <c r="J1063" s="163"/>
      <c r="K1063" s="8">
        <v>12.2</v>
      </c>
    </row>
    <row r="1064" spans="3:11" x14ac:dyDescent="0.3">
      <c r="C1064" s="53">
        <v>9065</v>
      </c>
      <c r="D1064" s="125">
        <v>0.58333333333333337</v>
      </c>
      <c r="E1064" s="47" t="s">
        <v>20</v>
      </c>
      <c r="F1064" s="47" t="s">
        <v>7</v>
      </c>
      <c r="G1064" s="122">
        <v>0.60416666666666663</v>
      </c>
      <c r="H1064" s="110">
        <f>G1064-D1064</f>
        <v>2.0833333333333259E-2</v>
      </c>
      <c r="I1064" s="110">
        <f>D1064-G1063</f>
        <v>0</v>
      </c>
      <c r="J1064" s="163"/>
      <c r="K1064" s="8">
        <v>10.1</v>
      </c>
    </row>
    <row r="1065" spans="3:11" x14ac:dyDescent="0.3">
      <c r="C1065" s="200" t="s">
        <v>322</v>
      </c>
      <c r="D1065" s="201"/>
      <c r="E1065" s="201"/>
      <c r="F1065" s="201"/>
      <c r="G1065" s="202"/>
      <c r="H1065" s="186"/>
      <c r="I1065" s="165">
        <f>D1066-G1064</f>
        <v>1.3888888888888951E-2</v>
      </c>
      <c r="J1065" s="166"/>
      <c r="K1065" s="10"/>
    </row>
    <row r="1066" spans="3:11" x14ac:dyDescent="0.3">
      <c r="C1066" s="53">
        <v>9065</v>
      </c>
      <c r="D1066" s="125">
        <v>0.61805555555555558</v>
      </c>
      <c r="E1066" s="47" t="s">
        <v>7</v>
      </c>
      <c r="F1066" s="47" t="s">
        <v>20</v>
      </c>
      <c r="G1066" s="122">
        <v>0.63541666666666663</v>
      </c>
      <c r="H1066" s="110">
        <f>G1066-D1066</f>
        <v>1.7361111111111049E-2</v>
      </c>
      <c r="I1066" s="110"/>
      <c r="J1066" s="163"/>
      <c r="K1066" s="8">
        <v>12.2</v>
      </c>
    </row>
    <row r="1067" spans="3:11" x14ac:dyDescent="0.3">
      <c r="C1067" s="200" t="s">
        <v>322</v>
      </c>
      <c r="D1067" s="201"/>
      <c r="E1067" s="201"/>
      <c r="F1067" s="201"/>
      <c r="G1067" s="202"/>
      <c r="H1067" s="186"/>
      <c r="I1067" s="165">
        <f>D1068-G1066</f>
        <v>5.208333333333337E-2</v>
      </c>
      <c r="J1067" s="166"/>
      <c r="K1067" s="10"/>
    </row>
    <row r="1068" spans="3:11" x14ac:dyDescent="0.3">
      <c r="C1068" s="53">
        <v>9058</v>
      </c>
      <c r="D1068" s="125">
        <v>0.6875</v>
      </c>
      <c r="E1068" s="47" t="s">
        <v>60</v>
      </c>
      <c r="F1068" s="47" t="s">
        <v>59</v>
      </c>
      <c r="G1068" s="122">
        <v>0.72916666666666663</v>
      </c>
      <c r="H1068" s="110">
        <f>G1068-D1068</f>
        <v>4.166666666666663E-2</v>
      </c>
      <c r="I1068" s="110"/>
      <c r="J1068" s="163"/>
      <c r="K1068" s="8">
        <v>17.8</v>
      </c>
    </row>
    <row r="1069" spans="3:11" x14ac:dyDescent="0.3">
      <c r="C1069" s="53">
        <v>9058</v>
      </c>
      <c r="D1069" s="125">
        <v>0.72916666666666663</v>
      </c>
      <c r="E1069" s="47" t="s">
        <v>59</v>
      </c>
      <c r="F1069" s="47" t="s">
        <v>60</v>
      </c>
      <c r="G1069" s="122">
        <v>0.77083333333333337</v>
      </c>
      <c r="H1069" s="110">
        <f>G1069-D1069</f>
        <v>4.1666666666666741E-2</v>
      </c>
      <c r="I1069" s="110">
        <f>D1069-G1068</f>
        <v>0</v>
      </c>
      <c r="J1069" s="163"/>
      <c r="K1069" s="8">
        <v>17.899999999999999</v>
      </c>
    </row>
    <row r="1070" spans="3:11" x14ac:dyDescent="0.3">
      <c r="C1070" s="53">
        <v>9058</v>
      </c>
      <c r="D1070" s="125">
        <v>0.77083333333333337</v>
      </c>
      <c r="E1070" s="47" t="s">
        <v>60</v>
      </c>
      <c r="F1070" s="47" t="s">
        <v>59</v>
      </c>
      <c r="G1070" s="122">
        <v>0.8125</v>
      </c>
      <c r="H1070" s="110">
        <f>G1070-D1070</f>
        <v>4.166666666666663E-2</v>
      </c>
      <c r="I1070" s="110">
        <f>D1070-G1069</f>
        <v>0</v>
      </c>
      <c r="J1070" s="163"/>
      <c r="K1070" s="8">
        <v>17.8</v>
      </c>
    </row>
    <row r="1071" spans="3:11" ht="15" thickBot="1" x14ac:dyDescent="0.35">
      <c r="C1071" s="51"/>
      <c r="D1071" s="149"/>
      <c r="E1071" s="52"/>
      <c r="F1071" s="52"/>
      <c r="G1071" s="123"/>
      <c r="H1071" s="110">
        <f>G1071-D1071</f>
        <v>0</v>
      </c>
      <c r="I1071" s="110"/>
      <c r="J1071" s="163"/>
      <c r="K1071" s="8"/>
    </row>
    <row r="1072" spans="3:11" ht="15" thickBot="1" x14ac:dyDescent="0.35">
      <c r="C1072" s="216" t="s">
        <v>291</v>
      </c>
      <c r="D1072" s="217"/>
      <c r="E1072" s="218"/>
      <c r="F1072" s="198" t="s">
        <v>287</v>
      </c>
      <c r="G1072" s="199"/>
      <c r="H1072" s="79">
        <f>SUM(H1054:H1071)</f>
        <v>0.34027777777777773</v>
      </c>
      <c r="I1072" s="167">
        <f>SUM(I1054:I1071)</f>
        <v>0.15972222222222227</v>
      </c>
      <c r="J1072" s="167">
        <f>G1070-D1046</f>
        <v>0.8125</v>
      </c>
      <c r="K1072" s="12">
        <f>SUM(K1054:K1071)</f>
        <v>159.24</v>
      </c>
    </row>
    <row r="1073" spans="3:11" x14ac:dyDescent="0.3">
      <c r="C1073" s="18"/>
      <c r="E1073" s="18"/>
      <c r="F1073" s="18"/>
      <c r="I1073" s="168"/>
      <c r="J1073" s="168"/>
    </row>
    <row r="1074" spans="3:11" ht="15" thickBot="1" x14ac:dyDescent="0.35">
      <c r="H1074" s="115"/>
      <c r="I1074" s="115"/>
      <c r="J1074" s="115"/>
    </row>
    <row r="1075" spans="3:11" x14ac:dyDescent="0.3">
      <c r="C1075" s="21"/>
      <c r="D1075" s="119"/>
      <c r="E1075" s="14" t="s">
        <v>86</v>
      </c>
      <c r="F1075" s="14"/>
      <c r="G1075" s="119"/>
      <c r="H1075" s="203" t="s">
        <v>288</v>
      </c>
      <c r="I1075" s="205" t="s">
        <v>326</v>
      </c>
      <c r="J1075" s="205" t="s">
        <v>289</v>
      </c>
      <c r="K1075" s="219" t="s">
        <v>297</v>
      </c>
    </row>
    <row r="1076" spans="3:11" ht="15" thickBot="1" x14ac:dyDescent="0.35">
      <c r="C1076" s="16" t="s">
        <v>0</v>
      </c>
      <c r="D1076" s="112" t="s">
        <v>1</v>
      </c>
      <c r="E1076" s="17" t="s">
        <v>2</v>
      </c>
      <c r="F1076" s="17" t="s">
        <v>3</v>
      </c>
      <c r="G1076" s="112" t="s">
        <v>290</v>
      </c>
      <c r="H1076" s="204"/>
      <c r="I1076" s="206"/>
      <c r="J1076" s="206"/>
      <c r="K1076" s="220"/>
    </row>
    <row r="1077" spans="3:11" x14ac:dyDescent="0.3">
      <c r="C1077" s="4">
        <v>9013</v>
      </c>
      <c r="D1077" s="115">
        <v>0.34722222222222221</v>
      </c>
      <c r="E1077" s="6" t="s">
        <v>84</v>
      </c>
      <c r="F1077" s="6" t="s">
        <v>60</v>
      </c>
      <c r="G1077" s="114">
        <v>0.375</v>
      </c>
      <c r="H1077" s="110">
        <f t="shared" ref="H1077:H1082" si="50">G1077-D1077</f>
        <v>2.777777777777779E-2</v>
      </c>
      <c r="I1077" s="163"/>
      <c r="J1077" s="163"/>
      <c r="K1077" s="8">
        <v>9.4</v>
      </c>
    </row>
    <row r="1078" spans="3:11" x14ac:dyDescent="0.3">
      <c r="C1078" s="4">
        <v>9013</v>
      </c>
      <c r="D1078" s="113">
        <v>0.375</v>
      </c>
      <c r="E1078" s="6" t="s">
        <v>60</v>
      </c>
      <c r="F1078" s="6" t="s">
        <v>84</v>
      </c>
      <c r="G1078" s="114">
        <v>0.40277777777777779</v>
      </c>
      <c r="H1078" s="110">
        <f t="shared" si="50"/>
        <v>2.777777777777779E-2</v>
      </c>
      <c r="I1078" s="110">
        <f>D1078-G1077</f>
        <v>0</v>
      </c>
      <c r="J1078" s="163"/>
      <c r="K1078" s="8">
        <v>8.6</v>
      </c>
    </row>
    <row r="1079" spans="3:11" x14ac:dyDescent="0.3">
      <c r="C1079" s="4">
        <v>9013</v>
      </c>
      <c r="D1079" s="113">
        <v>0.40277777777777779</v>
      </c>
      <c r="E1079" s="6" t="s">
        <v>84</v>
      </c>
      <c r="F1079" s="6" t="s">
        <v>60</v>
      </c>
      <c r="G1079" s="114">
        <v>0.43055555555555558</v>
      </c>
      <c r="H1079" s="110">
        <f t="shared" si="50"/>
        <v>2.777777777777779E-2</v>
      </c>
      <c r="I1079" s="110">
        <f>D1079-G1078</f>
        <v>0</v>
      </c>
      <c r="J1079" s="163"/>
      <c r="K1079" s="8">
        <v>9.4</v>
      </c>
    </row>
    <row r="1080" spans="3:11" x14ac:dyDescent="0.3">
      <c r="C1080" s="4">
        <v>9013</v>
      </c>
      <c r="D1080" s="113">
        <v>0.43055555555555558</v>
      </c>
      <c r="E1080" s="6" t="s">
        <v>60</v>
      </c>
      <c r="F1080" s="6" t="s">
        <v>84</v>
      </c>
      <c r="G1080" s="114">
        <v>0.45833333333333331</v>
      </c>
      <c r="H1080" s="110">
        <f t="shared" si="50"/>
        <v>2.7777777777777735E-2</v>
      </c>
      <c r="I1080" s="110">
        <f>D1080-G1079</f>
        <v>0</v>
      </c>
      <c r="J1080" s="163"/>
      <c r="K1080" s="8">
        <v>8.6</v>
      </c>
    </row>
    <row r="1081" spans="3:11" x14ac:dyDescent="0.3">
      <c r="C1081" s="210" t="s">
        <v>322</v>
      </c>
      <c r="D1081" s="211"/>
      <c r="E1081" s="211"/>
      <c r="F1081" s="211"/>
      <c r="G1081" s="212"/>
      <c r="H1081" s="186"/>
      <c r="I1081" s="165">
        <f>D1082-G1080</f>
        <v>3.4722222222222265E-2</v>
      </c>
      <c r="J1081" s="166"/>
      <c r="K1081" s="10"/>
    </row>
    <row r="1082" spans="3:11" x14ac:dyDescent="0.3">
      <c r="C1082" s="4">
        <v>9013</v>
      </c>
      <c r="D1082" s="113">
        <v>0.49305555555555558</v>
      </c>
      <c r="E1082" s="6" t="s">
        <v>84</v>
      </c>
      <c r="F1082" s="6" t="s">
        <v>60</v>
      </c>
      <c r="G1082" s="114">
        <v>0.52083333333333337</v>
      </c>
      <c r="H1082" s="110">
        <f t="shared" si="50"/>
        <v>2.777777777777779E-2</v>
      </c>
      <c r="I1082" s="163"/>
      <c r="J1082" s="163"/>
      <c r="K1082" s="8">
        <v>9.4</v>
      </c>
    </row>
    <row r="1083" spans="3:11" x14ac:dyDescent="0.3">
      <c r="C1083" s="4">
        <v>9013</v>
      </c>
      <c r="D1083" s="113">
        <v>0.52083333333333337</v>
      </c>
      <c r="E1083" s="6" t="s">
        <v>60</v>
      </c>
      <c r="F1083" s="6" t="s">
        <v>84</v>
      </c>
      <c r="G1083" s="114">
        <v>0.54861111111111116</v>
      </c>
      <c r="H1083" s="110">
        <f>G1083-D1083</f>
        <v>2.777777777777779E-2</v>
      </c>
      <c r="I1083" s="110">
        <f>D1083-G1082</f>
        <v>0</v>
      </c>
      <c r="J1083" s="163"/>
      <c r="K1083" s="8">
        <v>8.6</v>
      </c>
    </row>
    <row r="1084" spans="3:11" x14ac:dyDescent="0.3">
      <c r="C1084" s="4">
        <v>9013</v>
      </c>
      <c r="D1084" s="115">
        <v>0.54861111111111116</v>
      </c>
      <c r="E1084" s="6" t="s">
        <v>84</v>
      </c>
      <c r="F1084" s="6" t="s">
        <v>60</v>
      </c>
      <c r="G1084" s="114">
        <v>0.57638888888888884</v>
      </c>
      <c r="H1084" s="110">
        <f>G1084-D1084</f>
        <v>2.7777777777777679E-2</v>
      </c>
      <c r="I1084" s="110">
        <f>D1084-G1083</f>
        <v>0</v>
      </c>
      <c r="J1084" s="163"/>
      <c r="K1084" s="8">
        <v>9.4</v>
      </c>
    </row>
    <row r="1085" spans="3:11" x14ac:dyDescent="0.3">
      <c r="C1085" s="4">
        <v>9013</v>
      </c>
      <c r="D1085" s="113">
        <v>0.57638888888888884</v>
      </c>
      <c r="E1085" s="6" t="s">
        <v>60</v>
      </c>
      <c r="F1085" s="6" t="s">
        <v>84</v>
      </c>
      <c r="G1085" s="114">
        <v>0.60416666666666663</v>
      </c>
      <c r="H1085" s="110">
        <f>G1085-D1085</f>
        <v>2.777777777777779E-2</v>
      </c>
      <c r="I1085" s="110">
        <f>D1085-G1084</f>
        <v>0</v>
      </c>
      <c r="J1085" s="163"/>
      <c r="K1085" s="8">
        <v>8.6</v>
      </c>
    </row>
    <row r="1086" spans="3:11" x14ac:dyDescent="0.3">
      <c r="C1086" s="210" t="s">
        <v>10</v>
      </c>
      <c r="D1086" s="211"/>
      <c r="E1086" s="211"/>
      <c r="F1086" s="211"/>
      <c r="G1086" s="212"/>
      <c r="H1086" s="186"/>
      <c r="I1086" s="165">
        <f>D1087-G1085</f>
        <v>6.9444444444444531E-2</v>
      </c>
      <c r="J1086" s="166"/>
      <c r="K1086" s="10"/>
    </row>
    <row r="1087" spans="3:11" x14ac:dyDescent="0.3">
      <c r="C1087" s="4">
        <v>9013</v>
      </c>
      <c r="D1087" s="113">
        <v>0.67361111111111116</v>
      </c>
      <c r="E1087" s="6" t="s">
        <v>84</v>
      </c>
      <c r="F1087" s="6" t="s">
        <v>60</v>
      </c>
      <c r="G1087" s="114">
        <v>0.70138888888888884</v>
      </c>
      <c r="H1087" s="110">
        <f>G1087-D1087</f>
        <v>2.7777777777777679E-2</v>
      </c>
      <c r="I1087" s="163"/>
      <c r="J1087" s="163"/>
      <c r="K1087" s="8">
        <v>9.4</v>
      </c>
    </row>
    <row r="1088" spans="3:11" x14ac:dyDescent="0.3">
      <c r="C1088" s="4">
        <v>9013</v>
      </c>
      <c r="D1088" s="115">
        <v>0.70138888888888884</v>
      </c>
      <c r="E1088" s="6" t="s">
        <v>60</v>
      </c>
      <c r="F1088" s="6" t="s">
        <v>84</v>
      </c>
      <c r="G1088" s="114">
        <v>0.72916666666666663</v>
      </c>
      <c r="H1088" s="110">
        <f>G1088-D1088</f>
        <v>2.777777777777779E-2</v>
      </c>
      <c r="I1088" s="110">
        <f>D1088-G1087</f>
        <v>0</v>
      </c>
      <c r="J1088" s="163"/>
      <c r="K1088" s="8">
        <v>8.6</v>
      </c>
    </row>
    <row r="1089" spans="3:13" x14ac:dyDescent="0.3">
      <c r="C1089" s="210" t="s">
        <v>322</v>
      </c>
      <c r="D1089" s="211"/>
      <c r="E1089" s="211"/>
      <c r="F1089" s="211"/>
      <c r="G1089" s="212"/>
      <c r="H1089" s="186"/>
      <c r="I1089" s="165">
        <f>D1090-G1088</f>
        <v>1.3888888888888951E-2</v>
      </c>
      <c r="J1089" s="166"/>
      <c r="K1089" s="10"/>
    </row>
    <row r="1090" spans="3:13" x14ac:dyDescent="0.3">
      <c r="C1090" s="4">
        <v>9013</v>
      </c>
      <c r="D1090" s="113">
        <v>0.74305555555555558</v>
      </c>
      <c r="E1090" s="6" t="s">
        <v>84</v>
      </c>
      <c r="F1090" s="6" t="s">
        <v>60</v>
      </c>
      <c r="G1090" s="114">
        <v>0.77083333333333337</v>
      </c>
      <c r="H1090" s="110">
        <f>G1090-D1090</f>
        <v>2.777777777777779E-2</v>
      </c>
      <c r="I1090" s="163"/>
      <c r="J1090" s="163"/>
      <c r="K1090" s="8">
        <v>9.4</v>
      </c>
    </row>
    <row r="1091" spans="3:13" x14ac:dyDescent="0.3">
      <c r="C1091" s="4">
        <v>9013</v>
      </c>
      <c r="D1091" s="113">
        <v>0.77083333333333337</v>
      </c>
      <c r="E1091" s="6" t="s">
        <v>60</v>
      </c>
      <c r="F1091" s="6" t="s">
        <v>84</v>
      </c>
      <c r="G1091" s="114">
        <v>0.79861111111111116</v>
      </c>
      <c r="H1091" s="110">
        <f>G1091-D1091</f>
        <v>2.777777777777779E-2</v>
      </c>
      <c r="I1091" s="110">
        <f>D1091-G1090</f>
        <v>0</v>
      </c>
      <c r="J1091" s="163"/>
      <c r="K1091" s="8">
        <v>8.6</v>
      </c>
    </row>
    <row r="1092" spans="3:13" x14ac:dyDescent="0.3">
      <c r="C1092" s="4">
        <v>9013</v>
      </c>
      <c r="D1092" s="115">
        <v>0.79861111111111116</v>
      </c>
      <c r="E1092" s="6" t="s">
        <v>84</v>
      </c>
      <c r="F1092" s="6" t="s">
        <v>60</v>
      </c>
      <c r="G1092" s="114">
        <v>0.81944444444444442</v>
      </c>
      <c r="H1092" s="110">
        <f>G1092-D1092</f>
        <v>2.0833333333333259E-2</v>
      </c>
      <c r="I1092" s="110">
        <f>D1092-G1091</f>
        <v>0</v>
      </c>
      <c r="J1092" s="163"/>
      <c r="K1092" s="8">
        <v>9.4</v>
      </c>
      <c r="L1092" s="18"/>
      <c r="M1092" s="18"/>
    </row>
    <row r="1093" spans="3:13" x14ac:dyDescent="0.3">
      <c r="C1093" s="4">
        <v>9013</v>
      </c>
      <c r="D1093" s="113">
        <v>0.81944444444444442</v>
      </c>
      <c r="E1093" s="6" t="s">
        <v>60</v>
      </c>
      <c r="F1093" s="6" t="s">
        <v>84</v>
      </c>
      <c r="G1093" s="114">
        <v>0.84722222222222221</v>
      </c>
      <c r="H1093" s="110">
        <f>G1093-D1093</f>
        <v>2.777777777777779E-2</v>
      </c>
      <c r="I1093" s="110">
        <f>D1093-G1092</f>
        <v>0</v>
      </c>
      <c r="J1093" s="163"/>
      <c r="K1093" s="8">
        <v>8.6</v>
      </c>
      <c r="L1093" s="18"/>
      <c r="M1093" s="18"/>
    </row>
    <row r="1094" spans="3:13" ht="15" thickBot="1" x14ac:dyDescent="0.35">
      <c r="C1094" s="4"/>
      <c r="D1094" s="142"/>
      <c r="E1094" s="29"/>
      <c r="F1094" s="29"/>
      <c r="G1094" s="117"/>
      <c r="H1094" s="110"/>
      <c r="I1094" s="163"/>
      <c r="J1094" s="163"/>
      <c r="K1094" s="8"/>
      <c r="L1094" s="18"/>
      <c r="M1094" s="18"/>
    </row>
    <row r="1095" spans="3:13" ht="15" thickBot="1" x14ac:dyDescent="0.35">
      <c r="C1095" s="216" t="s">
        <v>291</v>
      </c>
      <c r="D1095" s="217"/>
      <c r="E1095" s="218"/>
      <c r="F1095" s="198" t="s">
        <v>287</v>
      </c>
      <c r="G1095" s="199"/>
      <c r="H1095" s="79">
        <f>SUM(H1077:H1094)</f>
        <v>0.38194444444444425</v>
      </c>
      <c r="I1095" s="167">
        <f>SUM(I1077:I1094)</f>
        <v>0.11805555555555575</v>
      </c>
      <c r="J1095" s="167">
        <f>G1093-D1077</f>
        <v>0.5</v>
      </c>
      <c r="K1095" s="12">
        <f>SUM(K1077:K1094)</f>
        <v>126</v>
      </c>
      <c r="L1095" s="18"/>
      <c r="M1095" s="18"/>
    </row>
    <row r="1096" spans="3:13" x14ac:dyDescent="0.3">
      <c r="C1096" s="18"/>
      <c r="E1096" s="18"/>
      <c r="F1096" s="18"/>
      <c r="I1096" s="168"/>
      <c r="J1096" s="168"/>
      <c r="L1096" s="18"/>
      <c r="M1096" s="18"/>
    </row>
    <row r="1097" spans="3:13" ht="15" thickBot="1" x14ac:dyDescent="0.35">
      <c r="C1097" s="18"/>
      <c r="E1097" s="18"/>
      <c r="F1097" s="18"/>
      <c r="I1097" s="168"/>
      <c r="J1097" s="168"/>
      <c r="L1097" s="18"/>
      <c r="M1097" s="18"/>
    </row>
    <row r="1098" spans="3:13" x14ac:dyDescent="0.3">
      <c r="C1098" s="21"/>
      <c r="D1098" s="119"/>
      <c r="E1098" s="14" t="s">
        <v>158</v>
      </c>
      <c r="F1098" s="14"/>
      <c r="G1098" s="119"/>
      <c r="H1098" s="203" t="s">
        <v>288</v>
      </c>
      <c r="I1098" s="205" t="s">
        <v>326</v>
      </c>
      <c r="J1098" s="205" t="s">
        <v>289</v>
      </c>
      <c r="K1098" s="219" t="s">
        <v>297</v>
      </c>
      <c r="L1098" s="18"/>
      <c r="M1098" s="18"/>
    </row>
    <row r="1099" spans="3:13" ht="15" thickBot="1" x14ac:dyDescent="0.35">
      <c r="C1099" s="16" t="s">
        <v>0</v>
      </c>
      <c r="D1099" s="112" t="s">
        <v>1</v>
      </c>
      <c r="E1099" s="17" t="s">
        <v>2</v>
      </c>
      <c r="F1099" s="17" t="s">
        <v>3</v>
      </c>
      <c r="G1099" s="112" t="s">
        <v>290</v>
      </c>
      <c r="H1099" s="204"/>
      <c r="I1099" s="206"/>
      <c r="J1099" s="206"/>
      <c r="K1099" s="220"/>
      <c r="L1099" s="18"/>
      <c r="M1099" s="18"/>
    </row>
    <row r="1100" spans="3:13" x14ac:dyDescent="0.3">
      <c r="C1100" s="53">
        <v>9017</v>
      </c>
      <c r="D1100" s="125">
        <v>0.27083333333333331</v>
      </c>
      <c r="E1100" s="47" t="s">
        <v>279</v>
      </c>
      <c r="F1100" s="47" t="s">
        <v>60</v>
      </c>
      <c r="G1100" s="122">
        <v>0.29166666666666669</v>
      </c>
      <c r="H1100" s="122">
        <v>2.0833333333333332E-2</v>
      </c>
      <c r="I1100" s="172"/>
      <c r="J1100" s="172"/>
      <c r="K1100" s="49">
        <v>9.5</v>
      </c>
      <c r="L1100" s="18"/>
      <c r="M1100" s="18"/>
    </row>
    <row r="1101" spans="3:13" x14ac:dyDescent="0.3">
      <c r="C1101" s="53">
        <v>9017</v>
      </c>
      <c r="D1101" s="125">
        <v>0.29166666666666669</v>
      </c>
      <c r="E1101" s="47" t="s">
        <v>60</v>
      </c>
      <c r="F1101" s="47" t="s">
        <v>279</v>
      </c>
      <c r="G1101" s="122">
        <v>0.31944444444444442</v>
      </c>
      <c r="H1101" s="122">
        <v>2.7777777777777776E-2</v>
      </c>
      <c r="I1101" s="122">
        <v>0</v>
      </c>
      <c r="J1101" s="172"/>
      <c r="K1101" s="49">
        <v>9.5</v>
      </c>
      <c r="L1101" s="18"/>
      <c r="M1101" s="18"/>
    </row>
    <row r="1102" spans="3:13" x14ac:dyDescent="0.3">
      <c r="C1102" s="53">
        <v>9017</v>
      </c>
      <c r="D1102" s="125">
        <v>0.31944444444444442</v>
      </c>
      <c r="E1102" s="47" t="s">
        <v>279</v>
      </c>
      <c r="F1102" s="47" t="s">
        <v>60</v>
      </c>
      <c r="G1102" s="122">
        <v>0.34722222222222221</v>
      </c>
      <c r="H1102" s="122">
        <v>2.7777777777777776E-2</v>
      </c>
      <c r="I1102" s="122">
        <v>0</v>
      </c>
      <c r="J1102" s="172"/>
      <c r="K1102" s="49">
        <v>9.5</v>
      </c>
      <c r="L1102" s="18"/>
      <c r="M1102" s="18"/>
    </row>
    <row r="1103" spans="3:13" x14ac:dyDescent="0.3">
      <c r="C1103" s="53">
        <v>9017</v>
      </c>
      <c r="D1103" s="125">
        <v>0.34722222222222221</v>
      </c>
      <c r="E1103" s="47" t="s">
        <v>60</v>
      </c>
      <c r="F1103" s="47" t="s">
        <v>279</v>
      </c>
      <c r="G1103" s="122">
        <v>0.375</v>
      </c>
      <c r="H1103" s="122">
        <v>2.7777777777777776E-2</v>
      </c>
      <c r="I1103" s="122">
        <v>0</v>
      </c>
      <c r="J1103" s="172"/>
      <c r="K1103" s="49">
        <v>9.5</v>
      </c>
      <c r="L1103" s="18"/>
      <c r="M1103" s="18"/>
    </row>
    <row r="1104" spans="3:13" x14ac:dyDescent="0.3">
      <c r="C1104" s="53">
        <v>9017</v>
      </c>
      <c r="D1104" s="125">
        <v>0.375</v>
      </c>
      <c r="E1104" s="47" t="s">
        <v>279</v>
      </c>
      <c r="F1104" s="47" t="s">
        <v>60</v>
      </c>
      <c r="G1104" s="122">
        <v>0.40277777777777779</v>
      </c>
      <c r="H1104" s="122">
        <v>2.7777777777777776E-2</v>
      </c>
      <c r="I1104" s="122">
        <v>0</v>
      </c>
      <c r="J1104" s="172"/>
      <c r="K1104" s="49">
        <v>9.5</v>
      </c>
      <c r="L1104" s="18"/>
      <c r="M1104" s="18"/>
    </row>
    <row r="1105" spans="3:13" x14ac:dyDescent="0.3">
      <c r="C1105" s="53">
        <v>9017</v>
      </c>
      <c r="D1105" s="125">
        <v>0.40277777777777779</v>
      </c>
      <c r="E1105" s="47" t="s">
        <v>60</v>
      </c>
      <c r="F1105" s="47" t="s">
        <v>279</v>
      </c>
      <c r="G1105" s="122">
        <v>0.43055555555555558</v>
      </c>
      <c r="H1105" s="122">
        <v>2.7777777777777776E-2</v>
      </c>
      <c r="I1105" s="122">
        <v>0</v>
      </c>
      <c r="J1105" s="172"/>
      <c r="K1105" s="49">
        <v>9.5</v>
      </c>
      <c r="L1105" s="18"/>
      <c r="M1105" s="18"/>
    </row>
    <row r="1106" spans="3:13" x14ac:dyDescent="0.3">
      <c r="C1106" s="53">
        <v>9017</v>
      </c>
      <c r="D1106" s="125">
        <v>0.43055555555555558</v>
      </c>
      <c r="E1106" s="47" t="s">
        <v>279</v>
      </c>
      <c r="F1106" s="47" t="s">
        <v>60</v>
      </c>
      <c r="G1106" s="122">
        <v>0.45833333333333331</v>
      </c>
      <c r="H1106" s="122">
        <v>2.7777777777777776E-2</v>
      </c>
      <c r="I1106" s="122">
        <v>0</v>
      </c>
      <c r="J1106" s="172"/>
      <c r="K1106" s="49">
        <v>9.5</v>
      </c>
      <c r="L1106" s="18"/>
      <c r="M1106" s="18"/>
    </row>
    <row r="1107" spans="3:13" x14ac:dyDescent="0.3">
      <c r="C1107" s="53">
        <v>9017</v>
      </c>
      <c r="D1107" s="125">
        <v>0.45833333333333331</v>
      </c>
      <c r="E1107" s="47" t="s">
        <v>60</v>
      </c>
      <c r="F1107" s="47" t="s">
        <v>279</v>
      </c>
      <c r="G1107" s="122">
        <v>0.4861111111111111</v>
      </c>
      <c r="H1107" s="122">
        <v>2.7777777777777776E-2</v>
      </c>
      <c r="I1107" s="122"/>
      <c r="J1107" s="172"/>
      <c r="K1107" s="49">
        <v>9.5</v>
      </c>
      <c r="L1107" s="18"/>
      <c r="M1107" s="18"/>
    </row>
    <row r="1108" spans="3:13" x14ac:dyDescent="0.3">
      <c r="C1108" s="200" t="s">
        <v>322</v>
      </c>
      <c r="D1108" s="201"/>
      <c r="E1108" s="201"/>
      <c r="F1108" s="201"/>
      <c r="G1108" s="236"/>
      <c r="H1108" s="193"/>
      <c r="I1108" s="165">
        <f>D1109-G1107</f>
        <v>6.9444444444444475E-2</v>
      </c>
      <c r="J1108" s="174"/>
      <c r="K1108" s="50"/>
      <c r="L1108" s="18"/>
      <c r="M1108" s="18"/>
    </row>
    <row r="1109" spans="3:13" x14ac:dyDescent="0.3">
      <c r="C1109" s="53">
        <v>9017</v>
      </c>
      <c r="D1109" s="125">
        <v>0.55555555555555558</v>
      </c>
      <c r="E1109" s="47" t="s">
        <v>279</v>
      </c>
      <c r="F1109" s="47" t="s">
        <v>60</v>
      </c>
      <c r="G1109" s="122">
        <v>0.58333333333333337</v>
      </c>
      <c r="H1109" s="122">
        <v>2.7777777777777776E-2</v>
      </c>
      <c r="I1109" s="122"/>
      <c r="J1109" s="172"/>
      <c r="K1109" s="49">
        <v>9.5</v>
      </c>
      <c r="L1109" s="18"/>
      <c r="M1109" s="18"/>
    </row>
    <row r="1110" spans="3:13" x14ac:dyDescent="0.3">
      <c r="C1110" s="53">
        <v>9017</v>
      </c>
      <c r="D1110" s="125">
        <v>0.58333333333333337</v>
      </c>
      <c r="E1110" s="47" t="s">
        <v>60</v>
      </c>
      <c r="F1110" s="47" t="s">
        <v>279</v>
      </c>
      <c r="G1110" s="125">
        <v>0.61111111111111116</v>
      </c>
      <c r="H1110" s="191">
        <v>2.7777777777777776E-2</v>
      </c>
      <c r="I1110" s="122">
        <v>0</v>
      </c>
      <c r="J1110" s="172"/>
      <c r="K1110" s="49">
        <v>9.5</v>
      </c>
      <c r="L1110" s="18"/>
      <c r="M1110" s="18"/>
    </row>
    <row r="1111" spans="3:13" x14ac:dyDescent="0.3">
      <c r="C1111" s="200" t="s">
        <v>322</v>
      </c>
      <c r="D1111" s="201"/>
      <c r="E1111" s="201"/>
      <c r="F1111" s="201"/>
      <c r="G1111" s="236"/>
      <c r="H1111" s="193"/>
      <c r="I1111" s="165">
        <f>D1112-G1110</f>
        <v>2.7777777777777679E-2</v>
      </c>
      <c r="J1111" s="174"/>
      <c r="K1111" s="50"/>
      <c r="L1111" s="18"/>
      <c r="M1111" s="18"/>
    </row>
    <row r="1112" spans="3:13" x14ac:dyDescent="0.3">
      <c r="C1112" s="53">
        <v>9017</v>
      </c>
      <c r="D1112" s="125">
        <v>0.63888888888888884</v>
      </c>
      <c r="E1112" s="47" t="s">
        <v>279</v>
      </c>
      <c r="F1112" s="47" t="s">
        <v>60</v>
      </c>
      <c r="G1112" s="125">
        <v>0.66666666666666663</v>
      </c>
      <c r="H1112" s="191">
        <v>2.7777777777777776E-2</v>
      </c>
      <c r="I1112" s="122"/>
      <c r="J1112" s="172"/>
      <c r="K1112" s="49">
        <v>9.5</v>
      </c>
      <c r="L1112" s="18"/>
      <c r="M1112" s="18"/>
    </row>
    <row r="1113" spans="3:13" x14ac:dyDescent="0.3">
      <c r="C1113" s="53">
        <v>9017</v>
      </c>
      <c r="D1113" s="125">
        <v>0.66666666666666663</v>
      </c>
      <c r="E1113" s="47" t="s">
        <v>60</v>
      </c>
      <c r="F1113" s="47" t="s">
        <v>279</v>
      </c>
      <c r="G1113" s="125">
        <v>0.69444444444444442</v>
      </c>
      <c r="H1113" s="191">
        <v>2.7777777777777776E-2</v>
      </c>
      <c r="I1113" s="122">
        <v>0</v>
      </c>
      <c r="J1113" s="172"/>
      <c r="K1113" s="49">
        <v>9.5</v>
      </c>
      <c r="L1113" s="18"/>
      <c r="M1113" s="18"/>
    </row>
    <row r="1114" spans="3:13" x14ac:dyDescent="0.3">
      <c r="C1114" s="53">
        <v>9017</v>
      </c>
      <c r="D1114" s="125">
        <v>0.69444444444444442</v>
      </c>
      <c r="E1114" s="47" t="s">
        <v>279</v>
      </c>
      <c r="F1114" s="47" t="s">
        <v>60</v>
      </c>
      <c r="G1114" s="122">
        <v>0.72222222222222221</v>
      </c>
      <c r="H1114" s="122">
        <v>2.7777777777777776E-2</v>
      </c>
      <c r="I1114" s="122">
        <v>0</v>
      </c>
      <c r="J1114" s="172"/>
      <c r="K1114" s="49">
        <v>9.5</v>
      </c>
    </row>
    <row r="1115" spans="3:13" x14ac:dyDescent="0.3">
      <c r="C1115" s="53">
        <v>9017</v>
      </c>
      <c r="D1115" s="129">
        <v>0.72222222222222221</v>
      </c>
      <c r="E1115" s="47" t="s">
        <v>60</v>
      </c>
      <c r="F1115" s="47" t="s">
        <v>279</v>
      </c>
      <c r="G1115" s="129">
        <v>0.75</v>
      </c>
      <c r="H1115" s="191">
        <v>2.7777777777777776E-2</v>
      </c>
      <c r="I1115" s="122">
        <v>0</v>
      </c>
      <c r="J1115" s="172"/>
      <c r="K1115" s="49">
        <v>9.5</v>
      </c>
    </row>
    <row r="1116" spans="3:13" x14ac:dyDescent="0.3">
      <c r="C1116" s="53">
        <v>9017</v>
      </c>
      <c r="D1116" s="125">
        <v>0.75</v>
      </c>
      <c r="E1116" s="47" t="s">
        <v>279</v>
      </c>
      <c r="F1116" s="47" t="s">
        <v>60</v>
      </c>
      <c r="G1116" s="122">
        <v>0.77777777777777779</v>
      </c>
      <c r="H1116" s="122">
        <v>2.7777777777777776E-2</v>
      </c>
      <c r="I1116" s="122">
        <v>0</v>
      </c>
      <c r="J1116" s="172"/>
      <c r="K1116" s="49">
        <v>9.5</v>
      </c>
    </row>
    <row r="1117" spans="3:13" x14ac:dyDescent="0.3">
      <c r="C1117" s="53">
        <v>9017</v>
      </c>
      <c r="D1117" s="125">
        <v>0.77777777777777779</v>
      </c>
      <c r="E1117" s="47" t="s">
        <v>60</v>
      </c>
      <c r="F1117" s="47" t="s">
        <v>279</v>
      </c>
      <c r="G1117" s="122">
        <v>0.80555555555555558</v>
      </c>
      <c r="H1117" s="122">
        <v>2.7777777777777776E-2</v>
      </c>
      <c r="I1117" s="122">
        <v>0</v>
      </c>
      <c r="J1117" s="172"/>
      <c r="K1117" s="49">
        <v>9.5</v>
      </c>
    </row>
    <row r="1118" spans="3:13" ht="15" thickBot="1" x14ac:dyDescent="0.35">
      <c r="C1118" s="85"/>
      <c r="D1118" s="149"/>
      <c r="E1118" s="86"/>
      <c r="F1118" s="86"/>
      <c r="G1118" s="123"/>
      <c r="H1118" s="122"/>
      <c r="I1118" s="172"/>
      <c r="J1118" s="172"/>
      <c r="K1118" s="48"/>
    </row>
    <row r="1119" spans="3:13" ht="15" thickBot="1" x14ac:dyDescent="0.35">
      <c r="C1119" s="216" t="s">
        <v>291</v>
      </c>
      <c r="D1119" s="217"/>
      <c r="E1119" s="218"/>
      <c r="F1119" s="198" t="s">
        <v>287</v>
      </c>
      <c r="G1119" s="199"/>
      <c r="H1119" s="79">
        <f>SUM(H1100:H1118)</f>
        <v>0.43750000000000011</v>
      </c>
      <c r="I1119" s="167">
        <f>SUM(I1100:I1118)</f>
        <v>9.7222222222222154E-2</v>
      </c>
      <c r="J1119" s="167">
        <f>G1117-D1100</f>
        <v>0.53472222222222232</v>
      </c>
      <c r="K1119" s="12">
        <f>SUM(K1100:K1118)</f>
        <v>152</v>
      </c>
    </row>
    <row r="1120" spans="3:13" ht="15" thickBot="1" x14ac:dyDescent="0.35">
      <c r="C1120" s="18"/>
      <c r="E1120" s="18"/>
      <c r="F1120" s="18"/>
      <c r="H1120" s="115"/>
      <c r="I1120" s="115"/>
      <c r="J1120" s="115"/>
    </row>
    <row r="1121" spans="3:11" x14ac:dyDescent="0.3">
      <c r="C1121" s="21"/>
      <c r="D1121" s="119"/>
      <c r="E1121" s="14" t="s">
        <v>14</v>
      </c>
      <c r="F1121" s="14"/>
      <c r="G1121" s="132"/>
      <c r="H1121" s="203" t="s">
        <v>288</v>
      </c>
      <c r="I1121" s="205" t="s">
        <v>326</v>
      </c>
      <c r="J1121" s="205" t="s">
        <v>289</v>
      </c>
      <c r="K1121" s="219" t="s">
        <v>297</v>
      </c>
    </row>
    <row r="1122" spans="3:11" ht="15" thickBot="1" x14ac:dyDescent="0.35">
      <c r="C1122" s="16" t="s">
        <v>0</v>
      </c>
      <c r="D1122" s="112" t="s">
        <v>1</v>
      </c>
      <c r="E1122" s="17" t="s">
        <v>2</v>
      </c>
      <c r="F1122" s="17" t="s">
        <v>3</v>
      </c>
      <c r="G1122" s="124" t="s">
        <v>290</v>
      </c>
      <c r="H1122" s="204"/>
      <c r="I1122" s="206"/>
      <c r="J1122" s="206"/>
      <c r="K1122" s="220"/>
    </row>
    <row r="1123" spans="3:11" x14ac:dyDescent="0.3">
      <c r="C1123" s="53">
        <v>9038</v>
      </c>
      <c r="D1123" s="125">
        <v>0.30902777777777779</v>
      </c>
      <c r="E1123" s="47" t="s">
        <v>15</v>
      </c>
      <c r="F1123" s="47" t="s">
        <v>16</v>
      </c>
      <c r="G1123" s="122">
        <v>0.34027777777777779</v>
      </c>
      <c r="H1123" s="110">
        <f>G1123-D1123</f>
        <v>3.125E-2</v>
      </c>
      <c r="I1123" s="172"/>
      <c r="J1123" s="172"/>
      <c r="K1123" s="49">
        <v>13</v>
      </c>
    </row>
    <row r="1124" spans="3:11" x14ac:dyDescent="0.3">
      <c r="C1124" s="200" t="s">
        <v>322</v>
      </c>
      <c r="D1124" s="201"/>
      <c r="E1124" s="201"/>
      <c r="F1124" s="201"/>
      <c r="G1124" s="202"/>
      <c r="H1124" s="190"/>
      <c r="I1124" s="165">
        <f>D1125-G1123</f>
        <v>3.472222222222221E-2</v>
      </c>
      <c r="J1124" s="174"/>
      <c r="K1124" s="50"/>
    </row>
    <row r="1125" spans="3:11" x14ac:dyDescent="0.3">
      <c r="C1125" s="53">
        <v>9038</v>
      </c>
      <c r="D1125" s="125">
        <v>0.375</v>
      </c>
      <c r="E1125" s="47" t="s">
        <v>16</v>
      </c>
      <c r="F1125" s="47" t="s">
        <v>15</v>
      </c>
      <c r="G1125" s="122">
        <v>0.39930555555555558</v>
      </c>
      <c r="H1125" s="110">
        <f>G1125-D1125</f>
        <v>2.430555555555558E-2</v>
      </c>
      <c r="I1125" s="172"/>
      <c r="J1125" s="172"/>
      <c r="K1125" s="49">
        <v>12.4</v>
      </c>
    </row>
    <row r="1126" spans="3:11" x14ac:dyDescent="0.3">
      <c r="C1126" s="53">
        <v>9038</v>
      </c>
      <c r="D1126" s="125">
        <v>0.39930555555555558</v>
      </c>
      <c r="E1126" s="47" t="s">
        <v>15</v>
      </c>
      <c r="F1126" s="47" t="s">
        <v>16</v>
      </c>
      <c r="G1126" s="122">
        <v>0.42708333333333331</v>
      </c>
      <c r="H1126" s="110">
        <f>G1126-D1126</f>
        <v>2.7777777777777735E-2</v>
      </c>
      <c r="I1126" s="122">
        <v>0</v>
      </c>
      <c r="J1126" s="172"/>
      <c r="K1126" s="49">
        <v>13</v>
      </c>
    </row>
    <row r="1127" spans="3:11" x14ac:dyDescent="0.3">
      <c r="C1127" s="53">
        <v>9038</v>
      </c>
      <c r="D1127" s="125">
        <v>0.42708333333333331</v>
      </c>
      <c r="E1127" s="47" t="s">
        <v>16</v>
      </c>
      <c r="F1127" s="47" t="s">
        <v>15</v>
      </c>
      <c r="G1127" s="122">
        <v>0.45833333333333331</v>
      </c>
      <c r="H1127" s="110">
        <f>G1127-D1127</f>
        <v>3.125E-2</v>
      </c>
      <c r="I1127" s="122">
        <v>0</v>
      </c>
      <c r="J1127" s="172"/>
      <c r="K1127" s="49">
        <v>12.4</v>
      </c>
    </row>
    <row r="1128" spans="3:11" x14ac:dyDescent="0.3">
      <c r="C1128" s="200" t="s">
        <v>322</v>
      </c>
      <c r="D1128" s="201"/>
      <c r="E1128" s="201"/>
      <c r="F1128" s="201"/>
      <c r="G1128" s="202"/>
      <c r="H1128" s="190"/>
      <c r="I1128" s="165">
        <f>D1129-G1127</f>
        <v>5.2083333333333315E-2</v>
      </c>
      <c r="J1128" s="174"/>
      <c r="K1128" s="50"/>
    </row>
    <row r="1129" spans="3:11" x14ac:dyDescent="0.3">
      <c r="C1129" s="53">
        <v>9038</v>
      </c>
      <c r="D1129" s="125">
        <v>0.51041666666666663</v>
      </c>
      <c r="E1129" s="47" t="s">
        <v>15</v>
      </c>
      <c r="F1129" s="47" t="s">
        <v>16</v>
      </c>
      <c r="G1129" s="122">
        <v>0.53125</v>
      </c>
      <c r="H1129" s="110">
        <f>G1129-D1129</f>
        <v>2.083333333333337E-2</v>
      </c>
      <c r="I1129" s="172"/>
      <c r="J1129" s="172"/>
      <c r="K1129" s="49">
        <v>13</v>
      </c>
    </row>
    <row r="1130" spans="3:11" x14ac:dyDescent="0.3">
      <c r="C1130" s="53">
        <v>9038</v>
      </c>
      <c r="D1130" s="125">
        <v>0.53125</v>
      </c>
      <c r="E1130" s="47" t="s">
        <v>16</v>
      </c>
      <c r="F1130" s="47" t="s">
        <v>15</v>
      </c>
      <c r="G1130" s="122">
        <v>0.55555555555555558</v>
      </c>
      <c r="H1130" s="110">
        <f>G1130-D1130</f>
        <v>2.430555555555558E-2</v>
      </c>
      <c r="I1130" s="122">
        <v>0</v>
      </c>
      <c r="J1130" s="172"/>
      <c r="K1130" s="49">
        <v>12.4</v>
      </c>
    </row>
    <row r="1131" spans="3:11" x14ac:dyDescent="0.3">
      <c r="C1131" s="53">
        <v>9038</v>
      </c>
      <c r="D1131" s="125">
        <v>0.55555555555555558</v>
      </c>
      <c r="E1131" s="47" t="s">
        <v>15</v>
      </c>
      <c r="F1131" s="47" t="s">
        <v>16</v>
      </c>
      <c r="G1131" s="122">
        <v>0.58333333333333337</v>
      </c>
      <c r="H1131" s="110">
        <f>G1131-D1131</f>
        <v>2.777777777777779E-2</v>
      </c>
      <c r="I1131" s="122">
        <v>0</v>
      </c>
      <c r="J1131" s="172"/>
      <c r="K1131" s="49">
        <v>13</v>
      </c>
    </row>
    <row r="1132" spans="3:11" x14ac:dyDescent="0.3">
      <c r="C1132" s="53">
        <v>9038</v>
      </c>
      <c r="D1132" s="125">
        <v>0.58333333333333337</v>
      </c>
      <c r="E1132" s="47" t="s">
        <v>16</v>
      </c>
      <c r="F1132" s="47" t="s">
        <v>15</v>
      </c>
      <c r="G1132" s="122">
        <v>0.60763888888888884</v>
      </c>
      <c r="H1132" s="110">
        <f>G1132-D1132</f>
        <v>2.4305555555555469E-2</v>
      </c>
      <c r="I1132" s="122">
        <v>0</v>
      </c>
      <c r="J1132" s="172"/>
      <c r="K1132" s="49">
        <v>12.4</v>
      </c>
    </row>
    <row r="1133" spans="3:11" x14ac:dyDescent="0.3">
      <c r="C1133" s="53">
        <v>9038</v>
      </c>
      <c r="D1133" s="125">
        <v>0.60763888888888884</v>
      </c>
      <c r="E1133" s="47" t="s">
        <v>15</v>
      </c>
      <c r="F1133" s="47" t="s">
        <v>16</v>
      </c>
      <c r="G1133" s="122">
        <v>0.63888888888888884</v>
      </c>
      <c r="H1133" s="110">
        <f>G1133-D1133</f>
        <v>3.125E-2</v>
      </c>
      <c r="I1133" s="122">
        <v>0</v>
      </c>
      <c r="J1133" s="172"/>
      <c r="K1133" s="49">
        <v>13</v>
      </c>
    </row>
    <row r="1134" spans="3:11" x14ac:dyDescent="0.3">
      <c r="C1134" s="200" t="s">
        <v>322</v>
      </c>
      <c r="D1134" s="201"/>
      <c r="E1134" s="201"/>
      <c r="F1134" s="201"/>
      <c r="G1134" s="202"/>
      <c r="H1134" s="190"/>
      <c r="I1134" s="165">
        <f>D1135-G1133</f>
        <v>1.736111111111116E-2</v>
      </c>
      <c r="J1134" s="174"/>
      <c r="K1134" s="50"/>
    </row>
    <row r="1135" spans="3:11" x14ac:dyDescent="0.3">
      <c r="C1135" s="53">
        <v>9038</v>
      </c>
      <c r="D1135" s="125">
        <v>0.65625</v>
      </c>
      <c r="E1135" s="47" t="s">
        <v>16</v>
      </c>
      <c r="F1135" s="47" t="s">
        <v>15</v>
      </c>
      <c r="G1135" s="122">
        <v>0.68055555555555558</v>
      </c>
      <c r="H1135" s="110">
        <f>G1135-D1135</f>
        <v>2.430555555555558E-2</v>
      </c>
      <c r="I1135" s="122"/>
      <c r="J1135" s="172"/>
      <c r="K1135" s="49">
        <v>12.4</v>
      </c>
    </row>
    <row r="1136" spans="3:11" x14ac:dyDescent="0.3">
      <c r="C1136" s="53">
        <v>9038</v>
      </c>
      <c r="D1136" s="125">
        <v>0.68055555555555558</v>
      </c>
      <c r="E1136" s="47" t="s">
        <v>15</v>
      </c>
      <c r="F1136" s="47" t="s">
        <v>16</v>
      </c>
      <c r="G1136" s="122">
        <v>0.70833333333333337</v>
      </c>
      <c r="H1136" s="110">
        <f>G1136-D1136</f>
        <v>2.777777777777779E-2</v>
      </c>
      <c r="I1136" s="122">
        <v>0</v>
      </c>
      <c r="J1136" s="172"/>
      <c r="K1136" s="49">
        <v>13</v>
      </c>
    </row>
    <row r="1137" spans="3:13" x14ac:dyDescent="0.3">
      <c r="C1137" s="200" t="s">
        <v>322</v>
      </c>
      <c r="D1137" s="201"/>
      <c r="E1137" s="201"/>
      <c r="F1137" s="201"/>
      <c r="G1137" s="202"/>
      <c r="H1137" s="190"/>
      <c r="I1137" s="165">
        <f>D1138-G1136</f>
        <v>4.166666666666663E-2</v>
      </c>
      <c r="J1137" s="174"/>
      <c r="K1137" s="50"/>
    </row>
    <row r="1138" spans="3:13" x14ac:dyDescent="0.3">
      <c r="C1138" s="53">
        <v>9038</v>
      </c>
      <c r="D1138" s="125">
        <v>0.75</v>
      </c>
      <c r="E1138" s="47" t="s">
        <v>16</v>
      </c>
      <c r="F1138" s="47" t="s">
        <v>15</v>
      </c>
      <c r="G1138" s="122">
        <v>0.77777777777777779</v>
      </c>
      <c r="H1138" s="110">
        <f>G1138-D1138</f>
        <v>2.777777777777779E-2</v>
      </c>
      <c r="I1138" s="172"/>
      <c r="J1138" s="172"/>
      <c r="K1138" s="49">
        <v>12.4</v>
      </c>
    </row>
    <row r="1139" spans="3:13" x14ac:dyDescent="0.3">
      <c r="C1139" s="53">
        <v>9038</v>
      </c>
      <c r="D1139" s="125">
        <v>0.77777777777777779</v>
      </c>
      <c r="E1139" s="47" t="s">
        <v>15</v>
      </c>
      <c r="F1139" s="47" t="s">
        <v>16</v>
      </c>
      <c r="G1139" s="122">
        <v>0.80902777777777779</v>
      </c>
      <c r="H1139" s="110">
        <f>G1139-D1139</f>
        <v>3.125E-2</v>
      </c>
      <c r="I1139" s="122">
        <v>0</v>
      </c>
      <c r="J1139" s="172"/>
      <c r="K1139" s="49">
        <v>13</v>
      </c>
      <c r="L1139" s="35"/>
    </row>
    <row r="1140" spans="3:13" x14ac:dyDescent="0.3">
      <c r="C1140" s="53">
        <v>9038</v>
      </c>
      <c r="D1140" s="125">
        <v>0.80902777777777779</v>
      </c>
      <c r="E1140" s="47" t="s">
        <v>16</v>
      </c>
      <c r="F1140" s="47" t="s">
        <v>15</v>
      </c>
      <c r="G1140" s="122">
        <v>0.84027777777777779</v>
      </c>
      <c r="H1140" s="110">
        <f>G1140-D1140</f>
        <v>3.125E-2</v>
      </c>
      <c r="I1140" s="122">
        <v>0</v>
      </c>
      <c r="J1140" s="172"/>
      <c r="K1140" s="49">
        <v>12.4</v>
      </c>
      <c r="L1140" s="35"/>
    </row>
    <row r="1141" spans="3:13" ht="15" thickBot="1" x14ac:dyDescent="0.35">
      <c r="C1141" s="99"/>
      <c r="D1141" s="154"/>
      <c r="E1141" s="100"/>
      <c r="F1141" s="100"/>
      <c r="G1141" s="133"/>
      <c r="H1141" s="122"/>
      <c r="I1141" s="172"/>
      <c r="J1141" s="172"/>
      <c r="K1141" s="48"/>
      <c r="L1141" s="18"/>
      <c r="M1141" s="18"/>
    </row>
    <row r="1142" spans="3:13" ht="15" thickBot="1" x14ac:dyDescent="0.35">
      <c r="C1142" s="216" t="s">
        <v>291</v>
      </c>
      <c r="D1142" s="217"/>
      <c r="E1142" s="218"/>
      <c r="F1142" s="242" t="s">
        <v>287</v>
      </c>
      <c r="G1142" s="243"/>
      <c r="H1142" s="177">
        <v>0.38541666666666669</v>
      </c>
      <c r="I1142" s="176">
        <f>SUM(I1124:I1140)</f>
        <v>0.14583333333333331</v>
      </c>
      <c r="J1142" s="176">
        <f>+G1140-D1123</f>
        <v>0.53125</v>
      </c>
      <c r="K1142" s="57">
        <v>177.8</v>
      </c>
      <c r="L1142" s="18"/>
      <c r="M1142" s="18"/>
    </row>
    <row r="1143" spans="3:13" ht="15" thickBot="1" x14ac:dyDescent="0.35">
      <c r="C1143" s="18"/>
      <c r="E1143" s="18"/>
      <c r="F1143" s="18"/>
      <c r="I1143" s="168"/>
      <c r="J1143" s="168"/>
      <c r="L1143" s="18"/>
      <c r="M1143" s="18"/>
    </row>
    <row r="1144" spans="3:13" x14ac:dyDescent="0.3">
      <c r="C1144" s="21"/>
      <c r="D1144" s="119"/>
      <c r="E1144" s="14" t="s">
        <v>159</v>
      </c>
      <c r="F1144" s="14"/>
      <c r="G1144" s="119"/>
      <c r="H1144" s="203" t="s">
        <v>288</v>
      </c>
      <c r="I1144" s="205" t="s">
        <v>326</v>
      </c>
      <c r="J1144" s="205" t="s">
        <v>289</v>
      </c>
      <c r="K1144" s="219" t="s">
        <v>297</v>
      </c>
      <c r="L1144" s="18"/>
      <c r="M1144" s="18"/>
    </row>
    <row r="1145" spans="3:13" ht="15" thickBot="1" x14ac:dyDescent="0.35">
      <c r="C1145" s="16" t="s">
        <v>0</v>
      </c>
      <c r="D1145" s="112" t="s">
        <v>1</v>
      </c>
      <c r="E1145" s="17" t="s">
        <v>2</v>
      </c>
      <c r="F1145" s="17" t="s">
        <v>3</v>
      </c>
      <c r="G1145" s="112" t="s">
        <v>290</v>
      </c>
      <c r="H1145" s="204"/>
      <c r="I1145" s="206"/>
      <c r="J1145" s="206"/>
      <c r="K1145" s="220"/>
      <c r="L1145" s="18"/>
      <c r="M1145" s="18"/>
    </row>
    <row r="1146" spans="3:13" x14ac:dyDescent="0.3">
      <c r="C1146" s="4">
        <v>9075</v>
      </c>
      <c r="D1146" s="113">
        <v>0.28125</v>
      </c>
      <c r="E1146" s="6" t="s">
        <v>9</v>
      </c>
      <c r="F1146" s="6" t="s">
        <v>255</v>
      </c>
      <c r="G1146" s="114">
        <v>0.3125</v>
      </c>
      <c r="H1146" s="110">
        <f>G1146-D1146</f>
        <v>3.125E-2</v>
      </c>
      <c r="I1146" s="163"/>
      <c r="J1146" s="163"/>
      <c r="K1146" s="8">
        <v>14.5</v>
      </c>
      <c r="L1146" s="18"/>
      <c r="M1146" s="18"/>
    </row>
    <row r="1147" spans="3:13" x14ac:dyDescent="0.3">
      <c r="C1147" s="4">
        <v>9026</v>
      </c>
      <c r="D1147" s="113">
        <v>0.3263888888888889</v>
      </c>
      <c r="E1147" s="6" t="s">
        <v>255</v>
      </c>
      <c r="F1147" s="6" t="s">
        <v>20</v>
      </c>
      <c r="G1147" s="114">
        <v>0.35416666666666669</v>
      </c>
      <c r="H1147" s="110">
        <f>G1147-D1147</f>
        <v>2.777777777777779E-2</v>
      </c>
      <c r="I1147" s="110">
        <f>D1147-G1146</f>
        <v>1.3888888888888895E-2</v>
      </c>
      <c r="J1147" s="163"/>
      <c r="K1147" s="8">
        <v>17.100000000000001</v>
      </c>
      <c r="L1147" s="18"/>
      <c r="M1147" s="18"/>
    </row>
    <row r="1148" spans="3:13" x14ac:dyDescent="0.3">
      <c r="C1148" s="4">
        <v>9069</v>
      </c>
      <c r="D1148" s="113">
        <v>0.35416666666666669</v>
      </c>
      <c r="E1148" s="6" t="s">
        <v>20</v>
      </c>
      <c r="F1148" s="6" t="s">
        <v>285</v>
      </c>
      <c r="G1148" s="114">
        <v>0.375</v>
      </c>
      <c r="H1148" s="110">
        <f>G1148-D1148</f>
        <v>2.0833333333333315E-2</v>
      </c>
      <c r="I1148" s="110">
        <f>D1148-G1147</f>
        <v>0</v>
      </c>
      <c r="J1148" s="163"/>
      <c r="K1148" s="8">
        <v>6.7</v>
      </c>
      <c r="L1148" s="18"/>
      <c r="M1148" s="18"/>
    </row>
    <row r="1149" spans="3:13" x14ac:dyDescent="0.3">
      <c r="C1149" s="210" t="s">
        <v>322</v>
      </c>
      <c r="D1149" s="211"/>
      <c r="E1149" s="211"/>
      <c r="F1149" s="211"/>
      <c r="G1149" s="212"/>
      <c r="H1149" s="186"/>
      <c r="I1149" s="165">
        <f>D1150-G1148</f>
        <v>2.0833333333333315E-2</v>
      </c>
      <c r="J1149" s="166"/>
      <c r="K1149" s="10"/>
      <c r="L1149" s="18"/>
      <c r="M1149" s="18"/>
    </row>
    <row r="1150" spans="3:13" x14ac:dyDescent="0.3">
      <c r="C1150" s="4">
        <v>9069</v>
      </c>
      <c r="D1150" s="113">
        <v>0.39583333333333331</v>
      </c>
      <c r="E1150" s="6" t="s">
        <v>285</v>
      </c>
      <c r="F1150" s="6" t="s">
        <v>20</v>
      </c>
      <c r="G1150" s="114">
        <v>0.40972222222222221</v>
      </c>
      <c r="H1150" s="110">
        <f>G1150-D1150</f>
        <v>1.3888888888888895E-2</v>
      </c>
      <c r="I1150" s="163"/>
      <c r="J1150" s="163"/>
      <c r="K1150" s="8">
        <v>6.3</v>
      </c>
      <c r="L1150" s="18"/>
      <c r="M1150" s="18"/>
    </row>
    <row r="1151" spans="3:13" x14ac:dyDescent="0.3">
      <c r="C1151" s="4">
        <v>9070</v>
      </c>
      <c r="D1151" s="113">
        <v>0.41666666666666669</v>
      </c>
      <c r="E1151" s="6" t="s">
        <v>20</v>
      </c>
      <c r="F1151" s="6" t="s">
        <v>129</v>
      </c>
      <c r="G1151" s="114">
        <v>0.4375</v>
      </c>
      <c r="H1151" s="110">
        <f>G1151-D1151</f>
        <v>2.0833333333333315E-2</v>
      </c>
      <c r="I1151" s="110">
        <f>D1151-G1150</f>
        <v>6.9444444444444753E-3</v>
      </c>
      <c r="J1151" s="163"/>
      <c r="K1151" s="8">
        <v>16.100000000000001</v>
      </c>
      <c r="L1151" s="18"/>
      <c r="M1151" s="18"/>
    </row>
    <row r="1152" spans="3:13" x14ac:dyDescent="0.3">
      <c r="C1152" s="4">
        <v>9070</v>
      </c>
      <c r="D1152" s="113">
        <v>0.4375</v>
      </c>
      <c r="E1152" s="6" t="s">
        <v>129</v>
      </c>
      <c r="F1152" s="6" t="s">
        <v>20</v>
      </c>
      <c r="G1152" s="114">
        <v>0.45833333333333331</v>
      </c>
      <c r="H1152" s="110">
        <f>G1152-D1152</f>
        <v>2.0833333333333315E-2</v>
      </c>
      <c r="I1152" s="110">
        <f>D1152-G1151</f>
        <v>0</v>
      </c>
      <c r="J1152" s="163"/>
      <c r="K1152" s="8">
        <v>16.399999999999999</v>
      </c>
      <c r="L1152" s="18"/>
      <c r="M1152" s="18"/>
    </row>
    <row r="1153" spans="3:13" x14ac:dyDescent="0.3">
      <c r="C1153" s="210" t="s">
        <v>10</v>
      </c>
      <c r="D1153" s="211"/>
      <c r="E1153" s="211"/>
      <c r="F1153" s="211"/>
      <c r="G1153" s="212"/>
      <c r="H1153" s="186"/>
      <c r="I1153" s="165">
        <f>D1154-G1152</f>
        <v>8.3333333333333315E-2</v>
      </c>
      <c r="J1153" s="166"/>
      <c r="K1153" s="10"/>
      <c r="L1153" s="18"/>
      <c r="M1153" s="18"/>
    </row>
    <row r="1154" spans="3:13" x14ac:dyDescent="0.3">
      <c r="C1154" s="4">
        <v>9059</v>
      </c>
      <c r="D1154" s="113">
        <v>0.54166666666666663</v>
      </c>
      <c r="E1154" s="6" t="s">
        <v>286</v>
      </c>
      <c r="F1154" s="6" t="s">
        <v>270</v>
      </c>
      <c r="G1154" s="114">
        <v>0.55555555555555558</v>
      </c>
      <c r="H1154" s="110">
        <f>G1154-D1154</f>
        <v>1.3888888888888951E-2</v>
      </c>
      <c r="I1154" s="163"/>
      <c r="J1154" s="163"/>
      <c r="K1154" s="8">
        <v>7.1</v>
      </c>
      <c r="L1154" s="18"/>
      <c r="M1154" s="18"/>
    </row>
    <row r="1155" spans="3:13" x14ac:dyDescent="0.3">
      <c r="C1155" s="210" t="s">
        <v>322</v>
      </c>
      <c r="D1155" s="211"/>
      <c r="E1155" s="211"/>
      <c r="F1155" s="211"/>
      <c r="G1155" s="212"/>
      <c r="H1155" s="186"/>
      <c r="I1155" s="165">
        <f>D1156-G1154</f>
        <v>1.388888888888884E-2</v>
      </c>
      <c r="J1155" s="166"/>
      <c r="K1155" s="10"/>
      <c r="L1155" s="18"/>
      <c r="M1155" s="18"/>
    </row>
    <row r="1156" spans="3:13" x14ac:dyDescent="0.3">
      <c r="C1156" s="4">
        <v>9075</v>
      </c>
      <c r="D1156" s="113">
        <v>0.56944444444444442</v>
      </c>
      <c r="E1156" s="6" t="s">
        <v>255</v>
      </c>
      <c r="F1156" s="6" t="s">
        <v>9</v>
      </c>
      <c r="G1156" s="114">
        <v>0.60069444444444442</v>
      </c>
      <c r="H1156" s="110">
        <f>G1156-D1156</f>
        <v>3.125E-2</v>
      </c>
      <c r="I1156" s="163"/>
      <c r="J1156" s="163"/>
      <c r="K1156" s="8">
        <v>14.7</v>
      </c>
      <c r="L1156" s="18"/>
      <c r="M1156" s="18"/>
    </row>
    <row r="1157" spans="3:13" x14ac:dyDescent="0.3">
      <c r="C1157" s="4">
        <v>9075</v>
      </c>
      <c r="D1157" s="113">
        <v>0.60069444444444442</v>
      </c>
      <c r="E1157" s="6" t="s">
        <v>9</v>
      </c>
      <c r="F1157" s="6" t="s">
        <v>255</v>
      </c>
      <c r="G1157" s="114">
        <v>0.63194444444444442</v>
      </c>
      <c r="H1157" s="110">
        <f>G1157-D1157</f>
        <v>3.125E-2</v>
      </c>
      <c r="I1157" s="110">
        <f>D1157-G1156</f>
        <v>0</v>
      </c>
      <c r="J1157" s="163"/>
      <c r="K1157" s="8">
        <v>14.5</v>
      </c>
      <c r="L1157" s="18"/>
      <c r="M1157" s="18"/>
    </row>
    <row r="1158" spans="3:13" x14ac:dyDescent="0.3">
      <c r="C1158" s="210" t="s">
        <v>322</v>
      </c>
      <c r="D1158" s="211"/>
      <c r="E1158" s="211"/>
      <c r="F1158" s="211"/>
      <c r="G1158" s="212"/>
      <c r="H1158" s="186"/>
      <c r="I1158" s="165">
        <f>D1159-G1157</f>
        <v>1.3888888888888951E-2</v>
      </c>
      <c r="J1158" s="166"/>
      <c r="K1158" s="10"/>
      <c r="L1158" s="18"/>
      <c r="M1158" s="18"/>
    </row>
    <row r="1159" spans="3:13" x14ac:dyDescent="0.3">
      <c r="C1159" s="4">
        <v>9059</v>
      </c>
      <c r="D1159" s="113">
        <v>0.64583333333333337</v>
      </c>
      <c r="E1159" s="6" t="s">
        <v>270</v>
      </c>
      <c r="F1159" s="6" t="s">
        <v>286</v>
      </c>
      <c r="G1159" s="114">
        <v>0.66666666666666663</v>
      </c>
      <c r="H1159" s="110">
        <f>G1159-D1159</f>
        <v>2.0833333333333259E-2</v>
      </c>
      <c r="I1159" s="163"/>
      <c r="J1159" s="163"/>
      <c r="K1159" s="8">
        <v>7.2</v>
      </c>
      <c r="L1159" s="18"/>
      <c r="M1159" s="18"/>
    </row>
    <row r="1160" spans="3:13" x14ac:dyDescent="0.3">
      <c r="C1160" s="4">
        <v>9009</v>
      </c>
      <c r="D1160" s="113">
        <v>0.66666666666666663</v>
      </c>
      <c r="E1160" s="6" t="s">
        <v>286</v>
      </c>
      <c r="F1160" s="6" t="s">
        <v>140</v>
      </c>
      <c r="G1160" s="114">
        <v>0.6875</v>
      </c>
      <c r="H1160" s="110">
        <f>G1160-D1160</f>
        <v>2.083333333333337E-2</v>
      </c>
      <c r="I1160" s="110">
        <f>D1160-G1159</f>
        <v>0</v>
      </c>
      <c r="J1160" s="163"/>
      <c r="K1160" s="8">
        <v>9.6999999999999993</v>
      </c>
      <c r="L1160" s="18"/>
      <c r="M1160" s="18"/>
    </row>
    <row r="1161" spans="3:13" x14ac:dyDescent="0.3">
      <c r="C1161" s="4">
        <v>9009</v>
      </c>
      <c r="D1161" s="113">
        <v>0.6875</v>
      </c>
      <c r="E1161" s="6" t="s">
        <v>140</v>
      </c>
      <c r="F1161" s="6" t="s">
        <v>286</v>
      </c>
      <c r="G1161" s="114">
        <v>0.70833333333333337</v>
      </c>
      <c r="H1161" s="110">
        <f>G1161-D1161</f>
        <v>2.083333333333337E-2</v>
      </c>
      <c r="I1161" s="110">
        <f>D1161-G1160</f>
        <v>0</v>
      </c>
      <c r="J1161" s="163"/>
      <c r="K1161" s="8">
        <v>9.6999999999999993</v>
      </c>
      <c r="L1161" s="18"/>
      <c r="M1161" s="18"/>
    </row>
    <row r="1162" spans="3:13" x14ac:dyDescent="0.3">
      <c r="C1162" s="210" t="s">
        <v>322</v>
      </c>
      <c r="D1162" s="211"/>
      <c r="E1162" s="211"/>
      <c r="F1162" s="211"/>
      <c r="G1162" s="212"/>
      <c r="H1162" s="186"/>
      <c r="I1162" s="165">
        <f>D1163-G1161</f>
        <v>1.041666666666663E-2</v>
      </c>
      <c r="J1162" s="166"/>
      <c r="K1162" s="10"/>
      <c r="L1162" s="18"/>
      <c r="M1162" s="18"/>
    </row>
    <row r="1163" spans="3:13" x14ac:dyDescent="0.3">
      <c r="C1163" s="4">
        <v>9065</v>
      </c>
      <c r="D1163" s="113">
        <v>0.71875</v>
      </c>
      <c r="E1163" s="6" t="s">
        <v>7</v>
      </c>
      <c r="F1163" s="6" t="s">
        <v>20</v>
      </c>
      <c r="G1163" s="114">
        <v>0.73958333333333337</v>
      </c>
      <c r="H1163" s="110">
        <f>G1163-D1163</f>
        <v>2.083333333333337E-2</v>
      </c>
      <c r="I1163" s="110">
        <f>D1163-G1161</f>
        <v>1.041666666666663E-2</v>
      </c>
      <c r="J1163" s="163"/>
      <c r="K1163" s="8">
        <v>10.1</v>
      </c>
    </row>
    <row r="1164" spans="3:13" x14ac:dyDescent="0.3">
      <c r="C1164" s="4">
        <v>9069</v>
      </c>
      <c r="D1164" s="113">
        <v>0.73958333333333337</v>
      </c>
      <c r="E1164" s="6" t="s">
        <v>20</v>
      </c>
      <c r="F1164" s="6" t="s">
        <v>285</v>
      </c>
      <c r="G1164" s="114">
        <v>0.75</v>
      </c>
      <c r="H1164" s="110">
        <f>G1164-D1164</f>
        <v>1.041666666666663E-2</v>
      </c>
      <c r="I1164" s="110">
        <f>D1164-G1163</f>
        <v>0</v>
      </c>
      <c r="J1164" s="163"/>
      <c r="K1164" s="8">
        <v>6.7</v>
      </c>
    </row>
    <row r="1165" spans="3:13" x14ac:dyDescent="0.3">
      <c r="C1165" s="4">
        <v>9069</v>
      </c>
      <c r="D1165" s="113">
        <v>0.75347222222222221</v>
      </c>
      <c r="E1165" s="6" t="s">
        <v>285</v>
      </c>
      <c r="F1165" s="6" t="s">
        <v>20</v>
      </c>
      <c r="G1165" s="114">
        <v>0.76736111111111116</v>
      </c>
      <c r="H1165" s="110">
        <f>G1165-D1165</f>
        <v>1.3888888888888951E-2</v>
      </c>
      <c r="I1165" s="110">
        <f>D1165-G1164</f>
        <v>3.4722222222222099E-3</v>
      </c>
      <c r="J1165" s="163"/>
      <c r="K1165" s="8">
        <v>6.3</v>
      </c>
    </row>
    <row r="1166" spans="3:13" x14ac:dyDescent="0.3">
      <c r="C1166" s="210" t="s">
        <v>284</v>
      </c>
      <c r="D1166" s="211"/>
      <c r="E1166" s="211"/>
      <c r="F1166" s="211"/>
      <c r="G1166" s="212"/>
      <c r="H1166" s="186">
        <f>D1167-G1165</f>
        <v>1.041666666666663E-2</v>
      </c>
      <c r="I1166" s="165"/>
      <c r="J1166" s="166"/>
      <c r="K1166" s="10"/>
    </row>
    <row r="1167" spans="3:13" x14ac:dyDescent="0.3">
      <c r="C1167" s="4">
        <v>9059</v>
      </c>
      <c r="D1167" s="113">
        <v>0.77777777777777779</v>
      </c>
      <c r="E1167" s="6" t="s">
        <v>286</v>
      </c>
      <c r="F1167" s="6" t="s">
        <v>270</v>
      </c>
      <c r="G1167" s="114">
        <v>0.79166666666666663</v>
      </c>
      <c r="H1167" s="110">
        <f>G1167-D1167</f>
        <v>1.388888888888884E-2</v>
      </c>
      <c r="I1167" s="163"/>
      <c r="J1167" s="163"/>
      <c r="K1167" s="8">
        <v>7.1</v>
      </c>
    </row>
    <row r="1168" spans="3:13" x14ac:dyDescent="0.3">
      <c r="C1168" s="4">
        <v>9075</v>
      </c>
      <c r="D1168" s="113">
        <v>0.79861111111111116</v>
      </c>
      <c r="E1168" s="6" t="s">
        <v>255</v>
      </c>
      <c r="F1168" s="6" t="s">
        <v>9</v>
      </c>
      <c r="G1168" s="114">
        <v>0.82986111111111116</v>
      </c>
      <c r="H1168" s="110">
        <f>G1168-D1168</f>
        <v>3.125E-2</v>
      </c>
      <c r="I1168" s="110">
        <f>D1168-G1167</f>
        <v>6.9444444444445308E-3</v>
      </c>
      <c r="J1168" s="163"/>
      <c r="K1168" s="8">
        <v>14.7</v>
      </c>
    </row>
    <row r="1169" spans="3:11" ht="15" thickBot="1" x14ac:dyDescent="0.35">
      <c r="C1169" s="28"/>
      <c r="D1169" s="142"/>
      <c r="E1169" s="29"/>
      <c r="F1169" s="29"/>
      <c r="G1169" s="117"/>
      <c r="H1169" s="110"/>
      <c r="I1169" s="163"/>
      <c r="J1169" s="163"/>
      <c r="K1169" s="8"/>
    </row>
    <row r="1170" spans="3:11" ht="15" thickBot="1" x14ac:dyDescent="0.35">
      <c r="C1170" s="207" t="s">
        <v>302</v>
      </c>
      <c r="D1170" s="208"/>
      <c r="E1170" s="209"/>
      <c r="F1170" s="11" t="s">
        <v>287</v>
      </c>
      <c r="G1170" s="134"/>
      <c r="H1170" s="79">
        <f>SUM(H1146:H1169)</f>
        <v>0.375</v>
      </c>
      <c r="I1170" s="167">
        <f>SUM(I1147:I1169)</f>
        <v>0.18402777777777779</v>
      </c>
      <c r="J1170" s="167">
        <f>G1168-D1146</f>
        <v>0.54861111111111116</v>
      </c>
      <c r="K1170" s="12">
        <f>SUM(K1146:K1169)</f>
        <v>184.89999999999995</v>
      </c>
    </row>
    <row r="1172" spans="3:11" ht="15" thickBot="1" x14ac:dyDescent="0.35">
      <c r="H1172" s="115"/>
      <c r="I1172" s="115"/>
      <c r="J1172" s="115"/>
    </row>
    <row r="1173" spans="3:11" x14ac:dyDescent="0.3">
      <c r="C1173" s="21"/>
      <c r="D1173" s="119"/>
      <c r="E1173" s="14" t="s">
        <v>83</v>
      </c>
      <c r="F1173" s="14"/>
      <c r="G1173" s="119"/>
      <c r="H1173" s="203" t="s">
        <v>288</v>
      </c>
      <c r="I1173" s="205" t="s">
        <v>326</v>
      </c>
      <c r="J1173" s="205" t="s">
        <v>289</v>
      </c>
      <c r="K1173" s="219" t="s">
        <v>297</v>
      </c>
    </row>
    <row r="1174" spans="3:11" ht="15" thickBot="1" x14ac:dyDescent="0.35">
      <c r="C1174" s="16" t="s">
        <v>0</v>
      </c>
      <c r="D1174" s="112" t="s">
        <v>1</v>
      </c>
      <c r="E1174" s="17" t="s">
        <v>2</v>
      </c>
      <c r="F1174" s="17" t="s">
        <v>3</v>
      </c>
      <c r="G1174" s="112" t="s">
        <v>290</v>
      </c>
      <c r="H1174" s="204"/>
      <c r="I1174" s="206"/>
      <c r="J1174" s="206"/>
      <c r="K1174" s="220"/>
    </row>
    <row r="1175" spans="3:11" x14ac:dyDescent="0.3">
      <c r="C1175" s="4">
        <v>9018</v>
      </c>
      <c r="D1175" s="115">
        <v>0.29166666666666669</v>
      </c>
      <c r="E1175" s="6" t="s">
        <v>81</v>
      </c>
      <c r="F1175" s="6" t="s">
        <v>82</v>
      </c>
      <c r="G1175" s="114">
        <v>0.3125</v>
      </c>
      <c r="H1175" s="110">
        <f t="shared" ref="H1175:H1180" si="51">G1175-D1175</f>
        <v>2.0833333333333315E-2</v>
      </c>
      <c r="I1175" s="163"/>
      <c r="J1175" s="163"/>
      <c r="K1175" s="8">
        <v>10.8</v>
      </c>
    </row>
    <row r="1176" spans="3:11" x14ac:dyDescent="0.3">
      <c r="C1176" s="4">
        <v>9018</v>
      </c>
      <c r="D1176" s="113">
        <v>0.3125</v>
      </c>
      <c r="E1176" s="6" t="s">
        <v>82</v>
      </c>
      <c r="F1176" s="6" t="s">
        <v>81</v>
      </c>
      <c r="G1176" s="114">
        <v>0.33333333333333331</v>
      </c>
      <c r="H1176" s="110">
        <f t="shared" si="51"/>
        <v>2.0833333333333315E-2</v>
      </c>
      <c r="I1176" s="110">
        <f>D1176-G1175</f>
        <v>0</v>
      </c>
      <c r="J1176" s="163"/>
      <c r="K1176" s="8">
        <v>9.9</v>
      </c>
    </row>
    <row r="1177" spans="3:11" x14ac:dyDescent="0.3">
      <c r="C1177" s="4">
        <v>9018</v>
      </c>
      <c r="D1177" s="113">
        <v>0.33333333333333331</v>
      </c>
      <c r="E1177" s="6" t="s">
        <v>81</v>
      </c>
      <c r="F1177" s="6" t="s">
        <v>82</v>
      </c>
      <c r="G1177" s="114">
        <v>0.35416666666666669</v>
      </c>
      <c r="H1177" s="110">
        <f t="shared" si="51"/>
        <v>2.083333333333337E-2</v>
      </c>
      <c r="I1177" s="110">
        <f>D1177-G1176</f>
        <v>0</v>
      </c>
      <c r="J1177" s="163"/>
      <c r="K1177" s="8">
        <v>10.8</v>
      </c>
    </row>
    <row r="1178" spans="3:11" x14ac:dyDescent="0.3">
      <c r="C1178" s="4">
        <v>9018</v>
      </c>
      <c r="D1178" s="113">
        <v>0.35416666666666669</v>
      </c>
      <c r="E1178" s="6" t="s">
        <v>82</v>
      </c>
      <c r="F1178" s="6" t="s">
        <v>81</v>
      </c>
      <c r="G1178" s="114">
        <v>0.375</v>
      </c>
      <c r="H1178" s="110">
        <f t="shared" si="51"/>
        <v>2.0833333333333315E-2</v>
      </c>
      <c r="I1178" s="110">
        <f>D1178-G1177</f>
        <v>0</v>
      </c>
      <c r="J1178" s="163"/>
      <c r="K1178" s="8">
        <v>9.9</v>
      </c>
    </row>
    <row r="1179" spans="3:11" x14ac:dyDescent="0.3">
      <c r="C1179" s="4">
        <v>9018</v>
      </c>
      <c r="D1179" s="113">
        <v>0.375</v>
      </c>
      <c r="E1179" s="6" t="s">
        <v>81</v>
      </c>
      <c r="F1179" s="6" t="s">
        <v>82</v>
      </c>
      <c r="G1179" s="114">
        <v>0.39583333333333331</v>
      </c>
      <c r="H1179" s="110">
        <f t="shared" si="51"/>
        <v>2.0833333333333315E-2</v>
      </c>
      <c r="I1179" s="110">
        <f>D1179-G1178</f>
        <v>0</v>
      </c>
      <c r="J1179" s="163"/>
      <c r="K1179" s="8">
        <v>10.8</v>
      </c>
    </row>
    <row r="1180" spans="3:11" x14ac:dyDescent="0.3">
      <c r="C1180" s="4">
        <v>9018</v>
      </c>
      <c r="D1180" s="113">
        <v>0.39583333333333331</v>
      </c>
      <c r="E1180" s="6" t="s">
        <v>82</v>
      </c>
      <c r="F1180" s="6" t="s">
        <v>81</v>
      </c>
      <c r="G1180" s="114">
        <v>0.41666666666666669</v>
      </c>
      <c r="H1180" s="110">
        <f t="shared" si="51"/>
        <v>2.083333333333337E-2</v>
      </c>
      <c r="I1180" s="110">
        <f>D1180-G1179</f>
        <v>0</v>
      </c>
      <c r="J1180" s="163"/>
      <c r="K1180" s="8">
        <v>9.9</v>
      </c>
    </row>
    <row r="1181" spans="3:11" x14ac:dyDescent="0.3">
      <c r="C1181" s="210" t="s">
        <v>322</v>
      </c>
      <c r="D1181" s="211"/>
      <c r="E1181" s="211"/>
      <c r="F1181" s="211"/>
      <c r="G1181" s="212"/>
      <c r="H1181" s="186"/>
      <c r="I1181" s="165">
        <f>D1182-G1180</f>
        <v>4.166666666666663E-2</v>
      </c>
      <c r="J1181" s="166"/>
      <c r="K1181" s="10"/>
    </row>
    <row r="1182" spans="3:11" x14ac:dyDescent="0.3">
      <c r="C1182" s="4">
        <v>9018</v>
      </c>
      <c r="D1182" s="115">
        <v>0.45833333333333331</v>
      </c>
      <c r="E1182" s="6" t="s">
        <v>81</v>
      </c>
      <c r="F1182" s="6" t="s">
        <v>82</v>
      </c>
      <c r="G1182" s="114">
        <v>0.47916666666666669</v>
      </c>
      <c r="H1182" s="110">
        <f>G1182-D1182</f>
        <v>2.083333333333337E-2</v>
      </c>
      <c r="I1182" s="163"/>
      <c r="J1182" s="163"/>
      <c r="K1182" s="8">
        <v>10.8</v>
      </c>
    </row>
    <row r="1183" spans="3:11" x14ac:dyDescent="0.3">
      <c r="C1183" s="4">
        <v>9018</v>
      </c>
      <c r="D1183" s="113">
        <v>0.47916666666666669</v>
      </c>
      <c r="E1183" s="6" t="s">
        <v>82</v>
      </c>
      <c r="F1183" s="6" t="s">
        <v>81</v>
      </c>
      <c r="G1183" s="114">
        <v>0.5</v>
      </c>
      <c r="H1183" s="110">
        <f>G1183-D1183</f>
        <v>2.0833333333333315E-2</v>
      </c>
      <c r="I1183" s="110">
        <f>D1183-G1182</f>
        <v>0</v>
      </c>
      <c r="J1183" s="163"/>
      <c r="K1183" s="8">
        <v>9.9</v>
      </c>
    </row>
    <row r="1184" spans="3:11" x14ac:dyDescent="0.3">
      <c r="C1184" s="4">
        <v>9018</v>
      </c>
      <c r="D1184" s="113">
        <v>0.5</v>
      </c>
      <c r="E1184" s="6" t="s">
        <v>81</v>
      </c>
      <c r="F1184" s="6" t="s">
        <v>82</v>
      </c>
      <c r="G1184" s="114">
        <v>0.52083333333333337</v>
      </c>
      <c r="H1184" s="110">
        <f>G1184-D1184</f>
        <v>2.083333333333337E-2</v>
      </c>
      <c r="I1184" s="110">
        <f>D1184-G1183</f>
        <v>0</v>
      </c>
      <c r="J1184" s="163"/>
      <c r="K1184" s="8">
        <v>10.8</v>
      </c>
    </row>
    <row r="1185" spans="3:11" x14ac:dyDescent="0.3">
      <c r="C1185" s="4">
        <v>9018</v>
      </c>
      <c r="D1185" s="113">
        <v>0.52083333333333337</v>
      </c>
      <c r="E1185" s="6" t="s">
        <v>82</v>
      </c>
      <c r="F1185" s="6" t="s">
        <v>81</v>
      </c>
      <c r="G1185" s="114">
        <v>0.54166666666666663</v>
      </c>
      <c r="H1185" s="110">
        <f>G1185-D1185</f>
        <v>2.0833333333333259E-2</v>
      </c>
      <c r="I1185" s="110">
        <f>D1185-G1184</f>
        <v>0</v>
      </c>
      <c r="J1185" s="163"/>
      <c r="K1185" s="8">
        <v>9.9</v>
      </c>
    </row>
    <row r="1186" spans="3:11" x14ac:dyDescent="0.3">
      <c r="C1186" s="210" t="s">
        <v>10</v>
      </c>
      <c r="D1186" s="211"/>
      <c r="E1186" s="211"/>
      <c r="F1186" s="211"/>
      <c r="G1186" s="212"/>
      <c r="H1186" s="186"/>
      <c r="I1186" s="165">
        <f>D1187-G1185</f>
        <v>4.1666666666666741E-2</v>
      </c>
      <c r="J1186" s="166"/>
      <c r="K1186" s="10"/>
    </row>
    <row r="1187" spans="3:11" x14ac:dyDescent="0.3">
      <c r="C1187" s="4">
        <v>9018</v>
      </c>
      <c r="D1187" s="115">
        <v>0.58333333333333337</v>
      </c>
      <c r="E1187" s="6" t="s">
        <v>81</v>
      </c>
      <c r="F1187" s="6" t="s">
        <v>82</v>
      </c>
      <c r="G1187" s="114">
        <v>0.60416666666666663</v>
      </c>
      <c r="H1187" s="110">
        <f>G1187-D1187</f>
        <v>2.0833333333333259E-2</v>
      </c>
      <c r="I1187" s="163"/>
      <c r="J1187" s="163"/>
      <c r="K1187" s="8">
        <v>10.8</v>
      </c>
    </row>
    <row r="1188" spans="3:11" x14ac:dyDescent="0.3">
      <c r="C1188" s="4">
        <v>9018</v>
      </c>
      <c r="D1188" s="113">
        <v>0.60416666666666663</v>
      </c>
      <c r="E1188" s="6" t="s">
        <v>82</v>
      </c>
      <c r="F1188" s="6" t="s">
        <v>81</v>
      </c>
      <c r="G1188" s="114">
        <v>0.625</v>
      </c>
      <c r="H1188" s="110">
        <f>G1188-D1188</f>
        <v>2.083333333333337E-2</v>
      </c>
      <c r="I1188" s="110">
        <f>D1188-G1187</f>
        <v>0</v>
      </c>
      <c r="J1188" s="163"/>
      <c r="K1188" s="8">
        <v>9.9</v>
      </c>
    </row>
    <row r="1189" spans="3:11" x14ac:dyDescent="0.3">
      <c r="C1189" s="4">
        <v>9018</v>
      </c>
      <c r="D1189" s="113">
        <v>0.625</v>
      </c>
      <c r="E1189" s="6" t="s">
        <v>81</v>
      </c>
      <c r="F1189" s="6" t="s">
        <v>82</v>
      </c>
      <c r="G1189" s="114">
        <v>0.64583333333333337</v>
      </c>
      <c r="H1189" s="110">
        <f>G1189-D1189</f>
        <v>2.083333333333337E-2</v>
      </c>
      <c r="I1189" s="110">
        <f>D1189-G1188</f>
        <v>0</v>
      </c>
      <c r="J1189" s="163"/>
      <c r="K1189" s="8">
        <v>10.8</v>
      </c>
    </row>
    <row r="1190" spans="3:11" x14ac:dyDescent="0.3">
      <c r="C1190" s="4">
        <v>9018</v>
      </c>
      <c r="D1190" s="113">
        <v>0.64583333333333337</v>
      </c>
      <c r="E1190" s="6" t="s">
        <v>82</v>
      </c>
      <c r="F1190" s="6" t="s">
        <v>81</v>
      </c>
      <c r="G1190" s="114">
        <v>0.66666666666666663</v>
      </c>
      <c r="H1190" s="110">
        <f>G1190-D1190</f>
        <v>2.0833333333333259E-2</v>
      </c>
      <c r="I1190" s="110">
        <f>D1190-G1189</f>
        <v>0</v>
      </c>
      <c r="J1190" s="163"/>
      <c r="K1190" s="8">
        <v>9.9</v>
      </c>
    </row>
    <row r="1191" spans="3:11" x14ac:dyDescent="0.3">
      <c r="C1191" s="210" t="s">
        <v>322</v>
      </c>
      <c r="D1191" s="211"/>
      <c r="E1191" s="211"/>
      <c r="F1191" s="211"/>
      <c r="G1191" s="212"/>
      <c r="H1191" s="186"/>
      <c r="I1191" s="165">
        <f>D1192-G1190</f>
        <v>4.1666666666666741E-2</v>
      </c>
      <c r="J1191" s="166"/>
      <c r="K1191" s="10"/>
    </row>
    <row r="1192" spans="3:11" x14ac:dyDescent="0.3">
      <c r="C1192" s="4">
        <v>9018</v>
      </c>
      <c r="D1192" s="115">
        <v>0.70833333333333337</v>
      </c>
      <c r="E1192" s="6" t="s">
        <v>81</v>
      </c>
      <c r="F1192" s="6" t="s">
        <v>82</v>
      </c>
      <c r="G1192" s="114">
        <v>0.72916666666666663</v>
      </c>
      <c r="H1192" s="110">
        <f t="shared" ref="H1192:H1197" si="52">G1192-D1192</f>
        <v>2.0833333333333259E-2</v>
      </c>
      <c r="I1192" s="163"/>
      <c r="J1192" s="163"/>
      <c r="K1192" s="8">
        <v>10.8</v>
      </c>
    </row>
    <row r="1193" spans="3:11" x14ac:dyDescent="0.3">
      <c r="C1193" s="4">
        <v>9018</v>
      </c>
      <c r="D1193" s="113">
        <v>0.72916666666666663</v>
      </c>
      <c r="E1193" s="6" t="s">
        <v>82</v>
      </c>
      <c r="F1193" s="6" t="s">
        <v>81</v>
      </c>
      <c r="G1193" s="114">
        <v>0.75</v>
      </c>
      <c r="H1193" s="110">
        <f t="shared" si="52"/>
        <v>2.083333333333337E-2</v>
      </c>
      <c r="I1193" s="110">
        <f>D1193-G1192</f>
        <v>0</v>
      </c>
      <c r="J1193" s="163"/>
      <c r="K1193" s="8">
        <v>9.9</v>
      </c>
    </row>
    <row r="1194" spans="3:11" x14ac:dyDescent="0.3">
      <c r="C1194" s="4">
        <v>9018</v>
      </c>
      <c r="D1194" s="113">
        <v>0.75</v>
      </c>
      <c r="E1194" s="6" t="s">
        <v>81</v>
      </c>
      <c r="F1194" s="6" t="s">
        <v>82</v>
      </c>
      <c r="G1194" s="114">
        <v>0.77083333333333337</v>
      </c>
      <c r="H1194" s="110">
        <f t="shared" si="52"/>
        <v>2.083333333333337E-2</v>
      </c>
      <c r="I1194" s="110">
        <f>D1194-G1193</f>
        <v>0</v>
      </c>
      <c r="J1194" s="163"/>
      <c r="K1194" s="8">
        <v>10.8</v>
      </c>
    </row>
    <row r="1195" spans="3:11" x14ac:dyDescent="0.3">
      <c r="C1195" s="4">
        <v>9018</v>
      </c>
      <c r="D1195" s="113">
        <v>0.77083333333333337</v>
      </c>
      <c r="E1195" s="6" t="s">
        <v>82</v>
      </c>
      <c r="F1195" s="6" t="s">
        <v>81</v>
      </c>
      <c r="G1195" s="114">
        <v>0.79166666666666663</v>
      </c>
      <c r="H1195" s="110">
        <f t="shared" si="52"/>
        <v>2.0833333333333259E-2</v>
      </c>
      <c r="I1195" s="110">
        <f>D1195-G1194</f>
        <v>0</v>
      </c>
      <c r="J1195" s="163"/>
      <c r="K1195" s="8">
        <v>9.9</v>
      </c>
    </row>
    <row r="1196" spans="3:11" x14ac:dyDescent="0.3">
      <c r="C1196" s="4">
        <v>9018</v>
      </c>
      <c r="D1196" s="113">
        <v>0.79166666666666663</v>
      </c>
      <c r="E1196" s="6" t="s">
        <v>81</v>
      </c>
      <c r="F1196" s="6" t="s">
        <v>82</v>
      </c>
      <c r="G1196" s="114">
        <v>0.8125</v>
      </c>
      <c r="H1196" s="110">
        <f t="shared" si="52"/>
        <v>2.083333333333337E-2</v>
      </c>
      <c r="I1196" s="110">
        <f>D1196-G1195</f>
        <v>0</v>
      </c>
      <c r="J1196" s="163"/>
      <c r="K1196" s="8">
        <v>10.8</v>
      </c>
    </row>
    <row r="1197" spans="3:11" x14ac:dyDescent="0.3">
      <c r="C1197" s="4">
        <v>9018</v>
      </c>
      <c r="D1197" s="113">
        <v>0.8125</v>
      </c>
      <c r="E1197" s="6" t="s">
        <v>82</v>
      </c>
      <c r="F1197" s="6" t="s">
        <v>81</v>
      </c>
      <c r="G1197" s="114">
        <v>0.83333333333333337</v>
      </c>
      <c r="H1197" s="110">
        <f t="shared" si="52"/>
        <v>2.083333333333337E-2</v>
      </c>
      <c r="I1197" s="110">
        <f>D1197-G1196</f>
        <v>0</v>
      </c>
      <c r="J1197" s="163"/>
      <c r="K1197" s="8">
        <v>9.9</v>
      </c>
    </row>
    <row r="1198" spans="3:11" ht="15" thickBot="1" x14ac:dyDescent="0.35">
      <c r="C1198" s="28"/>
      <c r="D1198" s="142"/>
      <c r="E1198" s="29"/>
      <c r="F1198" s="29"/>
      <c r="G1198" s="117"/>
      <c r="H1198" s="110"/>
      <c r="I1198" s="163"/>
      <c r="J1198" s="163"/>
      <c r="K1198" s="8"/>
    </row>
    <row r="1199" spans="3:11" ht="15" thickBot="1" x14ac:dyDescent="0.35">
      <c r="C1199" s="216" t="s">
        <v>291</v>
      </c>
      <c r="D1199" s="217"/>
      <c r="E1199" s="218"/>
      <c r="F1199" s="198" t="s">
        <v>287</v>
      </c>
      <c r="G1199" s="199"/>
      <c r="H1199" s="79">
        <f>SUM(H1175:H1198)</f>
        <v>0.41666666666666657</v>
      </c>
      <c r="I1199" s="167">
        <f>SUM(I1175:I1198)</f>
        <v>0.12500000000000011</v>
      </c>
      <c r="J1199" s="167">
        <f>G1197-D1175</f>
        <v>0.54166666666666674</v>
      </c>
      <c r="K1199" s="12">
        <f>SUM(K1175:K1198)</f>
        <v>207.00000000000009</v>
      </c>
    </row>
    <row r="1200" spans="3:11" x14ac:dyDescent="0.3">
      <c r="C1200" s="18"/>
      <c r="E1200" s="18"/>
      <c r="F1200" s="18"/>
      <c r="I1200" s="168"/>
      <c r="J1200" s="168"/>
    </row>
    <row r="1201" spans="3:11" ht="15" thickBot="1" x14ac:dyDescent="0.35">
      <c r="C1201" s="18"/>
      <c r="E1201" s="18"/>
      <c r="F1201" s="18"/>
      <c r="I1201" s="168"/>
      <c r="J1201" s="168"/>
    </row>
    <row r="1202" spans="3:11" x14ac:dyDescent="0.3">
      <c r="C1202" s="21"/>
      <c r="D1202" s="119"/>
      <c r="E1202" s="14" t="s">
        <v>80</v>
      </c>
      <c r="F1202" s="14"/>
      <c r="G1202" s="120"/>
      <c r="H1202" s="203" t="s">
        <v>288</v>
      </c>
      <c r="I1202" s="205" t="s">
        <v>326</v>
      </c>
      <c r="J1202" s="205" t="s">
        <v>289</v>
      </c>
      <c r="K1202" s="219" t="s">
        <v>297</v>
      </c>
    </row>
    <row r="1203" spans="3:11" ht="15" thickBot="1" x14ac:dyDescent="0.35">
      <c r="C1203" s="16" t="s">
        <v>0</v>
      </c>
      <c r="D1203" s="112" t="s">
        <v>1</v>
      </c>
      <c r="E1203" s="17" t="s">
        <v>2</v>
      </c>
      <c r="F1203" s="17" t="s">
        <v>3</v>
      </c>
      <c r="G1203" s="112" t="s">
        <v>290</v>
      </c>
      <c r="H1203" s="204"/>
      <c r="I1203" s="206"/>
      <c r="J1203" s="206"/>
      <c r="K1203" s="220"/>
    </row>
    <row r="1204" spans="3:11" x14ac:dyDescent="0.3">
      <c r="C1204" s="4">
        <v>9018</v>
      </c>
      <c r="D1204" s="113">
        <v>0.3125</v>
      </c>
      <c r="E1204" s="6" t="s">
        <v>81</v>
      </c>
      <c r="F1204" s="6" t="s">
        <v>82</v>
      </c>
      <c r="G1204" s="113">
        <v>0.33333333333333331</v>
      </c>
      <c r="H1204" s="110">
        <f>G1204-D1204</f>
        <v>2.0833333333333315E-2</v>
      </c>
      <c r="I1204" s="163"/>
      <c r="J1204" s="163"/>
      <c r="K1204" s="8">
        <v>10.8</v>
      </c>
    </row>
    <row r="1205" spans="3:11" x14ac:dyDescent="0.3">
      <c r="C1205" s="4">
        <v>9018</v>
      </c>
      <c r="D1205" s="113">
        <v>0.33333333333333331</v>
      </c>
      <c r="E1205" s="6" t="s">
        <v>82</v>
      </c>
      <c r="F1205" s="6" t="s">
        <v>81</v>
      </c>
      <c r="G1205" s="113">
        <v>0.35416666666666669</v>
      </c>
      <c r="H1205" s="110">
        <f t="shared" ref="H1205:H1224" si="53">G1205-D1205</f>
        <v>2.083333333333337E-2</v>
      </c>
      <c r="I1205" s="163"/>
      <c r="J1205" s="163"/>
      <c r="K1205" s="8">
        <v>9.9</v>
      </c>
    </row>
    <row r="1206" spans="3:11" x14ac:dyDescent="0.3">
      <c r="C1206" s="4">
        <v>9018</v>
      </c>
      <c r="D1206" s="113">
        <v>0.35416666666666669</v>
      </c>
      <c r="E1206" s="6" t="s">
        <v>81</v>
      </c>
      <c r="F1206" s="6" t="s">
        <v>82</v>
      </c>
      <c r="G1206" s="113">
        <v>0.375</v>
      </c>
      <c r="H1206" s="110">
        <f t="shared" si="53"/>
        <v>2.0833333333333315E-2</v>
      </c>
      <c r="I1206" s="163"/>
      <c r="J1206" s="163"/>
      <c r="K1206" s="8">
        <v>10.8</v>
      </c>
    </row>
    <row r="1207" spans="3:11" x14ac:dyDescent="0.3">
      <c r="C1207" s="4">
        <v>9018</v>
      </c>
      <c r="D1207" s="113">
        <v>0.375</v>
      </c>
      <c r="E1207" s="6" t="s">
        <v>82</v>
      </c>
      <c r="F1207" s="6" t="s">
        <v>81</v>
      </c>
      <c r="G1207" s="113">
        <v>0.39583333333333331</v>
      </c>
      <c r="H1207" s="110">
        <f t="shared" si="53"/>
        <v>2.0833333333333315E-2</v>
      </c>
      <c r="I1207" s="163"/>
      <c r="J1207" s="163"/>
      <c r="K1207" s="8">
        <v>9.9</v>
      </c>
    </row>
    <row r="1208" spans="3:11" x14ac:dyDescent="0.3">
      <c r="C1208" s="4">
        <v>9018</v>
      </c>
      <c r="D1208" s="113">
        <v>0.39583333333333331</v>
      </c>
      <c r="E1208" s="6" t="s">
        <v>81</v>
      </c>
      <c r="F1208" s="6" t="s">
        <v>82</v>
      </c>
      <c r="G1208" s="113">
        <v>0.41666666666666669</v>
      </c>
      <c r="H1208" s="110">
        <f t="shared" si="53"/>
        <v>2.083333333333337E-2</v>
      </c>
      <c r="I1208" s="163"/>
      <c r="J1208" s="163"/>
      <c r="K1208" s="8">
        <v>10.8</v>
      </c>
    </row>
    <row r="1209" spans="3:11" x14ac:dyDescent="0.3">
      <c r="C1209" s="4">
        <v>9018</v>
      </c>
      <c r="D1209" s="113">
        <v>0.41666666666666669</v>
      </c>
      <c r="E1209" s="6" t="s">
        <v>82</v>
      </c>
      <c r="F1209" s="6" t="s">
        <v>81</v>
      </c>
      <c r="G1209" s="114">
        <v>0.4375</v>
      </c>
      <c r="H1209" s="110">
        <f t="shared" si="53"/>
        <v>2.0833333333333315E-2</v>
      </c>
      <c r="I1209" s="163"/>
      <c r="J1209" s="163"/>
      <c r="K1209" s="8">
        <v>9.9</v>
      </c>
    </row>
    <row r="1210" spans="3:11" x14ac:dyDescent="0.3">
      <c r="C1210" s="210" t="s">
        <v>322</v>
      </c>
      <c r="D1210" s="211"/>
      <c r="E1210" s="211"/>
      <c r="F1210" s="211"/>
      <c r="G1210" s="212"/>
      <c r="H1210" s="186"/>
      <c r="I1210" s="166">
        <f>D1211-G1209</f>
        <v>4.1666666666666685E-2</v>
      </c>
      <c r="J1210" s="166"/>
      <c r="K1210" s="10"/>
    </row>
    <row r="1211" spans="3:11" x14ac:dyDescent="0.3">
      <c r="C1211" s="4">
        <v>9018</v>
      </c>
      <c r="D1211" s="113">
        <v>0.47916666666666669</v>
      </c>
      <c r="E1211" s="6" t="s">
        <v>81</v>
      </c>
      <c r="F1211" s="6" t="s">
        <v>82</v>
      </c>
      <c r="G1211" s="113">
        <v>0.5</v>
      </c>
      <c r="H1211" s="110">
        <f t="shared" si="53"/>
        <v>2.0833333333333315E-2</v>
      </c>
      <c r="I1211" s="163"/>
      <c r="J1211" s="163"/>
      <c r="K1211" s="8">
        <v>10.8</v>
      </c>
    </row>
    <row r="1212" spans="3:11" x14ac:dyDescent="0.3">
      <c r="C1212" s="4">
        <v>9018</v>
      </c>
      <c r="D1212" s="113">
        <v>0.5</v>
      </c>
      <c r="E1212" s="6" t="s">
        <v>82</v>
      </c>
      <c r="F1212" s="6" t="s">
        <v>81</v>
      </c>
      <c r="G1212" s="113">
        <v>0.52083333333333337</v>
      </c>
      <c r="H1212" s="110">
        <f t="shared" si="53"/>
        <v>2.083333333333337E-2</v>
      </c>
      <c r="I1212" s="163"/>
      <c r="J1212" s="163"/>
      <c r="K1212" s="8">
        <v>9.9</v>
      </c>
    </row>
    <row r="1213" spans="3:11" x14ac:dyDescent="0.3">
      <c r="C1213" s="4">
        <v>9018</v>
      </c>
      <c r="D1213" s="113">
        <v>0.52083333333333337</v>
      </c>
      <c r="E1213" s="6" t="s">
        <v>81</v>
      </c>
      <c r="F1213" s="6" t="s">
        <v>82</v>
      </c>
      <c r="G1213" s="113">
        <v>0.54166666666666663</v>
      </c>
      <c r="H1213" s="110">
        <f t="shared" si="53"/>
        <v>2.0833333333333259E-2</v>
      </c>
      <c r="I1213" s="163"/>
      <c r="J1213" s="163"/>
      <c r="K1213" s="8">
        <v>10.8</v>
      </c>
    </row>
    <row r="1214" spans="3:11" x14ac:dyDescent="0.3">
      <c r="C1214" s="4">
        <v>9018</v>
      </c>
      <c r="D1214" s="113">
        <v>0.54166666666666663</v>
      </c>
      <c r="E1214" s="6" t="s">
        <v>82</v>
      </c>
      <c r="F1214" s="6" t="s">
        <v>81</v>
      </c>
      <c r="G1214" s="114">
        <v>0.5625</v>
      </c>
      <c r="H1214" s="110">
        <f t="shared" si="53"/>
        <v>2.083333333333337E-2</v>
      </c>
      <c r="I1214" s="163"/>
      <c r="J1214" s="163"/>
      <c r="K1214" s="8">
        <v>9.9</v>
      </c>
    </row>
    <row r="1215" spans="3:11" x14ac:dyDescent="0.3">
      <c r="C1215" s="210" t="s">
        <v>10</v>
      </c>
      <c r="D1215" s="211"/>
      <c r="E1215" s="211"/>
      <c r="F1215" s="211"/>
      <c r="G1215" s="212"/>
      <c r="H1215" s="186"/>
      <c r="I1215" s="166">
        <f>D1216-G1214</f>
        <v>4.166666666666663E-2</v>
      </c>
      <c r="J1215" s="166"/>
      <c r="K1215" s="10"/>
    </row>
    <row r="1216" spans="3:11" x14ac:dyDescent="0.3">
      <c r="C1216" s="4">
        <v>9018</v>
      </c>
      <c r="D1216" s="113">
        <v>0.60416666666666663</v>
      </c>
      <c r="E1216" s="6" t="s">
        <v>81</v>
      </c>
      <c r="F1216" s="6" t="s">
        <v>82</v>
      </c>
      <c r="G1216" s="113">
        <v>0.625</v>
      </c>
      <c r="H1216" s="110">
        <f t="shared" si="53"/>
        <v>2.083333333333337E-2</v>
      </c>
      <c r="I1216" s="163"/>
      <c r="J1216" s="163"/>
      <c r="K1216" s="8">
        <v>10.8</v>
      </c>
    </row>
    <row r="1217" spans="3:11" x14ac:dyDescent="0.3">
      <c r="C1217" s="4">
        <v>9018</v>
      </c>
      <c r="D1217" s="113">
        <v>0.625</v>
      </c>
      <c r="E1217" s="6" t="s">
        <v>82</v>
      </c>
      <c r="F1217" s="6" t="s">
        <v>81</v>
      </c>
      <c r="G1217" s="113">
        <v>0.64583333333333337</v>
      </c>
      <c r="H1217" s="110">
        <f t="shared" si="53"/>
        <v>2.083333333333337E-2</v>
      </c>
      <c r="I1217" s="163"/>
      <c r="J1217" s="163"/>
      <c r="K1217" s="8">
        <v>9.9</v>
      </c>
    </row>
    <row r="1218" spans="3:11" x14ac:dyDescent="0.3">
      <c r="C1218" s="4">
        <v>9018</v>
      </c>
      <c r="D1218" s="113">
        <v>0.64583333333333337</v>
      </c>
      <c r="E1218" s="6" t="s">
        <v>81</v>
      </c>
      <c r="F1218" s="6" t="s">
        <v>82</v>
      </c>
      <c r="G1218" s="113">
        <v>0.66666666666666663</v>
      </c>
      <c r="H1218" s="110">
        <f t="shared" si="53"/>
        <v>2.0833333333333259E-2</v>
      </c>
      <c r="I1218" s="163"/>
      <c r="J1218" s="163"/>
      <c r="K1218" s="8">
        <v>10.8</v>
      </c>
    </row>
    <row r="1219" spans="3:11" x14ac:dyDescent="0.3">
      <c r="C1219" s="4">
        <v>9018</v>
      </c>
      <c r="D1219" s="113">
        <v>0.66666666666666663</v>
      </c>
      <c r="E1219" s="6" t="s">
        <v>82</v>
      </c>
      <c r="F1219" s="6" t="s">
        <v>81</v>
      </c>
      <c r="G1219" s="114">
        <v>0.6875</v>
      </c>
      <c r="H1219" s="110">
        <f t="shared" si="53"/>
        <v>2.083333333333337E-2</v>
      </c>
      <c r="I1219" s="163"/>
      <c r="J1219" s="163"/>
      <c r="K1219" s="8">
        <v>9.9</v>
      </c>
    </row>
    <row r="1220" spans="3:11" x14ac:dyDescent="0.3">
      <c r="C1220" s="210" t="s">
        <v>322</v>
      </c>
      <c r="D1220" s="211"/>
      <c r="E1220" s="211"/>
      <c r="F1220" s="211"/>
      <c r="G1220" s="212"/>
      <c r="H1220" s="186"/>
      <c r="I1220" s="166">
        <f>D1221-G1219</f>
        <v>4.166666666666663E-2</v>
      </c>
      <c r="J1220" s="166"/>
      <c r="K1220" s="10"/>
    </row>
    <row r="1221" spans="3:11" x14ac:dyDescent="0.3">
      <c r="C1221" s="4">
        <v>9018</v>
      </c>
      <c r="D1221" s="113">
        <v>0.72916666666666663</v>
      </c>
      <c r="E1221" s="6" t="s">
        <v>81</v>
      </c>
      <c r="F1221" s="6" t="s">
        <v>82</v>
      </c>
      <c r="G1221" s="113">
        <v>0.75</v>
      </c>
      <c r="H1221" s="110">
        <f t="shared" si="53"/>
        <v>2.083333333333337E-2</v>
      </c>
      <c r="I1221" s="163"/>
      <c r="J1221" s="163"/>
      <c r="K1221" s="8">
        <v>10.8</v>
      </c>
    </row>
    <row r="1222" spans="3:11" x14ac:dyDescent="0.3">
      <c r="C1222" s="4">
        <v>9018</v>
      </c>
      <c r="D1222" s="113">
        <v>0.75</v>
      </c>
      <c r="E1222" s="6" t="s">
        <v>82</v>
      </c>
      <c r="F1222" s="6" t="s">
        <v>81</v>
      </c>
      <c r="G1222" s="113">
        <v>0.77083333333333337</v>
      </c>
      <c r="H1222" s="110">
        <f t="shared" si="53"/>
        <v>2.083333333333337E-2</v>
      </c>
      <c r="I1222" s="163"/>
      <c r="J1222" s="163"/>
      <c r="K1222" s="8">
        <v>9.9</v>
      </c>
    </row>
    <row r="1223" spans="3:11" x14ac:dyDescent="0.3">
      <c r="C1223" s="4">
        <v>9018</v>
      </c>
      <c r="D1223" s="113">
        <v>0.77083333333333337</v>
      </c>
      <c r="E1223" s="6" t="s">
        <v>81</v>
      </c>
      <c r="F1223" s="6" t="s">
        <v>82</v>
      </c>
      <c r="G1223" s="113">
        <v>0.79166666666666663</v>
      </c>
      <c r="H1223" s="110">
        <f t="shared" si="53"/>
        <v>2.0833333333333259E-2</v>
      </c>
      <c r="I1223" s="163"/>
      <c r="J1223" s="163"/>
      <c r="K1223" s="8">
        <v>10.8</v>
      </c>
    </row>
    <row r="1224" spans="3:11" x14ac:dyDescent="0.3">
      <c r="C1224" s="4">
        <v>9018</v>
      </c>
      <c r="D1224" s="113">
        <v>0.79166666666666663</v>
      </c>
      <c r="E1224" s="6" t="s">
        <v>82</v>
      </c>
      <c r="F1224" s="6" t="s">
        <v>81</v>
      </c>
      <c r="G1224" s="114">
        <v>0.8125</v>
      </c>
      <c r="H1224" s="110">
        <f t="shared" si="53"/>
        <v>2.083333333333337E-2</v>
      </c>
      <c r="I1224" s="163"/>
      <c r="J1224" s="163"/>
      <c r="K1224" s="8">
        <v>9.9</v>
      </c>
    </row>
    <row r="1225" spans="3:11" ht="15" thickBot="1" x14ac:dyDescent="0.35">
      <c r="C1225" s="28"/>
      <c r="D1225" s="142"/>
      <c r="E1225" s="29"/>
      <c r="F1225" s="29"/>
      <c r="G1225" s="117"/>
      <c r="H1225" s="110"/>
      <c r="I1225" s="163"/>
      <c r="J1225" s="163"/>
      <c r="K1225" s="8"/>
    </row>
    <row r="1226" spans="3:11" ht="15" thickBot="1" x14ac:dyDescent="0.35">
      <c r="C1226" s="216" t="s">
        <v>291</v>
      </c>
      <c r="D1226" s="217"/>
      <c r="E1226" s="218"/>
      <c r="F1226" s="198" t="s">
        <v>287</v>
      </c>
      <c r="G1226" s="199"/>
      <c r="H1226" s="79">
        <f>SUM(H1204:H1224)</f>
        <v>0.37500000000000006</v>
      </c>
      <c r="I1226" s="167">
        <f>SUM(I1210:I1220)</f>
        <v>0.12499999999999994</v>
      </c>
      <c r="J1226" s="167">
        <f>G1224-D1204</f>
        <v>0.5</v>
      </c>
      <c r="K1226" s="12">
        <f>SUM(K1204:K1225)</f>
        <v>186.30000000000007</v>
      </c>
    </row>
    <row r="1227" spans="3:11" x14ac:dyDescent="0.3">
      <c r="C1227" s="18"/>
      <c r="E1227" s="18"/>
      <c r="F1227" s="18"/>
      <c r="I1227" s="168"/>
      <c r="J1227" s="168"/>
    </row>
    <row r="1228" spans="3:11" ht="15" thickBot="1" x14ac:dyDescent="0.35">
      <c r="H1228" s="115"/>
      <c r="I1228" s="115"/>
      <c r="J1228" s="115"/>
    </row>
    <row r="1229" spans="3:11" x14ac:dyDescent="0.3">
      <c r="C1229" s="21"/>
      <c r="D1229" s="119"/>
      <c r="E1229" s="14" t="s">
        <v>160</v>
      </c>
      <c r="F1229" s="14"/>
      <c r="G1229" s="120"/>
      <c r="H1229" s="203" t="s">
        <v>288</v>
      </c>
      <c r="I1229" s="205" t="s">
        <v>326</v>
      </c>
      <c r="J1229" s="205" t="s">
        <v>289</v>
      </c>
      <c r="K1229" s="219" t="s">
        <v>297</v>
      </c>
    </row>
    <row r="1230" spans="3:11" ht="15" thickBot="1" x14ac:dyDescent="0.35">
      <c r="C1230" s="16" t="s">
        <v>0</v>
      </c>
      <c r="D1230" s="112" t="s">
        <v>1</v>
      </c>
      <c r="E1230" s="17" t="s">
        <v>2</v>
      </c>
      <c r="F1230" s="17" t="s">
        <v>3</v>
      </c>
      <c r="G1230" s="112" t="s">
        <v>290</v>
      </c>
      <c r="H1230" s="204"/>
      <c r="I1230" s="206"/>
      <c r="J1230" s="206"/>
      <c r="K1230" s="220"/>
    </row>
    <row r="1231" spans="3:11" x14ac:dyDescent="0.3">
      <c r="C1231" s="53">
        <v>9017</v>
      </c>
      <c r="D1231" s="125">
        <v>0.25</v>
      </c>
      <c r="E1231" s="47" t="s">
        <v>279</v>
      </c>
      <c r="F1231" s="47" t="s">
        <v>60</v>
      </c>
      <c r="G1231" s="125">
        <v>0.27083333333333331</v>
      </c>
      <c r="H1231" s="191">
        <v>2.0833333333333332E-2</v>
      </c>
      <c r="I1231" s="172"/>
      <c r="J1231" s="172"/>
      <c r="K1231" s="49">
        <v>9.5</v>
      </c>
    </row>
    <row r="1232" spans="3:11" x14ac:dyDescent="0.3">
      <c r="C1232" s="53">
        <v>9017</v>
      </c>
      <c r="D1232" s="125">
        <v>0.27083333333333331</v>
      </c>
      <c r="E1232" s="47" t="s">
        <v>60</v>
      </c>
      <c r="F1232" s="47" t="s">
        <v>279</v>
      </c>
      <c r="G1232" s="125">
        <v>0.29166666666666669</v>
      </c>
      <c r="H1232" s="191">
        <v>2.0833333333333332E-2</v>
      </c>
      <c r="I1232" s="122">
        <v>0</v>
      </c>
      <c r="J1232" s="172"/>
      <c r="K1232" s="49">
        <v>9.5</v>
      </c>
    </row>
    <row r="1233" spans="3:13" x14ac:dyDescent="0.3">
      <c r="C1233" s="53">
        <v>9017</v>
      </c>
      <c r="D1233" s="125">
        <v>0.29166666666666669</v>
      </c>
      <c r="E1233" s="47" t="s">
        <v>279</v>
      </c>
      <c r="F1233" s="47" t="s">
        <v>60</v>
      </c>
      <c r="G1233" s="125">
        <v>0.31944444444444442</v>
      </c>
      <c r="H1233" s="191">
        <v>2.7777777777777776E-2</v>
      </c>
      <c r="I1233" s="122">
        <v>0</v>
      </c>
      <c r="J1233" s="172"/>
      <c r="K1233" s="49">
        <v>9.5</v>
      </c>
    </row>
    <row r="1234" spans="3:13" x14ac:dyDescent="0.3">
      <c r="C1234" s="53">
        <v>9017</v>
      </c>
      <c r="D1234" s="125">
        <v>0.31944444444444442</v>
      </c>
      <c r="E1234" s="47" t="s">
        <v>60</v>
      </c>
      <c r="F1234" s="47" t="s">
        <v>279</v>
      </c>
      <c r="G1234" s="125">
        <v>0.34722222222222221</v>
      </c>
      <c r="H1234" s="191">
        <v>2.7777777777777776E-2</v>
      </c>
      <c r="I1234" s="122">
        <v>0</v>
      </c>
      <c r="J1234" s="172"/>
      <c r="K1234" s="49">
        <v>9.5</v>
      </c>
    </row>
    <row r="1235" spans="3:13" x14ac:dyDescent="0.3">
      <c r="C1235" s="53">
        <v>9017</v>
      </c>
      <c r="D1235" s="125">
        <v>0.34722222222222221</v>
      </c>
      <c r="E1235" s="47" t="s">
        <v>279</v>
      </c>
      <c r="F1235" s="47" t="s">
        <v>60</v>
      </c>
      <c r="G1235" s="125">
        <v>0.375</v>
      </c>
      <c r="H1235" s="191">
        <v>2.7777777777777776E-2</v>
      </c>
      <c r="I1235" s="122">
        <v>0</v>
      </c>
      <c r="J1235" s="172"/>
      <c r="K1235" s="49">
        <v>9.5</v>
      </c>
    </row>
    <row r="1236" spans="3:13" x14ac:dyDescent="0.3">
      <c r="C1236" s="53">
        <v>9017</v>
      </c>
      <c r="D1236" s="125">
        <v>0.375</v>
      </c>
      <c r="E1236" s="47" t="s">
        <v>60</v>
      </c>
      <c r="F1236" s="47" t="s">
        <v>279</v>
      </c>
      <c r="G1236" s="125">
        <v>0.40277777777777779</v>
      </c>
      <c r="H1236" s="191">
        <v>2.7777777777777776E-2</v>
      </c>
      <c r="I1236" s="122">
        <v>0</v>
      </c>
      <c r="J1236" s="172"/>
      <c r="K1236" s="49">
        <v>9.5</v>
      </c>
    </row>
    <row r="1237" spans="3:13" x14ac:dyDescent="0.3">
      <c r="C1237" s="200" t="s">
        <v>322</v>
      </c>
      <c r="D1237" s="201"/>
      <c r="E1237" s="201"/>
      <c r="F1237" s="201"/>
      <c r="G1237" s="236"/>
      <c r="H1237" s="194"/>
      <c r="I1237" s="178">
        <v>5.5555555555555552E-2</v>
      </c>
      <c r="J1237" s="174"/>
      <c r="K1237" s="50"/>
    </row>
    <row r="1238" spans="3:13" x14ac:dyDescent="0.3">
      <c r="C1238" s="53">
        <v>9017</v>
      </c>
      <c r="D1238" s="125">
        <v>0.45833333333333331</v>
      </c>
      <c r="E1238" s="47" t="s">
        <v>279</v>
      </c>
      <c r="F1238" s="47" t="s">
        <v>60</v>
      </c>
      <c r="G1238" s="122">
        <v>0.4861111111111111</v>
      </c>
      <c r="H1238" s="122">
        <v>2.7777777777777776E-2</v>
      </c>
      <c r="I1238" s="122"/>
      <c r="J1238" s="172"/>
      <c r="K1238" s="49">
        <v>9.5</v>
      </c>
    </row>
    <row r="1239" spans="3:13" x14ac:dyDescent="0.3">
      <c r="C1239" s="53">
        <v>9017</v>
      </c>
      <c r="D1239" s="125">
        <v>0.4861111111111111</v>
      </c>
      <c r="E1239" s="47" t="s">
        <v>60</v>
      </c>
      <c r="F1239" s="47" t="s">
        <v>279</v>
      </c>
      <c r="G1239" s="122">
        <v>0.51388888888888884</v>
      </c>
      <c r="H1239" s="122">
        <v>2.7777777777777776E-2</v>
      </c>
      <c r="I1239" s="122">
        <v>0</v>
      </c>
      <c r="J1239" s="172"/>
      <c r="K1239" s="49">
        <v>9.5</v>
      </c>
    </row>
    <row r="1240" spans="3:13" x14ac:dyDescent="0.3">
      <c r="C1240" s="53">
        <v>9017</v>
      </c>
      <c r="D1240" s="125">
        <v>0.51388888888888884</v>
      </c>
      <c r="E1240" s="47" t="s">
        <v>279</v>
      </c>
      <c r="F1240" s="47" t="s">
        <v>60</v>
      </c>
      <c r="G1240" s="122">
        <v>0.54166666666666663</v>
      </c>
      <c r="H1240" s="122">
        <v>2.7777777777777776E-2</v>
      </c>
      <c r="I1240" s="122">
        <v>0</v>
      </c>
      <c r="J1240" s="172"/>
      <c r="K1240" s="49">
        <v>9.5</v>
      </c>
    </row>
    <row r="1241" spans="3:13" x14ac:dyDescent="0.3">
      <c r="C1241" s="53">
        <v>9017</v>
      </c>
      <c r="D1241" s="125">
        <v>0.54166666666666663</v>
      </c>
      <c r="E1241" s="47" t="s">
        <v>60</v>
      </c>
      <c r="F1241" s="47" t="s">
        <v>279</v>
      </c>
      <c r="G1241" s="122">
        <v>0.5625</v>
      </c>
      <c r="H1241" s="122">
        <v>2.0833333333333332E-2</v>
      </c>
      <c r="I1241" s="122"/>
      <c r="J1241" s="172"/>
      <c r="K1241" s="49">
        <v>9.5</v>
      </c>
    </row>
    <row r="1242" spans="3:13" x14ac:dyDescent="0.3">
      <c r="C1242" s="200" t="s">
        <v>322</v>
      </c>
      <c r="D1242" s="201"/>
      <c r="E1242" s="201"/>
      <c r="F1242" s="201"/>
      <c r="G1242" s="236"/>
      <c r="H1242" s="194"/>
      <c r="I1242" s="178">
        <v>6.25E-2</v>
      </c>
      <c r="J1242" s="174"/>
      <c r="K1242" s="50"/>
      <c r="L1242" s="18"/>
      <c r="M1242" s="18"/>
    </row>
    <row r="1243" spans="3:13" x14ac:dyDescent="0.3">
      <c r="C1243" s="53">
        <v>9017</v>
      </c>
      <c r="D1243" s="125">
        <v>0.60416666666666663</v>
      </c>
      <c r="E1243" s="47" t="s">
        <v>279</v>
      </c>
      <c r="F1243" s="47" t="s">
        <v>60</v>
      </c>
      <c r="G1243" s="122">
        <v>0.63194444444444442</v>
      </c>
      <c r="H1243" s="122">
        <v>2.7777777777777776E-2</v>
      </c>
      <c r="I1243" s="172"/>
      <c r="J1243" s="172"/>
      <c r="K1243" s="49">
        <v>9.5</v>
      </c>
    </row>
    <row r="1244" spans="3:13" x14ac:dyDescent="0.3">
      <c r="C1244" s="53">
        <v>9017</v>
      </c>
      <c r="D1244" s="125">
        <v>0.63194444444444442</v>
      </c>
      <c r="E1244" s="47" t="s">
        <v>60</v>
      </c>
      <c r="F1244" s="47" t="s">
        <v>279</v>
      </c>
      <c r="G1244" s="122">
        <v>0.65972222222222221</v>
      </c>
      <c r="H1244" s="122">
        <v>2.7777777777777776E-2</v>
      </c>
      <c r="I1244" s="122">
        <v>0</v>
      </c>
      <c r="J1244" s="172"/>
      <c r="K1244" s="49">
        <v>9.5</v>
      </c>
    </row>
    <row r="1245" spans="3:13" x14ac:dyDescent="0.3">
      <c r="C1245" s="53">
        <v>9017</v>
      </c>
      <c r="D1245" s="125">
        <v>0.65972222222222221</v>
      </c>
      <c r="E1245" s="47" t="s">
        <v>279</v>
      </c>
      <c r="F1245" s="47" t="s">
        <v>60</v>
      </c>
      <c r="G1245" s="122">
        <v>0.6875</v>
      </c>
      <c r="H1245" s="122">
        <v>2.7777777777777776E-2</v>
      </c>
      <c r="I1245" s="122">
        <v>0</v>
      </c>
      <c r="J1245" s="172"/>
      <c r="K1245" s="49">
        <v>9.5</v>
      </c>
    </row>
    <row r="1246" spans="3:13" x14ac:dyDescent="0.3">
      <c r="C1246" s="53">
        <v>9017</v>
      </c>
      <c r="D1246" s="125">
        <v>0.6875</v>
      </c>
      <c r="E1246" s="47" t="s">
        <v>60</v>
      </c>
      <c r="F1246" s="47" t="s">
        <v>279</v>
      </c>
      <c r="G1246" s="122">
        <v>0.71527777777777779</v>
      </c>
      <c r="H1246" s="122">
        <v>2.7777777777777776E-2</v>
      </c>
      <c r="I1246" s="122">
        <v>0</v>
      </c>
      <c r="J1246" s="172"/>
      <c r="K1246" s="49">
        <v>9.5</v>
      </c>
    </row>
    <row r="1247" spans="3:13" x14ac:dyDescent="0.3">
      <c r="C1247" s="200" t="s">
        <v>322</v>
      </c>
      <c r="D1247" s="201"/>
      <c r="E1247" s="201"/>
      <c r="F1247" s="201"/>
      <c r="G1247" s="236"/>
      <c r="H1247" s="194"/>
      <c r="I1247" s="178">
        <v>2.0833333333333332E-2</v>
      </c>
      <c r="J1247" s="174"/>
      <c r="K1247" s="50"/>
    </row>
    <row r="1248" spans="3:13" x14ac:dyDescent="0.3">
      <c r="C1248" s="53">
        <v>9017</v>
      </c>
      <c r="D1248" s="125">
        <v>0.73611111111111116</v>
      </c>
      <c r="E1248" s="47" t="s">
        <v>279</v>
      </c>
      <c r="F1248" s="47" t="s">
        <v>60</v>
      </c>
      <c r="G1248" s="125">
        <v>0.76388888888888884</v>
      </c>
      <c r="H1248" s="191">
        <v>2.7777777777777776E-2</v>
      </c>
      <c r="I1248" s="172"/>
      <c r="J1248" s="172"/>
      <c r="K1248" s="49">
        <v>9.5</v>
      </c>
    </row>
    <row r="1249" spans="3:11" x14ac:dyDescent="0.3">
      <c r="C1249" s="53">
        <v>9017</v>
      </c>
      <c r="D1249" s="125">
        <v>0.76388888888888884</v>
      </c>
      <c r="E1249" s="47" t="s">
        <v>60</v>
      </c>
      <c r="F1249" s="47" t="s">
        <v>279</v>
      </c>
      <c r="G1249" s="125">
        <v>0.79166666666666663</v>
      </c>
      <c r="H1249" s="191">
        <v>2.7777777777777776E-2</v>
      </c>
      <c r="I1249" s="122">
        <v>0</v>
      </c>
      <c r="J1249" s="172"/>
      <c r="K1249" s="49">
        <v>9.5</v>
      </c>
    </row>
    <row r="1250" spans="3:11" ht="15" thickBot="1" x14ac:dyDescent="0.35">
      <c r="C1250" s="85"/>
      <c r="D1250" s="149"/>
      <c r="E1250" s="86"/>
      <c r="F1250" s="86"/>
      <c r="G1250" s="123"/>
      <c r="H1250" s="122"/>
      <c r="I1250" s="172"/>
      <c r="J1250" s="172"/>
      <c r="K1250" s="48"/>
    </row>
    <row r="1251" spans="3:11" ht="15" thickBot="1" x14ac:dyDescent="0.35">
      <c r="C1251" s="216" t="s">
        <v>291</v>
      </c>
      <c r="D1251" s="217"/>
      <c r="E1251" s="218"/>
      <c r="F1251" s="198" t="s">
        <v>287</v>
      </c>
      <c r="G1251" s="199"/>
      <c r="H1251" s="79">
        <f>SUM(H1231:H1249)</f>
        <v>0.42361111111111122</v>
      </c>
      <c r="I1251" s="167">
        <f>SUM(I1237:I1249)</f>
        <v>0.1388888888888889</v>
      </c>
      <c r="J1251" s="167">
        <f>G1249-D1231</f>
        <v>0.54166666666666663</v>
      </c>
      <c r="K1251" s="12">
        <f>SUM(K1231:K1250)</f>
        <v>152</v>
      </c>
    </row>
    <row r="1252" spans="3:11" x14ac:dyDescent="0.3">
      <c r="C1252" s="18"/>
      <c r="E1252" s="18"/>
      <c r="F1252" s="18"/>
      <c r="I1252" s="168"/>
      <c r="J1252" s="168"/>
    </row>
    <row r="1253" spans="3:11" ht="15" thickBot="1" x14ac:dyDescent="0.35">
      <c r="C1253" s="18"/>
      <c r="E1253" s="18"/>
      <c r="F1253" s="18"/>
      <c r="I1253" s="168"/>
      <c r="J1253" s="168"/>
    </row>
    <row r="1254" spans="3:11" x14ac:dyDescent="0.3">
      <c r="C1254" s="21"/>
      <c r="D1254" s="119"/>
      <c r="E1254" s="14" t="s">
        <v>161</v>
      </c>
      <c r="F1254" s="14"/>
      <c r="G1254" s="120"/>
      <c r="H1254" s="203" t="s">
        <v>288</v>
      </c>
      <c r="I1254" s="205" t="s">
        <v>326</v>
      </c>
      <c r="J1254" s="205" t="s">
        <v>289</v>
      </c>
      <c r="K1254" s="219" t="s">
        <v>297</v>
      </c>
    </row>
    <row r="1255" spans="3:11" ht="15" thickBot="1" x14ac:dyDescent="0.35">
      <c r="C1255" s="16" t="s">
        <v>0</v>
      </c>
      <c r="D1255" s="112" t="s">
        <v>1</v>
      </c>
      <c r="E1255" s="17" t="s">
        <v>2</v>
      </c>
      <c r="F1255" s="17" t="s">
        <v>3</v>
      </c>
      <c r="G1255" s="112" t="s">
        <v>290</v>
      </c>
      <c r="H1255" s="204"/>
      <c r="I1255" s="206"/>
      <c r="J1255" s="206"/>
      <c r="K1255" s="220"/>
    </row>
    <row r="1256" spans="3:11" x14ac:dyDescent="0.3">
      <c r="C1256" s="4">
        <v>9511</v>
      </c>
      <c r="D1256" s="113">
        <v>0.25</v>
      </c>
      <c r="E1256" s="6" t="s">
        <v>59</v>
      </c>
      <c r="F1256" s="6" t="s">
        <v>226</v>
      </c>
      <c r="G1256" s="114">
        <v>0.28125</v>
      </c>
      <c r="H1256" s="110">
        <f>G1256-D1256</f>
        <v>3.125E-2</v>
      </c>
      <c r="I1256" s="163"/>
      <c r="J1256" s="163"/>
      <c r="K1256" s="8">
        <v>27.6</v>
      </c>
    </row>
    <row r="1257" spans="3:11" x14ac:dyDescent="0.3">
      <c r="C1257" s="4">
        <v>9511</v>
      </c>
      <c r="D1257" s="113">
        <v>0.28125</v>
      </c>
      <c r="E1257" s="6" t="s">
        <v>226</v>
      </c>
      <c r="F1257" s="6" t="s">
        <v>59</v>
      </c>
      <c r="G1257" s="114">
        <v>0.3125</v>
      </c>
      <c r="H1257" s="110">
        <f>G1257-D1257</f>
        <v>3.125E-2</v>
      </c>
      <c r="I1257" s="110">
        <f>D1257-G1256</f>
        <v>0</v>
      </c>
      <c r="J1257" s="163"/>
      <c r="K1257" s="8">
        <v>25.7</v>
      </c>
    </row>
    <row r="1258" spans="3:11" x14ac:dyDescent="0.3">
      <c r="C1258" s="4">
        <v>9511</v>
      </c>
      <c r="D1258" s="113">
        <v>0.3125</v>
      </c>
      <c r="E1258" s="6" t="s">
        <v>59</v>
      </c>
      <c r="F1258" s="6" t="s">
        <v>226</v>
      </c>
      <c r="G1258" s="114">
        <v>0.34375</v>
      </c>
      <c r="H1258" s="110">
        <f>G1258-D1258</f>
        <v>3.125E-2</v>
      </c>
      <c r="I1258" s="110">
        <f>D1258-G1257</f>
        <v>0</v>
      </c>
      <c r="J1258" s="163"/>
      <c r="K1258" s="8">
        <v>27.6</v>
      </c>
    </row>
    <row r="1259" spans="3:11" x14ac:dyDescent="0.3">
      <c r="C1259" s="4">
        <v>9511</v>
      </c>
      <c r="D1259" s="113">
        <v>0.34375</v>
      </c>
      <c r="E1259" s="6" t="s">
        <v>226</v>
      </c>
      <c r="F1259" s="6" t="s">
        <v>59</v>
      </c>
      <c r="G1259" s="114">
        <v>0.37847222222222221</v>
      </c>
      <c r="H1259" s="110">
        <f>G1259-D1259</f>
        <v>3.472222222222221E-2</v>
      </c>
      <c r="I1259" s="110">
        <f>D1259-G1258</f>
        <v>0</v>
      </c>
      <c r="J1259" s="163"/>
      <c r="K1259" s="8">
        <v>25.7</v>
      </c>
    </row>
    <row r="1260" spans="3:11" x14ac:dyDescent="0.3">
      <c r="C1260" s="4">
        <v>9503</v>
      </c>
      <c r="D1260" s="113">
        <v>0.37847222222222221</v>
      </c>
      <c r="E1260" s="6" t="s">
        <v>225</v>
      </c>
      <c r="F1260" s="6" t="s">
        <v>225</v>
      </c>
      <c r="G1260" s="114">
        <v>0.39583333333333331</v>
      </c>
      <c r="H1260" s="110">
        <f>G1260-D1260</f>
        <v>1.7361111111111105E-2</v>
      </c>
      <c r="I1260" s="110">
        <f>D1260-G1259</f>
        <v>0</v>
      </c>
      <c r="J1260" s="163"/>
      <c r="K1260" s="8">
        <v>9.3000000000000007</v>
      </c>
    </row>
    <row r="1261" spans="3:11" x14ac:dyDescent="0.3">
      <c r="C1261" s="210" t="s">
        <v>322</v>
      </c>
      <c r="D1261" s="211"/>
      <c r="E1261" s="211"/>
      <c r="F1261" s="211"/>
      <c r="G1261" s="212"/>
      <c r="H1261" s="186"/>
      <c r="I1261" s="165">
        <f>D1262-G1260</f>
        <v>4.1666666666666685E-2</v>
      </c>
      <c r="J1261" s="166"/>
      <c r="K1261" s="10"/>
    </row>
    <row r="1262" spans="3:11" x14ac:dyDescent="0.3">
      <c r="C1262" s="4">
        <v>9074</v>
      </c>
      <c r="D1262" s="113">
        <v>0.4375</v>
      </c>
      <c r="E1262" s="6" t="s">
        <v>59</v>
      </c>
      <c r="F1262" s="6" t="s">
        <v>5</v>
      </c>
      <c r="G1262" s="114">
        <v>0.45833333333333331</v>
      </c>
      <c r="H1262" s="110">
        <f>G1262-D1262</f>
        <v>2.0833333333333315E-2</v>
      </c>
      <c r="I1262" s="163"/>
      <c r="J1262" s="163"/>
      <c r="K1262" s="8">
        <v>13.4</v>
      </c>
    </row>
    <row r="1263" spans="3:11" x14ac:dyDescent="0.3">
      <c r="C1263" s="4">
        <v>9074</v>
      </c>
      <c r="D1263" s="113">
        <v>0.45833333333333331</v>
      </c>
      <c r="E1263" s="6" t="s">
        <v>5</v>
      </c>
      <c r="F1263" s="6" t="s">
        <v>59</v>
      </c>
      <c r="G1263" s="114">
        <v>0.47916666666666669</v>
      </c>
      <c r="H1263" s="110">
        <f>G1263-D1263</f>
        <v>2.083333333333337E-2</v>
      </c>
      <c r="I1263" s="110">
        <f>D1263-G1262</f>
        <v>0</v>
      </c>
      <c r="J1263" s="163"/>
      <c r="K1263" s="8">
        <v>12.6</v>
      </c>
    </row>
    <row r="1264" spans="3:11" x14ac:dyDescent="0.3">
      <c r="C1264" s="210" t="s">
        <v>10</v>
      </c>
      <c r="D1264" s="211"/>
      <c r="E1264" s="211"/>
      <c r="F1264" s="211"/>
      <c r="G1264" s="212"/>
      <c r="H1264" s="186"/>
      <c r="I1264" s="165">
        <f>D1265-G1263</f>
        <v>5.2083333333333315E-2</v>
      </c>
      <c r="J1264" s="166"/>
      <c r="K1264" s="10"/>
    </row>
    <row r="1265" spans="3:11" x14ac:dyDescent="0.3">
      <c r="C1265" s="4">
        <v>9508</v>
      </c>
      <c r="D1265" s="113">
        <v>0.53125</v>
      </c>
      <c r="E1265" s="6" t="s">
        <v>227</v>
      </c>
      <c r="F1265" s="6" t="s">
        <v>59</v>
      </c>
      <c r="G1265" s="114">
        <v>0.54166666666666663</v>
      </c>
      <c r="H1265" s="110">
        <f>G1265-D1265</f>
        <v>1.041666666666663E-2</v>
      </c>
      <c r="I1265" s="163"/>
      <c r="J1265" s="163"/>
      <c r="K1265" s="8">
        <v>10.4</v>
      </c>
    </row>
    <row r="1266" spans="3:11" x14ac:dyDescent="0.3">
      <c r="C1266" s="210" t="s">
        <v>322</v>
      </c>
      <c r="D1266" s="211"/>
      <c r="E1266" s="211"/>
      <c r="F1266" s="211"/>
      <c r="G1266" s="212"/>
      <c r="H1266" s="186"/>
      <c r="I1266" s="165">
        <f>D1267-G1265</f>
        <v>1.0416666666666741E-2</v>
      </c>
      <c r="J1266" s="166"/>
      <c r="K1266" s="10"/>
    </row>
    <row r="1267" spans="3:11" x14ac:dyDescent="0.3">
      <c r="C1267" s="4">
        <v>9060</v>
      </c>
      <c r="D1267" s="113">
        <v>0.55208333333333337</v>
      </c>
      <c r="E1267" s="6" t="s">
        <v>59</v>
      </c>
      <c r="F1267" s="6" t="s">
        <v>7</v>
      </c>
      <c r="G1267" s="114">
        <v>0.57291666666666663</v>
      </c>
      <c r="H1267" s="110">
        <f>G1267-D1267</f>
        <v>2.0833333333333259E-2</v>
      </c>
      <c r="I1267" s="163"/>
      <c r="J1267" s="163"/>
      <c r="K1267" s="8">
        <v>13.9</v>
      </c>
    </row>
    <row r="1268" spans="3:11" x14ac:dyDescent="0.3">
      <c r="C1268" s="4">
        <v>9060</v>
      </c>
      <c r="D1268" s="113">
        <v>0.57291666666666663</v>
      </c>
      <c r="E1268" s="6" t="s">
        <v>7</v>
      </c>
      <c r="F1268" s="6" t="s">
        <v>59</v>
      </c>
      <c r="G1268" s="114">
        <v>0.59722222222222221</v>
      </c>
      <c r="H1268" s="110">
        <f>G1268-D1268</f>
        <v>2.430555555555558E-2</v>
      </c>
      <c r="I1268" s="110">
        <f>D1268-G1267</f>
        <v>0</v>
      </c>
      <c r="J1268" s="163"/>
      <c r="K1268" s="8">
        <v>15.4</v>
      </c>
    </row>
    <row r="1269" spans="3:11" x14ac:dyDescent="0.3">
      <c r="C1269" s="4">
        <v>9511</v>
      </c>
      <c r="D1269" s="113">
        <v>0.60416666666666663</v>
      </c>
      <c r="E1269" s="6" t="s">
        <v>59</v>
      </c>
      <c r="F1269" s="6" t="s">
        <v>226</v>
      </c>
      <c r="G1269" s="114">
        <v>0.63541666666666663</v>
      </c>
      <c r="H1269" s="110">
        <f>G1269-D1269</f>
        <v>3.125E-2</v>
      </c>
      <c r="I1269" s="110">
        <f>D1269-G1268</f>
        <v>6.9444444444444198E-3</v>
      </c>
      <c r="J1269" s="163"/>
      <c r="K1269" s="8">
        <v>27.6</v>
      </c>
    </row>
    <row r="1270" spans="3:11" x14ac:dyDescent="0.3">
      <c r="C1270" s="4">
        <v>9511</v>
      </c>
      <c r="D1270" s="113">
        <v>0.63541666666666663</v>
      </c>
      <c r="E1270" s="6" t="s">
        <v>226</v>
      </c>
      <c r="F1270" s="6" t="s">
        <v>59</v>
      </c>
      <c r="G1270" s="114">
        <v>0.66666666666666663</v>
      </c>
      <c r="H1270" s="110">
        <f>G1270-D1270</f>
        <v>3.125E-2</v>
      </c>
      <c r="I1270" s="110">
        <f>D1270-G1269</f>
        <v>0</v>
      </c>
      <c r="J1270" s="163"/>
      <c r="K1270" s="8">
        <v>25.7</v>
      </c>
    </row>
    <row r="1271" spans="3:11" x14ac:dyDescent="0.3">
      <c r="C1271" s="210" t="s">
        <v>322</v>
      </c>
      <c r="D1271" s="211"/>
      <c r="E1271" s="211"/>
      <c r="F1271" s="211"/>
      <c r="G1271" s="212"/>
      <c r="H1271" s="186"/>
      <c r="I1271" s="165">
        <f>D1272-G1270</f>
        <v>2.083333333333337E-2</v>
      </c>
      <c r="J1271" s="166"/>
      <c r="K1271" s="10"/>
    </row>
    <row r="1272" spans="3:11" x14ac:dyDescent="0.3">
      <c r="C1272" s="4">
        <v>9511</v>
      </c>
      <c r="D1272" s="113">
        <v>0.6875</v>
      </c>
      <c r="E1272" s="6" t="s">
        <v>59</v>
      </c>
      <c r="F1272" s="6" t="s">
        <v>226</v>
      </c>
      <c r="G1272" s="114">
        <v>0.72222222222222221</v>
      </c>
      <c r="H1272" s="110">
        <f>G1272-D1272</f>
        <v>3.472222222222221E-2</v>
      </c>
      <c r="I1272" s="163"/>
      <c r="J1272" s="163"/>
      <c r="K1272" s="8">
        <v>27.6</v>
      </c>
    </row>
    <row r="1273" spans="3:11" x14ac:dyDescent="0.3">
      <c r="C1273" s="4">
        <v>9511</v>
      </c>
      <c r="D1273" s="113">
        <v>0.72222222222222221</v>
      </c>
      <c r="E1273" s="6" t="s">
        <v>226</v>
      </c>
      <c r="F1273" s="6" t="s">
        <v>59</v>
      </c>
      <c r="G1273" s="114">
        <v>0.75347222222222221</v>
      </c>
      <c r="H1273" s="110">
        <f>G1273-D1273</f>
        <v>3.125E-2</v>
      </c>
      <c r="I1273" s="110">
        <f>D1273-G1272</f>
        <v>0</v>
      </c>
      <c r="J1273" s="163"/>
      <c r="K1273" s="8">
        <v>25.7</v>
      </c>
    </row>
    <row r="1274" spans="3:11" ht="15" thickBot="1" x14ac:dyDescent="0.35">
      <c r="C1274" s="22"/>
      <c r="D1274" s="142"/>
      <c r="E1274" s="23"/>
      <c r="F1274" s="23"/>
      <c r="G1274" s="117"/>
      <c r="H1274" s="110"/>
      <c r="I1274" s="163"/>
      <c r="J1274" s="163"/>
      <c r="K1274" s="8"/>
    </row>
    <row r="1275" spans="3:11" ht="15" thickBot="1" x14ac:dyDescent="0.35">
      <c r="C1275" s="213" t="s">
        <v>295</v>
      </c>
      <c r="D1275" s="214"/>
      <c r="E1275" s="215"/>
      <c r="F1275" s="198" t="s">
        <v>287</v>
      </c>
      <c r="G1275" s="199"/>
      <c r="H1275" s="79">
        <f>SUM(H1256:H1274)</f>
        <v>0.37152777777777768</v>
      </c>
      <c r="I1275" s="167">
        <f>SUM(I1256:I1274)</f>
        <v>0.13194444444444453</v>
      </c>
      <c r="J1275" s="167">
        <f>G1273-D1256</f>
        <v>0.50347222222222221</v>
      </c>
      <c r="K1275" s="12">
        <f>SUM(K1256:K1274)</f>
        <v>288.2</v>
      </c>
    </row>
    <row r="1276" spans="3:11" x14ac:dyDescent="0.3">
      <c r="C1276" s="18"/>
      <c r="E1276" s="18"/>
      <c r="F1276" s="18"/>
      <c r="I1276" s="168"/>
      <c r="J1276" s="168"/>
    </row>
    <row r="1277" spans="3:11" ht="15" thickBot="1" x14ac:dyDescent="0.35">
      <c r="C1277" s="18"/>
      <c r="E1277" s="18"/>
      <c r="F1277" s="18"/>
      <c r="H1277" s="115"/>
      <c r="I1277" s="115"/>
      <c r="J1277" s="115"/>
    </row>
    <row r="1278" spans="3:11" x14ac:dyDescent="0.3">
      <c r="C1278" s="21"/>
      <c r="D1278" s="119"/>
      <c r="E1278" s="14" t="s">
        <v>162</v>
      </c>
      <c r="F1278" s="14"/>
      <c r="G1278" s="120"/>
      <c r="H1278" s="203" t="s">
        <v>288</v>
      </c>
      <c r="I1278" s="205" t="s">
        <v>326</v>
      </c>
      <c r="J1278" s="205" t="s">
        <v>289</v>
      </c>
      <c r="K1278" s="219" t="s">
        <v>297</v>
      </c>
    </row>
    <row r="1279" spans="3:11" ht="15" thickBot="1" x14ac:dyDescent="0.35">
      <c r="C1279" s="16" t="s">
        <v>0</v>
      </c>
      <c r="D1279" s="112" t="s">
        <v>1</v>
      </c>
      <c r="E1279" s="17" t="s">
        <v>2</v>
      </c>
      <c r="F1279" s="17" t="s">
        <v>3</v>
      </c>
      <c r="G1279" s="112" t="s">
        <v>290</v>
      </c>
      <c r="H1279" s="204"/>
      <c r="I1279" s="206"/>
      <c r="J1279" s="206"/>
      <c r="K1279" s="220"/>
    </row>
    <row r="1280" spans="3:11" x14ac:dyDescent="0.3">
      <c r="C1280" s="4">
        <v>9060</v>
      </c>
      <c r="D1280" s="113">
        <v>0.45833333333333331</v>
      </c>
      <c r="E1280" s="6" t="s">
        <v>7</v>
      </c>
      <c r="F1280" s="6" t="s">
        <v>59</v>
      </c>
      <c r="G1280" s="114">
        <v>0.47916666666666669</v>
      </c>
      <c r="H1280" s="110">
        <f t="shared" ref="H1280:H1285" si="54">G1280-D1280</f>
        <v>2.083333333333337E-2</v>
      </c>
      <c r="I1280" s="163"/>
      <c r="J1280" s="163"/>
      <c r="K1280" s="8">
        <v>15.4</v>
      </c>
    </row>
    <row r="1281" spans="3:15" x14ac:dyDescent="0.3">
      <c r="C1281" s="4">
        <v>9502</v>
      </c>
      <c r="D1281" s="113">
        <v>0.47916666666666669</v>
      </c>
      <c r="E1281" s="6" t="s">
        <v>225</v>
      </c>
      <c r="F1281" s="6" t="s">
        <v>225</v>
      </c>
      <c r="G1281" s="114">
        <v>0.5</v>
      </c>
      <c r="H1281" s="110">
        <f t="shared" si="54"/>
        <v>2.0833333333333315E-2</v>
      </c>
      <c r="I1281" s="110">
        <f>D1281-G1280</f>
        <v>0</v>
      </c>
      <c r="J1281" s="163"/>
      <c r="K1281" s="8">
        <v>10.8</v>
      </c>
    </row>
    <row r="1282" spans="3:15" x14ac:dyDescent="0.3">
      <c r="C1282" s="4">
        <v>9060</v>
      </c>
      <c r="D1282" s="113">
        <v>0.5</v>
      </c>
      <c r="E1282" s="6" t="s">
        <v>59</v>
      </c>
      <c r="F1282" s="6" t="s">
        <v>7</v>
      </c>
      <c r="G1282" s="114">
        <v>0.52430555555555558</v>
      </c>
      <c r="H1282" s="110">
        <f t="shared" si="54"/>
        <v>2.430555555555558E-2</v>
      </c>
      <c r="I1282" s="110">
        <f>D1282-G1281</f>
        <v>0</v>
      </c>
      <c r="J1282" s="163"/>
      <c r="K1282" s="8">
        <v>13.9</v>
      </c>
    </row>
    <row r="1283" spans="3:15" x14ac:dyDescent="0.3">
      <c r="C1283" s="4">
        <v>9060</v>
      </c>
      <c r="D1283" s="113">
        <v>0.52430555555555558</v>
      </c>
      <c r="E1283" s="6" t="s">
        <v>7</v>
      </c>
      <c r="F1283" s="6" t="s">
        <v>59</v>
      </c>
      <c r="G1283" s="114">
        <v>0.55555555555555558</v>
      </c>
      <c r="H1283" s="110">
        <f t="shared" si="54"/>
        <v>3.125E-2</v>
      </c>
      <c r="I1283" s="163"/>
      <c r="J1283" s="163"/>
      <c r="K1283" s="8">
        <v>15.4</v>
      </c>
    </row>
    <row r="1284" spans="3:15" x14ac:dyDescent="0.3">
      <c r="C1284" s="210" t="s">
        <v>10</v>
      </c>
      <c r="D1284" s="211"/>
      <c r="E1284" s="211"/>
      <c r="F1284" s="211"/>
      <c r="G1284" s="212"/>
      <c r="H1284" s="186"/>
      <c r="I1284" s="165">
        <f>D1285-G1283</f>
        <v>9.027777777777779E-2</v>
      </c>
      <c r="J1284" s="166"/>
      <c r="K1284" s="10"/>
    </row>
    <row r="1285" spans="3:15" x14ac:dyDescent="0.3">
      <c r="C1285" s="4">
        <v>9060</v>
      </c>
      <c r="D1285" s="113">
        <v>0.64583333333333337</v>
      </c>
      <c r="E1285" s="6" t="s">
        <v>59</v>
      </c>
      <c r="F1285" s="6" t="s">
        <v>7</v>
      </c>
      <c r="G1285" s="114">
        <v>0.66666666666666663</v>
      </c>
      <c r="H1285" s="110">
        <f t="shared" si="54"/>
        <v>2.0833333333333259E-2</v>
      </c>
      <c r="I1285" s="163"/>
      <c r="J1285" s="163"/>
      <c r="K1285" s="8">
        <v>13.9</v>
      </c>
    </row>
    <row r="1286" spans="3:15" x14ac:dyDescent="0.3">
      <c r="C1286" s="4">
        <v>9060</v>
      </c>
      <c r="D1286" s="113">
        <v>0.66666666666666663</v>
      </c>
      <c r="E1286" s="6" t="s">
        <v>7</v>
      </c>
      <c r="F1286" s="6" t="s">
        <v>59</v>
      </c>
      <c r="G1286" s="114">
        <v>0.6875</v>
      </c>
      <c r="H1286" s="110">
        <f>G1286-D1286</f>
        <v>2.083333333333337E-2</v>
      </c>
      <c r="I1286" s="110">
        <f>D1286-G1285</f>
        <v>0</v>
      </c>
      <c r="J1286" s="163"/>
      <c r="K1286" s="8">
        <v>15.4</v>
      </c>
    </row>
    <row r="1287" spans="3:15" x14ac:dyDescent="0.3">
      <c r="C1287" s="4">
        <v>9511</v>
      </c>
      <c r="D1287" s="113">
        <v>0.6875</v>
      </c>
      <c r="E1287" s="6" t="s">
        <v>59</v>
      </c>
      <c r="F1287" s="6" t="s">
        <v>226</v>
      </c>
      <c r="G1287" s="114">
        <v>0.71875</v>
      </c>
      <c r="H1287" s="110">
        <f>G1287-D1287</f>
        <v>3.125E-2</v>
      </c>
      <c r="I1287" s="110">
        <f>D1287-G1286</f>
        <v>0</v>
      </c>
      <c r="J1287" s="163"/>
      <c r="K1287" s="8">
        <v>27.6</v>
      </c>
    </row>
    <row r="1288" spans="3:15" x14ac:dyDescent="0.3">
      <c r="C1288" s="4">
        <v>9511</v>
      </c>
      <c r="D1288" s="113">
        <v>0.71875</v>
      </c>
      <c r="E1288" s="6" t="s">
        <v>226</v>
      </c>
      <c r="F1288" s="6" t="s">
        <v>59</v>
      </c>
      <c r="G1288" s="114">
        <v>0.75347222222222221</v>
      </c>
      <c r="H1288" s="110">
        <f>G1288-D1288</f>
        <v>3.472222222222221E-2</v>
      </c>
      <c r="I1288" s="110">
        <f>D1288-G1287</f>
        <v>0</v>
      </c>
      <c r="J1288" s="163"/>
      <c r="K1288" s="8">
        <v>25.7</v>
      </c>
    </row>
    <row r="1289" spans="3:15" x14ac:dyDescent="0.3">
      <c r="C1289" s="4">
        <v>9509</v>
      </c>
      <c r="D1289" s="113">
        <v>0.75347222222222221</v>
      </c>
      <c r="E1289" s="6" t="s">
        <v>383</v>
      </c>
      <c r="F1289" s="6" t="s">
        <v>308</v>
      </c>
      <c r="G1289" s="114">
        <v>0.76388888888888884</v>
      </c>
      <c r="H1289" s="110">
        <f>G1289-D1289</f>
        <v>1.041666666666663E-2</v>
      </c>
      <c r="I1289" s="110"/>
      <c r="J1289" s="163"/>
      <c r="K1289" s="8">
        <v>11.9</v>
      </c>
    </row>
    <row r="1290" spans="3:15" x14ac:dyDescent="0.3">
      <c r="C1290" s="4">
        <v>9509</v>
      </c>
      <c r="D1290" s="113">
        <v>0.76388888888888884</v>
      </c>
      <c r="E1290" s="6" t="s">
        <v>308</v>
      </c>
      <c r="F1290" s="6" t="s">
        <v>383</v>
      </c>
      <c r="G1290" s="114">
        <v>0.77430555555555558</v>
      </c>
      <c r="H1290" s="110">
        <f>G1290-D1290</f>
        <v>1.0416666666666741E-2</v>
      </c>
      <c r="I1290" s="110">
        <f>D1290-G1288</f>
        <v>1.041666666666663E-2</v>
      </c>
      <c r="J1290" s="163"/>
      <c r="K1290" s="8">
        <v>11.6</v>
      </c>
    </row>
    <row r="1291" spans="3:15" x14ac:dyDescent="0.3">
      <c r="C1291" s="210" t="s">
        <v>322</v>
      </c>
      <c r="D1291" s="211"/>
      <c r="E1291" s="211"/>
      <c r="F1291" s="211"/>
      <c r="G1291" s="212"/>
      <c r="H1291" s="186"/>
      <c r="I1291" s="165">
        <f>D1292-G1290</f>
        <v>2.777777777777779E-2</v>
      </c>
      <c r="J1291" s="166"/>
      <c r="K1291" s="10"/>
    </row>
    <row r="1292" spans="3:15" x14ac:dyDescent="0.3">
      <c r="C1292" s="4">
        <v>9060</v>
      </c>
      <c r="D1292" s="113">
        <v>0.80208333333333337</v>
      </c>
      <c r="E1292" s="6" t="s">
        <v>59</v>
      </c>
      <c r="F1292" s="6" t="s">
        <v>7</v>
      </c>
      <c r="G1292" s="114">
        <v>0.83333333333333337</v>
      </c>
      <c r="H1292" s="110">
        <f>G1292-D1292</f>
        <v>3.125E-2</v>
      </c>
      <c r="I1292" s="163"/>
      <c r="J1292" s="163"/>
      <c r="K1292" s="8">
        <v>13.9</v>
      </c>
    </row>
    <row r="1293" spans="3:15" x14ac:dyDescent="0.3">
      <c r="C1293" s="210" t="s">
        <v>322</v>
      </c>
      <c r="D1293" s="211"/>
      <c r="E1293" s="211"/>
      <c r="F1293" s="211"/>
      <c r="G1293" s="212"/>
      <c r="H1293" s="186"/>
      <c r="I1293" s="165">
        <f>D1294-G1292</f>
        <v>1.041666666666663E-2</v>
      </c>
      <c r="J1293" s="166"/>
      <c r="K1293" s="10"/>
    </row>
    <row r="1294" spans="3:15" x14ac:dyDescent="0.3">
      <c r="C1294" s="4">
        <v>9060</v>
      </c>
      <c r="D1294" s="113">
        <v>0.84375</v>
      </c>
      <c r="E1294" s="6" t="s">
        <v>7</v>
      </c>
      <c r="F1294" s="6" t="s">
        <v>59</v>
      </c>
      <c r="G1294" s="114">
        <v>0.875</v>
      </c>
      <c r="H1294" s="110">
        <f>G1294-D1294</f>
        <v>3.125E-2</v>
      </c>
      <c r="I1294" s="163"/>
      <c r="J1294" s="163"/>
      <c r="K1294" s="8">
        <v>15.4</v>
      </c>
      <c r="O1294" t="s">
        <v>372</v>
      </c>
    </row>
    <row r="1295" spans="3:15" x14ac:dyDescent="0.3">
      <c r="C1295" s="4">
        <v>9060</v>
      </c>
      <c r="D1295" s="113">
        <v>0.875</v>
      </c>
      <c r="E1295" s="6" t="s">
        <v>59</v>
      </c>
      <c r="F1295" s="6" t="s">
        <v>7</v>
      </c>
      <c r="G1295" s="114">
        <v>0.90625</v>
      </c>
      <c r="H1295" s="110">
        <f>G1295-D1295</f>
        <v>3.125E-2</v>
      </c>
      <c r="I1295" s="110">
        <f>D1295-G1294</f>
        <v>0</v>
      </c>
      <c r="J1295" s="163"/>
      <c r="K1295" s="8">
        <v>13.9</v>
      </c>
    </row>
    <row r="1296" spans="3:15" ht="15" thickBot="1" x14ac:dyDescent="0.35">
      <c r="C1296" s="22"/>
      <c r="D1296" s="142"/>
      <c r="E1296" s="29"/>
      <c r="F1296" s="29"/>
      <c r="G1296" s="117"/>
      <c r="H1296" s="110"/>
      <c r="I1296" s="163"/>
      <c r="J1296" s="163"/>
      <c r="K1296" s="8"/>
    </row>
    <row r="1297" spans="3:11" ht="15" thickBot="1" x14ac:dyDescent="0.35">
      <c r="C1297" s="213" t="s">
        <v>295</v>
      </c>
      <c r="D1297" s="214"/>
      <c r="E1297" s="215"/>
      <c r="F1297" s="198" t="s">
        <v>287</v>
      </c>
      <c r="G1297" s="199"/>
      <c r="H1297" s="79">
        <f>SUM(H1280:H1296)</f>
        <v>0.31944444444444448</v>
      </c>
      <c r="I1297" s="167">
        <f>SUM(I1280:I1296)</f>
        <v>0.13888888888888884</v>
      </c>
      <c r="J1297" s="167">
        <f>G1295-D1280</f>
        <v>0.44791666666666669</v>
      </c>
      <c r="K1297" s="12">
        <f>SUM(K1280:K1296)</f>
        <v>204.8</v>
      </c>
    </row>
    <row r="1298" spans="3:11" x14ac:dyDescent="0.3">
      <c r="C1298" s="18"/>
      <c r="E1298" s="18"/>
      <c r="F1298" s="18"/>
      <c r="I1298" s="168"/>
      <c r="J1298" s="168"/>
    </row>
    <row r="1299" spans="3:11" ht="15" thickBot="1" x14ac:dyDescent="0.35">
      <c r="C1299" s="18"/>
      <c r="E1299" s="18"/>
      <c r="F1299" s="18"/>
      <c r="I1299" s="168"/>
      <c r="J1299" s="168"/>
    </row>
    <row r="1300" spans="3:11" x14ac:dyDescent="0.3">
      <c r="C1300" s="21"/>
      <c r="D1300" s="119"/>
      <c r="E1300" s="14" t="s">
        <v>131</v>
      </c>
      <c r="F1300" s="14"/>
      <c r="G1300" s="120"/>
      <c r="H1300" s="205" t="s">
        <v>288</v>
      </c>
      <c r="I1300" s="205" t="s">
        <v>326</v>
      </c>
      <c r="J1300" s="205" t="s">
        <v>289</v>
      </c>
      <c r="K1300" s="219" t="s">
        <v>297</v>
      </c>
    </row>
    <row r="1301" spans="3:11" ht="15" thickBot="1" x14ac:dyDescent="0.35">
      <c r="C1301" s="16" t="s">
        <v>0</v>
      </c>
      <c r="D1301" s="112" t="s">
        <v>1</v>
      </c>
      <c r="E1301" s="17" t="s">
        <v>2</v>
      </c>
      <c r="F1301" s="17" t="s">
        <v>3</v>
      </c>
      <c r="G1301" s="124" t="s">
        <v>290</v>
      </c>
      <c r="H1301" s="206"/>
      <c r="I1301" s="206"/>
      <c r="J1301" s="206"/>
      <c r="K1301" s="220"/>
    </row>
    <row r="1302" spans="3:11" x14ac:dyDescent="0.3">
      <c r="C1302" s="4">
        <v>9070</v>
      </c>
      <c r="D1302" s="113">
        <v>0.26041666666666669</v>
      </c>
      <c r="E1302" s="6" t="s">
        <v>129</v>
      </c>
      <c r="F1302" s="5" t="s">
        <v>20</v>
      </c>
      <c r="G1302" s="114">
        <v>0.28819444444444442</v>
      </c>
      <c r="H1302" s="114">
        <f>G1302-D1302</f>
        <v>2.7777777777777735E-2</v>
      </c>
      <c r="I1302" s="163"/>
      <c r="J1302" s="163"/>
      <c r="K1302" s="8">
        <v>16.399999999999999</v>
      </c>
    </row>
    <row r="1303" spans="3:11" x14ac:dyDescent="0.3">
      <c r="C1303" s="4">
        <v>9040</v>
      </c>
      <c r="D1303" s="113">
        <v>0.28819444444444442</v>
      </c>
      <c r="E1303" s="5" t="s">
        <v>20</v>
      </c>
      <c r="F1303" s="6" t="s">
        <v>130</v>
      </c>
      <c r="G1303" s="114">
        <v>0.3125</v>
      </c>
      <c r="H1303" s="114">
        <f>G1303-D1303</f>
        <v>2.430555555555558E-2</v>
      </c>
      <c r="I1303" s="163"/>
      <c r="J1303" s="163"/>
      <c r="K1303" s="8">
        <v>8.1999999999999993</v>
      </c>
    </row>
    <row r="1304" spans="3:11" x14ac:dyDescent="0.3">
      <c r="C1304" s="4">
        <v>9040</v>
      </c>
      <c r="D1304" s="113">
        <v>0.3125</v>
      </c>
      <c r="E1304" s="6" t="s">
        <v>130</v>
      </c>
      <c r="F1304" s="5" t="s">
        <v>20</v>
      </c>
      <c r="G1304" s="114">
        <v>0.34375</v>
      </c>
      <c r="H1304" s="114">
        <f>G1304-D1304</f>
        <v>3.125E-2</v>
      </c>
      <c r="I1304" s="163"/>
      <c r="J1304" s="163"/>
      <c r="K1304" s="8">
        <v>8.5</v>
      </c>
    </row>
    <row r="1305" spans="3:11" x14ac:dyDescent="0.3">
      <c r="C1305" s="210" t="s">
        <v>333</v>
      </c>
      <c r="D1305" s="211"/>
      <c r="E1305" s="211"/>
      <c r="F1305" s="211"/>
      <c r="G1305" s="211"/>
      <c r="H1305" s="187"/>
      <c r="I1305" s="166">
        <f>D1306-G1304</f>
        <v>1.0416666666666685E-2</v>
      </c>
      <c r="J1305" s="166"/>
      <c r="K1305" s="10"/>
    </row>
    <row r="1306" spans="3:11" x14ac:dyDescent="0.3">
      <c r="C1306" s="4">
        <v>9040</v>
      </c>
      <c r="D1306" s="113">
        <v>0.35416666666666669</v>
      </c>
      <c r="E1306" s="6" t="s">
        <v>20</v>
      </c>
      <c r="F1306" s="6" t="s">
        <v>130</v>
      </c>
      <c r="G1306" s="114">
        <v>0.375</v>
      </c>
      <c r="H1306" s="114">
        <f>G1306-D1306</f>
        <v>2.0833333333333315E-2</v>
      </c>
      <c r="I1306" s="163"/>
      <c r="J1306" s="163"/>
      <c r="K1306" s="8">
        <v>8.1999999999999993</v>
      </c>
    </row>
    <row r="1307" spans="3:11" x14ac:dyDescent="0.3">
      <c r="C1307" s="210" t="s">
        <v>322</v>
      </c>
      <c r="D1307" s="211"/>
      <c r="E1307" s="211"/>
      <c r="F1307" s="211"/>
      <c r="G1307" s="211"/>
      <c r="H1307" s="187"/>
      <c r="I1307" s="166">
        <f>D1308-G1306</f>
        <v>4.1666666666666685E-2</v>
      </c>
      <c r="J1307" s="166"/>
      <c r="K1307" s="10"/>
    </row>
    <row r="1308" spans="3:11" x14ac:dyDescent="0.3">
      <c r="C1308" s="4">
        <v>9040</v>
      </c>
      <c r="D1308" s="113">
        <v>0.41666666666666669</v>
      </c>
      <c r="E1308" s="6" t="s">
        <v>130</v>
      </c>
      <c r="F1308" s="6" t="s">
        <v>20</v>
      </c>
      <c r="G1308" s="114">
        <v>0.43402777777777779</v>
      </c>
      <c r="H1308" s="114">
        <f>G1308-D1308</f>
        <v>1.7361111111111105E-2</v>
      </c>
      <c r="I1308" s="163"/>
      <c r="J1308" s="163"/>
      <c r="K1308" s="8">
        <v>8.5</v>
      </c>
    </row>
    <row r="1309" spans="3:11" x14ac:dyDescent="0.3">
      <c r="C1309" s="4">
        <v>9040</v>
      </c>
      <c r="D1309" s="113">
        <v>0.43402777777777779</v>
      </c>
      <c r="E1309" s="6" t="s">
        <v>20</v>
      </c>
      <c r="F1309" s="6" t="s">
        <v>130</v>
      </c>
      <c r="G1309" s="114">
        <v>0.4548611111111111</v>
      </c>
      <c r="H1309" s="114">
        <f>G1309-D1309</f>
        <v>2.0833333333333315E-2</v>
      </c>
      <c r="I1309" s="163"/>
      <c r="J1309" s="163"/>
      <c r="K1309" s="8">
        <v>8.1999999999999993</v>
      </c>
    </row>
    <row r="1310" spans="3:11" x14ac:dyDescent="0.3">
      <c r="C1310" s="210" t="s">
        <v>10</v>
      </c>
      <c r="D1310" s="211"/>
      <c r="E1310" s="211"/>
      <c r="F1310" s="211"/>
      <c r="G1310" s="211"/>
      <c r="H1310" s="187"/>
      <c r="I1310" s="166">
        <f>D1311-G1309</f>
        <v>6.2500000000000056E-2</v>
      </c>
      <c r="J1310" s="166"/>
      <c r="K1310" s="10"/>
    </row>
    <row r="1311" spans="3:11" x14ac:dyDescent="0.3">
      <c r="C1311" s="4">
        <v>9040</v>
      </c>
      <c r="D1311" s="113">
        <v>0.51736111111111116</v>
      </c>
      <c r="E1311" s="6" t="s">
        <v>130</v>
      </c>
      <c r="F1311" s="6" t="s">
        <v>20</v>
      </c>
      <c r="G1311" s="114">
        <v>0.53819444444444442</v>
      </c>
      <c r="H1311" s="114">
        <f>G1311-D1311</f>
        <v>2.0833333333333259E-2</v>
      </c>
      <c r="I1311" s="163"/>
      <c r="J1311" s="163"/>
      <c r="K1311" s="8">
        <v>8.5</v>
      </c>
    </row>
    <row r="1312" spans="3:11" x14ac:dyDescent="0.3">
      <c r="C1312" s="4">
        <v>9040</v>
      </c>
      <c r="D1312" s="113">
        <v>0.53819444444444442</v>
      </c>
      <c r="E1312" s="6" t="s">
        <v>20</v>
      </c>
      <c r="F1312" s="6" t="s">
        <v>130</v>
      </c>
      <c r="G1312" s="114">
        <v>0.55902777777777779</v>
      </c>
      <c r="H1312" s="114">
        <f>G1312-D1312</f>
        <v>2.083333333333337E-2</v>
      </c>
      <c r="I1312" s="163"/>
      <c r="J1312" s="163"/>
      <c r="K1312" s="8">
        <v>8.1999999999999993</v>
      </c>
    </row>
    <row r="1313" spans="3:11" x14ac:dyDescent="0.3">
      <c r="C1313" s="4">
        <v>9040</v>
      </c>
      <c r="D1313" s="113">
        <v>0.55902777777777779</v>
      </c>
      <c r="E1313" s="6" t="s">
        <v>130</v>
      </c>
      <c r="F1313" s="6" t="s">
        <v>20</v>
      </c>
      <c r="G1313" s="114">
        <v>0.57986111111111116</v>
      </c>
      <c r="H1313" s="114">
        <f>G1313-D1313</f>
        <v>2.083333333333337E-2</v>
      </c>
      <c r="I1313" s="163"/>
      <c r="J1313" s="163"/>
      <c r="K1313" s="8">
        <v>8.5</v>
      </c>
    </row>
    <row r="1314" spans="3:11" x14ac:dyDescent="0.3">
      <c r="C1314" s="4">
        <v>9070</v>
      </c>
      <c r="D1314" s="113">
        <v>0.57986111111111116</v>
      </c>
      <c r="E1314" s="6" t="s">
        <v>20</v>
      </c>
      <c r="F1314" s="6" t="s">
        <v>129</v>
      </c>
      <c r="G1314" s="114">
        <v>0.61458333333333337</v>
      </c>
      <c r="H1314" s="114">
        <f>G1314-D1314</f>
        <v>3.472222222222221E-2</v>
      </c>
      <c r="I1314" s="163"/>
      <c r="J1314" s="163"/>
      <c r="K1314" s="8">
        <v>16.100000000000001</v>
      </c>
    </row>
    <row r="1315" spans="3:11" x14ac:dyDescent="0.3">
      <c r="C1315" s="210" t="s">
        <v>322</v>
      </c>
      <c r="D1315" s="211"/>
      <c r="E1315" s="211"/>
      <c r="F1315" s="211"/>
      <c r="G1315" s="211"/>
      <c r="H1315" s="187"/>
      <c r="I1315" s="166">
        <f>D1316-G1314</f>
        <v>1.7361111111111049E-2</v>
      </c>
      <c r="J1315" s="166"/>
      <c r="K1315" s="10"/>
    </row>
    <row r="1316" spans="3:11" x14ac:dyDescent="0.3">
      <c r="C1316" s="4">
        <v>9070</v>
      </c>
      <c r="D1316" s="113">
        <v>0.63194444444444442</v>
      </c>
      <c r="E1316" s="6" t="s">
        <v>129</v>
      </c>
      <c r="F1316" s="6" t="s">
        <v>20</v>
      </c>
      <c r="G1316" s="114">
        <v>0.65972222222222221</v>
      </c>
      <c r="H1316" s="114">
        <f>G1316-D1316</f>
        <v>2.777777777777779E-2</v>
      </c>
      <c r="I1316" s="163"/>
      <c r="J1316" s="163"/>
      <c r="K1316" s="8">
        <v>16.399999999999999</v>
      </c>
    </row>
    <row r="1317" spans="3:11" x14ac:dyDescent="0.3">
      <c r="C1317" s="4">
        <v>9040</v>
      </c>
      <c r="D1317" s="113">
        <v>0.65972222222222221</v>
      </c>
      <c r="E1317" s="6" t="s">
        <v>20</v>
      </c>
      <c r="F1317" s="6" t="s">
        <v>130</v>
      </c>
      <c r="G1317" s="114">
        <v>0.68055555555555558</v>
      </c>
      <c r="H1317" s="114">
        <f>G1317-D1317</f>
        <v>2.083333333333337E-2</v>
      </c>
      <c r="I1317" s="163"/>
      <c r="J1317" s="163"/>
      <c r="K1317" s="8">
        <v>16.100000000000001</v>
      </c>
    </row>
    <row r="1318" spans="3:11" x14ac:dyDescent="0.3">
      <c r="C1318" s="210" t="s">
        <v>322</v>
      </c>
      <c r="D1318" s="211"/>
      <c r="E1318" s="211"/>
      <c r="F1318" s="211"/>
      <c r="G1318" s="211"/>
      <c r="H1318" s="187"/>
      <c r="I1318" s="166">
        <f>D1319-G1317</f>
        <v>1.388888888888884E-2</v>
      </c>
      <c r="J1318" s="166"/>
      <c r="K1318" s="10"/>
    </row>
    <row r="1319" spans="3:11" x14ac:dyDescent="0.3">
      <c r="C1319" s="4">
        <v>9040</v>
      </c>
      <c r="D1319" s="113">
        <v>0.69444444444444442</v>
      </c>
      <c r="E1319" s="6" t="s">
        <v>130</v>
      </c>
      <c r="F1319" s="6" t="s">
        <v>20</v>
      </c>
      <c r="G1319" s="114">
        <v>0.71527777777777779</v>
      </c>
      <c r="H1319" s="114">
        <f>G1319-D1319</f>
        <v>2.083333333333337E-2</v>
      </c>
      <c r="I1319" s="163"/>
      <c r="J1319" s="163"/>
      <c r="K1319" s="8">
        <v>16.399999999999999</v>
      </c>
    </row>
    <row r="1320" spans="3:11" x14ac:dyDescent="0.3">
      <c r="C1320" s="4">
        <v>9070</v>
      </c>
      <c r="D1320" s="113">
        <v>0.71527777777777779</v>
      </c>
      <c r="E1320" s="6" t="s">
        <v>20</v>
      </c>
      <c r="F1320" s="6" t="s">
        <v>129</v>
      </c>
      <c r="G1320" s="114">
        <v>0.75</v>
      </c>
      <c r="H1320" s="114">
        <f>G1320-D1320</f>
        <v>3.472222222222221E-2</v>
      </c>
      <c r="I1320" s="163"/>
      <c r="J1320" s="163"/>
      <c r="K1320" s="8">
        <v>16.100000000000001</v>
      </c>
    </row>
    <row r="1321" spans="3:11" x14ac:dyDescent="0.3">
      <c r="C1321" s="4">
        <v>9024</v>
      </c>
      <c r="D1321" s="113">
        <v>0.75</v>
      </c>
      <c r="E1321" s="6" t="s">
        <v>382</v>
      </c>
      <c r="F1321" s="6" t="s">
        <v>20</v>
      </c>
      <c r="G1321" s="114">
        <v>0.77777777777777779</v>
      </c>
      <c r="H1321" s="114">
        <f>G1321-D1321</f>
        <v>2.777777777777779E-2</v>
      </c>
      <c r="I1321" s="163"/>
      <c r="J1321" s="163"/>
      <c r="K1321" s="8">
        <v>10.7</v>
      </c>
    </row>
    <row r="1322" spans="3:11" x14ac:dyDescent="0.3">
      <c r="C1322" s="4">
        <v>9024</v>
      </c>
      <c r="D1322" s="113">
        <v>0.77777777777777779</v>
      </c>
      <c r="E1322" s="6" t="s">
        <v>20</v>
      </c>
      <c r="F1322" s="6" t="s">
        <v>382</v>
      </c>
      <c r="G1322" s="114">
        <v>0.80555555555555558</v>
      </c>
      <c r="H1322" s="114">
        <f>G1322-D1322</f>
        <v>2.777777777777779E-2</v>
      </c>
      <c r="I1322" s="163"/>
      <c r="J1322" s="163"/>
      <c r="K1322" s="8">
        <v>11.5</v>
      </c>
    </row>
    <row r="1323" spans="3:11" ht="15" thickBot="1" x14ac:dyDescent="0.35">
      <c r="C1323" s="28"/>
      <c r="D1323" s="142"/>
      <c r="E1323" s="29"/>
      <c r="F1323" s="29"/>
      <c r="G1323" s="117"/>
      <c r="H1323" s="114"/>
      <c r="I1323" s="163"/>
      <c r="J1323" s="163"/>
      <c r="K1323" s="8"/>
    </row>
    <row r="1324" spans="3:11" ht="15" thickBot="1" x14ac:dyDescent="0.35">
      <c r="C1324" s="216" t="s">
        <v>291</v>
      </c>
      <c r="D1324" s="217"/>
      <c r="E1324" s="218"/>
      <c r="F1324" s="198" t="s">
        <v>287</v>
      </c>
      <c r="G1324" s="199"/>
      <c r="H1324" s="167">
        <f>SUM(H1302:H1322)</f>
        <v>0.39930555555555558</v>
      </c>
      <c r="I1324" s="167">
        <f>SUM(I1302:I1320)</f>
        <v>0.14583333333333331</v>
      </c>
      <c r="J1324" s="167">
        <f>G1322-D1302</f>
        <v>0.54513888888888884</v>
      </c>
      <c r="K1324" s="12">
        <f>SUM(K1302:K1321)</f>
        <v>175</v>
      </c>
    </row>
    <row r="1325" spans="3:11" x14ac:dyDescent="0.3">
      <c r="C1325" s="18"/>
      <c r="E1325" s="18"/>
      <c r="F1325" s="18"/>
      <c r="I1325" s="168"/>
      <c r="J1325" s="168"/>
      <c r="K1325" s="19"/>
    </row>
    <row r="1326" spans="3:11" ht="15" thickBot="1" x14ac:dyDescent="0.35">
      <c r="H1326" s="115"/>
      <c r="I1326" s="115"/>
      <c r="J1326" s="115"/>
    </row>
    <row r="1327" spans="3:11" x14ac:dyDescent="0.3">
      <c r="C1327" s="21"/>
      <c r="D1327" s="119"/>
      <c r="E1327" s="14" t="s">
        <v>170</v>
      </c>
      <c r="F1327" s="14"/>
      <c r="G1327" s="120"/>
      <c r="H1327" s="203" t="s">
        <v>288</v>
      </c>
      <c r="I1327" s="205" t="s">
        <v>326</v>
      </c>
      <c r="J1327" s="205" t="s">
        <v>289</v>
      </c>
      <c r="K1327" s="219" t="s">
        <v>297</v>
      </c>
    </row>
    <row r="1328" spans="3:11" ht="15" thickBot="1" x14ac:dyDescent="0.35">
      <c r="C1328" s="16" t="s">
        <v>0</v>
      </c>
      <c r="D1328" s="112" t="s">
        <v>1</v>
      </c>
      <c r="E1328" s="17" t="s">
        <v>2</v>
      </c>
      <c r="F1328" s="17" t="s">
        <v>3</v>
      </c>
      <c r="G1328" s="112" t="s">
        <v>290</v>
      </c>
      <c r="H1328" s="204"/>
      <c r="I1328" s="206"/>
      <c r="J1328" s="206"/>
      <c r="K1328" s="220"/>
    </row>
    <row r="1329" spans="3:11" x14ac:dyDescent="0.3">
      <c r="C1329" s="4">
        <v>9001</v>
      </c>
      <c r="D1329" s="115">
        <v>0.39583333333333331</v>
      </c>
      <c r="E1329" s="6" t="s">
        <v>318</v>
      </c>
      <c r="F1329" s="6" t="s">
        <v>98</v>
      </c>
      <c r="G1329" s="113">
        <v>0.4236111111111111</v>
      </c>
      <c r="H1329" s="110">
        <f t="shared" ref="H1329:H1334" si="55">G1329-D1329</f>
        <v>2.777777777777779E-2</v>
      </c>
      <c r="I1329" s="163"/>
      <c r="J1329" s="163"/>
      <c r="K1329" s="58">
        <v>5.78</v>
      </c>
    </row>
    <row r="1330" spans="3:11" x14ac:dyDescent="0.3">
      <c r="C1330" s="4">
        <v>9003</v>
      </c>
      <c r="D1330" s="113">
        <v>0.4236111111111111</v>
      </c>
      <c r="E1330" s="6" t="s">
        <v>98</v>
      </c>
      <c r="F1330" s="6" t="s">
        <v>100</v>
      </c>
      <c r="G1330" s="113">
        <v>0.44444444444444442</v>
      </c>
      <c r="H1330" s="110">
        <f t="shared" si="55"/>
        <v>2.0833333333333315E-2</v>
      </c>
      <c r="I1330" s="163"/>
      <c r="J1330" s="163"/>
      <c r="K1330" s="58">
        <v>11</v>
      </c>
    </row>
    <row r="1331" spans="3:11" x14ac:dyDescent="0.3">
      <c r="C1331" s="4">
        <v>9003</v>
      </c>
      <c r="D1331" s="113">
        <v>0.44444444444444442</v>
      </c>
      <c r="E1331" s="6" t="s">
        <v>100</v>
      </c>
      <c r="F1331" s="6" t="s">
        <v>98</v>
      </c>
      <c r="G1331" s="113">
        <v>0.46527777777777779</v>
      </c>
      <c r="H1331" s="110">
        <f t="shared" si="55"/>
        <v>2.083333333333337E-2</v>
      </c>
      <c r="I1331" s="163"/>
      <c r="J1331" s="163"/>
      <c r="K1331" s="58">
        <v>10.199999999999999</v>
      </c>
    </row>
    <row r="1332" spans="3:11" x14ac:dyDescent="0.3">
      <c r="C1332" s="4">
        <v>9003</v>
      </c>
      <c r="D1332" s="113">
        <v>0.46527777777777779</v>
      </c>
      <c r="E1332" s="6" t="s">
        <v>98</v>
      </c>
      <c r="F1332" s="6" t="s">
        <v>100</v>
      </c>
      <c r="G1332" s="113">
        <v>0.4861111111111111</v>
      </c>
      <c r="H1332" s="110">
        <f t="shared" si="55"/>
        <v>2.0833333333333315E-2</v>
      </c>
      <c r="I1332" s="163"/>
      <c r="J1332" s="163"/>
      <c r="K1332" s="58">
        <v>11</v>
      </c>
    </row>
    <row r="1333" spans="3:11" x14ac:dyDescent="0.3">
      <c r="C1333" s="4">
        <v>9003</v>
      </c>
      <c r="D1333" s="113">
        <v>0.4861111111111111</v>
      </c>
      <c r="E1333" s="6" t="s">
        <v>100</v>
      </c>
      <c r="F1333" s="6" t="s">
        <v>98</v>
      </c>
      <c r="G1333" s="114">
        <v>0.50694444444444442</v>
      </c>
      <c r="H1333" s="110">
        <f t="shared" si="55"/>
        <v>2.0833333333333315E-2</v>
      </c>
      <c r="I1333" s="163"/>
      <c r="J1333" s="163"/>
      <c r="K1333" s="58">
        <v>10.199999999999999</v>
      </c>
    </row>
    <row r="1334" spans="3:11" x14ac:dyDescent="0.3">
      <c r="C1334" s="4">
        <v>9001</v>
      </c>
      <c r="D1334" s="113">
        <v>0.50694444444444442</v>
      </c>
      <c r="E1334" s="6" t="s">
        <v>98</v>
      </c>
      <c r="F1334" s="6" t="s">
        <v>318</v>
      </c>
      <c r="G1334" s="114">
        <v>0.52777777777777779</v>
      </c>
      <c r="H1334" s="110">
        <f t="shared" si="55"/>
        <v>2.083333333333337E-2</v>
      </c>
      <c r="I1334" s="163"/>
      <c r="J1334" s="163"/>
      <c r="K1334" s="58">
        <v>6.5</v>
      </c>
    </row>
    <row r="1335" spans="3:11" x14ac:dyDescent="0.3">
      <c r="C1335" s="210" t="s">
        <v>10</v>
      </c>
      <c r="D1335" s="211"/>
      <c r="E1335" s="211"/>
      <c r="F1335" s="211"/>
      <c r="G1335" s="212"/>
      <c r="H1335" s="186"/>
      <c r="I1335" s="166">
        <f>D1336-G1334</f>
        <v>5.555555555555558E-2</v>
      </c>
      <c r="J1335" s="166"/>
      <c r="K1335" s="10"/>
    </row>
    <row r="1336" spans="3:11" x14ac:dyDescent="0.3">
      <c r="C1336" s="4">
        <v>9058</v>
      </c>
      <c r="D1336" s="113">
        <v>0.58333333333333337</v>
      </c>
      <c r="E1336" s="6" t="s">
        <v>60</v>
      </c>
      <c r="F1336" s="6" t="s">
        <v>319</v>
      </c>
      <c r="G1336" s="114">
        <v>0.61111111111111116</v>
      </c>
      <c r="H1336" s="110">
        <f>G1336-D1336</f>
        <v>2.777777777777779E-2</v>
      </c>
      <c r="I1336" s="163"/>
      <c r="J1336" s="163"/>
      <c r="K1336" s="58">
        <v>17.8</v>
      </c>
    </row>
    <row r="1337" spans="3:11" x14ac:dyDescent="0.3">
      <c r="C1337" s="4">
        <v>9058</v>
      </c>
      <c r="D1337" s="113">
        <v>0.61458333333333337</v>
      </c>
      <c r="E1337" s="6" t="s">
        <v>319</v>
      </c>
      <c r="F1337" s="6" t="s">
        <v>60</v>
      </c>
      <c r="G1337" s="114">
        <v>0.64236111111111116</v>
      </c>
      <c r="H1337" s="110">
        <f>G1337-D1337</f>
        <v>2.777777777777779E-2</v>
      </c>
      <c r="I1337" s="163"/>
      <c r="J1337" s="163"/>
      <c r="K1337" s="58">
        <v>17.899999999999999</v>
      </c>
    </row>
    <row r="1338" spans="3:11" x14ac:dyDescent="0.3">
      <c r="C1338" s="4">
        <v>9001</v>
      </c>
      <c r="D1338" s="113">
        <v>0.64236111111111116</v>
      </c>
      <c r="E1338" s="6" t="s">
        <v>318</v>
      </c>
      <c r="F1338" s="6" t="s">
        <v>98</v>
      </c>
      <c r="G1338" s="114">
        <v>0.67013888888888884</v>
      </c>
      <c r="H1338" s="110">
        <f>G1338-D1338</f>
        <v>2.7777777777777679E-2</v>
      </c>
      <c r="I1338" s="163"/>
      <c r="J1338" s="163"/>
      <c r="K1338" s="58">
        <v>5.78</v>
      </c>
    </row>
    <row r="1339" spans="3:11" x14ac:dyDescent="0.3">
      <c r="C1339" s="210" t="s">
        <v>322</v>
      </c>
      <c r="D1339" s="211"/>
      <c r="E1339" s="211"/>
      <c r="F1339" s="211"/>
      <c r="G1339" s="212"/>
      <c r="H1339" s="186"/>
      <c r="I1339" s="166">
        <f>D1340-G1338</f>
        <v>3.125E-2</v>
      </c>
      <c r="J1339" s="166"/>
      <c r="K1339" s="10"/>
    </row>
    <row r="1340" spans="3:11" x14ac:dyDescent="0.3">
      <c r="C1340" s="4">
        <v>9003</v>
      </c>
      <c r="D1340" s="113">
        <v>0.70138888888888884</v>
      </c>
      <c r="E1340" s="6" t="s">
        <v>98</v>
      </c>
      <c r="F1340" s="6" t="s">
        <v>100</v>
      </c>
      <c r="G1340" s="113">
        <v>0.72916666666666663</v>
      </c>
      <c r="H1340" s="110">
        <f>G1340-D1340</f>
        <v>2.777777777777779E-2</v>
      </c>
      <c r="I1340" s="163"/>
      <c r="J1340" s="163"/>
      <c r="K1340" s="58">
        <v>11</v>
      </c>
    </row>
    <row r="1341" spans="3:11" x14ac:dyDescent="0.3">
      <c r="C1341" s="4">
        <v>9003</v>
      </c>
      <c r="D1341" s="113">
        <v>0.72916666666666663</v>
      </c>
      <c r="E1341" s="6" t="s">
        <v>100</v>
      </c>
      <c r="F1341" s="6" t="s">
        <v>98</v>
      </c>
      <c r="G1341" s="114">
        <v>0.75694444444444442</v>
      </c>
      <c r="H1341" s="110">
        <f>G1341-D1341</f>
        <v>2.777777777777779E-2</v>
      </c>
      <c r="I1341" s="163"/>
      <c r="J1341" s="163"/>
      <c r="K1341" s="58">
        <v>10.199999999999999</v>
      </c>
    </row>
    <row r="1342" spans="3:11" x14ac:dyDescent="0.3">
      <c r="C1342" s="4">
        <v>9001</v>
      </c>
      <c r="D1342" s="113">
        <v>0.75694444444444442</v>
      </c>
      <c r="E1342" s="6" t="s">
        <v>98</v>
      </c>
      <c r="F1342" s="6" t="s">
        <v>318</v>
      </c>
      <c r="G1342" s="114">
        <v>0.78472222222222221</v>
      </c>
      <c r="H1342" s="110">
        <f>G1342-D1342</f>
        <v>2.777777777777779E-2</v>
      </c>
      <c r="I1342" s="163"/>
      <c r="J1342" s="163"/>
      <c r="K1342" s="58">
        <v>5.78</v>
      </c>
    </row>
    <row r="1343" spans="3:11" x14ac:dyDescent="0.3">
      <c r="C1343" s="4">
        <v>9058</v>
      </c>
      <c r="D1343" s="113">
        <v>0.78472222222222221</v>
      </c>
      <c r="E1343" s="6" t="s">
        <v>60</v>
      </c>
      <c r="F1343" s="6" t="s">
        <v>319</v>
      </c>
      <c r="G1343" s="114">
        <v>0.8125</v>
      </c>
      <c r="H1343" s="110">
        <f>G1343-D1343</f>
        <v>2.777777777777779E-2</v>
      </c>
      <c r="I1343" s="163"/>
      <c r="J1343" s="163"/>
      <c r="K1343" s="58">
        <v>17.8</v>
      </c>
    </row>
    <row r="1344" spans="3:11" x14ac:dyDescent="0.3">
      <c r="C1344" s="4">
        <v>9058</v>
      </c>
      <c r="D1344" s="113">
        <v>0.8125</v>
      </c>
      <c r="E1344" s="6" t="s">
        <v>319</v>
      </c>
      <c r="F1344" s="6" t="s">
        <v>60</v>
      </c>
      <c r="G1344" s="114">
        <v>0.84027777777777779</v>
      </c>
      <c r="H1344" s="110">
        <f>G1344-D1344</f>
        <v>2.777777777777779E-2</v>
      </c>
      <c r="I1344" s="163"/>
      <c r="J1344" s="163"/>
      <c r="K1344" s="58">
        <v>17.899999999999999</v>
      </c>
    </row>
    <row r="1345" spans="3:11" ht="15" thickBot="1" x14ac:dyDescent="0.35">
      <c r="C1345" s="22"/>
      <c r="D1345" s="142"/>
      <c r="E1345" s="23"/>
      <c r="F1345" s="23"/>
      <c r="G1345" s="117"/>
      <c r="H1345" s="110"/>
      <c r="I1345" s="163"/>
      <c r="J1345" s="163"/>
      <c r="K1345" s="58"/>
    </row>
    <row r="1346" spans="3:11" ht="15" thickBot="1" x14ac:dyDescent="0.35">
      <c r="C1346" s="207" t="s">
        <v>302</v>
      </c>
      <c r="D1346" s="208"/>
      <c r="E1346" s="209"/>
      <c r="F1346" s="198" t="s">
        <v>287</v>
      </c>
      <c r="G1346" s="199"/>
      <c r="H1346" s="79">
        <f>SUM(H1329:H1345)</f>
        <v>0.35416666666666669</v>
      </c>
      <c r="I1346" s="167">
        <f>SUM(I1329:I1345)</f>
        <v>8.680555555555558E-2</v>
      </c>
      <c r="J1346" s="167">
        <f>G1344-D1329</f>
        <v>0.44444444444444448</v>
      </c>
      <c r="K1346" s="12">
        <f>SUM(K1329:K1345)</f>
        <v>158.84</v>
      </c>
    </row>
    <row r="1347" spans="3:11" x14ac:dyDescent="0.3">
      <c r="C1347" s="18"/>
      <c r="E1347" s="18"/>
      <c r="F1347" s="18"/>
      <c r="I1347" s="168"/>
      <c r="J1347" s="168"/>
    </row>
    <row r="1348" spans="3:11" ht="15" thickBot="1" x14ac:dyDescent="0.35">
      <c r="C1348" s="18"/>
      <c r="E1348" s="18"/>
      <c r="F1348" s="18"/>
      <c r="I1348" s="168"/>
      <c r="J1348" s="168"/>
    </row>
    <row r="1349" spans="3:11" x14ac:dyDescent="0.3">
      <c r="C1349" s="21"/>
      <c r="D1349" s="119"/>
      <c r="E1349" s="14" t="s">
        <v>169</v>
      </c>
      <c r="F1349" s="14"/>
      <c r="G1349" s="120"/>
      <c r="H1349" s="203" t="s">
        <v>288</v>
      </c>
      <c r="I1349" s="205" t="s">
        <v>326</v>
      </c>
      <c r="J1349" s="205" t="s">
        <v>289</v>
      </c>
      <c r="K1349" s="219" t="s">
        <v>297</v>
      </c>
    </row>
    <row r="1350" spans="3:11" ht="15" thickBot="1" x14ac:dyDescent="0.35">
      <c r="C1350" s="16" t="s">
        <v>0</v>
      </c>
      <c r="D1350" s="112" t="s">
        <v>1</v>
      </c>
      <c r="E1350" s="17" t="s">
        <v>2</v>
      </c>
      <c r="F1350" s="17" t="s">
        <v>3</v>
      </c>
      <c r="G1350" s="112" t="s">
        <v>290</v>
      </c>
      <c r="H1350" s="204"/>
      <c r="I1350" s="206"/>
      <c r="J1350" s="206"/>
      <c r="K1350" s="220"/>
    </row>
    <row r="1351" spans="3:11" x14ac:dyDescent="0.3">
      <c r="C1351" s="4">
        <v>9030</v>
      </c>
      <c r="D1351" s="113">
        <v>0.28472222222222221</v>
      </c>
      <c r="E1351" s="6" t="s">
        <v>264</v>
      </c>
      <c r="F1351" s="6" t="s">
        <v>20</v>
      </c>
      <c r="G1351" s="113">
        <v>0.3263888888888889</v>
      </c>
      <c r="H1351" s="110">
        <f>G1351-D1351</f>
        <v>4.1666666666666685E-2</v>
      </c>
      <c r="I1351" s="163"/>
      <c r="J1351" s="163"/>
      <c r="K1351" s="8">
        <v>24.8</v>
      </c>
    </row>
    <row r="1352" spans="3:11" x14ac:dyDescent="0.3">
      <c r="C1352" s="4">
        <v>9030</v>
      </c>
      <c r="D1352" s="113">
        <v>0.3263888888888889</v>
      </c>
      <c r="E1352" s="6" t="s">
        <v>20</v>
      </c>
      <c r="F1352" s="6" t="s">
        <v>265</v>
      </c>
      <c r="G1352" s="113">
        <v>0.36805555555555558</v>
      </c>
      <c r="H1352" s="110">
        <f t="shared" ref="H1352:H1364" si="56">G1352-D1352</f>
        <v>4.1666666666666685E-2</v>
      </c>
      <c r="I1352" s="163"/>
      <c r="J1352" s="163"/>
      <c r="K1352" s="8">
        <v>18.260000000000002</v>
      </c>
    </row>
    <row r="1353" spans="3:11" x14ac:dyDescent="0.3">
      <c r="C1353" s="4">
        <v>9030</v>
      </c>
      <c r="D1353" s="113">
        <v>0.36805555555555558</v>
      </c>
      <c r="E1353" s="6" t="s">
        <v>265</v>
      </c>
      <c r="F1353" s="6" t="s">
        <v>20</v>
      </c>
      <c r="G1353" s="113">
        <v>0.39930555555555558</v>
      </c>
      <c r="H1353" s="110">
        <f t="shared" si="56"/>
        <v>3.125E-2</v>
      </c>
      <c r="I1353" s="163"/>
      <c r="J1353" s="163"/>
      <c r="K1353" s="8">
        <v>18.28</v>
      </c>
    </row>
    <row r="1354" spans="3:11" x14ac:dyDescent="0.3">
      <c r="C1354" s="4">
        <v>9030</v>
      </c>
      <c r="D1354" s="113">
        <v>0.39930555555555558</v>
      </c>
      <c r="E1354" s="6" t="s">
        <v>20</v>
      </c>
      <c r="F1354" s="6" t="s">
        <v>265</v>
      </c>
      <c r="G1354" s="114">
        <v>0.4375</v>
      </c>
      <c r="H1354" s="110">
        <f t="shared" si="56"/>
        <v>3.819444444444442E-2</v>
      </c>
      <c r="I1354" s="163"/>
      <c r="J1354" s="163"/>
      <c r="K1354" s="8">
        <v>18.260000000000002</v>
      </c>
    </row>
    <row r="1355" spans="3:11" x14ac:dyDescent="0.3">
      <c r="C1355" s="210" t="s">
        <v>322</v>
      </c>
      <c r="D1355" s="211"/>
      <c r="E1355" s="211"/>
      <c r="F1355" s="211"/>
      <c r="G1355" s="212"/>
      <c r="H1355" s="186"/>
      <c r="I1355" s="166">
        <f>D1356-G1354</f>
        <v>3.125E-2</v>
      </c>
      <c r="J1355" s="166"/>
      <c r="K1355" s="10"/>
    </row>
    <row r="1356" spans="3:11" x14ac:dyDescent="0.3">
      <c r="C1356" s="4">
        <v>9030</v>
      </c>
      <c r="D1356" s="113">
        <v>0.46875</v>
      </c>
      <c r="E1356" s="6" t="s">
        <v>265</v>
      </c>
      <c r="F1356" s="6" t="s">
        <v>20</v>
      </c>
      <c r="G1356" s="113">
        <v>0.5</v>
      </c>
      <c r="H1356" s="110">
        <f t="shared" si="56"/>
        <v>3.125E-2</v>
      </c>
      <c r="I1356" s="163"/>
      <c r="J1356" s="163"/>
      <c r="K1356" s="8">
        <v>18.28</v>
      </c>
    </row>
    <row r="1357" spans="3:11" x14ac:dyDescent="0.3">
      <c r="C1357" s="4">
        <v>9030</v>
      </c>
      <c r="D1357" s="113">
        <v>0.5</v>
      </c>
      <c r="E1357" s="6" t="s">
        <v>20</v>
      </c>
      <c r="F1357" s="6" t="s">
        <v>265</v>
      </c>
      <c r="G1357" s="114">
        <v>0.54166666666666663</v>
      </c>
      <c r="H1357" s="110">
        <f t="shared" si="56"/>
        <v>4.166666666666663E-2</v>
      </c>
      <c r="I1357" s="163"/>
      <c r="J1357" s="163"/>
      <c r="K1357" s="8">
        <v>18.260000000000002</v>
      </c>
    </row>
    <row r="1358" spans="3:11" x14ac:dyDescent="0.3">
      <c r="C1358" s="4">
        <v>9036</v>
      </c>
      <c r="D1358" s="113">
        <v>0.55208333333333337</v>
      </c>
      <c r="E1358" s="6" t="s">
        <v>363</v>
      </c>
      <c r="F1358" s="6" t="s">
        <v>371</v>
      </c>
      <c r="G1358" s="114">
        <v>0.5625</v>
      </c>
      <c r="H1358" s="110">
        <f t="shared" si="56"/>
        <v>1.041666666666663E-2</v>
      </c>
      <c r="I1358" s="163"/>
      <c r="J1358" s="163"/>
      <c r="K1358" s="8">
        <v>5.91</v>
      </c>
    </row>
    <row r="1359" spans="3:11" x14ac:dyDescent="0.3">
      <c r="C1359" s="210" t="s">
        <v>10</v>
      </c>
      <c r="D1359" s="211"/>
      <c r="E1359" s="211"/>
      <c r="F1359" s="211"/>
      <c r="G1359" s="212"/>
      <c r="H1359" s="186"/>
      <c r="I1359" s="166">
        <f>D1360-G1357</f>
        <v>8.333333333333337E-2</v>
      </c>
      <c r="J1359" s="166"/>
      <c r="K1359" s="10"/>
    </row>
    <row r="1360" spans="3:11" x14ac:dyDescent="0.3">
      <c r="C1360" s="4">
        <v>9030</v>
      </c>
      <c r="D1360" s="113">
        <v>0.625</v>
      </c>
      <c r="E1360" s="6" t="s">
        <v>265</v>
      </c>
      <c r="F1360" s="6" t="s">
        <v>20</v>
      </c>
      <c r="G1360" s="113">
        <v>0.66666666666666663</v>
      </c>
      <c r="H1360" s="110">
        <f t="shared" si="56"/>
        <v>4.166666666666663E-2</v>
      </c>
      <c r="I1360" s="163"/>
      <c r="J1360" s="163"/>
      <c r="K1360" s="8">
        <v>18.28</v>
      </c>
    </row>
    <row r="1361" spans="3:11" x14ac:dyDescent="0.3">
      <c r="C1361" s="4">
        <v>9030</v>
      </c>
      <c r="D1361" s="113">
        <v>0.66666666666666663</v>
      </c>
      <c r="E1361" s="6" t="s">
        <v>20</v>
      </c>
      <c r="F1361" s="6" t="s">
        <v>135</v>
      </c>
      <c r="G1361" s="114">
        <v>0.70833333333333337</v>
      </c>
      <c r="H1361" s="110">
        <f t="shared" si="56"/>
        <v>4.1666666666666741E-2</v>
      </c>
      <c r="I1361" s="163"/>
      <c r="J1361" s="163"/>
      <c r="K1361" s="8">
        <v>24.67</v>
      </c>
    </row>
    <row r="1362" spans="3:11" x14ac:dyDescent="0.3">
      <c r="C1362" s="210" t="s">
        <v>322</v>
      </c>
      <c r="D1362" s="211"/>
      <c r="E1362" s="211"/>
      <c r="F1362" s="211"/>
      <c r="G1362" s="212"/>
      <c r="H1362" s="186"/>
      <c r="I1362" s="166">
        <f>D1363-G1361</f>
        <v>2.0833333333333259E-2</v>
      </c>
      <c r="J1362" s="166"/>
      <c r="K1362" s="10"/>
    </row>
    <row r="1363" spans="3:11" x14ac:dyDescent="0.3">
      <c r="C1363" s="4">
        <v>9030</v>
      </c>
      <c r="D1363" s="113">
        <v>0.72916666666666663</v>
      </c>
      <c r="E1363" s="6" t="s">
        <v>135</v>
      </c>
      <c r="F1363" s="6" t="s">
        <v>20</v>
      </c>
      <c r="G1363" s="113">
        <v>0.77083333333333337</v>
      </c>
      <c r="H1363" s="110">
        <f t="shared" si="56"/>
        <v>4.1666666666666741E-2</v>
      </c>
      <c r="I1363" s="163"/>
      <c r="J1363" s="163"/>
      <c r="K1363" s="8">
        <v>24.83</v>
      </c>
    </row>
    <row r="1364" spans="3:11" x14ac:dyDescent="0.3">
      <c r="C1364" s="4">
        <v>9030</v>
      </c>
      <c r="D1364" s="113">
        <v>0.78472222222222221</v>
      </c>
      <c r="E1364" s="6" t="s">
        <v>20</v>
      </c>
      <c r="F1364" s="6" t="s">
        <v>135</v>
      </c>
      <c r="G1364" s="114">
        <v>0.82638888888888884</v>
      </c>
      <c r="H1364" s="110">
        <f t="shared" si="56"/>
        <v>4.166666666666663E-2</v>
      </c>
      <c r="I1364" s="163"/>
      <c r="J1364" s="163"/>
      <c r="K1364" s="8">
        <v>24.67</v>
      </c>
    </row>
    <row r="1365" spans="3:11" ht="15" thickBot="1" x14ac:dyDescent="0.35">
      <c r="C1365" s="59"/>
      <c r="D1365" s="113"/>
      <c r="E1365" s="60"/>
      <c r="F1365" s="60"/>
      <c r="G1365" s="114"/>
      <c r="H1365" s="110"/>
      <c r="I1365" s="163"/>
      <c r="J1365" s="163"/>
      <c r="K1365" s="8"/>
    </row>
    <row r="1366" spans="3:11" ht="15" thickBot="1" x14ac:dyDescent="0.35">
      <c r="C1366" s="216" t="s">
        <v>291</v>
      </c>
      <c r="D1366" s="217"/>
      <c r="E1366" s="218"/>
      <c r="F1366" s="198" t="s">
        <v>287</v>
      </c>
      <c r="G1366" s="199"/>
      <c r="H1366" s="79">
        <f>SUM(H1351:H1364)</f>
        <v>0.40277777777777779</v>
      </c>
      <c r="I1366" s="167">
        <f>SUM(I1355:I1363)</f>
        <v>0.13541666666666663</v>
      </c>
      <c r="J1366" s="167">
        <f>G1364-D1351</f>
        <v>0.54166666666666663</v>
      </c>
      <c r="K1366" s="12">
        <f>SUM(K1351:K1365)</f>
        <v>214.5</v>
      </c>
    </row>
    <row r="1367" spans="3:11" ht="15" thickBot="1" x14ac:dyDescent="0.35">
      <c r="C1367" s="18"/>
      <c r="E1367" s="18"/>
      <c r="F1367" s="18"/>
      <c r="I1367" s="168"/>
      <c r="J1367" s="168"/>
    </row>
    <row r="1368" spans="3:11" x14ac:dyDescent="0.3">
      <c r="C1368" s="21"/>
      <c r="D1368" s="148"/>
      <c r="E1368" s="14" t="s">
        <v>168</v>
      </c>
      <c r="F1368" s="14"/>
      <c r="G1368" s="119"/>
      <c r="H1368" s="203" t="s">
        <v>288</v>
      </c>
      <c r="I1368" s="205" t="s">
        <v>326</v>
      </c>
      <c r="J1368" s="205" t="s">
        <v>289</v>
      </c>
      <c r="K1368" s="219" t="s">
        <v>297</v>
      </c>
    </row>
    <row r="1369" spans="3:11" ht="15" thickBot="1" x14ac:dyDescent="0.35">
      <c r="C1369" s="16" t="s">
        <v>0</v>
      </c>
      <c r="D1369" s="112" t="s">
        <v>1</v>
      </c>
      <c r="E1369" s="17" t="s">
        <v>2</v>
      </c>
      <c r="F1369" s="17" t="s">
        <v>3</v>
      </c>
      <c r="G1369" s="112" t="s">
        <v>290</v>
      </c>
      <c r="H1369" s="204"/>
      <c r="I1369" s="206"/>
      <c r="J1369" s="206"/>
      <c r="K1369" s="220"/>
    </row>
    <row r="1370" spans="3:11" x14ac:dyDescent="0.3">
      <c r="C1370" s="4">
        <v>9506</v>
      </c>
      <c r="D1370" s="113">
        <v>0.89583333333333337</v>
      </c>
      <c r="E1370" s="5" t="s">
        <v>59</v>
      </c>
      <c r="F1370" s="6" t="s">
        <v>127</v>
      </c>
      <c r="G1370" s="113">
        <v>0.90972222222222221</v>
      </c>
      <c r="H1370" s="110">
        <f>G1370-D1370</f>
        <v>1.388888888888884E-2</v>
      </c>
      <c r="I1370" s="114"/>
      <c r="J1370" s="163"/>
      <c r="K1370" s="25">
        <v>9.6999999999999993</v>
      </c>
    </row>
    <row r="1371" spans="3:11" x14ac:dyDescent="0.3">
      <c r="C1371" s="4">
        <v>9506</v>
      </c>
      <c r="D1371" s="113">
        <v>0.90972222222222221</v>
      </c>
      <c r="E1371" s="6" t="s">
        <v>127</v>
      </c>
      <c r="F1371" s="5" t="s">
        <v>59</v>
      </c>
      <c r="G1371" s="113">
        <v>0.92361111111111116</v>
      </c>
      <c r="H1371" s="110">
        <f>G1371-D1371</f>
        <v>1.3888888888888951E-2</v>
      </c>
      <c r="I1371" s="110">
        <f>D1371-G1370</f>
        <v>0</v>
      </c>
      <c r="J1371" s="163"/>
      <c r="K1371" s="8">
        <v>11</v>
      </c>
    </row>
    <row r="1372" spans="3:11" x14ac:dyDescent="0.3">
      <c r="C1372" s="210" t="s">
        <v>323</v>
      </c>
      <c r="D1372" s="211"/>
      <c r="E1372" s="211"/>
      <c r="F1372" s="211"/>
      <c r="G1372" s="211"/>
      <c r="H1372" s="170"/>
      <c r="I1372" s="165">
        <f>D1373-G1371</f>
        <v>1.388888888888884E-2</v>
      </c>
      <c r="J1372" s="166"/>
      <c r="K1372" s="26"/>
    </row>
    <row r="1373" spans="3:11" x14ac:dyDescent="0.3">
      <c r="C1373" s="4">
        <v>9058</v>
      </c>
      <c r="D1373" s="113">
        <v>0.9375</v>
      </c>
      <c r="E1373" s="6" t="s">
        <v>59</v>
      </c>
      <c r="F1373" s="6" t="s">
        <v>60</v>
      </c>
      <c r="G1373" s="114">
        <v>0.95138888888888884</v>
      </c>
      <c r="H1373" s="110">
        <f>G1373-D1373</f>
        <v>1.388888888888884E-2</v>
      </c>
      <c r="I1373" s="110"/>
      <c r="J1373" s="163"/>
      <c r="K1373" s="61">
        <v>17.899999999999999</v>
      </c>
    </row>
    <row r="1374" spans="3:11" x14ac:dyDescent="0.3">
      <c r="C1374" s="4">
        <v>9058</v>
      </c>
      <c r="D1374" s="113">
        <v>0.95138888888888884</v>
      </c>
      <c r="E1374" s="6" t="s">
        <v>60</v>
      </c>
      <c r="F1374" s="6" t="s">
        <v>59</v>
      </c>
      <c r="G1374" s="114">
        <v>0.96527777777777779</v>
      </c>
      <c r="H1374" s="110">
        <f>G1374-D1374</f>
        <v>1.3888888888888951E-2</v>
      </c>
      <c r="I1374" s="110">
        <f>D1374-G1373</f>
        <v>0</v>
      </c>
      <c r="J1374" s="163"/>
      <c r="K1374" s="61">
        <v>17.8</v>
      </c>
    </row>
    <row r="1375" spans="3:11" x14ac:dyDescent="0.3">
      <c r="C1375" s="4">
        <v>9058</v>
      </c>
      <c r="D1375" s="113">
        <v>0.96527777777777779</v>
      </c>
      <c r="E1375" s="6" t="s">
        <v>59</v>
      </c>
      <c r="F1375" s="6" t="s">
        <v>60</v>
      </c>
      <c r="G1375" s="114">
        <v>0.97916666666666663</v>
      </c>
      <c r="H1375" s="110">
        <f>G1375-D1375</f>
        <v>1.388888888888884E-2</v>
      </c>
      <c r="I1375" s="110">
        <f t="shared" ref="I1375:I1391" si="57">D1375-G1374</f>
        <v>0</v>
      </c>
      <c r="J1375" s="163"/>
      <c r="K1375" s="61">
        <v>17.899999999999999</v>
      </c>
    </row>
    <row r="1376" spans="3:11" x14ac:dyDescent="0.3">
      <c r="C1376" s="4">
        <v>9058</v>
      </c>
      <c r="D1376" s="113">
        <v>0.97916666666666663</v>
      </c>
      <c r="E1376" s="6" t="s">
        <v>60</v>
      </c>
      <c r="F1376" s="6" t="s">
        <v>59</v>
      </c>
      <c r="G1376" s="114">
        <v>0.99305555555555558</v>
      </c>
      <c r="H1376" s="110">
        <f t="shared" ref="H1376:H1392" si="58">G1376-D1376</f>
        <v>1.3888888888888951E-2</v>
      </c>
      <c r="I1376" s="110">
        <f t="shared" si="57"/>
        <v>0</v>
      </c>
      <c r="J1376" s="163"/>
      <c r="K1376" s="61">
        <v>17.8</v>
      </c>
    </row>
    <row r="1377" spans="3:11" x14ac:dyDescent="0.3">
      <c r="C1377" s="4">
        <v>9058</v>
      </c>
      <c r="D1377" s="113">
        <v>0.99305555555555558</v>
      </c>
      <c r="E1377" s="6" t="s">
        <v>59</v>
      </c>
      <c r="F1377" s="6" t="s">
        <v>60</v>
      </c>
      <c r="G1377" s="114">
        <v>1.0069444444444444</v>
      </c>
      <c r="H1377" s="110">
        <f t="shared" si="58"/>
        <v>1.388888888888884E-2</v>
      </c>
      <c r="I1377" s="110">
        <f t="shared" si="57"/>
        <v>0</v>
      </c>
      <c r="J1377" s="163"/>
      <c r="K1377" s="61">
        <v>17.899999999999999</v>
      </c>
    </row>
    <row r="1378" spans="3:11" x14ac:dyDescent="0.3">
      <c r="C1378" s="4">
        <v>9058</v>
      </c>
      <c r="D1378" s="113">
        <v>1.0069444444444444</v>
      </c>
      <c r="E1378" s="6" t="s">
        <v>60</v>
      </c>
      <c r="F1378" s="6" t="s">
        <v>59</v>
      </c>
      <c r="G1378" s="114">
        <v>1.0208333333333333</v>
      </c>
      <c r="H1378" s="110">
        <f t="shared" si="58"/>
        <v>1.388888888888884E-2</v>
      </c>
      <c r="I1378" s="110">
        <f t="shared" si="57"/>
        <v>0</v>
      </c>
      <c r="J1378" s="163"/>
      <c r="K1378" s="61">
        <v>17.8</v>
      </c>
    </row>
    <row r="1379" spans="3:11" x14ac:dyDescent="0.3">
      <c r="C1379" s="4">
        <v>9058</v>
      </c>
      <c r="D1379" s="113">
        <v>1.0208333333333333</v>
      </c>
      <c r="E1379" s="6" t="s">
        <v>59</v>
      </c>
      <c r="F1379" s="6" t="s">
        <v>60</v>
      </c>
      <c r="G1379" s="114">
        <v>1.0347222222222223</v>
      </c>
      <c r="H1379" s="110">
        <f t="shared" si="58"/>
        <v>1.3888888888889062E-2</v>
      </c>
      <c r="I1379" s="110">
        <f t="shared" si="57"/>
        <v>0</v>
      </c>
      <c r="J1379" s="163"/>
      <c r="K1379" s="61">
        <v>17.899999999999999</v>
      </c>
    </row>
    <row r="1380" spans="3:11" x14ac:dyDescent="0.3">
      <c r="C1380" s="4">
        <v>9058</v>
      </c>
      <c r="D1380" s="113">
        <v>1.0347222222222223</v>
      </c>
      <c r="E1380" s="6" t="s">
        <v>60</v>
      </c>
      <c r="F1380" s="6" t="s">
        <v>59</v>
      </c>
      <c r="G1380" s="114">
        <v>1.0486111111111112</v>
      </c>
      <c r="H1380" s="110">
        <f t="shared" si="58"/>
        <v>1.388888888888884E-2</v>
      </c>
      <c r="I1380" s="110">
        <f t="shared" si="57"/>
        <v>0</v>
      </c>
      <c r="J1380" s="163"/>
      <c r="K1380" s="61">
        <v>17.8</v>
      </c>
    </row>
    <row r="1381" spans="3:11" x14ac:dyDescent="0.3">
      <c r="C1381" s="4">
        <v>9058</v>
      </c>
      <c r="D1381" s="113">
        <v>1.0486111111111112</v>
      </c>
      <c r="E1381" s="6" t="s">
        <v>59</v>
      </c>
      <c r="F1381" s="6" t="s">
        <v>60</v>
      </c>
      <c r="G1381" s="114">
        <v>1.0625</v>
      </c>
      <c r="H1381" s="110">
        <f t="shared" si="58"/>
        <v>1.388888888888884E-2</v>
      </c>
      <c r="I1381" s="110">
        <f t="shared" si="57"/>
        <v>0</v>
      </c>
      <c r="J1381" s="163"/>
      <c r="K1381" s="61">
        <v>17.899999999999999</v>
      </c>
    </row>
    <row r="1382" spans="3:11" x14ac:dyDescent="0.3">
      <c r="C1382" s="4">
        <v>9058</v>
      </c>
      <c r="D1382" s="113">
        <v>1.0625</v>
      </c>
      <c r="E1382" s="6" t="s">
        <v>60</v>
      </c>
      <c r="F1382" s="6" t="s">
        <v>59</v>
      </c>
      <c r="G1382" s="114">
        <v>1.0763888888888888</v>
      </c>
      <c r="H1382" s="110">
        <f t="shared" si="58"/>
        <v>1.388888888888884E-2</v>
      </c>
      <c r="I1382" s="110">
        <f t="shared" si="57"/>
        <v>0</v>
      </c>
      <c r="J1382" s="163"/>
      <c r="K1382" s="61">
        <v>17.8</v>
      </c>
    </row>
    <row r="1383" spans="3:11" x14ac:dyDescent="0.3">
      <c r="C1383" s="210" t="s">
        <v>322</v>
      </c>
      <c r="D1383" s="211"/>
      <c r="E1383" s="211"/>
      <c r="F1383" s="211"/>
      <c r="G1383" s="211"/>
      <c r="H1383" s="170"/>
      <c r="I1383" s="165">
        <f>D1384-G1382</f>
        <v>3.125E-2</v>
      </c>
      <c r="J1383" s="166"/>
      <c r="K1383" s="26"/>
    </row>
    <row r="1384" spans="3:11" x14ac:dyDescent="0.3">
      <c r="C1384" s="4">
        <v>9058</v>
      </c>
      <c r="D1384" s="113">
        <v>1.1076388888888888</v>
      </c>
      <c r="E1384" s="6" t="s">
        <v>59</v>
      </c>
      <c r="F1384" s="6" t="s">
        <v>60</v>
      </c>
      <c r="G1384" s="114">
        <v>1.1215277777777777</v>
      </c>
      <c r="H1384" s="110">
        <f t="shared" si="58"/>
        <v>1.388888888888884E-2</v>
      </c>
      <c r="I1384" s="110"/>
      <c r="J1384" s="163"/>
      <c r="K1384" s="61">
        <v>17.899999999999999</v>
      </c>
    </row>
    <row r="1385" spans="3:11" x14ac:dyDescent="0.3">
      <c r="C1385" s="4">
        <v>9058</v>
      </c>
      <c r="D1385" s="113">
        <v>1.1215277777777777</v>
      </c>
      <c r="E1385" s="6" t="s">
        <v>60</v>
      </c>
      <c r="F1385" s="6" t="s">
        <v>59</v>
      </c>
      <c r="G1385" s="114">
        <v>1.1354166666666667</v>
      </c>
      <c r="H1385" s="110">
        <f t="shared" si="58"/>
        <v>1.3888888888889062E-2</v>
      </c>
      <c r="I1385" s="110">
        <f t="shared" si="57"/>
        <v>0</v>
      </c>
      <c r="J1385" s="163"/>
      <c r="K1385" s="61">
        <v>17.8</v>
      </c>
    </row>
    <row r="1386" spans="3:11" x14ac:dyDescent="0.3">
      <c r="C1386" s="4">
        <v>9058</v>
      </c>
      <c r="D1386" s="113">
        <v>1.1354166666666667</v>
      </c>
      <c r="E1386" s="6" t="s">
        <v>59</v>
      </c>
      <c r="F1386" s="6" t="s">
        <v>60</v>
      </c>
      <c r="G1386" s="114">
        <v>1.1493055555555556</v>
      </c>
      <c r="H1386" s="110">
        <f t="shared" si="58"/>
        <v>1.388888888888884E-2</v>
      </c>
      <c r="I1386" s="110">
        <f t="shared" si="57"/>
        <v>0</v>
      </c>
      <c r="J1386" s="163"/>
      <c r="K1386" s="61">
        <v>17.899999999999999</v>
      </c>
    </row>
    <row r="1387" spans="3:11" x14ac:dyDescent="0.3">
      <c r="C1387" s="4">
        <v>9058</v>
      </c>
      <c r="D1387" s="113">
        <v>1.1631944444444444</v>
      </c>
      <c r="E1387" s="6" t="s">
        <v>60</v>
      </c>
      <c r="F1387" s="6" t="s">
        <v>59</v>
      </c>
      <c r="G1387" s="114">
        <v>1.1770833333333333</v>
      </c>
      <c r="H1387" s="110">
        <f t="shared" si="58"/>
        <v>1.388888888888884E-2</v>
      </c>
      <c r="I1387" s="110">
        <f t="shared" si="57"/>
        <v>1.388888888888884E-2</v>
      </c>
      <c r="J1387" s="163"/>
      <c r="K1387" s="61">
        <v>17.8</v>
      </c>
    </row>
    <row r="1388" spans="3:11" x14ac:dyDescent="0.3">
      <c r="C1388" s="4">
        <v>9058</v>
      </c>
      <c r="D1388" s="113">
        <v>1.1770833333333333</v>
      </c>
      <c r="E1388" s="6" t="s">
        <v>59</v>
      </c>
      <c r="F1388" s="6" t="s">
        <v>60</v>
      </c>
      <c r="G1388" s="114">
        <v>1.1909722222222223</v>
      </c>
      <c r="H1388" s="110">
        <f t="shared" si="58"/>
        <v>1.3888888888889062E-2</v>
      </c>
      <c r="I1388" s="110">
        <f t="shared" si="57"/>
        <v>0</v>
      </c>
      <c r="J1388" s="163"/>
      <c r="K1388" s="61">
        <v>17.899999999999999</v>
      </c>
    </row>
    <row r="1389" spans="3:11" x14ac:dyDescent="0.3">
      <c r="C1389" s="4">
        <v>9058</v>
      </c>
      <c r="D1389" s="113">
        <v>1.1909722222222223</v>
      </c>
      <c r="E1389" s="6" t="s">
        <v>60</v>
      </c>
      <c r="F1389" s="6" t="s">
        <v>59</v>
      </c>
      <c r="G1389" s="114">
        <v>1.2048611111111112</v>
      </c>
      <c r="H1389" s="110">
        <f t="shared" si="58"/>
        <v>1.388888888888884E-2</v>
      </c>
      <c r="I1389" s="110">
        <f t="shared" si="57"/>
        <v>0</v>
      </c>
      <c r="J1389" s="163"/>
      <c r="K1389" s="61">
        <v>17.8</v>
      </c>
    </row>
    <row r="1390" spans="3:11" x14ac:dyDescent="0.3">
      <c r="C1390" s="4">
        <v>9058</v>
      </c>
      <c r="D1390" s="113">
        <v>1.2048611111111112</v>
      </c>
      <c r="E1390" s="6" t="s">
        <v>59</v>
      </c>
      <c r="F1390" s="6" t="s">
        <v>60</v>
      </c>
      <c r="G1390" s="114">
        <v>1.21875</v>
      </c>
      <c r="H1390" s="110">
        <f t="shared" si="58"/>
        <v>1.388888888888884E-2</v>
      </c>
      <c r="I1390" s="110">
        <f t="shared" si="57"/>
        <v>0</v>
      </c>
      <c r="J1390" s="163"/>
      <c r="K1390" s="61">
        <v>17.899999999999999</v>
      </c>
    </row>
    <row r="1391" spans="3:11" x14ac:dyDescent="0.3">
      <c r="C1391" s="4">
        <v>9058</v>
      </c>
      <c r="D1391" s="113">
        <v>1.21875</v>
      </c>
      <c r="E1391" s="6" t="s">
        <v>60</v>
      </c>
      <c r="F1391" s="6" t="s">
        <v>59</v>
      </c>
      <c r="G1391" s="114">
        <v>1.2326388888888888</v>
      </c>
      <c r="H1391" s="110">
        <f t="shared" si="58"/>
        <v>1.388888888888884E-2</v>
      </c>
      <c r="I1391" s="110">
        <f t="shared" si="57"/>
        <v>0</v>
      </c>
      <c r="J1391" s="163"/>
      <c r="K1391" s="61">
        <v>17.8</v>
      </c>
    </row>
    <row r="1392" spans="3:11" x14ac:dyDescent="0.3">
      <c r="C1392" s="4">
        <v>9058</v>
      </c>
      <c r="D1392" s="113">
        <v>1.2326388888888888</v>
      </c>
      <c r="E1392" s="6" t="s">
        <v>59</v>
      </c>
      <c r="F1392" s="6" t="s">
        <v>60</v>
      </c>
      <c r="G1392" s="114">
        <v>1.2465277777777777</v>
      </c>
      <c r="H1392" s="110">
        <f t="shared" si="58"/>
        <v>1.388888888888884E-2</v>
      </c>
      <c r="I1392" s="110">
        <f>D1392-G1391</f>
        <v>0</v>
      </c>
      <c r="J1392" s="163"/>
      <c r="K1392" s="61">
        <v>17.899999999999999</v>
      </c>
    </row>
    <row r="1393" spans="3:11" x14ac:dyDescent="0.3">
      <c r="C1393" s="210" t="s">
        <v>322</v>
      </c>
      <c r="D1393" s="211"/>
      <c r="E1393" s="211"/>
      <c r="F1393" s="211"/>
      <c r="G1393" s="211"/>
      <c r="H1393" s="170"/>
      <c r="I1393" s="165">
        <f>D1394-G1392</f>
        <v>3.4722222222222321E-2</v>
      </c>
      <c r="J1393" s="166"/>
      <c r="K1393" s="26"/>
    </row>
    <row r="1394" spans="3:11" x14ac:dyDescent="0.3">
      <c r="C1394" s="4">
        <v>9058</v>
      </c>
      <c r="D1394" s="113">
        <v>1.28125</v>
      </c>
      <c r="E1394" s="6" t="s">
        <v>60</v>
      </c>
      <c r="F1394" s="6" t="s">
        <v>59</v>
      </c>
      <c r="G1394" s="114">
        <v>1.2951388888888888</v>
      </c>
      <c r="H1394" s="110">
        <f>G1394-D1394</f>
        <v>1.388888888888884E-2</v>
      </c>
      <c r="I1394" s="110"/>
      <c r="J1394" s="163"/>
      <c r="K1394" s="61">
        <v>17.8</v>
      </c>
    </row>
    <row r="1395" spans="3:11" x14ac:dyDescent="0.3">
      <c r="C1395" s="4">
        <v>9058</v>
      </c>
      <c r="D1395" s="113">
        <v>1.2951388888888888</v>
      </c>
      <c r="E1395" s="6" t="s">
        <v>59</v>
      </c>
      <c r="F1395" s="6" t="s">
        <v>60</v>
      </c>
      <c r="G1395" s="114">
        <v>1.3090277777777777</v>
      </c>
      <c r="H1395" s="110">
        <f>G1395-D1395</f>
        <v>1.388888888888884E-2</v>
      </c>
      <c r="I1395" s="110">
        <f>D1395-G1394</f>
        <v>0</v>
      </c>
      <c r="J1395" s="163"/>
      <c r="K1395" s="61">
        <v>17.899999999999999</v>
      </c>
    </row>
    <row r="1396" spans="3:11" x14ac:dyDescent="0.3">
      <c r="C1396" s="4">
        <v>9058</v>
      </c>
      <c r="D1396" s="113">
        <v>1.3090277777777777</v>
      </c>
      <c r="E1396" s="6" t="s">
        <v>60</v>
      </c>
      <c r="F1396" s="6" t="s">
        <v>59</v>
      </c>
      <c r="G1396" s="114">
        <v>1.3229166666666667</v>
      </c>
      <c r="H1396" s="110">
        <f>G1396-D1396</f>
        <v>1.3888888888889062E-2</v>
      </c>
      <c r="I1396" s="110">
        <f>D1396-G1395</f>
        <v>0</v>
      </c>
      <c r="J1396" s="163"/>
      <c r="K1396" s="61">
        <v>17.8</v>
      </c>
    </row>
    <row r="1397" spans="3:11" ht="15" thickBot="1" x14ac:dyDescent="0.35">
      <c r="C1397" s="28"/>
      <c r="D1397" s="142"/>
      <c r="E1397" s="29"/>
      <c r="F1397" s="29"/>
      <c r="G1397" s="117"/>
      <c r="H1397" s="110"/>
      <c r="I1397" s="163"/>
      <c r="J1397" s="163"/>
      <c r="K1397" s="25"/>
    </row>
    <row r="1398" spans="3:11" ht="15" thickBot="1" x14ac:dyDescent="0.35">
      <c r="C1398" s="198"/>
      <c r="D1398" s="199"/>
      <c r="E1398" s="221"/>
      <c r="F1398" s="198" t="s">
        <v>287</v>
      </c>
      <c r="G1398" s="199"/>
      <c r="H1398" s="167">
        <f>SUM(H1370:H1397)</f>
        <v>0.33333333333333337</v>
      </c>
      <c r="I1398" s="167">
        <f>SUM(I1374:I1397)</f>
        <v>7.986111111111116E-2</v>
      </c>
      <c r="J1398" s="167">
        <f>G1396-D1370</f>
        <v>0.42708333333333337</v>
      </c>
      <c r="K1398" s="12">
        <f>SUM(K1370:K1396)</f>
        <v>413.4</v>
      </c>
    </row>
    <row r="1399" spans="3:11" x14ac:dyDescent="0.3">
      <c r="C1399" s="18"/>
      <c r="E1399" s="18"/>
      <c r="F1399" s="18"/>
      <c r="I1399" s="168"/>
      <c r="J1399" s="168"/>
    </row>
    <row r="1400" spans="3:11" ht="15" thickBot="1" x14ac:dyDescent="0.35">
      <c r="C1400" s="18"/>
      <c r="E1400" s="18"/>
      <c r="F1400" s="18"/>
      <c r="I1400" s="168"/>
      <c r="J1400" s="168"/>
    </row>
    <row r="1401" spans="3:11" x14ac:dyDescent="0.3">
      <c r="C1401" s="21"/>
      <c r="D1401" s="119"/>
      <c r="E1401" s="14" t="s">
        <v>167</v>
      </c>
      <c r="F1401" s="14"/>
      <c r="G1401" s="120"/>
      <c r="H1401" s="203" t="s">
        <v>288</v>
      </c>
      <c r="I1401" s="205" t="s">
        <v>326</v>
      </c>
      <c r="J1401" s="205" t="s">
        <v>289</v>
      </c>
      <c r="K1401" s="248" t="s">
        <v>297</v>
      </c>
    </row>
    <row r="1402" spans="3:11" ht="15" thickBot="1" x14ac:dyDescent="0.35">
      <c r="C1402" s="16" t="s">
        <v>0</v>
      </c>
      <c r="D1402" s="112" t="s">
        <v>1</v>
      </c>
      <c r="E1402" s="17" t="s">
        <v>2</v>
      </c>
      <c r="F1402" s="17" t="s">
        <v>3</v>
      </c>
      <c r="G1402" s="112" t="s">
        <v>290</v>
      </c>
      <c r="H1402" s="204"/>
      <c r="I1402" s="206"/>
      <c r="J1402" s="206"/>
      <c r="K1402" s="249"/>
    </row>
    <row r="1403" spans="3:11" x14ac:dyDescent="0.3">
      <c r="C1403" s="4">
        <v>9058</v>
      </c>
      <c r="D1403" s="113">
        <v>0.2638888888888889</v>
      </c>
      <c r="E1403" s="6" t="s">
        <v>59</v>
      </c>
      <c r="F1403" s="6" t="s">
        <v>92</v>
      </c>
      <c r="G1403" s="114">
        <v>0.2951388888888889</v>
      </c>
      <c r="H1403" s="110">
        <f>G1403-D1403</f>
        <v>3.125E-2</v>
      </c>
      <c r="I1403" s="163"/>
      <c r="J1403" s="163"/>
      <c r="K1403" s="58">
        <v>20</v>
      </c>
    </row>
    <row r="1404" spans="3:11" x14ac:dyDescent="0.3">
      <c r="C1404" s="4">
        <v>9058</v>
      </c>
      <c r="D1404" s="113">
        <v>0.2951388888888889</v>
      </c>
      <c r="E1404" s="6" t="s">
        <v>92</v>
      </c>
      <c r="F1404" s="6" t="s">
        <v>60</v>
      </c>
      <c r="G1404" s="114">
        <v>0.30208333333333331</v>
      </c>
      <c r="H1404" s="110">
        <f>G1404-D1404</f>
        <v>6.9444444444444198E-3</v>
      </c>
      <c r="I1404" s="110">
        <f t="shared" ref="I1404:I1412" si="59">D1404-G1403</f>
        <v>0</v>
      </c>
      <c r="J1404" s="163"/>
      <c r="K1404" s="58">
        <v>19.04</v>
      </c>
    </row>
    <row r="1405" spans="3:11" x14ac:dyDescent="0.3">
      <c r="C1405" s="4">
        <v>9030</v>
      </c>
      <c r="D1405" s="113">
        <v>0.30208333333333331</v>
      </c>
      <c r="E1405" s="6" t="s">
        <v>20</v>
      </c>
      <c r="F1405" s="6" t="s">
        <v>264</v>
      </c>
      <c r="G1405" s="114">
        <v>0.34027777777777779</v>
      </c>
      <c r="H1405" s="110">
        <f>G1405-D1405</f>
        <v>3.8194444444444475E-2</v>
      </c>
      <c r="I1405" s="110">
        <f t="shared" si="59"/>
        <v>0</v>
      </c>
      <c r="J1405" s="163"/>
      <c r="K1405" s="58">
        <v>24.7</v>
      </c>
    </row>
    <row r="1406" spans="3:11" x14ac:dyDescent="0.3">
      <c r="C1406" s="4">
        <v>9030</v>
      </c>
      <c r="D1406" s="113">
        <v>0.34027777777777779</v>
      </c>
      <c r="E1406" s="6" t="s">
        <v>264</v>
      </c>
      <c r="F1406" s="6" t="s">
        <v>20</v>
      </c>
      <c r="G1406" s="114">
        <v>0.3611111111111111</v>
      </c>
      <c r="H1406" s="110">
        <f>G1406-D1406</f>
        <v>2.0833333333333315E-2</v>
      </c>
      <c r="I1406" s="110">
        <f t="shared" si="59"/>
        <v>0</v>
      </c>
      <c r="J1406" s="163"/>
      <c r="K1406" s="58">
        <v>24.8</v>
      </c>
    </row>
    <row r="1407" spans="3:11" x14ac:dyDescent="0.3">
      <c r="C1407" s="4">
        <v>9030</v>
      </c>
      <c r="D1407" s="113">
        <v>0.3611111111111111</v>
      </c>
      <c r="E1407" s="6" t="s">
        <v>20</v>
      </c>
      <c r="F1407" s="6" t="s">
        <v>264</v>
      </c>
      <c r="G1407" s="114">
        <v>0.40277777777777779</v>
      </c>
      <c r="H1407" s="110">
        <f t="shared" ref="H1407:H1414" si="60">G1407-D1407</f>
        <v>4.1666666666666685E-2</v>
      </c>
      <c r="I1407" s="110">
        <f t="shared" si="59"/>
        <v>0</v>
      </c>
      <c r="J1407" s="163"/>
      <c r="K1407" s="58">
        <v>24.7</v>
      </c>
    </row>
    <row r="1408" spans="3:11" x14ac:dyDescent="0.3">
      <c r="C1408" s="4">
        <v>9010</v>
      </c>
      <c r="D1408" s="113">
        <v>0.40277777777777779</v>
      </c>
      <c r="E1408" s="6" t="s">
        <v>135</v>
      </c>
      <c r="F1408" s="6" t="s">
        <v>59</v>
      </c>
      <c r="G1408" s="114">
        <v>0.43055555555555558</v>
      </c>
      <c r="H1408" s="110">
        <f t="shared" si="60"/>
        <v>2.777777777777779E-2</v>
      </c>
      <c r="I1408" s="110">
        <f t="shared" si="59"/>
        <v>0</v>
      </c>
      <c r="J1408" s="163"/>
      <c r="K1408" s="8">
        <v>20.2</v>
      </c>
    </row>
    <row r="1409" spans="3:13" x14ac:dyDescent="0.3">
      <c r="C1409" s="210" t="s">
        <v>322</v>
      </c>
      <c r="D1409" s="211"/>
      <c r="E1409" s="211"/>
      <c r="F1409" s="211"/>
      <c r="G1409" s="212"/>
      <c r="H1409" s="186"/>
      <c r="I1409" s="165">
        <f>D1410-G1408</f>
        <v>2.7777777777777735E-2</v>
      </c>
      <c r="J1409" s="166"/>
      <c r="K1409" s="10"/>
    </row>
    <row r="1410" spans="3:13" x14ac:dyDescent="0.3">
      <c r="C1410" s="4">
        <v>9501</v>
      </c>
      <c r="D1410" s="113">
        <v>0.45833333333333331</v>
      </c>
      <c r="E1410" s="6" t="s">
        <v>229</v>
      </c>
      <c r="F1410" s="6" t="s">
        <v>229</v>
      </c>
      <c r="G1410" s="114">
        <v>0.47569444444444442</v>
      </c>
      <c r="H1410" s="110">
        <f t="shared" si="60"/>
        <v>1.7361111111111105E-2</v>
      </c>
      <c r="I1410" s="110"/>
      <c r="J1410" s="163"/>
      <c r="K1410" s="8">
        <v>5.7</v>
      </c>
    </row>
    <row r="1411" spans="3:13" x14ac:dyDescent="0.3">
      <c r="C1411" s="4">
        <v>9010</v>
      </c>
      <c r="D1411" s="113">
        <v>0.47569444444444442</v>
      </c>
      <c r="E1411" s="6" t="s">
        <v>59</v>
      </c>
      <c r="F1411" s="6" t="s">
        <v>136</v>
      </c>
      <c r="G1411" s="114">
        <v>0.50347222222222221</v>
      </c>
      <c r="H1411" s="110">
        <f t="shared" si="60"/>
        <v>2.777777777777779E-2</v>
      </c>
      <c r="I1411" s="110">
        <f t="shared" si="59"/>
        <v>0</v>
      </c>
      <c r="J1411" s="163"/>
      <c r="K1411" s="8">
        <v>18.600000000000001</v>
      </c>
    </row>
    <row r="1412" spans="3:13" x14ac:dyDescent="0.3">
      <c r="C1412" s="4">
        <v>9010</v>
      </c>
      <c r="D1412" s="113">
        <v>0.50347222222222221</v>
      </c>
      <c r="E1412" s="6" t="s">
        <v>136</v>
      </c>
      <c r="F1412" s="6" t="s">
        <v>59</v>
      </c>
      <c r="G1412" s="114">
        <v>0.51736111111111116</v>
      </c>
      <c r="H1412" s="110">
        <f t="shared" si="60"/>
        <v>1.3888888888888951E-2</v>
      </c>
      <c r="I1412" s="110">
        <f t="shared" si="59"/>
        <v>0</v>
      </c>
      <c r="J1412" s="163"/>
      <c r="K1412" s="58">
        <v>23.8</v>
      </c>
    </row>
    <row r="1413" spans="3:13" x14ac:dyDescent="0.3">
      <c r="C1413" s="4">
        <v>9058</v>
      </c>
      <c r="D1413" s="113">
        <v>0.51736111111111116</v>
      </c>
      <c r="E1413" s="6" t="s">
        <v>59</v>
      </c>
      <c r="F1413" s="6" t="s">
        <v>92</v>
      </c>
      <c r="G1413" s="114">
        <v>0.54513888888888884</v>
      </c>
      <c r="H1413" s="110">
        <f t="shared" si="60"/>
        <v>2.7777777777777679E-2</v>
      </c>
      <c r="I1413" s="110">
        <f>D1413-G1412</f>
        <v>0</v>
      </c>
      <c r="J1413" s="163"/>
      <c r="K1413" s="58">
        <v>20</v>
      </c>
    </row>
    <row r="1414" spans="3:13" x14ac:dyDescent="0.3">
      <c r="C1414" s="4">
        <v>9058</v>
      </c>
      <c r="D1414" s="113">
        <v>0.54513888888888884</v>
      </c>
      <c r="E1414" s="6" t="s">
        <v>92</v>
      </c>
      <c r="F1414" s="6" t="s">
        <v>59</v>
      </c>
      <c r="G1414" s="114">
        <v>0.57638888888888884</v>
      </c>
      <c r="H1414" s="110">
        <f t="shared" si="60"/>
        <v>3.125E-2</v>
      </c>
      <c r="I1414" s="110">
        <f>D1414-G1413</f>
        <v>0</v>
      </c>
      <c r="J1414" s="163"/>
      <c r="K1414" s="58">
        <v>19.04</v>
      </c>
      <c r="L1414" s="18"/>
      <c r="M1414" s="18"/>
    </row>
    <row r="1415" spans="3:13" x14ac:dyDescent="0.3">
      <c r="C1415" s="210" t="s">
        <v>10</v>
      </c>
      <c r="D1415" s="211"/>
      <c r="E1415" s="211"/>
      <c r="F1415" s="211"/>
      <c r="G1415" s="212"/>
      <c r="H1415" s="186"/>
      <c r="I1415" s="165">
        <f>D1416-G1414</f>
        <v>5.902777777777779E-2</v>
      </c>
      <c r="J1415" s="166"/>
      <c r="K1415" s="10"/>
    </row>
    <row r="1416" spans="3:13" x14ac:dyDescent="0.3">
      <c r="C1416" s="4">
        <v>9058</v>
      </c>
      <c r="D1416" s="113">
        <v>0.63541666666666663</v>
      </c>
      <c r="E1416" s="6" t="s">
        <v>59</v>
      </c>
      <c r="F1416" s="6" t="s">
        <v>92</v>
      </c>
      <c r="G1416" s="114">
        <v>0.66666666666666663</v>
      </c>
      <c r="H1416" s="110">
        <f>G1416-D1416</f>
        <v>3.125E-2</v>
      </c>
      <c r="I1416" s="163"/>
      <c r="J1416" s="163"/>
      <c r="K1416" s="58">
        <v>20</v>
      </c>
    </row>
    <row r="1417" spans="3:13" x14ac:dyDescent="0.3">
      <c r="C1417" s="4">
        <v>9058</v>
      </c>
      <c r="D1417" s="113">
        <v>0.66666666666666663</v>
      </c>
      <c r="E1417" s="6" t="s">
        <v>92</v>
      </c>
      <c r="F1417" s="6" t="s">
        <v>59</v>
      </c>
      <c r="G1417" s="114">
        <v>0.69791666666666663</v>
      </c>
      <c r="H1417" s="110">
        <f>G1417-D1417</f>
        <v>3.125E-2</v>
      </c>
      <c r="I1417" s="110">
        <f>D1417-G1416</f>
        <v>0</v>
      </c>
      <c r="J1417" s="163"/>
      <c r="K1417" s="58">
        <v>19.04</v>
      </c>
    </row>
    <row r="1418" spans="3:13" x14ac:dyDescent="0.3">
      <c r="C1418" s="4">
        <v>9505</v>
      </c>
      <c r="D1418" s="113">
        <v>0.69791666666666663</v>
      </c>
      <c r="E1418" s="6" t="s">
        <v>59</v>
      </c>
      <c r="F1418" s="6" t="s">
        <v>7</v>
      </c>
      <c r="G1418" s="114">
        <v>0.72916666666666663</v>
      </c>
      <c r="H1418" s="110">
        <f>G1418-D1418</f>
        <v>3.125E-2</v>
      </c>
      <c r="I1418" s="110">
        <f>D1418-G1417</f>
        <v>0</v>
      </c>
      <c r="J1418" s="163"/>
      <c r="K1418" s="8">
        <v>15.4</v>
      </c>
    </row>
    <row r="1419" spans="3:13" x14ac:dyDescent="0.3">
      <c r="C1419" s="4">
        <v>9505</v>
      </c>
      <c r="D1419" s="113">
        <v>0.72916666666666663</v>
      </c>
      <c r="E1419" s="6" t="s">
        <v>7</v>
      </c>
      <c r="F1419" s="6" t="s">
        <v>59</v>
      </c>
      <c r="G1419" s="114">
        <v>0.76041666666666663</v>
      </c>
      <c r="H1419" s="110">
        <f>G1419-D1419</f>
        <v>3.125E-2</v>
      </c>
      <c r="I1419" s="110">
        <f>D1419-G1418</f>
        <v>0</v>
      </c>
      <c r="J1419" s="163"/>
      <c r="K1419" s="8">
        <v>15.4</v>
      </c>
    </row>
    <row r="1420" spans="3:13" ht="15" thickBot="1" x14ac:dyDescent="0.35">
      <c r="C1420" s="22"/>
      <c r="D1420" s="142"/>
      <c r="E1420" s="23"/>
      <c r="F1420" s="23"/>
      <c r="G1420" s="117"/>
      <c r="H1420" s="110"/>
      <c r="I1420" s="163"/>
      <c r="J1420" s="163"/>
      <c r="K1420" s="8"/>
    </row>
    <row r="1421" spans="3:13" ht="15" thickBot="1" x14ac:dyDescent="0.35">
      <c r="C1421" s="216" t="s">
        <v>291</v>
      </c>
      <c r="D1421" s="217"/>
      <c r="E1421" s="218"/>
      <c r="F1421" s="198" t="s">
        <v>287</v>
      </c>
      <c r="G1421" s="199"/>
      <c r="H1421" s="79">
        <f>SUM(H1403:H1419)</f>
        <v>0.40972222222222221</v>
      </c>
      <c r="I1421" s="167">
        <f>SUM(I1404:I1419)</f>
        <v>8.6805555555555525E-2</v>
      </c>
      <c r="J1421" s="167">
        <f>G1419-D1403</f>
        <v>0.49652777777777773</v>
      </c>
      <c r="K1421" s="12">
        <f>SUM(K1403:K1420)</f>
        <v>290.41999999999996</v>
      </c>
    </row>
    <row r="1423" spans="3:13" ht="15" thickBot="1" x14ac:dyDescent="0.35">
      <c r="H1423" s="115"/>
      <c r="I1423" s="115"/>
      <c r="J1423" s="115"/>
    </row>
    <row r="1424" spans="3:13" x14ac:dyDescent="0.3">
      <c r="C1424" s="21"/>
      <c r="D1424" s="119"/>
      <c r="E1424" s="14" t="s">
        <v>166</v>
      </c>
      <c r="F1424" s="14"/>
      <c r="G1424" s="120"/>
      <c r="H1424" s="203" t="s">
        <v>288</v>
      </c>
      <c r="I1424" s="205" t="s">
        <v>326</v>
      </c>
      <c r="J1424" s="205" t="s">
        <v>289</v>
      </c>
      <c r="K1424" s="219" t="s">
        <v>297</v>
      </c>
    </row>
    <row r="1425" spans="3:11" ht="15" thickBot="1" x14ac:dyDescent="0.35">
      <c r="C1425" s="16" t="s">
        <v>0</v>
      </c>
      <c r="D1425" s="112" t="s">
        <v>1</v>
      </c>
      <c r="E1425" s="17" t="s">
        <v>2</v>
      </c>
      <c r="F1425" s="17" t="s">
        <v>3</v>
      </c>
      <c r="G1425" s="112" t="s">
        <v>290</v>
      </c>
      <c r="H1425" s="204"/>
      <c r="I1425" s="206"/>
      <c r="J1425" s="206"/>
      <c r="K1425" s="220"/>
    </row>
    <row r="1426" spans="3:11" x14ac:dyDescent="0.3">
      <c r="C1426" s="4">
        <v>9039</v>
      </c>
      <c r="D1426" s="113">
        <v>0.25</v>
      </c>
      <c r="E1426" s="6" t="s">
        <v>252</v>
      </c>
      <c r="F1426" s="6" t="s">
        <v>78</v>
      </c>
      <c r="G1426" s="114">
        <v>0.27083333333333331</v>
      </c>
      <c r="H1426" s="114">
        <f t="shared" ref="H1426:H1431" si="61">G1426-D1426</f>
        <v>2.0833333333333315E-2</v>
      </c>
      <c r="I1426" s="163"/>
      <c r="J1426" s="163"/>
      <c r="K1426" s="8">
        <v>11.9</v>
      </c>
    </row>
    <row r="1427" spans="3:11" x14ac:dyDescent="0.3">
      <c r="C1427" s="4">
        <v>9039</v>
      </c>
      <c r="D1427" s="113">
        <v>0.27083333333333331</v>
      </c>
      <c r="E1427" s="6" t="s">
        <v>78</v>
      </c>
      <c r="F1427" s="6" t="s">
        <v>252</v>
      </c>
      <c r="G1427" s="114">
        <v>0.29166666666666669</v>
      </c>
      <c r="H1427" s="114">
        <f t="shared" si="61"/>
        <v>2.083333333333337E-2</v>
      </c>
      <c r="I1427" s="163"/>
      <c r="J1427" s="163"/>
      <c r="K1427" s="8">
        <v>11.6</v>
      </c>
    </row>
    <row r="1428" spans="3:11" x14ac:dyDescent="0.3">
      <c r="C1428" s="4">
        <v>9039</v>
      </c>
      <c r="D1428" s="113">
        <v>0.29166666666666669</v>
      </c>
      <c r="E1428" s="6" t="s">
        <v>252</v>
      </c>
      <c r="F1428" s="6" t="s">
        <v>78</v>
      </c>
      <c r="G1428" s="114">
        <v>0.32291666666666669</v>
      </c>
      <c r="H1428" s="114">
        <f t="shared" si="61"/>
        <v>3.125E-2</v>
      </c>
      <c r="I1428" s="163"/>
      <c r="J1428" s="163"/>
      <c r="K1428" s="8">
        <v>11.9</v>
      </c>
    </row>
    <row r="1429" spans="3:11" x14ac:dyDescent="0.3">
      <c r="C1429" s="4">
        <v>9039</v>
      </c>
      <c r="D1429" s="113">
        <v>0.32291666666666669</v>
      </c>
      <c r="E1429" s="6" t="s">
        <v>78</v>
      </c>
      <c r="F1429" s="6" t="s">
        <v>252</v>
      </c>
      <c r="G1429" s="114">
        <v>0.35069444444444442</v>
      </c>
      <c r="H1429" s="114">
        <f t="shared" si="61"/>
        <v>2.7777777777777735E-2</v>
      </c>
      <c r="I1429" s="163"/>
      <c r="J1429" s="163"/>
      <c r="K1429" s="8">
        <v>11.6</v>
      </c>
    </row>
    <row r="1430" spans="3:11" x14ac:dyDescent="0.3">
      <c r="C1430" s="4">
        <v>9039</v>
      </c>
      <c r="D1430" s="113">
        <v>0.35069444444444442</v>
      </c>
      <c r="E1430" s="6" t="s">
        <v>252</v>
      </c>
      <c r="F1430" s="6" t="s">
        <v>78</v>
      </c>
      <c r="G1430" s="114">
        <v>0.37847222222222221</v>
      </c>
      <c r="H1430" s="114">
        <f t="shared" si="61"/>
        <v>2.777777777777779E-2</v>
      </c>
      <c r="I1430" s="163"/>
      <c r="J1430" s="163"/>
      <c r="K1430" s="8">
        <v>11.9</v>
      </c>
    </row>
    <row r="1431" spans="3:11" x14ac:dyDescent="0.3">
      <c r="C1431" s="4">
        <v>9039</v>
      </c>
      <c r="D1431" s="113">
        <v>0.37847222222222221</v>
      </c>
      <c r="E1431" s="6" t="s">
        <v>78</v>
      </c>
      <c r="F1431" s="6" t="s">
        <v>252</v>
      </c>
      <c r="G1431" s="114">
        <v>0.40625</v>
      </c>
      <c r="H1431" s="114">
        <f t="shared" si="61"/>
        <v>2.777777777777779E-2</v>
      </c>
      <c r="I1431" s="163"/>
      <c r="J1431" s="163"/>
      <c r="K1431" s="8">
        <v>11.6</v>
      </c>
    </row>
    <row r="1432" spans="3:11" x14ac:dyDescent="0.3">
      <c r="C1432" s="210" t="s">
        <v>322</v>
      </c>
      <c r="D1432" s="211"/>
      <c r="E1432" s="211"/>
      <c r="F1432" s="211"/>
      <c r="G1432" s="211"/>
      <c r="H1432" s="187"/>
      <c r="I1432" s="166">
        <f>D1433-G1431</f>
        <v>3.125E-2</v>
      </c>
      <c r="J1432" s="166"/>
      <c r="K1432" s="10"/>
    </row>
    <row r="1433" spans="3:11" x14ac:dyDescent="0.3">
      <c r="C1433" s="4">
        <v>9039</v>
      </c>
      <c r="D1433" s="113">
        <v>0.4375</v>
      </c>
      <c r="E1433" s="6" t="s">
        <v>252</v>
      </c>
      <c r="F1433" s="6" t="s">
        <v>78</v>
      </c>
      <c r="G1433" s="114">
        <v>0.46180555555555558</v>
      </c>
      <c r="H1433" s="114">
        <f>G1433-D1433</f>
        <v>2.430555555555558E-2</v>
      </c>
      <c r="I1433" s="163"/>
      <c r="J1433" s="163"/>
      <c r="K1433" s="8">
        <v>11.9</v>
      </c>
    </row>
    <row r="1434" spans="3:11" x14ac:dyDescent="0.3">
      <c r="C1434" s="4">
        <v>9039</v>
      </c>
      <c r="D1434" s="113">
        <v>0.46180555555555558</v>
      </c>
      <c r="E1434" s="6" t="s">
        <v>78</v>
      </c>
      <c r="F1434" s="6" t="s">
        <v>252</v>
      </c>
      <c r="G1434" s="114">
        <v>0.48958333333333331</v>
      </c>
      <c r="H1434" s="114">
        <f>G1434-D1434</f>
        <v>2.7777777777777735E-2</v>
      </c>
      <c r="I1434" s="163"/>
      <c r="J1434" s="163"/>
      <c r="K1434" s="8">
        <v>11.6</v>
      </c>
    </row>
    <row r="1435" spans="3:11" x14ac:dyDescent="0.3">
      <c r="C1435" s="210" t="s">
        <v>322</v>
      </c>
      <c r="D1435" s="211"/>
      <c r="E1435" s="211"/>
      <c r="F1435" s="211"/>
      <c r="G1435" s="211"/>
      <c r="H1435" s="187"/>
      <c r="I1435" s="166">
        <f>D1436-G1434</f>
        <v>5.9027777777777846E-2</v>
      </c>
      <c r="J1435" s="166"/>
      <c r="K1435" s="10"/>
    </row>
    <row r="1436" spans="3:11" x14ac:dyDescent="0.3">
      <c r="C1436" s="4">
        <v>9039</v>
      </c>
      <c r="D1436" s="113">
        <v>0.54861111111111116</v>
      </c>
      <c r="E1436" s="6" t="s">
        <v>252</v>
      </c>
      <c r="F1436" s="6" t="s">
        <v>78</v>
      </c>
      <c r="G1436" s="114">
        <v>0.57291666666666663</v>
      </c>
      <c r="H1436" s="114">
        <f>G1436-D1436</f>
        <v>2.4305555555555469E-2</v>
      </c>
      <c r="I1436" s="163"/>
      <c r="J1436" s="163"/>
      <c r="K1436" s="8">
        <v>11.9</v>
      </c>
    </row>
    <row r="1437" spans="3:11" x14ac:dyDescent="0.3">
      <c r="C1437" s="4">
        <v>9039</v>
      </c>
      <c r="D1437" s="113">
        <v>0.57291666666666663</v>
      </c>
      <c r="E1437" s="6" t="s">
        <v>78</v>
      </c>
      <c r="F1437" s="6" t="s">
        <v>252</v>
      </c>
      <c r="G1437" s="114">
        <v>0.60763888888888884</v>
      </c>
      <c r="H1437" s="114">
        <f>G1437-D1437</f>
        <v>3.472222222222221E-2</v>
      </c>
      <c r="I1437" s="163"/>
      <c r="J1437" s="163"/>
      <c r="K1437" s="8">
        <v>11.6</v>
      </c>
    </row>
    <row r="1438" spans="3:11" x14ac:dyDescent="0.3">
      <c r="C1438" s="4">
        <v>9039</v>
      </c>
      <c r="D1438" s="113">
        <v>0.60763888888888884</v>
      </c>
      <c r="E1438" s="6" t="s">
        <v>252</v>
      </c>
      <c r="F1438" s="6" t="s">
        <v>78</v>
      </c>
      <c r="G1438" s="114">
        <v>0.63194444444444442</v>
      </c>
      <c r="H1438" s="114">
        <f>G1438-D1438</f>
        <v>2.430555555555558E-2</v>
      </c>
      <c r="I1438" s="163"/>
      <c r="J1438" s="163"/>
      <c r="K1438" s="8">
        <v>11.9</v>
      </c>
    </row>
    <row r="1439" spans="3:11" x14ac:dyDescent="0.3">
      <c r="C1439" s="210" t="s">
        <v>322</v>
      </c>
      <c r="D1439" s="211"/>
      <c r="E1439" s="211"/>
      <c r="F1439" s="211"/>
      <c r="G1439" s="211"/>
      <c r="H1439" s="187"/>
      <c r="I1439" s="166">
        <f>D1440-G1438</f>
        <v>1.3888888888888951E-2</v>
      </c>
      <c r="J1439" s="166"/>
      <c r="K1439" s="10"/>
    </row>
    <row r="1440" spans="3:11" x14ac:dyDescent="0.3">
      <c r="C1440" s="4">
        <v>9039</v>
      </c>
      <c r="D1440" s="113">
        <v>0.64583333333333337</v>
      </c>
      <c r="E1440" s="6" t="s">
        <v>78</v>
      </c>
      <c r="F1440" s="6" t="s">
        <v>252</v>
      </c>
      <c r="G1440" s="114">
        <v>0.67013888888888884</v>
      </c>
      <c r="H1440" s="114">
        <f>G1440-D1440</f>
        <v>2.4305555555555469E-2</v>
      </c>
      <c r="I1440" s="163"/>
      <c r="J1440" s="163"/>
      <c r="K1440" s="8">
        <v>11.6</v>
      </c>
    </row>
    <row r="1441" spans="3:11" x14ac:dyDescent="0.3">
      <c r="C1441" s="4">
        <v>9039</v>
      </c>
      <c r="D1441" s="113">
        <v>0.67708333333333337</v>
      </c>
      <c r="E1441" s="6" t="s">
        <v>252</v>
      </c>
      <c r="F1441" s="6" t="s">
        <v>78</v>
      </c>
      <c r="G1441" s="114">
        <v>0.70138888888888884</v>
      </c>
      <c r="H1441" s="114">
        <f>G1441-D1441</f>
        <v>2.4305555555555469E-2</v>
      </c>
      <c r="I1441" s="163"/>
      <c r="J1441" s="163"/>
      <c r="K1441" s="8">
        <v>11.9</v>
      </c>
    </row>
    <row r="1442" spans="3:11" x14ac:dyDescent="0.3">
      <c r="C1442" s="4">
        <v>9039</v>
      </c>
      <c r="D1442" s="113">
        <v>0.70138888888888884</v>
      </c>
      <c r="E1442" s="6" t="s">
        <v>78</v>
      </c>
      <c r="F1442" s="6" t="s">
        <v>252</v>
      </c>
      <c r="G1442" s="114">
        <v>0.72916666666666663</v>
      </c>
      <c r="H1442" s="114">
        <f>G1442-D1442</f>
        <v>2.777777777777779E-2</v>
      </c>
      <c r="I1442" s="163"/>
      <c r="J1442" s="163"/>
      <c r="K1442" s="8">
        <v>11.6</v>
      </c>
    </row>
    <row r="1443" spans="3:11" x14ac:dyDescent="0.3">
      <c r="C1443" s="210" t="s">
        <v>322</v>
      </c>
      <c r="D1443" s="211"/>
      <c r="E1443" s="211"/>
      <c r="F1443" s="211"/>
      <c r="G1443" s="211"/>
      <c r="H1443" s="187"/>
      <c r="I1443" s="166">
        <f>D1444-G1442</f>
        <v>6.9444444444445308E-3</v>
      </c>
      <c r="J1443" s="166"/>
      <c r="K1443" s="10"/>
    </row>
    <row r="1444" spans="3:11" x14ac:dyDescent="0.3">
      <c r="C1444" s="4">
        <v>9039</v>
      </c>
      <c r="D1444" s="113">
        <v>0.73611111111111116</v>
      </c>
      <c r="E1444" s="6" t="s">
        <v>252</v>
      </c>
      <c r="F1444" s="6" t="s">
        <v>78</v>
      </c>
      <c r="G1444" s="114">
        <v>0.77430555555555558</v>
      </c>
      <c r="H1444" s="114">
        <f>G1444-D1444</f>
        <v>3.819444444444442E-2</v>
      </c>
      <c r="I1444" s="163"/>
      <c r="J1444" s="163"/>
      <c r="K1444" s="8">
        <v>11.9</v>
      </c>
    </row>
    <row r="1445" spans="3:11" x14ac:dyDescent="0.3">
      <c r="C1445" s="4">
        <v>9039</v>
      </c>
      <c r="D1445" s="113">
        <v>0.77430555555555558</v>
      </c>
      <c r="E1445" s="6" t="s">
        <v>78</v>
      </c>
      <c r="F1445" s="6" t="s">
        <v>252</v>
      </c>
      <c r="G1445" s="114">
        <v>0.80208333333333337</v>
      </c>
      <c r="H1445" s="114">
        <f>G1445-D1445</f>
        <v>2.777777777777779E-2</v>
      </c>
      <c r="I1445" s="163"/>
      <c r="J1445" s="163"/>
      <c r="K1445" s="8">
        <v>11.6</v>
      </c>
    </row>
    <row r="1446" spans="3:11" ht="15" thickBot="1" x14ac:dyDescent="0.35">
      <c r="C1446" s="4"/>
      <c r="D1446" s="113"/>
      <c r="E1446" s="6"/>
      <c r="F1446" s="6"/>
      <c r="G1446" s="114"/>
      <c r="H1446" s="114"/>
      <c r="I1446" s="163"/>
      <c r="J1446" s="163"/>
      <c r="K1446" s="8"/>
    </row>
    <row r="1447" spans="3:11" ht="15" thickBot="1" x14ac:dyDescent="0.35">
      <c r="C1447" s="216" t="s">
        <v>291</v>
      </c>
      <c r="D1447" s="217"/>
      <c r="E1447" s="218"/>
      <c r="F1447" s="198" t="s">
        <v>287</v>
      </c>
      <c r="G1447" s="199"/>
      <c r="H1447" s="79">
        <f>SUM(H1426:H1445)</f>
        <v>0.43402777777777751</v>
      </c>
      <c r="I1447" s="167">
        <f>SUM(I1432:I1443)</f>
        <v>0.11111111111111133</v>
      </c>
      <c r="J1447" s="167">
        <f>G1444-D1426</f>
        <v>0.52430555555555558</v>
      </c>
      <c r="K1447" s="12">
        <f>SUM(K1426:K1445)</f>
        <v>188</v>
      </c>
    </row>
    <row r="1448" spans="3:11" x14ac:dyDescent="0.3">
      <c r="C1448" s="18"/>
      <c r="E1448" s="18"/>
      <c r="F1448" s="18"/>
      <c r="I1448" s="168"/>
      <c r="J1448" s="168"/>
    </row>
    <row r="1449" spans="3:11" ht="15" thickBot="1" x14ac:dyDescent="0.35">
      <c r="C1449" s="18"/>
      <c r="E1449" s="18"/>
      <c r="F1449" s="18"/>
      <c r="I1449" s="168"/>
      <c r="J1449" s="168"/>
    </row>
    <row r="1450" spans="3:11" x14ac:dyDescent="0.3">
      <c r="C1450" s="21"/>
      <c r="D1450" s="119"/>
      <c r="E1450" s="14" t="s">
        <v>165</v>
      </c>
      <c r="F1450" s="14"/>
      <c r="G1450" s="120"/>
      <c r="H1450" s="205" t="s">
        <v>288</v>
      </c>
      <c r="I1450" s="205" t="s">
        <v>326</v>
      </c>
      <c r="J1450" s="205" t="s">
        <v>289</v>
      </c>
      <c r="K1450" s="219" t="s">
        <v>297</v>
      </c>
    </row>
    <row r="1451" spans="3:11" ht="15" thickBot="1" x14ac:dyDescent="0.35">
      <c r="C1451" s="16" t="s">
        <v>0</v>
      </c>
      <c r="D1451" s="112" t="s">
        <v>1</v>
      </c>
      <c r="E1451" s="17" t="s">
        <v>2</v>
      </c>
      <c r="F1451" s="17" t="s">
        <v>3</v>
      </c>
      <c r="G1451" s="124" t="s">
        <v>290</v>
      </c>
      <c r="H1451" s="206"/>
      <c r="I1451" s="206"/>
      <c r="J1451" s="206"/>
      <c r="K1451" s="220"/>
    </row>
    <row r="1452" spans="3:11" x14ac:dyDescent="0.3">
      <c r="C1452" s="4">
        <v>9039</v>
      </c>
      <c r="D1452" s="113">
        <v>0.27083333333333331</v>
      </c>
      <c r="E1452" s="6" t="s">
        <v>261</v>
      </c>
      <c r="F1452" s="6" t="s">
        <v>78</v>
      </c>
      <c r="G1452" s="114">
        <v>0.29166666666666669</v>
      </c>
      <c r="H1452" s="114">
        <f>G1452-D1452</f>
        <v>2.083333333333337E-2</v>
      </c>
      <c r="I1452" s="163"/>
      <c r="J1452" s="163"/>
      <c r="K1452" s="8">
        <v>10.4</v>
      </c>
    </row>
    <row r="1453" spans="3:11" x14ac:dyDescent="0.3">
      <c r="C1453" s="4">
        <v>9039</v>
      </c>
      <c r="D1453" s="113">
        <v>0.29166666666666669</v>
      </c>
      <c r="E1453" s="6" t="s">
        <v>78</v>
      </c>
      <c r="F1453" s="6" t="s">
        <v>261</v>
      </c>
      <c r="G1453" s="114">
        <v>0.31944444444444442</v>
      </c>
      <c r="H1453" s="114">
        <f t="shared" ref="H1453:H1462" si="62">G1453-D1453</f>
        <v>2.7777777777777735E-2</v>
      </c>
      <c r="I1453" s="163"/>
      <c r="J1453" s="163"/>
      <c r="K1453" s="8">
        <v>9.9499999999999993</v>
      </c>
    </row>
    <row r="1454" spans="3:11" x14ac:dyDescent="0.3">
      <c r="C1454" s="4">
        <v>9039</v>
      </c>
      <c r="D1454" s="113">
        <v>0.31944444444444442</v>
      </c>
      <c r="E1454" s="6" t="s">
        <v>261</v>
      </c>
      <c r="F1454" s="6" t="s">
        <v>78</v>
      </c>
      <c r="G1454" s="114">
        <v>0.35069444444444442</v>
      </c>
      <c r="H1454" s="114">
        <f t="shared" si="62"/>
        <v>3.125E-2</v>
      </c>
      <c r="I1454" s="163"/>
      <c r="J1454" s="163"/>
      <c r="K1454" s="8">
        <v>10.4</v>
      </c>
    </row>
    <row r="1455" spans="3:11" x14ac:dyDescent="0.3">
      <c r="C1455" s="4">
        <v>9039</v>
      </c>
      <c r="D1455" s="113">
        <v>0.35416666666666669</v>
      </c>
      <c r="E1455" s="6" t="s">
        <v>78</v>
      </c>
      <c r="F1455" s="6" t="s">
        <v>261</v>
      </c>
      <c r="G1455" s="114">
        <v>0.38194444444444442</v>
      </c>
      <c r="H1455" s="114">
        <f t="shared" si="62"/>
        <v>2.7777777777777735E-2</v>
      </c>
      <c r="I1455" s="163"/>
      <c r="J1455" s="163"/>
      <c r="K1455" s="8">
        <v>9.9499999999999993</v>
      </c>
    </row>
    <row r="1456" spans="3:11" x14ac:dyDescent="0.3">
      <c r="C1456" s="210" t="s">
        <v>322</v>
      </c>
      <c r="D1456" s="211"/>
      <c r="E1456" s="211"/>
      <c r="F1456" s="211"/>
      <c r="G1456" s="211"/>
      <c r="H1456" s="187"/>
      <c r="I1456" s="166">
        <f>D1457-G1455</f>
        <v>6.9444444444444475E-2</v>
      </c>
      <c r="J1456" s="166"/>
      <c r="K1456" s="10"/>
    </row>
    <row r="1457" spans="3:11" x14ac:dyDescent="0.3">
      <c r="C1457" s="4">
        <v>9039</v>
      </c>
      <c r="D1457" s="113">
        <v>0.4513888888888889</v>
      </c>
      <c r="E1457" s="6" t="s">
        <v>261</v>
      </c>
      <c r="F1457" s="6" t="s">
        <v>78</v>
      </c>
      <c r="G1457" s="114">
        <v>0.47222222222222221</v>
      </c>
      <c r="H1457" s="114">
        <f t="shared" si="62"/>
        <v>2.0833333333333315E-2</v>
      </c>
      <c r="I1457" s="163"/>
      <c r="J1457" s="163"/>
      <c r="K1457" s="8">
        <v>9.9499999999999993</v>
      </c>
    </row>
    <row r="1458" spans="3:11" x14ac:dyDescent="0.3">
      <c r="C1458" s="4">
        <v>9039</v>
      </c>
      <c r="D1458" s="113">
        <v>0.47222222222222221</v>
      </c>
      <c r="E1458" s="6" t="s">
        <v>78</v>
      </c>
      <c r="F1458" s="6" t="s">
        <v>261</v>
      </c>
      <c r="G1458" s="114">
        <v>0.50347222222222221</v>
      </c>
      <c r="H1458" s="114">
        <f t="shared" si="62"/>
        <v>3.125E-2</v>
      </c>
      <c r="I1458" s="163"/>
      <c r="J1458" s="163"/>
      <c r="K1458" s="8">
        <v>10.4</v>
      </c>
    </row>
    <row r="1459" spans="3:11" x14ac:dyDescent="0.3">
      <c r="C1459" s="210" t="s">
        <v>10</v>
      </c>
      <c r="D1459" s="211"/>
      <c r="E1459" s="211"/>
      <c r="F1459" s="211"/>
      <c r="G1459" s="211"/>
      <c r="H1459" s="187"/>
      <c r="I1459" s="166">
        <f>D1460-G1458</f>
        <v>4.861111111111116E-2</v>
      </c>
      <c r="J1459" s="166"/>
      <c r="K1459" s="10"/>
    </row>
    <row r="1460" spans="3:11" x14ac:dyDescent="0.3">
      <c r="C1460" s="4">
        <v>9034</v>
      </c>
      <c r="D1460" s="113">
        <v>0.55208333333333337</v>
      </c>
      <c r="E1460" s="6" t="s">
        <v>263</v>
      </c>
      <c r="F1460" s="6" t="s">
        <v>129</v>
      </c>
      <c r="G1460" s="114">
        <v>0.56944444444444442</v>
      </c>
      <c r="H1460" s="114">
        <f t="shared" si="62"/>
        <v>1.7361111111111049E-2</v>
      </c>
      <c r="I1460" s="163"/>
      <c r="J1460" s="163"/>
      <c r="K1460" s="8">
        <v>9.9499999999999993</v>
      </c>
    </row>
    <row r="1461" spans="3:11" x14ac:dyDescent="0.3">
      <c r="C1461" s="4">
        <v>9039</v>
      </c>
      <c r="D1461" s="113">
        <v>0.56944444444444442</v>
      </c>
      <c r="E1461" s="6" t="s">
        <v>261</v>
      </c>
      <c r="F1461" s="6" t="s">
        <v>78</v>
      </c>
      <c r="G1461" s="114">
        <v>0.59027777777777779</v>
      </c>
      <c r="H1461" s="114">
        <f t="shared" si="62"/>
        <v>2.083333333333337E-2</v>
      </c>
      <c r="I1461" s="163"/>
      <c r="J1461" s="163"/>
      <c r="K1461" s="8">
        <v>10.4</v>
      </c>
    </row>
    <row r="1462" spans="3:11" x14ac:dyDescent="0.3">
      <c r="C1462" s="4">
        <v>9039</v>
      </c>
      <c r="D1462" s="113">
        <v>0.59027777777777779</v>
      </c>
      <c r="E1462" s="6" t="s">
        <v>78</v>
      </c>
      <c r="F1462" s="6" t="s">
        <v>261</v>
      </c>
      <c r="G1462" s="114">
        <v>0.61458333333333337</v>
      </c>
      <c r="H1462" s="114">
        <f t="shared" si="62"/>
        <v>2.430555555555558E-2</v>
      </c>
      <c r="I1462" s="163"/>
      <c r="J1462" s="163"/>
      <c r="K1462" s="8">
        <v>9.9499999999999993</v>
      </c>
    </row>
    <row r="1463" spans="3:11" x14ac:dyDescent="0.3">
      <c r="C1463" s="210" t="s">
        <v>322</v>
      </c>
      <c r="D1463" s="211"/>
      <c r="E1463" s="211"/>
      <c r="F1463" s="211"/>
      <c r="G1463" s="211"/>
      <c r="H1463" s="187"/>
      <c r="I1463" s="166">
        <f>D1464-G1462</f>
        <v>3.125E-2</v>
      </c>
      <c r="J1463" s="166"/>
      <c r="K1463" s="10"/>
    </row>
    <row r="1464" spans="3:11" x14ac:dyDescent="0.3">
      <c r="C1464" s="4">
        <v>9039</v>
      </c>
      <c r="D1464" s="113">
        <v>0.64583333333333337</v>
      </c>
      <c r="E1464" s="6" t="s">
        <v>261</v>
      </c>
      <c r="F1464" s="6" t="s">
        <v>78</v>
      </c>
      <c r="G1464" s="114">
        <v>0.67013888888888884</v>
      </c>
      <c r="H1464" s="114">
        <f>G1464-D1464</f>
        <v>2.4305555555555469E-2</v>
      </c>
      <c r="I1464" s="163"/>
      <c r="J1464" s="163"/>
      <c r="K1464" s="8">
        <v>10.4</v>
      </c>
    </row>
    <row r="1465" spans="3:11" x14ac:dyDescent="0.3">
      <c r="C1465" s="4">
        <v>9039</v>
      </c>
      <c r="D1465" s="113">
        <v>0.67013888888888884</v>
      </c>
      <c r="E1465" s="6" t="s">
        <v>78</v>
      </c>
      <c r="F1465" s="6" t="s">
        <v>261</v>
      </c>
      <c r="G1465" s="114">
        <v>0.69444444444444442</v>
      </c>
      <c r="H1465" s="114">
        <f>G1465-D1465</f>
        <v>2.430555555555558E-2</v>
      </c>
      <c r="I1465" s="163"/>
      <c r="J1465" s="163"/>
      <c r="K1465" s="8">
        <v>9.9499999999999993</v>
      </c>
    </row>
    <row r="1466" spans="3:11" x14ac:dyDescent="0.3">
      <c r="C1466" s="4">
        <v>9039</v>
      </c>
      <c r="D1466" s="113">
        <v>0.69444444444444442</v>
      </c>
      <c r="E1466" s="6" t="s">
        <v>261</v>
      </c>
      <c r="F1466" s="6" t="s">
        <v>78</v>
      </c>
      <c r="G1466" s="114">
        <v>0.71875</v>
      </c>
      <c r="H1466" s="114">
        <f>G1466-D1466</f>
        <v>2.430555555555558E-2</v>
      </c>
      <c r="I1466" s="163"/>
      <c r="J1466" s="163"/>
      <c r="K1466" s="8">
        <v>10.4</v>
      </c>
    </row>
    <row r="1467" spans="3:11" x14ac:dyDescent="0.3">
      <c r="C1467" s="4">
        <v>9039</v>
      </c>
      <c r="D1467" s="113">
        <v>0.71875</v>
      </c>
      <c r="E1467" s="6" t="s">
        <v>78</v>
      </c>
      <c r="F1467" s="6" t="s">
        <v>261</v>
      </c>
      <c r="G1467" s="114">
        <v>0.76041666666666663</v>
      </c>
      <c r="H1467" s="114">
        <f>G1467-D1467</f>
        <v>4.166666666666663E-2</v>
      </c>
      <c r="I1467" s="163"/>
      <c r="J1467" s="163"/>
      <c r="K1467" s="8">
        <v>9.9499999999999993</v>
      </c>
    </row>
    <row r="1468" spans="3:11" x14ac:dyDescent="0.3">
      <c r="C1468" s="210" t="s">
        <v>284</v>
      </c>
      <c r="D1468" s="211"/>
      <c r="E1468" s="211"/>
      <c r="F1468" s="211"/>
      <c r="G1468" s="211"/>
      <c r="H1468" s="187">
        <f>D1469-G1467</f>
        <v>6.9444444444445308E-3</v>
      </c>
      <c r="I1468" s="166"/>
      <c r="J1468" s="166"/>
      <c r="K1468" s="10"/>
    </row>
    <row r="1469" spans="3:11" x14ac:dyDescent="0.3">
      <c r="C1469" s="4">
        <v>9022</v>
      </c>
      <c r="D1469" s="113">
        <v>0.76736111111111116</v>
      </c>
      <c r="E1469" s="6" t="s">
        <v>257</v>
      </c>
      <c r="F1469" s="6" t="s">
        <v>20</v>
      </c>
      <c r="G1469" s="114">
        <v>0.79166666666666663</v>
      </c>
      <c r="H1469" s="114">
        <f>G1469-D1469</f>
        <v>2.4305555555555469E-2</v>
      </c>
      <c r="I1469" s="163"/>
      <c r="J1469" s="163"/>
      <c r="K1469" s="8">
        <v>11.9</v>
      </c>
    </row>
    <row r="1470" spans="3:11" x14ac:dyDescent="0.3">
      <c r="C1470" s="4">
        <v>9022</v>
      </c>
      <c r="D1470" s="113">
        <v>0.79166666666666663</v>
      </c>
      <c r="E1470" s="6" t="s">
        <v>20</v>
      </c>
      <c r="F1470" s="6" t="s">
        <v>257</v>
      </c>
      <c r="G1470" s="114">
        <v>0.81597222222222221</v>
      </c>
      <c r="H1470" s="114">
        <f>G1470-D1470</f>
        <v>2.430555555555558E-2</v>
      </c>
      <c r="I1470" s="163"/>
      <c r="J1470" s="163"/>
      <c r="K1470" s="8">
        <v>11.67</v>
      </c>
    </row>
    <row r="1471" spans="3:11" ht="15" thickBot="1" x14ac:dyDescent="0.35">
      <c r="C1471" s="28"/>
      <c r="D1471" s="142"/>
      <c r="E1471" s="29"/>
      <c r="F1471" s="29"/>
      <c r="G1471" s="117"/>
      <c r="H1471" s="110"/>
      <c r="I1471" s="163"/>
      <c r="J1471" s="163"/>
      <c r="K1471" s="8"/>
    </row>
    <row r="1472" spans="3:11" ht="15" thickBot="1" x14ac:dyDescent="0.35">
      <c r="C1472" s="216" t="s">
        <v>291</v>
      </c>
      <c r="D1472" s="217"/>
      <c r="E1472" s="218"/>
      <c r="F1472" s="198" t="s">
        <v>287</v>
      </c>
      <c r="G1472" s="221"/>
      <c r="H1472" s="79">
        <f>SUM(H1452:H1470)</f>
        <v>0.39236111111111099</v>
      </c>
      <c r="I1472" s="167">
        <f>SUM(I1456:I1467)</f>
        <v>0.14930555555555564</v>
      </c>
      <c r="J1472" s="167">
        <f>G1467-D1452</f>
        <v>0.48958333333333331</v>
      </c>
      <c r="K1472" s="12">
        <f>SUM(K1452:K1471)</f>
        <v>155.62</v>
      </c>
    </row>
    <row r="1474" spans="3:11" ht="15" thickBot="1" x14ac:dyDescent="0.35">
      <c r="H1474" s="115"/>
      <c r="I1474" s="115"/>
      <c r="J1474" s="115"/>
    </row>
    <row r="1475" spans="3:11" x14ac:dyDescent="0.3">
      <c r="C1475" s="21"/>
      <c r="D1475" s="119"/>
      <c r="E1475" s="14" t="s">
        <v>164</v>
      </c>
      <c r="F1475" s="14"/>
      <c r="G1475" s="120"/>
      <c r="H1475" s="203" t="s">
        <v>288</v>
      </c>
      <c r="I1475" s="205" t="s">
        <v>326</v>
      </c>
      <c r="J1475" s="205" t="s">
        <v>289</v>
      </c>
      <c r="K1475" s="219" t="s">
        <v>297</v>
      </c>
    </row>
    <row r="1476" spans="3:11" ht="15" thickBot="1" x14ac:dyDescent="0.35">
      <c r="C1476" s="16" t="s">
        <v>0</v>
      </c>
      <c r="D1476" s="112" t="s">
        <v>1</v>
      </c>
      <c r="E1476" s="17" t="s">
        <v>2</v>
      </c>
      <c r="F1476" s="17" t="s">
        <v>3</v>
      </c>
      <c r="G1476" s="112" t="s">
        <v>290</v>
      </c>
      <c r="H1476" s="204"/>
      <c r="I1476" s="206"/>
      <c r="J1476" s="206"/>
      <c r="K1476" s="220"/>
    </row>
    <row r="1477" spans="3:11" x14ac:dyDescent="0.3">
      <c r="C1477" s="4">
        <v>9039</v>
      </c>
      <c r="D1477" s="113">
        <v>0.30555555555555558</v>
      </c>
      <c r="E1477" s="6" t="s">
        <v>261</v>
      </c>
      <c r="F1477" s="6" t="s">
        <v>78</v>
      </c>
      <c r="G1477" s="114">
        <v>0.34027777777777779</v>
      </c>
      <c r="H1477" s="114">
        <f>G1477-D1477</f>
        <v>3.472222222222221E-2</v>
      </c>
      <c r="I1477" s="163"/>
      <c r="J1477" s="163"/>
      <c r="K1477" s="8">
        <v>10.4</v>
      </c>
    </row>
    <row r="1478" spans="3:11" x14ac:dyDescent="0.3">
      <c r="C1478" s="4">
        <v>9039</v>
      </c>
      <c r="D1478" s="113">
        <v>0.34027777777777779</v>
      </c>
      <c r="E1478" s="6" t="s">
        <v>78</v>
      </c>
      <c r="F1478" s="6" t="s">
        <v>252</v>
      </c>
      <c r="G1478" s="114">
        <v>0.36805555555555558</v>
      </c>
      <c r="H1478" s="114">
        <f>G1478-D1478</f>
        <v>2.777777777777779E-2</v>
      </c>
      <c r="I1478" s="163"/>
      <c r="J1478" s="163"/>
      <c r="K1478" s="8">
        <v>9.9499999999999993</v>
      </c>
    </row>
    <row r="1479" spans="3:11" x14ac:dyDescent="0.3">
      <c r="C1479" s="210" t="s">
        <v>322</v>
      </c>
      <c r="D1479" s="211"/>
      <c r="E1479" s="211"/>
      <c r="F1479" s="211"/>
      <c r="G1479" s="211"/>
      <c r="H1479" s="187"/>
      <c r="I1479" s="165">
        <f>D1480-G1478</f>
        <v>1.041666666666663E-2</v>
      </c>
      <c r="J1479" s="166"/>
      <c r="K1479" s="10"/>
    </row>
    <row r="1480" spans="3:11" x14ac:dyDescent="0.3">
      <c r="C1480" s="4">
        <v>9039</v>
      </c>
      <c r="D1480" s="113">
        <v>0.37847222222222221</v>
      </c>
      <c r="E1480" s="6" t="s">
        <v>390</v>
      </c>
      <c r="F1480" s="6" t="s">
        <v>78</v>
      </c>
      <c r="G1480" s="114">
        <v>0.4236111111111111</v>
      </c>
      <c r="H1480" s="114">
        <f>G1480-D1480</f>
        <v>4.5138888888888895E-2</v>
      </c>
      <c r="I1480" s="163"/>
      <c r="J1480" s="163"/>
      <c r="K1480" s="8">
        <v>11.9</v>
      </c>
    </row>
    <row r="1481" spans="3:11" x14ac:dyDescent="0.3">
      <c r="C1481" s="4">
        <v>9039</v>
      </c>
      <c r="D1481" s="113">
        <v>0.4236111111111111</v>
      </c>
      <c r="E1481" s="6" t="s">
        <v>78</v>
      </c>
      <c r="F1481" s="6" t="s">
        <v>261</v>
      </c>
      <c r="G1481" s="114">
        <v>0.43055555555555558</v>
      </c>
      <c r="H1481" s="114">
        <f>G1481-D1481</f>
        <v>6.9444444444444753E-3</v>
      </c>
      <c r="I1481" s="110">
        <f>D1481-G1480</f>
        <v>0</v>
      </c>
      <c r="J1481" s="163"/>
      <c r="K1481" s="8">
        <v>10.4</v>
      </c>
    </row>
    <row r="1482" spans="3:11" x14ac:dyDescent="0.3">
      <c r="C1482" s="210" t="s">
        <v>322</v>
      </c>
      <c r="D1482" s="211"/>
      <c r="E1482" s="211"/>
      <c r="F1482" s="211"/>
      <c r="G1482" s="211"/>
      <c r="H1482" s="187"/>
      <c r="I1482" s="165">
        <f>D1483-G1481</f>
        <v>6.944444444444442E-2</v>
      </c>
      <c r="J1482" s="166"/>
      <c r="K1482" s="10"/>
    </row>
    <row r="1483" spans="3:11" x14ac:dyDescent="0.3">
      <c r="C1483" s="4">
        <v>9039</v>
      </c>
      <c r="D1483" s="113">
        <v>0.5</v>
      </c>
      <c r="E1483" s="6" t="s">
        <v>261</v>
      </c>
      <c r="F1483" s="6" t="s">
        <v>78</v>
      </c>
      <c r="G1483" s="114">
        <v>0.52083333333333337</v>
      </c>
      <c r="H1483" s="114">
        <f>G1483-D1483</f>
        <v>2.083333333333337E-2</v>
      </c>
      <c r="I1483" s="163"/>
      <c r="J1483" s="163"/>
      <c r="K1483" s="8">
        <v>10.4</v>
      </c>
    </row>
    <row r="1484" spans="3:11" x14ac:dyDescent="0.3">
      <c r="C1484" s="4">
        <v>9039</v>
      </c>
      <c r="D1484" s="113">
        <v>0.52083333333333337</v>
      </c>
      <c r="E1484" s="6" t="s">
        <v>78</v>
      </c>
      <c r="F1484" s="6" t="s">
        <v>252</v>
      </c>
      <c r="G1484" s="114">
        <v>0.55208333333333337</v>
      </c>
      <c r="H1484" s="114">
        <f>G1484-D1484</f>
        <v>3.125E-2</v>
      </c>
      <c r="I1484" s="110">
        <f>D1484-G1483</f>
        <v>0</v>
      </c>
      <c r="J1484" s="163"/>
      <c r="K1484" s="8">
        <v>11.9</v>
      </c>
    </row>
    <row r="1485" spans="3:11" x14ac:dyDescent="0.3">
      <c r="C1485" s="4">
        <v>9037</v>
      </c>
      <c r="D1485" s="113">
        <v>0.55208333333333337</v>
      </c>
      <c r="E1485" s="6" t="s">
        <v>363</v>
      </c>
      <c r="F1485" s="6" t="s">
        <v>255</v>
      </c>
      <c r="G1485" s="114">
        <v>0.57291666666666663</v>
      </c>
      <c r="H1485" s="114">
        <f>G1485-D1485</f>
        <v>2.0833333333333259E-2</v>
      </c>
      <c r="I1485" s="110">
        <f>D1485-G1484</f>
        <v>0</v>
      </c>
      <c r="J1485" s="163"/>
      <c r="K1485" s="8">
        <v>5.49</v>
      </c>
    </row>
    <row r="1486" spans="3:11" x14ac:dyDescent="0.3">
      <c r="C1486" s="210" t="s">
        <v>322</v>
      </c>
      <c r="D1486" s="211"/>
      <c r="E1486" s="211"/>
      <c r="F1486" s="211"/>
      <c r="G1486" s="211"/>
      <c r="H1486" s="187"/>
      <c r="I1486" s="165">
        <f>D1487-G1485</f>
        <v>0.12152777777777779</v>
      </c>
      <c r="J1486" s="166"/>
      <c r="K1486" s="10"/>
    </row>
    <row r="1487" spans="3:11" x14ac:dyDescent="0.3">
      <c r="C1487" s="4">
        <v>9039</v>
      </c>
      <c r="D1487" s="113">
        <v>0.69444444444444442</v>
      </c>
      <c r="E1487" s="6" t="s">
        <v>261</v>
      </c>
      <c r="F1487" s="6" t="s">
        <v>78</v>
      </c>
      <c r="G1487" s="114">
        <v>0.71875</v>
      </c>
      <c r="H1487" s="114">
        <f t="shared" ref="H1487:H1493" si="63">G1487-D1487</f>
        <v>2.430555555555558E-2</v>
      </c>
      <c r="I1487" s="163"/>
      <c r="J1487" s="163"/>
      <c r="K1487" s="8">
        <v>10.4</v>
      </c>
    </row>
    <row r="1488" spans="3:11" x14ac:dyDescent="0.3">
      <c r="C1488" s="4">
        <v>9039</v>
      </c>
      <c r="D1488" s="113">
        <v>0.71875</v>
      </c>
      <c r="E1488" s="6" t="s">
        <v>78</v>
      </c>
      <c r="F1488" s="6" t="s">
        <v>261</v>
      </c>
      <c r="G1488" s="114">
        <v>0.75</v>
      </c>
      <c r="H1488" s="114">
        <f t="shared" si="63"/>
        <v>3.125E-2</v>
      </c>
      <c r="I1488" s="110">
        <f>D1488-G1487</f>
        <v>0</v>
      </c>
      <c r="J1488" s="163"/>
      <c r="K1488" s="8">
        <v>9.9499999999999993</v>
      </c>
    </row>
    <row r="1489" spans="3:11" x14ac:dyDescent="0.3">
      <c r="C1489" s="4">
        <v>9039</v>
      </c>
      <c r="D1489" s="113">
        <v>0.75</v>
      </c>
      <c r="E1489" s="6" t="s">
        <v>261</v>
      </c>
      <c r="F1489" s="6" t="s">
        <v>78</v>
      </c>
      <c r="G1489" s="114">
        <v>0.77430555555555558</v>
      </c>
      <c r="H1489" s="114">
        <f t="shared" si="63"/>
        <v>2.430555555555558E-2</v>
      </c>
      <c r="I1489" s="110">
        <f>D1489-G1488</f>
        <v>0</v>
      </c>
      <c r="J1489" s="163"/>
      <c r="K1489" s="8">
        <v>10.4</v>
      </c>
    </row>
    <row r="1490" spans="3:11" x14ac:dyDescent="0.3">
      <c r="C1490" s="210" t="s">
        <v>322</v>
      </c>
      <c r="D1490" s="211"/>
      <c r="E1490" s="211"/>
      <c r="F1490" s="211"/>
      <c r="G1490" s="211"/>
      <c r="H1490" s="187"/>
      <c r="I1490" s="165">
        <f>D1491-G1489</f>
        <v>1.041666666666663E-2</v>
      </c>
      <c r="J1490" s="166"/>
      <c r="K1490" s="10"/>
    </row>
    <row r="1491" spans="3:11" x14ac:dyDescent="0.3">
      <c r="C1491" s="4">
        <v>9039</v>
      </c>
      <c r="D1491" s="113">
        <v>0.78472222222222221</v>
      </c>
      <c r="E1491" s="6" t="s">
        <v>78</v>
      </c>
      <c r="F1491" s="6" t="s">
        <v>252</v>
      </c>
      <c r="G1491" s="114">
        <v>0.8125</v>
      </c>
      <c r="H1491" s="114">
        <f>G1491-D1491</f>
        <v>2.777777777777779E-2</v>
      </c>
      <c r="I1491" s="110"/>
      <c r="J1491" s="163"/>
      <c r="K1491" s="8">
        <v>11.6</v>
      </c>
    </row>
    <row r="1492" spans="3:11" x14ac:dyDescent="0.3">
      <c r="C1492" s="4">
        <v>9039</v>
      </c>
      <c r="D1492" s="113">
        <v>0.8125</v>
      </c>
      <c r="E1492" s="6" t="s">
        <v>252</v>
      </c>
      <c r="F1492" s="6" t="s">
        <v>78</v>
      </c>
      <c r="G1492" s="114">
        <v>0.84375</v>
      </c>
      <c r="H1492" s="114">
        <f t="shared" si="63"/>
        <v>3.125E-2</v>
      </c>
      <c r="I1492" s="114"/>
      <c r="J1492" s="163"/>
      <c r="K1492" s="8">
        <v>11.9</v>
      </c>
    </row>
    <row r="1493" spans="3:11" x14ac:dyDescent="0.3">
      <c r="C1493" s="4">
        <v>9039</v>
      </c>
      <c r="D1493" s="113">
        <v>0.84375</v>
      </c>
      <c r="E1493" s="6" t="s">
        <v>78</v>
      </c>
      <c r="F1493" s="6" t="s">
        <v>252</v>
      </c>
      <c r="G1493" s="114">
        <v>0.875</v>
      </c>
      <c r="H1493" s="114">
        <f t="shared" si="63"/>
        <v>3.125E-2</v>
      </c>
      <c r="I1493" s="114"/>
      <c r="J1493" s="163"/>
      <c r="K1493" s="8">
        <v>11.6</v>
      </c>
    </row>
    <row r="1494" spans="3:11" ht="15" thickBot="1" x14ac:dyDescent="0.35">
      <c r="C1494" s="28"/>
      <c r="D1494" s="142"/>
      <c r="E1494" s="23"/>
      <c r="F1494" s="23"/>
      <c r="G1494" s="117"/>
      <c r="H1494" s="114"/>
      <c r="I1494" s="163"/>
      <c r="J1494" s="163"/>
      <c r="K1494" s="8"/>
    </row>
    <row r="1495" spans="3:11" ht="15" thickBot="1" x14ac:dyDescent="0.35">
      <c r="C1495" s="216" t="s">
        <v>291</v>
      </c>
      <c r="D1495" s="217"/>
      <c r="E1495" s="218"/>
      <c r="F1495" s="198" t="s">
        <v>287</v>
      </c>
      <c r="G1495" s="199"/>
      <c r="H1495" s="79">
        <f>SUM(H1477:H1494)</f>
        <v>0.35763888888888895</v>
      </c>
      <c r="I1495" s="167">
        <f>SUM(I1477:I1494)</f>
        <v>0.21180555555555547</v>
      </c>
      <c r="J1495" s="167">
        <f>G1493-D1477</f>
        <v>0.56944444444444442</v>
      </c>
      <c r="K1495" s="12">
        <f>SUM(K1477:K1494)</f>
        <v>136.29000000000002</v>
      </c>
    </row>
    <row r="1496" spans="3:11" x14ac:dyDescent="0.3">
      <c r="C1496" s="18"/>
      <c r="E1496" s="18"/>
      <c r="F1496" s="18"/>
      <c r="I1496" s="168"/>
      <c r="J1496" s="168"/>
    </row>
    <row r="1497" spans="3:11" ht="15" thickBot="1" x14ac:dyDescent="0.35">
      <c r="C1497" s="18"/>
      <c r="E1497" s="18"/>
      <c r="F1497" s="18"/>
      <c r="I1497" s="168"/>
      <c r="J1497" s="168"/>
    </row>
    <row r="1498" spans="3:11" x14ac:dyDescent="0.3">
      <c r="C1498" s="21"/>
      <c r="D1498" s="119"/>
      <c r="E1498" s="14" t="s">
        <v>163</v>
      </c>
      <c r="F1498" s="14"/>
      <c r="G1498" s="120"/>
      <c r="H1498" s="203" t="s">
        <v>288</v>
      </c>
      <c r="I1498" s="205" t="s">
        <v>326</v>
      </c>
      <c r="J1498" s="205" t="s">
        <v>289</v>
      </c>
      <c r="K1498" s="219" t="s">
        <v>297</v>
      </c>
    </row>
    <row r="1499" spans="3:11" ht="15" thickBot="1" x14ac:dyDescent="0.35">
      <c r="C1499" s="16" t="s">
        <v>0</v>
      </c>
      <c r="D1499" s="112" t="s">
        <v>1</v>
      </c>
      <c r="E1499" s="17" t="s">
        <v>2</v>
      </c>
      <c r="F1499" s="17" t="s">
        <v>3</v>
      </c>
      <c r="G1499" s="112" t="s">
        <v>290</v>
      </c>
      <c r="H1499" s="204"/>
      <c r="I1499" s="206"/>
      <c r="J1499" s="206"/>
      <c r="K1499" s="220"/>
    </row>
    <row r="1500" spans="3:11" x14ac:dyDescent="0.3">
      <c r="C1500" s="4">
        <v>9084</v>
      </c>
      <c r="D1500" s="113">
        <v>0.32291666666666669</v>
      </c>
      <c r="E1500" s="6" t="s">
        <v>277</v>
      </c>
      <c r="F1500" s="6" t="s">
        <v>277</v>
      </c>
      <c r="G1500" s="114">
        <v>0.34375</v>
      </c>
      <c r="H1500" s="114">
        <f t="shared" ref="H1500:H1516" si="64">G1500-D1500</f>
        <v>2.0833333333333315E-2</v>
      </c>
      <c r="I1500" s="163"/>
      <c r="J1500" s="163"/>
      <c r="K1500" s="8"/>
    </row>
    <row r="1501" spans="3:11" x14ac:dyDescent="0.3">
      <c r="C1501" s="210" t="s">
        <v>284</v>
      </c>
      <c r="D1501" s="211"/>
      <c r="E1501" s="211"/>
      <c r="F1501" s="211"/>
      <c r="G1501" s="212"/>
      <c r="H1501" s="187"/>
      <c r="I1501" s="165">
        <f>D1502-G1500</f>
        <v>1.0416666666666685E-2</v>
      </c>
      <c r="J1501" s="166"/>
      <c r="K1501" s="10"/>
    </row>
    <row r="1502" spans="3:11" x14ac:dyDescent="0.3">
      <c r="C1502" s="62">
        <v>9039</v>
      </c>
      <c r="D1502" s="155">
        <v>0.35416666666666669</v>
      </c>
      <c r="E1502" s="63" t="s">
        <v>252</v>
      </c>
      <c r="F1502" s="63" t="s">
        <v>78</v>
      </c>
      <c r="G1502" s="135">
        <v>0.38194444444444442</v>
      </c>
      <c r="H1502" s="114">
        <f t="shared" si="64"/>
        <v>2.7777777777777735E-2</v>
      </c>
      <c r="I1502" s="110"/>
      <c r="J1502" s="163"/>
      <c r="K1502" s="8">
        <v>11.9</v>
      </c>
    </row>
    <row r="1503" spans="3:11" x14ac:dyDescent="0.3">
      <c r="C1503" s="62">
        <v>9039</v>
      </c>
      <c r="D1503" s="155">
        <v>0.38194444444444442</v>
      </c>
      <c r="E1503" s="63" t="s">
        <v>78</v>
      </c>
      <c r="F1503" s="63" t="s">
        <v>252</v>
      </c>
      <c r="G1503" s="135">
        <v>0.40972222222222221</v>
      </c>
      <c r="H1503" s="114">
        <f t="shared" si="64"/>
        <v>2.777777777777779E-2</v>
      </c>
      <c r="I1503" s="110">
        <f>D1503-G1502</f>
        <v>0</v>
      </c>
      <c r="J1503" s="163"/>
      <c r="K1503" s="8">
        <v>11.6</v>
      </c>
    </row>
    <row r="1504" spans="3:11" x14ac:dyDescent="0.3">
      <c r="C1504" s="210" t="s">
        <v>322</v>
      </c>
      <c r="D1504" s="211"/>
      <c r="E1504" s="211"/>
      <c r="F1504" s="211"/>
      <c r="G1504" s="211"/>
      <c r="H1504" s="187"/>
      <c r="I1504" s="165">
        <f>D1505-G1503</f>
        <v>1.7361111111111105E-2</v>
      </c>
      <c r="J1504" s="166"/>
      <c r="K1504" s="10"/>
    </row>
    <row r="1505" spans="3:12" x14ac:dyDescent="0.3">
      <c r="C1505" s="4">
        <v>9039</v>
      </c>
      <c r="D1505" s="113">
        <v>0.42708333333333331</v>
      </c>
      <c r="E1505" s="6" t="s">
        <v>252</v>
      </c>
      <c r="F1505" s="6" t="s">
        <v>78</v>
      </c>
      <c r="G1505" s="114">
        <v>0.4513888888888889</v>
      </c>
      <c r="H1505" s="114">
        <f t="shared" si="64"/>
        <v>2.430555555555558E-2</v>
      </c>
      <c r="I1505" s="163"/>
      <c r="J1505" s="163"/>
      <c r="K1505" s="8">
        <v>11.9</v>
      </c>
    </row>
    <row r="1506" spans="3:12" x14ac:dyDescent="0.3">
      <c r="C1506" s="210" t="s">
        <v>322</v>
      </c>
      <c r="D1506" s="211"/>
      <c r="E1506" s="211"/>
      <c r="F1506" s="211"/>
      <c r="G1506" s="211"/>
      <c r="H1506" s="187"/>
      <c r="I1506" s="165">
        <f>D1507-G1505</f>
        <v>6.9444444444444475E-2</v>
      </c>
      <c r="J1506" s="166"/>
      <c r="K1506" s="10"/>
    </row>
    <row r="1507" spans="3:12" x14ac:dyDescent="0.3">
      <c r="C1507" s="4">
        <v>9039</v>
      </c>
      <c r="D1507" s="113">
        <v>0.52083333333333337</v>
      </c>
      <c r="E1507" s="6" t="s">
        <v>261</v>
      </c>
      <c r="F1507" s="6" t="s">
        <v>78</v>
      </c>
      <c r="G1507" s="114">
        <v>0.54166666666666663</v>
      </c>
      <c r="H1507" s="114">
        <f t="shared" si="64"/>
        <v>2.0833333333333259E-2</v>
      </c>
      <c r="I1507" s="163"/>
      <c r="J1507" s="163"/>
      <c r="K1507" s="8">
        <v>10.4</v>
      </c>
    </row>
    <row r="1508" spans="3:12" x14ac:dyDescent="0.3">
      <c r="C1508" s="4">
        <v>9039</v>
      </c>
      <c r="D1508" s="113">
        <v>0.54166666666666663</v>
      </c>
      <c r="E1508" s="6" t="s">
        <v>78</v>
      </c>
      <c r="F1508" s="6" t="s">
        <v>252</v>
      </c>
      <c r="G1508" s="114">
        <v>0.56944444444444442</v>
      </c>
      <c r="H1508" s="114">
        <f t="shared" si="64"/>
        <v>2.777777777777779E-2</v>
      </c>
      <c r="I1508" s="110">
        <f t="shared" ref="I1508:I1516" si="65">D1508-G1507</f>
        <v>0</v>
      </c>
      <c r="J1508" s="163"/>
      <c r="K1508" s="8">
        <v>11.6</v>
      </c>
      <c r="L1508" s="64"/>
    </row>
    <row r="1509" spans="3:12" x14ac:dyDescent="0.3">
      <c r="C1509" s="4">
        <v>9039</v>
      </c>
      <c r="D1509" s="113">
        <v>0.56944444444444442</v>
      </c>
      <c r="E1509" s="6" t="s">
        <v>252</v>
      </c>
      <c r="F1509" s="6" t="s">
        <v>20</v>
      </c>
      <c r="G1509" s="114">
        <v>0.58333333333333337</v>
      </c>
      <c r="H1509" s="114">
        <f t="shared" si="64"/>
        <v>1.3888888888888951E-2</v>
      </c>
      <c r="I1509" s="110">
        <f t="shared" si="65"/>
        <v>0</v>
      </c>
      <c r="J1509" s="163"/>
      <c r="K1509" s="8">
        <v>11.9</v>
      </c>
      <c r="L1509" s="64"/>
    </row>
    <row r="1510" spans="3:12" x14ac:dyDescent="0.3">
      <c r="C1510" s="4">
        <v>9025</v>
      </c>
      <c r="D1510" s="113">
        <v>0.58333333333333337</v>
      </c>
      <c r="E1510" s="6" t="s">
        <v>20</v>
      </c>
      <c r="F1510" s="6" t="s">
        <v>278</v>
      </c>
      <c r="G1510" s="114">
        <v>0.59722222222222221</v>
      </c>
      <c r="H1510" s="114">
        <f t="shared" si="64"/>
        <v>1.388888888888884E-2</v>
      </c>
      <c r="I1510" s="110">
        <f t="shared" si="65"/>
        <v>0</v>
      </c>
      <c r="J1510" s="163"/>
      <c r="K1510" s="8">
        <v>4.2</v>
      </c>
    </row>
    <row r="1511" spans="3:12" x14ac:dyDescent="0.3">
      <c r="C1511" s="4">
        <v>9025</v>
      </c>
      <c r="D1511" s="113">
        <v>0.59722222222222221</v>
      </c>
      <c r="E1511" s="6" t="s">
        <v>296</v>
      </c>
      <c r="F1511" s="6" t="s">
        <v>20</v>
      </c>
      <c r="G1511" s="114">
        <v>0.61111111111111116</v>
      </c>
      <c r="H1511" s="114">
        <f t="shared" si="64"/>
        <v>1.3888888888888951E-2</v>
      </c>
      <c r="I1511" s="110">
        <f t="shared" si="65"/>
        <v>0</v>
      </c>
      <c r="J1511" s="163"/>
      <c r="K1511" s="8">
        <v>4.1399999999999997</v>
      </c>
    </row>
    <row r="1512" spans="3:12" x14ac:dyDescent="0.3">
      <c r="C1512" s="4">
        <v>9025</v>
      </c>
      <c r="D1512" s="113">
        <v>0.61111111111111116</v>
      </c>
      <c r="E1512" s="6" t="s">
        <v>20</v>
      </c>
      <c r="F1512" s="6" t="s">
        <v>278</v>
      </c>
      <c r="G1512" s="114">
        <v>0.625</v>
      </c>
      <c r="H1512" s="114">
        <f t="shared" si="64"/>
        <v>1.388888888888884E-2</v>
      </c>
      <c r="I1512" s="110">
        <f t="shared" si="65"/>
        <v>0</v>
      </c>
      <c r="J1512" s="163"/>
      <c r="K1512" s="8">
        <v>4.2</v>
      </c>
    </row>
    <row r="1513" spans="3:12" x14ac:dyDescent="0.3">
      <c r="C1513" s="4">
        <v>9025</v>
      </c>
      <c r="D1513" s="113">
        <v>0.625</v>
      </c>
      <c r="E1513" s="6" t="s">
        <v>296</v>
      </c>
      <c r="F1513" s="6" t="s">
        <v>20</v>
      </c>
      <c r="G1513" s="114">
        <v>0.63888888888888884</v>
      </c>
      <c r="H1513" s="114">
        <f t="shared" si="64"/>
        <v>1.388888888888884E-2</v>
      </c>
      <c r="I1513" s="110">
        <f t="shared" si="65"/>
        <v>0</v>
      </c>
      <c r="J1513" s="163"/>
      <c r="K1513" s="8">
        <v>4.1399999999999997</v>
      </c>
    </row>
    <row r="1514" spans="3:12" x14ac:dyDescent="0.3">
      <c r="C1514" s="4">
        <v>9025</v>
      </c>
      <c r="D1514" s="113">
        <v>0.63888888888888884</v>
      </c>
      <c r="E1514" s="6" t="s">
        <v>20</v>
      </c>
      <c r="F1514" s="6" t="s">
        <v>252</v>
      </c>
      <c r="G1514" s="114">
        <v>0.65277777777777779</v>
      </c>
      <c r="H1514" s="114">
        <f t="shared" si="64"/>
        <v>1.3888888888888951E-2</v>
      </c>
      <c r="I1514" s="110">
        <f t="shared" si="65"/>
        <v>0</v>
      </c>
      <c r="J1514" s="163"/>
      <c r="K1514" s="8">
        <v>4.2</v>
      </c>
    </row>
    <row r="1515" spans="3:12" x14ac:dyDescent="0.3">
      <c r="C1515" s="4">
        <v>9039</v>
      </c>
      <c r="D1515" s="113">
        <v>0.65277777777777779</v>
      </c>
      <c r="E1515" s="6" t="s">
        <v>252</v>
      </c>
      <c r="F1515" s="6" t="s">
        <v>78</v>
      </c>
      <c r="G1515" s="114">
        <v>0.66666666666666663</v>
      </c>
      <c r="H1515" s="114">
        <f t="shared" si="64"/>
        <v>1.388888888888884E-2</v>
      </c>
      <c r="I1515" s="110">
        <f t="shared" si="65"/>
        <v>0</v>
      </c>
      <c r="J1515" s="163"/>
      <c r="K1515" s="8">
        <v>11.9</v>
      </c>
    </row>
    <row r="1516" spans="3:12" x14ac:dyDescent="0.3">
      <c r="C1516" s="4">
        <v>9025</v>
      </c>
      <c r="D1516" s="113">
        <v>0.66666666666666663</v>
      </c>
      <c r="E1516" s="6" t="s">
        <v>296</v>
      </c>
      <c r="F1516" s="6" t="s">
        <v>20</v>
      </c>
      <c r="G1516" s="114">
        <v>0.68055555555555558</v>
      </c>
      <c r="H1516" s="114">
        <f t="shared" si="64"/>
        <v>1.3888888888888951E-2</v>
      </c>
      <c r="I1516" s="110">
        <f t="shared" si="65"/>
        <v>0</v>
      </c>
      <c r="J1516" s="163"/>
      <c r="K1516" s="8">
        <v>4.1399999999999997</v>
      </c>
      <c r="L1516" s="64"/>
    </row>
    <row r="1517" spans="3:12" x14ac:dyDescent="0.3">
      <c r="C1517" s="210" t="s">
        <v>322</v>
      </c>
      <c r="D1517" s="211"/>
      <c r="E1517" s="211"/>
      <c r="F1517" s="211"/>
      <c r="G1517" s="211"/>
      <c r="H1517" s="187"/>
      <c r="I1517" s="165">
        <f>D1518-G1516</f>
        <v>1.388888888888884E-2</v>
      </c>
      <c r="J1517" s="166"/>
      <c r="K1517" s="10"/>
    </row>
    <row r="1518" spans="3:12" x14ac:dyDescent="0.3">
      <c r="C1518" s="4">
        <v>9025</v>
      </c>
      <c r="D1518" s="113">
        <v>0.69444444444444442</v>
      </c>
      <c r="E1518" s="6" t="s">
        <v>20</v>
      </c>
      <c r="F1518" s="6" t="s">
        <v>296</v>
      </c>
      <c r="G1518" s="114">
        <v>0.70833333333333337</v>
      </c>
      <c r="H1518" s="114">
        <f>G1518-D1518</f>
        <v>1.3888888888888951E-2</v>
      </c>
      <c r="I1518" s="110"/>
      <c r="J1518" s="163"/>
      <c r="K1518" s="8">
        <v>4.2</v>
      </c>
    </row>
    <row r="1519" spans="3:12" x14ac:dyDescent="0.3">
      <c r="C1519" s="4">
        <v>9030</v>
      </c>
      <c r="D1519" s="113">
        <v>0.71527777777777779</v>
      </c>
      <c r="E1519" s="6" t="s">
        <v>20</v>
      </c>
      <c r="F1519" s="6" t="s">
        <v>135</v>
      </c>
      <c r="G1519" s="114">
        <v>0.75694444444444442</v>
      </c>
      <c r="H1519" s="114">
        <f>G1519-D1519</f>
        <v>4.166666666666663E-2</v>
      </c>
      <c r="I1519" s="110">
        <f>D1519-G1518</f>
        <v>6.9444444444444198E-3</v>
      </c>
      <c r="J1519" s="163"/>
      <c r="K1519" s="8">
        <v>24.7</v>
      </c>
    </row>
    <row r="1520" spans="3:12" x14ac:dyDescent="0.3">
      <c r="C1520" s="4">
        <v>9027</v>
      </c>
      <c r="D1520" s="113">
        <v>0.77083333333333337</v>
      </c>
      <c r="E1520" s="6" t="s">
        <v>135</v>
      </c>
      <c r="F1520" s="6" t="s">
        <v>325</v>
      </c>
      <c r="G1520" s="114">
        <v>0.79166666666666663</v>
      </c>
      <c r="H1520" s="114">
        <f>G1520-D1520</f>
        <v>2.0833333333333259E-2</v>
      </c>
      <c r="I1520" s="110"/>
      <c r="J1520" s="163"/>
      <c r="K1520" s="8">
        <v>22.26</v>
      </c>
    </row>
    <row r="1521" spans="3:11" x14ac:dyDescent="0.3">
      <c r="C1521" s="4">
        <v>9039</v>
      </c>
      <c r="D1521" s="113">
        <v>0.80208333333333337</v>
      </c>
      <c r="E1521" s="6" t="s">
        <v>252</v>
      </c>
      <c r="F1521" s="6" t="s">
        <v>78</v>
      </c>
      <c r="G1521" s="114">
        <v>0.82986111111111116</v>
      </c>
      <c r="H1521" s="114">
        <f>G1521-D1521</f>
        <v>2.777777777777779E-2</v>
      </c>
      <c r="I1521" s="110"/>
      <c r="J1521" s="163"/>
      <c r="K1521" s="8">
        <v>11.9</v>
      </c>
    </row>
    <row r="1522" spans="3:11" x14ac:dyDescent="0.3">
      <c r="C1522" s="210" t="s">
        <v>322</v>
      </c>
      <c r="D1522" s="211"/>
      <c r="E1522" s="211"/>
      <c r="F1522" s="211"/>
      <c r="G1522" s="211"/>
      <c r="H1522" s="187"/>
      <c r="I1522" s="165">
        <f>D1523-G1521</f>
        <v>1.041666666666663E-2</v>
      </c>
      <c r="J1522" s="166"/>
      <c r="K1522" s="10"/>
    </row>
    <row r="1523" spans="3:11" x14ac:dyDescent="0.3">
      <c r="C1523" s="4">
        <v>9030</v>
      </c>
      <c r="D1523" s="113">
        <v>0.84027777777777779</v>
      </c>
      <c r="E1523" s="6" t="s">
        <v>20</v>
      </c>
      <c r="F1523" s="6" t="s">
        <v>135</v>
      </c>
      <c r="G1523" s="114">
        <v>0.875</v>
      </c>
      <c r="H1523" s="114">
        <f>G1523-D1523</f>
        <v>3.472222222222221E-2</v>
      </c>
      <c r="I1523" s="163"/>
      <c r="J1523" s="163"/>
      <c r="K1523" s="8">
        <v>24.7</v>
      </c>
    </row>
    <row r="1524" spans="3:11" ht="15" thickBot="1" x14ac:dyDescent="0.35">
      <c r="C1524" s="22"/>
      <c r="D1524" s="142"/>
      <c r="E1524" s="23"/>
      <c r="F1524" s="23"/>
      <c r="G1524" s="117"/>
      <c r="H1524" s="110"/>
      <c r="I1524" s="163"/>
      <c r="J1524" s="163"/>
      <c r="K1524" s="8"/>
    </row>
    <row r="1525" spans="3:11" ht="15" thickBot="1" x14ac:dyDescent="0.35">
      <c r="C1525" s="216" t="s">
        <v>291</v>
      </c>
      <c r="D1525" s="217"/>
      <c r="E1525" s="218"/>
      <c r="F1525" s="198" t="s">
        <v>287</v>
      </c>
      <c r="G1525" s="199"/>
      <c r="H1525" s="79">
        <f>SUM(H1500:H1523)</f>
        <v>0.39930555555555547</v>
      </c>
      <c r="I1525" s="167">
        <f>SUM(I1501:I1523)</f>
        <v>0.12847222222222215</v>
      </c>
      <c r="J1525" s="167">
        <f>G1523-D1500</f>
        <v>0.55208333333333326</v>
      </c>
      <c r="K1525" s="12">
        <f>SUM(K1500:K1524)</f>
        <v>193.98</v>
      </c>
    </row>
    <row r="1526" spans="3:11" ht="15" thickBot="1" x14ac:dyDescent="0.35">
      <c r="H1526" s="115"/>
      <c r="I1526" s="115"/>
      <c r="J1526" s="115"/>
    </row>
    <row r="1527" spans="3:11" x14ac:dyDescent="0.3">
      <c r="C1527" s="21"/>
      <c r="D1527" s="119"/>
      <c r="E1527" s="14" t="s">
        <v>93</v>
      </c>
      <c r="F1527" s="14"/>
      <c r="G1527" s="120"/>
      <c r="H1527" s="203" t="s">
        <v>288</v>
      </c>
      <c r="I1527" s="205" t="s">
        <v>326</v>
      </c>
      <c r="J1527" s="205" t="s">
        <v>289</v>
      </c>
      <c r="K1527" s="219" t="s">
        <v>297</v>
      </c>
    </row>
    <row r="1528" spans="3:11" ht="15" thickBot="1" x14ac:dyDescent="0.35">
      <c r="C1528" s="16" t="s">
        <v>0</v>
      </c>
      <c r="D1528" s="112" t="s">
        <v>1</v>
      </c>
      <c r="E1528" s="17" t="s">
        <v>2</v>
      </c>
      <c r="F1528" s="17" t="s">
        <v>3</v>
      </c>
      <c r="G1528" s="112" t="s">
        <v>290</v>
      </c>
      <c r="H1528" s="204"/>
      <c r="I1528" s="206"/>
      <c r="J1528" s="206"/>
      <c r="K1528" s="220"/>
    </row>
    <row r="1529" spans="3:11" x14ac:dyDescent="0.3">
      <c r="C1529" s="53">
        <v>9015</v>
      </c>
      <c r="D1529" s="125">
        <v>0.25</v>
      </c>
      <c r="E1529" s="47" t="s">
        <v>81</v>
      </c>
      <c r="F1529" s="47" t="s">
        <v>92</v>
      </c>
      <c r="G1529" s="125">
        <v>0.27430555555555558</v>
      </c>
      <c r="H1529" s="110">
        <f>G1529-D1529</f>
        <v>2.430555555555558E-2</v>
      </c>
      <c r="I1529" s="163"/>
      <c r="J1529" s="163"/>
      <c r="K1529" s="8">
        <v>11.7</v>
      </c>
    </row>
    <row r="1530" spans="3:11" x14ac:dyDescent="0.3">
      <c r="C1530" s="53">
        <v>9015</v>
      </c>
      <c r="D1530" s="125">
        <v>0.27430555555555558</v>
      </c>
      <c r="E1530" s="47" t="s">
        <v>92</v>
      </c>
      <c r="F1530" s="47" t="s">
        <v>81</v>
      </c>
      <c r="G1530" s="125">
        <v>0.2951388888888889</v>
      </c>
      <c r="H1530" s="110">
        <f t="shared" ref="H1530:H1548" si="66">G1530-D1530</f>
        <v>2.0833333333333315E-2</v>
      </c>
      <c r="I1530" s="163"/>
      <c r="J1530" s="163"/>
      <c r="K1530" s="8">
        <v>10.6</v>
      </c>
    </row>
    <row r="1531" spans="3:11" x14ac:dyDescent="0.3">
      <c r="C1531" s="53">
        <v>9015</v>
      </c>
      <c r="D1531" s="125">
        <v>0.2951388888888889</v>
      </c>
      <c r="E1531" s="47" t="s">
        <v>81</v>
      </c>
      <c r="F1531" s="47" t="s">
        <v>92</v>
      </c>
      <c r="G1531" s="125">
        <v>0.31944444444444442</v>
      </c>
      <c r="H1531" s="110">
        <f t="shared" si="66"/>
        <v>2.4305555555555525E-2</v>
      </c>
      <c r="I1531" s="163"/>
      <c r="J1531" s="163"/>
      <c r="K1531" s="8">
        <v>11.7</v>
      </c>
    </row>
    <row r="1532" spans="3:11" x14ac:dyDescent="0.3">
      <c r="C1532" s="53">
        <v>9015</v>
      </c>
      <c r="D1532" s="125">
        <v>0.31944444444444442</v>
      </c>
      <c r="E1532" s="47" t="s">
        <v>92</v>
      </c>
      <c r="F1532" s="47" t="s">
        <v>81</v>
      </c>
      <c r="G1532" s="125">
        <v>0.34722222222222221</v>
      </c>
      <c r="H1532" s="110">
        <f t="shared" si="66"/>
        <v>2.777777777777779E-2</v>
      </c>
      <c r="I1532" s="163"/>
      <c r="J1532" s="163"/>
      <c r="K1532" s="8">
        <v>10.6</v>
      </c>
    </row>
    <row r="1533" spans="3:11" x14ac:dyDescent="0.3">
      <c r="C1533" s="53">
        <v>9015</v>
      </c>
      <c r="D1533" s="125">
        <v>0.34722222222222221</v>
      </c>
      <c r="E1533" s="47" t="s">
        <v>81</v>
      </c>
      <c r="F1533" s="47" t="s">
        <v>92</v>
      </c>
      <c r="G1533" s="125">
        <v>0.37847222222222221</v>
      </c>
      <c r="H1533" s="110">
        <f t="shared" si="66"/>
        <v>3.125E-2</v>
      </c>
      <c r="I1533" s="163"/>
      <c r="J1533" s="163"/>
      <c r="K1533" s="8">
        <v>11.7</v>
      </c>
    </row>
    <row r="1534" spans="3:11" x14ac:dyDescent="0.3">
      <c r="C1534" s="53">
        <v>9015</v>
      </c>
      <c r="D1534" s="125">
        <v>0.37847222222222221</v>
      </c>
      <c r="E1534" s="47" t="s">
        <v>92</v>
      </c>
      <c r="F1534" s="47" t="s">
        <v>81</v>
      </c>
      <c r="G1534" s="122">
        <v>0.40277777777777779</v>
      </c>
      <c r="H1534" s="110">
        <f t="shared" si="66"/>
        <v>2.430555555555558E-2</v>
      </c>
      <c r="I1534" s="163"/>
      <c r="J1534" s="163"/>
      <c r="K1534" s="8">
        <v>10.6</v>
      </c>
    </row>
    <row r="1535" spans="3:11" x14ac:dyDescent="0.3">
      <c r="C1535" s="200" t="s">
        <v>322</v>
      </c>
      <c r="D1535" s="201"/>
      <c r="E1535" s="201"/>
      <c r="F1535" s="201"/>
      <c r="G1535" s="202"/>
      <c r="H1535" s="186"/>
      <c r="I1535" s="166">
        <f>D1536-G1534</f>
        <v>1.3888888888888895E-2</v>
      </c>
      <c r="J1535" s="166"/>
      <c r="K1535" s="10"/>
    </row>
    <row r="1536" spans="3:11" x14ac:dyDescent="0.3">
      <c r="C1536" s="53">
        <v>9015</v>
      </c>
      <c r="D1536" s="125">
        <v>0.41666666666666669</v>
      </c>
      <c r="E1536" s="47" t="s">
        <v>81</v>
      </c>
      <c r="F1536" s="47" t="s">
        <v>92</v>
      </c>
      <c r="G1536" s="125">
        <v>0.4375</v>
      </c>
      <c r="H1536" s="110">
        <f t="shared" si="66"/>
        <v>2.0833333333333315E-2</v>
      </c>
      <c r="I1536" s="163"/>
      <c r="J1536" s="163"/>
      <c r="K1536" s="8">
        <v>11.7</v>
      </c>
    </row>
    <row r="1537" spans="3:11" x14ac:dyDescent="0.3">
      <c r="C1537" s="53">
        <v>9015</v>
      </c>
      <c r="D1537" s="125">
        <v>0.4375</v>
      </c>
      <c r="E1537" s="47" t="s">
        <v>92</v>
      </c>
      <c r="F1537" s="47" t="s">
        <v>81</v>
      </c>
      <c r="G1537" s="125">
        <v>0.45833333333333331</v>
      </c>
      <c r="H1537" s="110">
        <f t="shared" si="66"/>
        <v>2.0833333333333315E-2</v>
      </c>
      <c r="I1537" s="163"/>
      <c r="J1537" s="163"/>
      <c r="K1537" s="8">
        <v>10.6</v>
      </c>
    </row>
    <row r="1538" spans="3:11" x14ac:dyDescent="0.3">
      <c r="C1538" s="53">
        <v>9015</v>
      </c>
      <c r="D1538" s="125">
        <v>0.45833333333333331</v>
      </c>
      <c r="E1538" s="47" t="s">
        <v>81</v>
      </c>
      <c r="F1538" s="47" t="s">
        <v>92</v>
      </c>
      <c r="G1538" s="125">
        <v>0.47916666666666669</v>
      </c>
      <c r="H1538" s="110">
        <f t="shared" si="66"/>
        <v>2.083333333333337E-2</v>
      </c>
      <c r="I1538" s="163"/>
      <c r="J1538" s="163"/>
      <c r="K1538" s="8">
        <v>11.7</v>
      </c>
    </row>
    <row r="1539" spans="3:11" x14ac:dyDescent="0.3">
      <c r="C1539" s="53">
        <v>9015</v>
      </c>
      <c r="D1539" s="125">
        <v>0.47916666666666669</v>
      </c>
      <c r="E1539" s="47" t="s">
        <v>92</v>
      </c>
      <c r="F1539" s="47" t="s">
        <v>81</v>
      </c>
      <c r="G1539" s="122">
        <v>0.5</v>
      </c>
      <c r="H1539" s="110">
        <f t="shared" si="66"/>
        <v>2.0833333333333315E-2</v>
      </c>
      <c r="I1539" s="163"/>
      <c r="J1539" s="163"/>
      <c r="K1539" s="8">
        <v>10.6</v>
      </c>
    </row>
    <row r="1540" spans="3:11" x14ac:dyDescent="0.3">
      <c r="C1540" s="200" t="s">
        <v>10</v>
      </c>
      <c r="D1540" s="201"/>
      <c r="E1540" s="201"/>
      <c r="F1540" s="201"/>
      <c r="G1540" s="202"/>
      <c r="H1540" s="186"/>
      <c r="I1540" s="166">
        <f>D1541-G1539</f>
        <v>6.25E-2</v>
      </c>
      <c r="J1540" s="166"/>
      <c r="K1540" s="10"/>
    </row>
    <row r="1541" spans="3:11" x14ac:dyDescent="0.3">
      <c r="C1541" s="53">
        <v>9015</v>
      </c>
      <c r="D1541" s="125">
        <v>0.5625</v>
      </c>
      <c r="E1541" s="47" t="s">
        <v>81</v>
      </c>
      <c r="F1541" s="47" t="s">
        <v>92</v>
      </c>
      <c r="G1541" s="125">
        <v>0.58333333333333337</v>
      </c>
      <c r="H1541" s="110">
        <f t="shared" si="66"/>
        <v>2.083333333333337E-2</v>
      </c>
      <c r="I1541" s="163"/>
      <c r="J1541" s="163"/>
      <c r="K1541" s="8">
        <v>11.7</v>
      </c>
    </row>
    <row r="1542" spans="3:11" x14ac:dyDescent="0.3">
      <c r="C1542" s="53">
        <v>9015</v>
      </c>
      <c r="D1542" s="125">
        <v>0.58333333333333337</v>
      </c>
      <c r="E1542" s="47" t="s">
        <v>92</v>
      </c>
      <c r="F1542" s="47" t="s">
        <v>81</v>
      </c>
      <c r="G1542" s="125">
        <v>0.60416666666666663</v>
      </c>
      <c r="H1542" s="110">
        <f t="shared" si="66"/>
        <v>2.0833333333333259E-2</v>
      </c>
      <c r="I1542" s="163"/>
      <c r="J1542" s="163"/>
      <c r="K1542" s="8">
        <v>10.6</v>
      </c>
    </row>
    <row r="1543" spans="3:11" x14ac:dyDescent="0.3">
      <c r="C1543" s="53">
        <v>9015</v>
      </c>
      <c r="D1543" s="125">
        <v>0.60416666666666663</v>
      </c>
      <c r="E1543" s="47" t="s">
        <v>81</v>
      </c>
      <c r="F1543" s="47" t="s">
        <v>92</v>
      </c>
      <c r="G1543" s="125">
        <v>0.625</v>
      </c>
      <c r="H1543" s="110">
        <f t="shared" si="66"/>
        <v>2.083333333333337E-2</v>
      </c>
      <c r="I1543" s="163"/>
      <c r="J1543" s="163"/>
      <c r="K1543" s="8">
        <v>11.7</v>
      </c>
    </row>
    <row r="1544" spans="3:11" x14ac:dyDescent="0.3">
      <c r="C1544" s="53">
        <v>9015</v>
      </c>
      <c r="D1544" s="125">
        <v>0.625</v>
      </c>
      <c r="E1544" s="47" t="s">
        <v>92</v>
      </c>
      <c r="F1544" s="47" t="s">
        <v>81</v>
      </c>
      <c r="G1544" s="125">
        <v>0.64583333333333337</v>
      </c>
      <c r="H1544" s="110">
        <f t="shared" si="66"/>
        <v>2.083333333333337E-2</v>
      </c>
      <c r="I1544" s="163"/>
      <c r="J1544" s="163"/>
      <c r="K1544" s="8">
        <v>10.6</v>
      </c>
    </row>
    <row r="1545" spans="3:11" x14ac:dyDescent="0.3">
      <c r="C1545" s="53">
        <v>9015</v>
      </c>
      <c r="D1545" s="125">
        <v>0.64583333333333337</v>
      </c>
      <c r="E1545" s="47" t="s">
        <v>81</v>
      </c>
      <c r="F1545" s="47" t="s">
        <v>92</v>
      </c>
      <c r="G1545" s="125">
        <v>0.66666666666666663</v>
      </c>
      <c r="H1545" s="110">
        <f t="shared" si="66"/>
        <v>2.0833333333333259E-2</v>
      </c>
      <c r="I1545" s="163"/>
      <c r="J1545" s="163"/>
      <c r="K1545" s="8">
        <v>11.7</v>
      </c>
    </row>
    <row r="1546" spans="3:11" x14ac:dyDescent="0.3">
      <c r="C1546" s="53">
        <v>9015</v>
      </c>
      <c r="D1546" s="125">
        <v>0.66666666666666663</v>
      </c>
      <c r="E1546" s="47" t="s">
        <v>92</v>
      </c>
      <c r="F1546" s="47" t="s">
        <v>81</v>
      </c>
      <c r="G1546" s="125">
        <v>0.6875</v>
      </c>
      <c r="H1546" s="110">
        <f t="shared" si="66"/>
        <v>2.083333333333337E-2</v>
      </c>
      <c r="I1546" s="163"/>
      <c r="J1546" s="163"/>
      <c r="K1546" s="8">
        <v>10.6</v>
      </c>
    </row>
    <row r="1547" spans="3:11" x14ac:dyDescent="0.3">
      <c r="C1547" s="53">
        <v>9015</v>
      </c>
      <c r="D1547" s="125">
        <v>0.6875</v>
      </c>
      <c r="E1547" s="47" t="s">
        <v>81</v>
      </c>
      <c r="F1547" s="47" t="s">
        <v>92</v>
      </c>
      <c r="G1547" s="125">
        <v>0.70833333333333337</v>
      </c>
      <c r="H1547" s="110">
        <f t="shared" si="66"/>
        <v>2.083333333333337E-2</v>
      </c>
      <c r="I1547" s="163"/>
      <c r="J1547" s="163"/>
      <c r="K1547" s="8">
        <v>11.7</v>
      </c>
    </row>
    <row r="1548" spans="3:11" x14ac:dyDescent="0.3">
      <c r="C1548" s="53">
        <v>9015</v>
      </c>
      <c r="D1548" s="125">
        <v>0.70833333333333337</v>
      </c>
      <c r="E1548" s="47" t="s">
        <v>92</v>
      </c>
      <c r="F1548" s="47" t="s">
        <v>81</v>
      </c>
      <c r="G1548" s="122">
        <v>0.72916666666666663</v>
      </c>
      <c r="H1548" s="110">
        <f t="shared" si="66"/>
        <v>2.0833333333333259E-2</v>
      </c>
      <c r="I1548" s="163"/>
      <c r="J1548" s="163"/>
      <c r="K1548" s="8">
        <v>10.6</v>
      </c>
    </row>
    <row r="1549" spans="3:11" ht="15" thickBot="1" x14ac:dyDescent="0.35">
      <c r="C1549" s="4"/>
      <c r="D1549" s="113"/>
      <c r="E1549" s="6"/>
      <c r="F1549" s="6"/>
      <c r="G1549" s="114"/>
      <c r="H1549" s="110"/>
      <c r="I1549" s="163"/>
      <c r="J1549" s="163"/>
      <c r="K1549" s="8"/>
    </row>
    <row r="1550" spans="3:11" ht="15" thickBot="1" x14ac:dyDescent="0.35">
      <c r="C1550" s="216" t="s">
        <v>291</v>
      </c>
      <c r="D1550" s="217"/>
      <c r="E1550" s="218"/>
      <c r="F1550" s="198" t="s">
        <v>287</v>
      </c>
      <c r="G1550" s="199"/>
      <c r="H1550" s="79">
        <f>SUM(H1529:H1548)</f>
        <v>0.40277777777777773</v>
      </c>
      <c r="I1550" s="167">
        <f>SUM(I1535:I1541)</f>
        <v>7.6388888888888895E-2</v>
      </c>
      <c r="J1550" s="167">
        <f>G1548-D1529</f>
        <v>0.47916666666666663</v>
      </c>
      <c r="K1550" s="12">
        <f>SUM(K1529:K1549)</f>
        <v>200.69999999999993</v>
      </c>
    </row>
    <row r="1551" spans="3:11" x14ac:dyDescent="0.3">
      <c r="C1551" s="18"/>
      <c r="E1551" s="18"/>
      <c r="F1551" s="18"/>
      <c r="I1551" s="168"/>
      <c r="J1551" s="168"/>
    </row>
    <row r="1552" spans="3:11" ht="15" thickBot="1" x14ac:dyDescent="0.35">
      <c r="C1552" s="18"/>
      <c r="E1552" s="18"/>
      <c r="F1552" s="18"/>
      <c r="I1552" s="168"/>
      <c r="J1552" s="168"/>
    </row>
    <row r="1553" spans="3:13" x14ac:dyDescent="0.3">
      <c r="C1553" s="21"/>
      <c r="D1553" s="119"/>
      <c r="E1553" s="14" t="s">
        <v>171</v>
      </c>
      <c r="F1553" s="14"/>
      <c r="G1553" s="120"/>
      <c r="H1553" s="203" t="s">
        <v>288</v>
      </c>
      <c r="I1553" s="205" t="s">
        <v>326</v>
      </c>
      <c r="J1553" s="205" t="s">
        <v>289</v>
      </c>
      <c r="K1553" s="219" t="s">
        <v>297</v>
      </c>
    </row>
    <row r="1554" spans="3:13" ht="15" thickBot="1" x14ac:dyDescent="0.35">
      <c r="C1554" s="16" t="s">
        <v>0</v>
      </c>
      <c r="D1554" s="112" t="s">
        <v>1</v>
      </c>
      <c r="E1554" s="17" t="s">
        <v>2</v>
      </c>
      <c r="F1554" s="17" t="s">
        <v>3</v>
      </c>
      <c r="G1554" s="112" t="s">
        <v>290</v>
      </c>
      <c r="H1554" s="204"/>
      <c r="I1554" s="206"/>
      <c r="J1554" s="206"/>
      <c r="K1554" s="220"/>
    </row>
    <row r="1555" spans="3:13" x14ac:dyDescent="0.3">
      <c r="C1555" s="4">
        <v>9062</v>
      </c>
      <c r="D1555" s="113">
        <v>0.2951388888888889</v>
      </c>
      <c r="E1555" s="6" t="s">
        <v>249</v>
      </c>
      <c r="F1555" s="6" t="s">
        <v>7</v>
      </c>
      <c r="G1555" s="114">
        <v>0.30555555555555558</v>
      </c>
      <c r="H1555" s="114">
        <f t="shared" ref="H1555:H1568" si="67">G1555-D1555</f>
        <v>1.0416666666666685E-2</v>
      </c>
      <c r="I1555" s="163"/>
      <c r="J1555" s="163"/>
      <c r="K1555" s="8">
        <v>11.4</v>
      </c>
    </row>
    <row r="1556" spans="3:13" x14ac:dyDescent="0.3">
      <c r="C1556" s="4">
        <v>9062</v>
      </c>
      <c r="D1556" s="113">
        <v>0.30555555555555558</v>
      </c>
      <c r="E1556" s="6" t="s">
        <v>7</v>
      </c>
      <c r="F1556" s="6" t="s">
        <v>20</v>
      </c>
      <c r="G1556" s="114">
        <v>0.3298611111111111</v>
      </c>
      <c r="H1556" s="114">
        <f t="shared" si="67"/>
        <v>2.4305555555555525E-2</v>
      </c>
      <c r="I1556" s="163"/>
      <c r="J1556" s="163"/>
      <c r="K1556" s="8">
        <v>11.2</v>
      </c>
    </row>
    <row r="1557" spans="3:13" x14ac:dyDescent="0.3">
      <c r="C1557" s="4">
        <v>9062</v>
      </c>
      <c r="D1557" s="113">
        <v>0.3298611111111111</v>
      </c>
      <c r="E1557" s="6" t="s">
        <v>20</v>
      </c>
      <c r="F1557" s="6" t="s">
        <v>7</v>
      </c>
      <c r="G1557" s="114">
        <v>0.35069444444444442</v>
      </c>
      <c r="H1557" s="114">
        <f t="shared" si="67"/>
        <v>2.0833333333333315E-2</v>
      </c>
      <c r="I1557" s="163"/>
      <c r="J1557" s="163"/>
      <c r="K1557" s="8">
        <v>11.4</v>
      </c>
    </row>
    <row r="1558" spans="3:13" x14ac:dyDescent="0.3">
      <c r="C1558" s="4">
        <v>9043</v>
      </c>
      <c r="D1558" s="113">
        <v>0.35069444444444442</v>
      </c>
      <c r="E1558" s="6" t="s">
        <v>7</v>
      </c>
      <c r="F1558" s="6" t="s">
        <v>246</v>
      </c>
      <c r="G1558" s="114">
        <v>0.37152777777777779</v>
      </c>
      <c r="H1558" s="114">
        <f t="shared" si="67"/>
        <v>2.083333333333337E-2</v>
      </c>
      <c r="I1558" s="163"/>
      <c r="J1558" s="163"/>
      <c r="K1558" s="8">
        <v>11.12</v>
      </c>
    </row>
    <row r="1559" spans="3:13" x14ac:dyDescent="0.3">
      <c r="C1559" s="4">
        <v>9043</v>
      </c>
      <c r="D1559" s="113">
        <v>0.37152777777777779</v>
      </c>
      <c r="E1559" s="6" t="s">
        <v>246</v>
      </c>
      <c r="F1559" s="6" t="s">
        <v>7</v>
      </c>
      <c r="G1559" s="114">
        <v>0.39583333333333331</v>
      </c>
      <c r="H1559" s="114">
        <f t="shared" si="67"/>
        <v>2.4305555555555525E-2</v>
      </c>
      <c r="I1559" s="163"/>
      <c r="J1559" s="171"/>
      <c r="K1559" s="8">
        <v>11.41</v>
      </c>
    </row>
    <row r="1560" spans="3:13" x14ac:dyDescent="0.3">
      <c r="C1560" s="4">
        <v>9062</v>
      </c>
      <c r="D1560" s="113">
        <v>0.39583333333333331</v>
      </c>
      <c r="E1560" s="6" t="s">
        <v>7</v>
      </c>
      <c r="F1560" s="6" t="s">
        <v>20</v>
      </c>
      <c r="G1560" s="114">
        <v>0.41666666666666669</v>
      </c>
      <c r="H1560" s="114">
        <f t="shared" si="67"/>
        <v>2.083333333333337E-2</v>
      </c>
      <c r="I1560" s="163"/>
      <c r="J1560" s="163"/>
      <c r="K1560" s="8">
        <v>11.2</v>
      </c>
    </row>
    <row r="1561" spans="3:13" x14ac:dyDescent="0.3">
      <c r="C1561" s="4">
        <v>9025</v>
      </c>
      <c r="D1561" s="113">
        <v>0.4236111111111111</v>
      </c>
      <c r="E1561" s="6" t="s">
        <v>247</v>
      </c>
      <c r="F1561" s="6" t="s">
        <v>248</v>
      </c>
      <c r="G1561" s="114">
        <v>0.44097222222222221</v>
      </c>
      <c r="H1561" s="114">
        <f t="shared" si="67"/>
        <v>1.7361111111111105E-2</v>
      </c>
      <c r="I1561" s="163"/>
      <c r="J1561" s="171"/>
      <c r="K1561" s="8">
        <v>4.2</v>
      </c>
    </row>
    <row r="1562" spans="3:13" x14ac:dyDescent="0.3">
      <c r="C1562" s="4">
        <v>9025</v>
      </c>
      <c r="D1562" s="113">
        <v>0.44097222222222221</v>
      </c>
      <c r="E1562" s="6" t="s">
        <v>248</v>
      </c>
      <c r="F1562" s="6" t="s">
        <v>247</v>
      </c>
      <c r="G1562" s="114">
        <v>0.45833333333333331</v>
      </c>
      <c r="H1562" s="114">
        <f t="shared" si="67"/>
        <v>1.7361111111111105E-2</v>
      </c>
      <c r="I1562" s="163"/>
      <c r="J1562" s="171"/>
      <c r="K1562" s="8">
        <v>4.1399999999999997</v>
      </c>
    </row>
    <row r="1563" spans="3:13" x14ac:dyDescent="0.3">
      <c r="C1563" s="4">
        <v>9062</v>
      </c>
      <c r="D1563" s="113">
        <v>0.45833333333333331</v>
      </c>
      <c r="E1563" s="6" t="s">
        <v>20</v>
      </c>
      <c r="F1563" s="6" t="s">
        <v>7</v>
      </c>
      <c r="G1563" s="114">
        <v>0.47916666666666669</v>
      </c>
      <c r="H1563" s="114">
        <f t="shared" si="67"/>
        <v>2.083333333333337E-2</v>
      </c>
      <c r="I1563" s="163"/>
      <c r="J1563" s="171"/>
      <c r="K1563" s="8">
        <v>11.4</v>
      </c>
    </row>
    <row r="1564" spans="3:13" x14ac:dyDescent="0.3">
      <c r="C1564" s="210" t="s">
        <v>322</v>
      </c>
      <c r="D1564" s="211"/>
      <c r="E1564" s="211"/>
      <c r="F1564" s="211"/>
      <c r="G1564" s="211"/>
      <c r="H1564" s="187"/>
      <c r="I1564" s="166">
        <f>D1565-G1563</f>
        <v>8.3333333333333315E-2</v>
      </c>
      <c r="J1564" s="166"/>
      <c r="K1564" s="10"/>
    </row>
    <row r="1565" spans="3:13" x14ac:dyDescent="0.3">
      <c r="C1565" s="4">
        <v>9062</v>
      </c>
      <c r="D1565" s="113">
        <v>0.5625</v>
      </c>
      <c r="E1565" s="6" t="s">
        <v>7</v>
      </c>
      <c r="F1565" s="6" t="s">
        <v>20</v>
      </c>
      <c r="G1565" s="114">
        <v>0.58333333333333337</v>
      </c>
      <c r="H1565" s="114">
        <f t="shared" si="67"/>
        <v>2.083333333333337E-2</v>
      </c>
      <c r="I1565" s="163"/>
      <c r="J1565" s="171"/>
      <c r="K1565" s="8">
        <v>11.2</v>
      </c>
    </row>
    <row r="1566" spans="3:13" x14ac:dyDescent="0.3">
      <c r="C1566" s="4">
        <v>9062</v>
      </c>
      <c r="D1566" s="113">
        <v>0.58333333333333337</v>
      </c>
      <c r="E1566" s="6" t="s">
        <v>20</v>
      </c>
      <c r="F1566" s="6" t="s">
        <v>7</v>
      </c>
      <c r="G1566" s="114">
        <v>0.60416666666666663</v>
      </c>
      <c r="H1566" s="114">
        <f t="shared" si="67"/>
        <v>2.0833333333333259E-2</v>
      </c>
      <c r="I1566" s="163"/>
      <c r="J1566" s="171"/>
      <c r="K1566" s="8">
        <v>11.4</v>
      </c>
    </row>
    <row r="1567" spans="3:13" x14ac:dyDescent="0.3">
      <c r="C1567" s="4">
        <v>9062</v>
      </c>
      <c r="D1567" s="113">
        <v>0.60416666666666663</v>
      </c>
      <c r="E1567" s="6" t="s">
        <v>7</v>
      </c>
      <c r="F1567" s="6" t="s">
        <v>20</v>
      </c>
      <c r="G1567" s="114">
        <v>0.625</v>
      </c>
      <c r="H1567" s="114">
        <f t="shared" si="67"/>
        <v>2.083333333333337E-2</v>
      </c>
      <c r="I1567" s="163"/>
      <c r="J1567" s="171"/>
      <c r="K1567" s="8">
        <v>11.2</v>
      </c>
    </row>
    <row r="1568" spans="3:13" x14ac:dyDescent="0.3">
      <c r="C1568" s="4">
        <v>9062</v>
      </c>
      <c r="D1568" s="113">
        <v>0.625</v>
      </c>
      <c r="E1568" s="6" t="s">
        <v>20</v>
      </c>
      <c r="F1568" s="6" t="s">
        <v>7</v>
      </c>
      <c r="G1568" s="114">
        <v>0.64583333333333337</v>
      </c>
      <c r="H1568" s="114">
        <f t="shared" si="67"/>
        <v>2.083333333333337E-2</v>
      </c>
      <c r="I1568" s="163"/>
      <c r="J1568" s="171"/>
      <c r="K1568" s="8">
        <v>11.4</v>
      </c>
      <c r="L1568" s="18"/>
      <c r="M1568" s="18"/>
    </row>
    <row r="1569" spans="3:11" x14ac:dyDescent="0.3">
      <c r="C1569" s="210" t="s">
        <v>322</v>
      </c>
      <c r="D1569" s="211"/>
      <c r="E1569" s="211"/>
      <c r="F1569" s="211"/>
      <c r="G1569" s="211"/>
      <c r="H1569" s="187"/>
      <c r="I1569" s="166">
        <f>D1570-G1568</f>
        <v>3.125E-2</v>
      </c>
      <c r="J1569" s="166"/>
      <c r="K1569" s="10"/>
    </row>
    <row r="1570" spans="3:11" x14ac:dyDescent="0.3">
      <c r="C1570" s="4">
        <v>9062</v>
      </c>
      <c r="D1570" s="113">
        <v>0.67708333333333337</v>
      </c>
      <c r="E1570" s="6" t="s">
        <v>7</v>
      </c>
      <c r="F1570" s="6" t="s">
        <v>20</v>
      </c>
      <c r="G1570" s="114">
        <v>0.69791666666666663</v>
      </c>
      <c r="H1570" s="114">
        <f>G1570-D1570</f>
        <v>2.0833333333333259E-2</v>
      </c>
      <c r="I1570" s="163"/>
      <c r="J1570" s="163"/>
      <c r="K1570" s="8">
        <v>11.2</v>
      </c>
    </row>
    <row r="1571" spans="3:11" x14ac:dyDescent="0.3">
      <c r="C1571" s="4">
        <v>9062</v>
      </c>
      <c r="D1571" s="113">
        <v>0.69791666666666663</v>
      </c>
      <c r="E1571" s="6" t="s">
        <v>20</v>
      </c>
      <c r="F1571" s="6" t="s">
        <v>7</v>
      </c>
      <c r="G1571" s="114">
        <v>0.72916666666666663</v>
      </c>
      <c r="H1571" s="114">
        <f>G1571-D1571</f>
        <v>3.125E-2</v>
      </c>
      <c r="I1571" s="163"/>
      <c r="J1571" s="163"/>
      <c r="K1571" s="8">
        <v>11.4</v>
      </c>
    </row>
    <row r="1572" spans="3:11" x14ac:dyDescent="0.3">
      <c r="C1572" s="4">
        <v>9062</v>
      </c>
      <c r="D1572" s="113">
        <v>0.72916666666666663</v>
      </c>
      <c r="E1572" s="6" t="s">
        <v>7</v>
      </c>
      <c r="F1572" s="6" t="s">
        <v>20</v>
      </c>
      <c r="G1572" s="114">
        <v>0.75</v>
      </c>
      <c r="H1572" s="114">
        <f>G1572-D1572</f>
        <v>2.083333333333337E-2</v>
      </c>
      <c r="I1572" s="163"/>
      <c r="J1572" s="163"/>
      <c r="K1572" s="8">
        <v>11.2</v>
      </c>
    </row>
    <row r="1573" spans="3:11" x14ac:dyDescent="0.3">
      <c r="C1573" s="210" t="s">
        <v>322</v>
      </c>
      <c r="D1573" s="211"/>
      <c r="E1573" s="211"/>
      <c r="F1573" s="211"/>
      <c r="G1573" s="211"/>
      <c r="H1573" s="187"/>
      <c r="I1573" s="166">
        <f>D1574-G1572</f>
        <v>1.388888888888884E-2</v>
      </c>
      <c r="J1573" s="166"/>
      <c r="K1573" s="10"/>
    </row>
    <row r="1574" spans="3:11" x14ac:dyDescent="0.3">
      <c r="C1574" s="4">
        <v>9062</v>
      </c>
      <c r="D1574" s="113">
        <v>0.76388888888888884</v>
      </c>
      <c r="E1574" s="6" t="s">
        <v>20</v>
      </c>
      <c r="F1574" s="6" t="s">
        <v>7</v>
      </c>
      <c r="G1574" s="114">
        <v>0.78472222222222221</v>
      </c>
      <c r="H1574" s="114">
        <f t="shared" ref="H1574:H1579" si="68">G1574-D1574</f>
        <v>2.083333333333337E-2</v>
      </c>
      <c r="I1574" s="163"/>
      <c r="J1574" s="163"/>
      <c r="K1574" s="8">
        <v>11.4</v>
      </c>
    </row>
    <row r="1575" spans="3:11" x14ac:dyDescent="0.3">
      <c r="C1575" s="4">
        <v>9062</v>
      </c>
      <c r="D1575" s="113">
        <v>0.78472222222222221</v>
      </c>
      <c r="E1575" s="6" t="s">
        <v>7</v>
      </c>
      <c r="F1575" s="6" t="s">
        <v>247</v>
      </c>
      <c r="G1575" s="114">
        <v>0.80555555555555558</v>
      </c>
      <c r="H1575" s="114">
        <f t="shared" si="68"/>
        <v>2.083333333333337E-2</v>
      </c>
      <c r="I1575" s="163"/>
      <c r="J1575" s="163"/>
      <c r="K1575" s="8">
        <v>11.2</v>
      </c>
    </row>
    <row r="1576" spans="3:11" x14ac:dyDescent="0.3">
      <c r="C1576" s="4">
        <v>9025</v>
      </c>
      <c r="D1576" s="115">
        <v>0.80555555555555558</v>
      </c>
      <c r="E1576" s="6" t="s">
        <v>248</v>
      </c>
      <c r="F1576" s="6" t="s">
        <v>20</v>
      </c>
      <c r="G1576" s="114">
        <v>0.81597222222222221</v>
      </c>
      <c r="H1576" s="114">
        <f t="shared" si="68"/>
        <v>1.041666666666663E-2</v>
      </c>
      <c r="I1576" s="163"/>
      <c r="J1576" s="163"/>
      <c r="K1576" s="8">
        <v>4.2</v>
      </c>
    </row>
    <row r="1577" spans="3:11" x14ac:dyDescent="0.3">
      <c r="C1577" s="4">
        <v>9025</v>
      </c>
      <c r="D1577" s="113">
        <v>0.81597222222222221</v>
      </c>
      <c r="E1577" s="6" t="s">
        <v>20</v>
      </c>
      <c r="F1577" s="6" t="s">
        <v>248</v>
      </c>
      <c r="G1577" s="114">
        <v>0.82638888888888884</v>
      </c>
      <c r="H1577" s="114">
        <f t="shared" si="68"/>
        <v>1.041666666666663E-2</v>
      </c>
      <c r="I1577" s="163"/>
      <c r="J1577" s="163"/>
      <c r="K1577" s="8">
        <v>4.1399999999999997</v>
      </c>
    </row>
    <row r="1578" spans="3:11" x14ac:dyDescent="0.3">
      <c r="C1578" s="4">
        <v>9025</v>
      </c>
      <c r="D1578" s="113">
        <v>0.82638888888888884</v>
      </c>
      <c r="E1578" s="6" t="s">
        <v>248</v>
      </c>
      <c r="F1578" s="6" t="s">
        <v>20</v>
      </c>
      <c r="G1578" s="114">
        <v>0.84027777777777779</v>
      </c>
      <c r="H1578" s="114">
        <f t="shared" si="68"/>
        <v>1.3888888888888951E-2</v>
      </c>
      <c r="I1578" s="163"/>
      <c r="J1578" s="163"/>
      <c r="K1578" s="8">
        <v>4.2</v>
      </c>
    </row>
    <row r="1579" spans="3:11" x14ac:dyDescent="0.3">
      <c r="C1579" s="4">
        <v>9022</v>
      </c>
      <c r="D1579" s="113">
        <v>0.84027777777777779</v>
      </c>
      <c r="E1579" s="6" t="s">
        <v>20</v>
      </c>
      <c r="F1579" s="6" t="s">
        <v>257</v>
      </c>
      <c r="G1579" s="114">
        <v>0.86458333333333337</v>
      </c>
      <c r="H1579" s="114">
        <f t="shared" si="68"/>
        <v>2.430555555555558E-2</v>
      </c>
      <c r="I1579" s="163"/>
      <c r="J1579" s="163"/>
      <c r="K1579" s="8">
        <v>11.67</v>
      </c>
    </row>
    <row r="1580" spans="3:11" ht="15" thickBot="1" x14ac:dyDescent="0.35">
      <c r="C1580" s="28"/>
      <c r="E1580" s="6"/>
      <c r="F1580" s="6"/>
      <c r="G1580" s="114"/>
      <c r="H1580" s="114"/>
      <c r="I1580" s="163"/>
      <c r="J1580" s="163"/>
      <c r="K1580" s="8"/>
    </row>
    <row r="1581" spans="3:11" ht="15" thickBot="1" x14ac:dyDescent="0.35">
      <c r="C1581" s="216" t="s">
        <v>291</v>
      </c>
      <c r="D1581" s="217"/>
      <c r="E1581" s="218"/>
      <c r="F1581" s="198" t="s">
        <v>287</v>
      </c>
      <c r="G1581" s="199"/>
      <c r="H1581" s="167">
        <f>SUM(H1555:H1579)</f>
        <v>0.4340277777777779</v>
      </c>
      <c r="I1581" s="167">
        <f>SUM(I1555:I1575)</f>
        <v>0.12847222222222215</v>
      </c>
      <c r="J1581" s="167">
        <f>SUM(H1577:I1577)</f>
        <v>1.041666666666663E-2</v>
      </c>
      <c r="K1581" s="12">
        <f>SUM(K1555:K1576)</f>
        <v>193.26999999999998</v>
      </c>
    </row>
    <row r="1582" spans="3:11" x14ac:dyDescent="0.3">
      <c r="C1582" s="18"/>
      <c r="E1582" s="18"/>
      <c r="F1582" s="18"/>
      <c r="I1582" s="168"/>
      <c r="J1582" s="168"/>
    </row>
    <row r="1583" spans="3:11" ht="15" thickBot="1" x14ac:dyDescent="0.35">
      <c r="H1583" s="115"/>
      <c r="I1583" s="115"/>
      <c r="J1583" s="115"/>
    </row>
    <row r="1584" spans="3:11" x14ac:dyDescent="0.3">
      <c r="C1584" s="21"/>
      <c r="D1584" s="119"/>
      <c r="E1584" s="14" t="s">
        <v>24</v>
      </c>
      <c r="F1584" s="14"/>
      <c r="G1584" s="120"/>
      <c r="H1584" s="203" t="s">
        <v>288</v>
      </c>
      <c r="I1584" s="205" t="s">
        <v>326</v>
      </c>
      <c r="J1584" s="203" t="s">
        <v>289</v>
      </c>
      <c r="K1584" s="219" t="s">
        <v>297</v>
      </c>
    </row>
    <row r="1585" spans="3:11" ht="15" thickBot="1" x14ac:dyDescent="0.35">
      <c r="C1585" s="16" t="s">
        <v>0</v>
      </c>
      <c r="D1585" s="112" t="s">
        <v>1</v>
      </c>
      <c r="E1585" s="17" t="s">
        <v>2</v>
      </c>
      <c r="F1585" s="17" t="s">
        <v>3</v>
      </c>
      <c r="G1585" s="112" t="s">
        <v>290</v>
      </c>
      <c r="H1585" s="204"/>
      <c r="I1585" s="206"/>
      <c r="J1585" s="204"/>
      <c r="K1585" s="220"/>
    </row>
    <row r="1586" spans="3:11" x14ac:dyDescent="0.3">
      <c r="C1586" s="53">
        <v>9073</v>
      </c>
      <c r="D1586" s="125">
        <v>0.29166666666666669</v>
      </c>
      <c r="E1586" s="47" t="s">
        <v>384</v>
      </c>
      <c r="F1586" s="47" t="s">
        <v>385</v>
      </c>
      <c r="G1586" s="125">
        <v>0.2986111111111111</v>
      </c>
      <c r="H1586" s="110">
        <f>G1586-D1586</f>
        <v>6.9444444444444198E-3</v>
      </c>
      <c r="I1586" s="163"/>
      <c r="J1586" s="163"/>
      <c r="K1586" s="58">
        <v>5.9</v>
      </c>
    </row>
    <row r="1587" spans="3:11" x14ac:dyDescent="0.3">
      <c r="C1587" s="53">
        <v>9073</v>
      </c>
      <c r="D1587" s="125">
        <v>0.2986111111111111</v>
      </c>
      <c r="E1587" s="47" t="s">
        <v>385</v>
      </c>
      <c r="F1587" s="47" t="s">
        <v>384</v>
      </c>
      <c r="G1587" s="125">
        <v>0.30555555555555558</v>
      </c>
      <c r="H1587" s="110">
        <f t="shared" ref="H1587:H1629" si="69">G1587-D1587</f>
        <v>6.9444444444444753E-3</v>
      </c>
      <c r="I1587" s="163"/>
      <c r="J1587" s="163"/>
      <c r="K1587" s="58">
        <v>5.9</v>
      </c>
    </row>
    <row r="1588" spans="3:11" x14ac:dyDescent="0.3">
      <c r="C1588" s="53">
        <v>9073</v>
      </c>
      <c r="D1588" s="125">
        <v>0.30555555555555558</v>
      </c>
      <c r="E1588" s="47" t="s">
        <v>384</v>
      </c>
      <c r="F1588" s="47" t="s">
        <v>385</v>
      </c>
      <c r="G1588" s="125">
        <v>0.3125</v>
      </c>
      <c r="H1588" s="110">
        <f t="shared" si="69"/>
        <v>6.9444444444444198E-3</v>
      </c>
      <c r="I1588" s="163"/>
      <c r="J1588" s="163"/>
      <c r="K1588" s="58">
        <v>5.9</v>
      </c>
    </row>
    <row r="1589" spans="3:11" x14ac:dyDescent="0.3">
      <c r="C1589" s="53">
        <v>9073</v>
      </c>
      <c r="D1589" s="125">
        <v>0.3125</v>
      </c>
      <c r="E1589" s="47" t="s">
        <v>385</v>
      </c>
      <c r="F1589" s="47" t="s">
        <v>384</v>
      </c>
      <c r="G1589" s="125">
        <v>0.31944444444444442</v>
      </c>
      <c r="H1589" s="110">
        <f t="shared" si="69"/>
        <v>6.9444444444444198E-3</v>
      </c>
      <c r="I1589" s="163"/>
      <c r="J1589" s="163"/>
      <c r="K1589" s="58">
        <v>5.9</v>
      </c>
    </row>
    <row r="1590" spans="3:11" x14ac:dyDescent="0.3">
      <c r="C1590" s="53">
        <v>9073</v>
      </c>
      <c r="D1590" s="125">
        <v>0.31944444444444442</v>
      </c>
      <c r="E1590" s="47" t="s">
        <v>384</v>
      </c>
      <c r="F1590" s="47" t="s">
        <v>385</v>
      </c>
      <c r="G1590" s="125">
        <v>0.3263888888888889</v>
      </c>
      <c r="H1590" s="110">
        <f t="shared" si="69"/>
        <v>6.9444444444444753E-3</v>
      </c>
      <c r="I1590" s="163"/>
      <c r="J1590" s="163"/>
      <c r="K1590" s="58">
        <v>5.9</v>
      </c>
    </row>
    <row r="1591" spans="3:11" x14ac:dyDescent="0.3">
      <c r="C1591" s="53">
        <v>9073</v>
      </c>
      <c r="D1591" s="125">
        <v>0.3263888888888889</v>
      </c>
      <c r="E1591" s="47" t="s">
        <v>385</v>
      </c>
      <c r="F1591" s="47" t="s">
        <v>384</v>
      </c>
      <c r="G1591" s="125">
        <v>0.33333333333333331</v>
      </c>
      <c r="H1591" s="110">
        <f t="shared" si="69"/>
        <v>6.9444444444444198E-3</v>
      </c>
      <c r="I1591" s="163"/>
      <c r="J1591" s="163"/>
      <c r="K1591" s="58">
        <v>5.9</v>
      </c>
    </row>
    <row r="1592" spans="3:11" x14ac:dyDescent="0.3">
      <c r="C1592" s="53">
        <v>9073</v>
      </c>
      <c r="D1592" s="125">
        <v>0.33333333333333331</v>
      </c>
      <c r="E1592" s="47" t="s">
        <v>384</v>
      </c>
      <c r="F1592" s="47" t="s">
        <v>385</v>
      </c>
      <c r="G1592" s="125">
        <v>0.34375</v>
      </c>
      <c r="H1592" s="110">
        <f t="shared" si="69"/>
        <v>1.0416666666666685E-2</v>
      </c>
      <c r="I1592" s="163"/>
      <c r="J1592" s="163"/>
      <c r="K1592" s="58">
        <v>5.9</v>
      </c>
    </row>
    <row r="1593" spans="3:11" x14ac:dyDescent="0.3">
      <c r="C1593" s="53">
        <v>9073</v>
      </c>
      <c r="D1593" s="125">
        <v>0.34375</v>
      </c>
      <c r="E1593" s="47" t="s">
        <v>385</v>
      </c>
      <c r="F1593" s="47" t="s">
        <v>384</v>
      </c>
      <c r="G1593" s="125">
        <v>0.35416666666666669</v>
      </c>
      <c r="H1593" s="110">
        <f t="shared" si="69"/>
        <v>1.0416666666666685E-2</v>
      </c>
      <c r="I1593" s="163"/>
      <c r="J1593" s="163"/>
      <c r="K1593" s="58">
        <v>5.9</v>
      </c>
    </row>
    <row r="1594" spans="3:11" x14ac:dyDescent="0.3">
      <c r="C1594" s="53">
        <v>9073</v>
      </c>
      <c r="D1594" s="125">
        <v>0.35416666666666669</v>
      </c>
      <c r="E1594" s="47" t="s">
        <v>384</v>
      </c>
      <c r="F1594" s="47" t="s">
        <v>385</v>
      </c>
      <c r="G1594" s="125">
        <v>0.36458333333333331</v>
      </c>
      <c r="H1594" s="110">
        <f t="shared" si="69"/>
        <v>1.041666666666663E-2</v>
      </c>
      <c r="I1594" s="163"/>
      <c r="J1594" s="163"/>
      <c r="K1594" s="58">
        <v>5.9</v>
      </c>
    </row>
    <row r="1595" spans="3:11" x14ac:dyDescent="0.3">
      <c r="C1595" s="53">
        <v>9073</v>
      </c>
      <c r="D1595" s="125">
        <v>0.36458333333333331</v>
      </c>
      <c r="E1595" s="47" t="s">
        <v>385</v>
      </c>
      <c r="F1595" s="47" t="s">
        <v>384</v>
      </c>
      <c r="G1595" s="125">
        <v>0.375</v>
      </c>
      <c r="H1595" s="110">
        <f t="shared" si="69"/>
        <v>1.0416666666666685E-2</v>
      </c>
      <c r="I1595" s="163"/>
      <c r="J1595" s="163"/>
      <c r="K1595" s="58">
        <v>5.9</v>
      </c>
    </row>
    <row r="1596" spans="3:11" x14ac:dyDescent="0.3">
      <c r="C1596" s="53">
        <v>9073</v>
      </c>
      <c r="D1596" s="125">
        <v>0.375</v>
      </c>
      <c r="E1596" s="47" t="s">
        <v>384</v>
      </c>
      <c r="F1596" s="47" t="s">
        <v>385</v>
      </c>
      <c r="G1596" s="125">
        <v>0.38541666666666669</v>
      </c>
      <c r="H1596" s="110">
        <f t="shared" si="69"/>
        <v>1.0416666666666685E-2</v>
      </c>
      <c r="I1596" s="163"/>
      <c r="J1596" s="163"/>
      <c r="K1596" s="58">
        <v>5.9</v>
      </c>
    </row>
    <row r="1597" spans="3:11" x14ac:dyDescent="0.3">
      <c r="C1597" s="53">
        <v>9073</v>
      </c>
      <c r="D1597" s="125">
        <v>0.38541666666666669</v>
      </c>
      <c r="E1597" s="47" t="s">
        <v>385</v>
      </c>
      <c r="F1597" s="47" t="s">
        <v>384</v>
      </c>
      <c r="G1597" s="125">
        <v>0.39583333333333331</v>
      </c>
      <c r="H1597" s="110">
        <f t="shared" si="69"/>
        <v>1.041666666666663E-2</v>
      </c>
      <c r="I1597" s="163"/>
      <c r="J1597" s="163"/>
      <c r="K1597" s="58">
        <v>5.9</v>
      </c>
    </row>
    <row r="1598" spans="3:11" x14ac:dyDescent="0.3">
      <c r="C1598" s="53">
        <v>9073</v>
      </c>
      <c r="D1598" s="125">
        <v>0.39583333333333331</v>
      </c>
      <c r="E1598" s="47" t="s">
        <v>384</v>
      </c>
      <c r="F1598" s="47" t="s">
        <v>385</v>
      </c>
      <c r="G1598" s="125">
        <v>0.40625</v>
      </c>
      <c r="H1598" s="110">
        <f t="shared" si="69"/>
        <v>1.0416666666666685E-2</v>
      </c>
      <c r="I1598" s="163"/>
      <c r="J1598" s="163"/>
      <c r="K1598" s="58">
        <v>5.9</v>
      </c>
    </row>
    <row r="1599" spans="3:11" x14ac:dyDescent="0.3">
      <c r="C1599" s="53">
        <v>9073</v>
      </c>
      <c r="D1599" s="125">
        <v>0.40625</v>
      </c>
      <c r="E1599" s="47" t="s">
        <v>385</v>
      </c>
      <c r="F1599" s="47" t="s">
        <v>384</v>
      </c>
      <c r="G1599" s="125">
        <v>0.41666666666666669</v>
      </c>
      <c r="H1599" s="110">
        <f t="shared" si="69"/>
        <v>1.0416666666666685E-2</v>
      </c>
      <c r="I1599" s="163"/>
      <c r="J1599" s="163"/>
      <c r="K1599" s="58">
        <v>5.9</v>
      </c>
    </row>
    <row r="1600" spans="3:11" x14ac:dyDescent="0.3">
      <c r="C1600" s="200" t="s">
        <v>322</v>
      </c>
      <c r="D1600" s="201"/>
      <c r="E1600" s="201"/>
      <c r="F1600" s="201"/>
      <c r="G1600" s="201"/>
      <c r="H1600" s="189"/>
      <c r="I1600" s="164">
        <f>D1601-G1599</f>
        <v>2.0833333333333315E-2</v>
      </c>
      <c r="J1600" s="166"/>
      <c r="K1600" s="65"/>
    </row>
    <row r="1601" spans="3:11" x14ac:dyDescent="0.3">
      <c r="C1601" s="53">
        <v>9073</v>
      </c>
      <c r="D1601" s="125">
        <v>0.4375</v>
      </c>
      <c r="E1601" s="47" t="s">
        <v>384</v>
      </c>
      <c r="F1601" s="47" t="s">
        <v>385</v>
      </c>
      <c r="G1601" s="125">
        <v>0.44791666666666669</v>
      </c>
      <c r="H1601" s="110">
        <f t="shared" si="69"/>
        <v>1.0416666666666685E-2</v>
      </c>
      <c r="I1601" s="163"/>
      <c r="J1601" s="163"/>
      <c r="K1601" s="58">
        <v>5.9</v>
      </c>
    </row>
    <row r="1602" spans="3:11" x14ac:dyDescent="0.3">
      <c r="C1602" s="53">
        <v>9073</v>
      </c>
      <c r="D1602" s="125">
        <v>0.44791666666666669</v>
      </c>
      <c r="E1602" s="47" t="s">
        <v>385</v>
      </c>
      <c r="F1602" s="47" t="s">
        <v>384</v>
      </c>
      <c r="G1602" s="125">
        <v>0.45833333333333331</v>
      </c>
      <c r="H1602" s="110">
        <f t="shared" si="69"/>
        <v>1.041666666666663E-2</v>
      </c>
      <c r="I1602" s="163"/>
      <c r="J1602" s="163"/>
      <c r="K1602" s="58">
        <v>5.9</v>
      </c>
    </row>
    <row r="1603" spans="3:11" x14ac:dyDescent="0.3">
      <c r="C1603" s="53">
        <v>9073</v>
      </c>
      <c r="D1603" s="125">
        <v>0.45833333333333331</v>
      </c>
      <c r="E1603" s="47" t="s">
        <v>384</v>
      </c>
      <c r="F1603" s="47" t="s">
        <v>385</v>
      </c>
      <c r="G1603" s="125">
        <v>0.46875</v>
      </c>
      <c r="H1603" s="110">
        <f t="shared" si="69"/>
        <v>1.0416666666666685E-2</v>
      </c>
      <c r="I1603" s="163"/>
      <c r="J1603" s="163"/>
      <c r="K1603" s="58">
        <v>5.9</v>
      </c>
    </row>
    <row r="1604" spans="3:11" x14ac:dyDescent="0.3">
      <c r="C1604" s="53">
        <v>9073</v>
      </c>
      <c r="D1604" s="125">
        <v>0.46875</v>
      </c>
      <c r="E1604" s="47" t="s">
        <v>385</v>
      </c>
      <c r="F1604" s="47" t="s">
        <v>384</v>
      </c>
      <c r="G1604" s="125">
        <v>0.47916666666666669</v>
      </c>
      <c r="H1604" s="110">
        <f t="shared" si="69"/>
        <v>1.0416666666666685E-2</v>
      </c>
      <c r="I1604" s="163"/>
      <c r="J1604" s="163"/>
      <c r="K1604" s="58">
        <v>5.9</v>
      </c>
    </row>
    <row r="1605" spans="3:11" x14ac:dyDescent="0.3">
      <c r="C1605" s="53">
        <v>9073</v>
      </c>
      <c r="D1605" s="125">
        <v>0.47916666666666669</v>
      </c>
      <c r="E1605" s="47" t="s">
        <v>384</v>
      </c>
      <c r="F1605" s="47" t="s">
        <v>385</v>
      </c>
      <c r="G1605" s="125">
        <v>0.48958333333333331</v>
      </c>
      <c r="H1605" s="110">
        <f t="shared" si="69"/>
        <v>1.041666666666663E-2</v>
      </c>
      <c r="I1605" s="163"/>
      <c r="J1605" s="163"/>
      <c r="K1605" s="58">
        <v>5.9</v>
      </c>
    </row>
    <row r="1606" spans="3:11" x14ac:dyDescent="0.3">
      <c r="C1606" s="53">
        <v>9073</v>
      </c>
      <c r="D1606" s="125">
        <v>0.48958333333333331</v>
      </c>
      <c r="E1606" s="47" t="s">
        <v>385</v>
      </c>
      <c r="F1606" s="47" t="s">
        <v>384</v>
      </c>
      <c r="G1606" s="125">
        <v>0.5</v>
      </c>
      <c r="H1606" s="110">
        <f t="shared" si="69"/>
        <v>1.0416666666666685E-2</v>
      </c>
      <c r="I1606" s="163"/>
      <c r="J1606" s="163"/>
      <c r="K1606" s="58">
        <v>5.9</v>
      </c>
    </row>
    <row r="1607" spans="3:11" x14ac:dyDescent="0.3">
      <c r="C1607" s="200" t="s">
        <v>322</v>
      </c>
      <c r="D1607" s="201"/>
      <c r="E1607" s="201"/>
      <c r="F1607" s="201"/>
      <c r="G1607" s="201"/>
      <c r="H1607" s="187"/>
      <c r="I1607" s="164">
        <f>D1608-G1606</f>
        <v>4.166666666666663E-2</v>
      </c>
      <c r="J1607" s="166"/>
      <c r="K1607" s="65"/>
    </row>
    <row r="1608" spans="3:11" x14ac:dyDescent="0.3">
      <c r="C1608" s="53">
        <v>9073</v>
      </c>
      <c r="D1608" s="125">
        <v>0.54166666666666663</v>
      </c>
      <c r="E1608" s="47" t="s">
        <v>384</v>
      </c>
      <c r="F1608" s="47" t="s">
        <v>385</v>
      </c>
      <c r="G1608" s="125">
        <v>0.55208333333333337</v>
      </c>
      <c r="H1608" s="110">
        <f t="shared" si="69"/>
        <v>1.0416666666666741E-2</v>
      </c>
      <c r="I1608" s="163"/>
      <c r="J1608" s="163"/>
      <c r="K1608" s="58">
        <v>5.9</v>
      </c>
    </row>
    <row r="1609" spans="3:11" x14ac:dyDescent="0.3">
      <c r="C1609" s="53">
        <v>9073</v>
      </c>
      <c r="D1609" s="125">
        <v>0.55208333333333337</v>
      </c>
      <c r="E1609" s="47" t="s">
        <v>385</v>
      </c>
      <c r="F1609" s="47" t="s">
        <v>384</v>
      </c>
      <c r="G1609" s="125">
        <v>0.5625</v>
      </c>
      <c r="H1609" s="110">
        <f t="shared" si="69"/>
        <v>1.041666666666663E-2</v>
      </c>
      <c r="I1609" s="163"/>
      <c r="J1609" s="163"/>
      <c r="K1609" s="58">
        <v>5.9</v>
      </c>
    </row>
    <row r="1610" spans="3:11" x14ac:dyDescent="0.3">
      <c r="C1610" s="53">
        <v>9073</v>
      </c>
      <c r="D1610" s="125">
        <v>0.5625</v>
      </c>
      <c r="E1610" s="47" t="s">
        <v>384</v>
      </c>
      <c r="F1610" s="47" t="s">
        <v>385</v>
      </c>
      <c r="G1610" s="125">
        <v>0.57291666666666663</v>
      </c>
      <c r="H1610" s="110">
        <f t="shared" si="69"/>
        <v>1.041666666666663E-2</v>
      </c>
      <c r="I1610" s="163"/>
      <c r="J1610" s="163"/>
      <c r="K1610" s="58">
        <v>5.9</v>
      </c>
    </row>
    <row r="1611" spans="3:11" x14ac:dyDescent="0.3">
      <c r="C1611" s="53">
        <v>9073</v>
      </c>
      <c r="D1611" s="125">
        <v>0.57291666666666663</v>
      </c>
      <c r="E1611" s="47" t="s">
        <v>385</v>
      </c>
      <c r="F1611" s="47" t="s">
        <v>384</v>
      </c>
      <c r="G1611" s="129">
        <v>0.58333333333333337</v>
      </c>
      <c r="H1611" s="110">
        <f t="shared" si="69"/>
        <v>1.0416666666666741E-2</v>
      </c>
      <c r="I1611" s="163"/>
      <c r="J1611" s="163"/>
      <c r="K1611" s="58">
        <v>5.9</v>
      </c>
    </row>
    <row r="1612" spans="3:11" x14ac:dyDescent="0.3">
      <c r="C1612" s="53">
        <v>9073</v>
      </c>
      <c r="D1612" s="129">
        <v>0.58333333333333337</v>
      </c>
      <c r="E1612" s="47" t="s">
        <v>384</v>
      </c>
      <c r="F1612" s="47" t="s">
        <v>385</v>
      </c>
      <c r="G1612" s="129">
        <v>0.59375</v>
      </c>
      <c r="H1612" s="110">
        <f t="shared" si="69"/>
        <v>1.041666666666663E-2</v>
      </c>
      <c r="I1612" s="163"/>
      <c r="J1612" s="163"/>
      <c r="K1612" s="58">
        <v>5.9</v>
      </c>
    </row>
    <row r="1613" spans="3:11" x14ac:dyDescent="0.3">
      <c r="C1613" s="53">
        <v>9073</v>
      </c>
      <c r="D1613" s="129">
        <v>0.59375</v>
      </c>
      <c r="E1613" s="47" t="s">
        <v>385</v>
      </c>
      <c r="F1613" s="47" t="s">
        <v>384</v>
      </c>
      <c r="G1613" s="125">
        <v>0.60416666666666663</v>
      </c>
      <c r="H1613" s="110">
        <f t="shared" si="69"/>
        <v>1.041666666666663E-2</v>
      </c>
      <c r="I1613" s="163"/>
      <c r="J1613" s="163"/>
      <c r="K1613" s="58">
        <v>5.9</v>
      </c>
    </row>
    <row r="1614" spans="3:11" x14ac:dyDescent="0.3">
      <c r="C1614" s="200" t="s">
        <v>322</v>
      </c>
      <c r="D1614" s="201"/>
      <c r="E1614" s="201"/>
      <c r="F1614" s="201"/>
      <c r="G1614" s="201"/>
      <c r="H1614" s="187"/>
      <c r="I1614" s="164">
        <f>D1615-G1613</f>
        <v>1.0416666666666741E-2</v>
      </c>
      <c r="J1614" s="166"/>
      <c r="K1614" s="65"/>
    </row>
    <row r="1615" spans="3:11" x14ac:dyDescent="0.3">
      <c r="C1615" s="53">
        <v>9073</v>
      </c>
      <c r="D1615" s="129">
        <v>0.61458333333333337</v>
      </c>
      <c r="E1615" s="47" t="s">
        <v>384</v>
      </c>
      <c r="F1615" s="47" t="s">
        <v>385</v>
      </c>
      <c r="G1615" s="129">
        <v>0.625</v>
      </c>
      <c r="H1615" s="110">
        <f t="shared" si="69"/>
        <v>1.041666666666663E-2</v>
      </c>
      <c r="I1615" s="163"/>
      <c r="J1615" s="163"/>
      <c r="K1615" s="58">
        <v>5.9</v>
      </c>
    </row>
    <row r="1616" spans="3:11" x14ac:dyDescent="0.3">
      <c r="C1616" s="53">
        <v>9073</v>
      </c>
      <c r="D1616" s="129">
        <v>0.625</v>
      </c>
      <c r="E1616" s="47" t="s">
        <v>385</v>
      </c>
      <c r="F1616" s="47" t="s">
        <v>384</v>
      </c>
      <c r="G1616" s="129">
        <v>0.63541666666666663</v>
      </c>
      <c r="H1616" s="110">
        <f t="shared" si="69"/>
        <v>1.041666666666663E-2</v>
      </c>
      <c r="I1616" s="163"/>
      <c r="J1616" s="163"/>
      <c r="K1616" s="58">
        <v>5.9</v>
      </c>
    </row>
    <row r="1617" spans="3:11" x14ac:dyDescent="0.3">
      <c r="C1617" s="53">
        <v>9073</v>
      </c>
      <c r="D1617" s="129">
        <v>0.63541666666666663</v>
      </c>
      <c r="E1617" s="47" t="s">
        <v>384</v>
      </c>
      <c r="F1617" s="47" t="s">
        <v>385</v>
      </c>
      <c r="G1617" s="129">
        <v>0.64583333333333337</v>
      </c>
      <c r="H1617" s="110">
        <f t="shared" si="69"/>
        <v>1.0416666666666741E-2</v>
      </c>
      <c r="I1617" s="163"/>
      <c r="J1617" s="163"/>
      <c r="K1617" s="58">
        <v>5.9</v>
      </c>
    </row>
    <row r="1618" spans="3:11" x14ac:dyDescent="0.3">
      <c r="C1618" s="53">
        <v>9073</v>
      </c>
      <c r="D1618" s="129">
        <v>0.64583333333333337</v>
      </c>
      <c r="E1618" s="47" t="s">
        <v>385</v>
      </c>
      <c r="F1618" s="47" t="s">
        <v>384</v>
      </c>
      <c r="G1618" s="125">
        <v>0.65625</v>
      </c>
      <c r="H1618" s="110">
        <f t="shared" si="69"/>
        <v>1.041666666666663E-2</v>
      </c>
      <c r="I1618" s="163"/>
      <c r="J1618" s="163"/>
      <c r="K1618" s="58">
        <v>5.9</v>
      </c>
    </row>
    <row r="1619" spans="3:11" x14ac:dyDescent="0.3">
      <c r="C1619" s="200" t="s">
        <v>322</v>
      </c>
      <c r="D1619" s="201"/>
      <c r="E1619" s="201"/>
      <c r="F1619" s="201"/>
      <c r="G1619" s="201"/>
      <c r="H1619" s="187"/>
      <c r="I1619" s="164">
        <f>D1620-G1618</f>
        <v>5.208333333333337E-2</v>
      </c>
      <c r="J1619" s="166"/>
      <c r="K1619" s="65"/>
    </row>
    <row r="1620" spans="3:11" x14ac:dyDescent="0.3">
      <c r="C1620" s="53">
        <v>9073</v>
      </c>
      <c r="D1620" s="129">
        <v>0.70833333333333337</v>
      </c>
      <c r="E1620" s="47" t="s">
        <v>384</v>
      </c>
      <c r="F1620" s="47" t="s">
        <v>385</v>
      </c>
      <c r="G1620" s="129">
        <v>0.71875</v>
      </c>
      <c r="H1620" s="110">
        <f t="shared" si="69"/>
        <v>1.041666666666663E-2</v>
      </c>
      <c r="I1620" s="163"/>
      <c r="J1620" s="163"/>
      <c r="K1620" s="58">
        <v>5.9</v>
      </c>
    </row>
    <row r="1621" spans="3:11" x14ac:dyDescent="0.3">
      <c r="C1621" s="53">
        <v>9073</v>
      </c>
      <c r="D1621" s="129">
        <v>0.71875</v>
      </c>
      <c r="E1621" s="47" t="s">
        <v>385</v>
      </c>
      <c r="F1621" s="47" t="s">
        <v>384</v>
      </c>
      <c r="G1621" s="129">
        <v>0.72916666666666663</v>
      </c>
      <c r="H1621" s="110">
        <f t="shared" si="69"/>
        <v>1.041666666666663E-2</v>
      </c>
      <c r="I1621" s="163"/>
      <c r="J1621" s="163"/>
      <c r="K1621" s="58">
        <v>5.9</v>
      </c>
    </row>
    <row r="1622" spans="3:11" x14ac:dyDescent="0.3">
      <c r="C1622" s="53">
        <v>9073</v>
      </c>
      <c r="D1622" s="129">
        <v>0.72916666666666663</v>
      </c>
      <c r="E1622" s="47" t="s">
        <v>384</v>
      </c>
      <c r="F1622" s="47" t="s">
        <v>385</v>
      </c>
      <c r="G1622" s="129">
        <v>0.73958333333333337</v>
      </c>
      <c r="H1622" s="110">
        <f t="shared" si="69"/>
        <v>1.0416666666666741E-2</v>
      </c>
      <c r="I1622" s="163"/>
      <c r="J1622" s="163"/>
      <c r="K1622" s="58">
        <v>5.9</v>
      </c>
    </row>
    <row r="1623" spans="3:11" x14ac:dyDescent="0.3">
      <c r="C1623" s="53">
        <v>9073</v>
      </c>
      <c r="D1623" s="129">
        <v>0.73958333333333337</v>
      </c>
      <c r="E1623" s="47" t="s">
        <v>385</v>
      </c>
      <c r="F1623" s="47" t="s">
        <v>384</v>
      </c>
      <c r="G1623" s="129">
        <v>0.75</v>
      </c>
      <c r="H1623" s="110">
        <f t="shared" si="69"/>
        <v>1.041666666666663E-2</v>
      </c>
      <c r="I1623" s="163"/>
      <c r="J1623" s="163"/>
      <c r="K1623" s="58">
        <v>5.9</v>
      </c>
    </row>
    <row r="1624" spans="3:11" x14ac:dyDescent="0.3">
      <c r="C1624" s="53">
        <v>9073</v>
      </c>
      <c r="D1624" s="129">
        <v>0.75</v>
      </c>
      <c r="E1624" s="47" t="s">
        <v>384</v>
      </c>
      <c r="F1624" s="47" t="s">
        <v>385</v>
      </c>
      <c r="G1624" s="129">
        <v>0.76041666666666663</v>
      </c>
      <c r="H1624" s="110">
        <f t="shared" si="69"/>
        <v>1.041666666666663E-2</v>
      </c>
      <c r="I1624" s="163"/>
      <c r="J1624" s="163"/>
      <c r="K1624" s="58">
        <v>5.9</v>
      </c>
    </row>
    <row r="1625" spans="3:11" x14ac:dyDescent="0.3">
      <c r="C1625" s="53">
        <v>9073</v>
      </c>
      <c r="D1625" s="129">
        <v>0.76041666666666663</v>
      </c>
      <c r="E1625" s="47" t="s">
        <v>385</v>
      </c>
      <c r="F1625" s="47" t="s">
        <v>384</v>
      </c>
      <c r="G1625" s="129">
        <v>0.77083333333333337</v>
      </c>
      <c r="H1625" s="110">
        <f t="shared" si="69"/>
        <v>1.0416666666666741E-2</v>
      </c>
      <c r="I1625" s="163"/>
      <c r="J1625" s="163"/>
      <c r="K1625" s="58">
        <v>5.9</v>
      </c>
    </row>
    <row r="1626" spans="3:11" x14ac:dyDescent="0.3">
      <c r="C1626" s="53">
        <v>9073</v>
      </c>
      <c r="D1626" s="129">
        <v>0.77083333333333337</v>
      </c>
      <c r="E1626" s="47" t="s">
        <v>384</v>
      </c>
      <c r="F1626" s="47" t="s">
        <v>385</v>
      </c>
      <c r="G1626" s="129">
        <v>0.78125</v>
      </c>
      <c r="H1626" s="110">
        <f t="shared" si="69"/>
        <v>1.041666666666663E-2</v>
      </c>
      <c r="I1626" s="163"/>
      <c r="J1626" s="163"/>
      <c r="K1626" s="58">
        <v>5.9</v>
      </c>
    </row>
    <row r="1627" spans="3:11" x14ac:dyDescent="0.3">
      <c r="C1627" s="53">
        <v>9073</v>
      </c>
      <c r="D1627" s="129">
        <v>0.78125</v>
      </c>
      <c r="E1627" s="47" t="s">
        <v>385</v>
      </c>
      <c r="F1627" s="47" t="s">
        <v>384</v>
      </c>
      <c r="G1627" s="129">
        <v>0.79166666666666663</v>
      </c>
      <c r="H1627" s="110">
        <f t="shared" si="69"/>
        <v>1.041666666666663E-2</v>
      </c>
      <c r="I1627" s="163"/>
      <c r="J1627" s="163"/>
      <c r="K1627" s="58">
        <v>5.9</v>
      </c>
    </row>
    <row r="1628" spans="3:11" x14ac:dyDescent="0.3">
      <c r="C1628" s="53">
        <v>9073</v>
      </c>
      <c r="D1628" s="129">
        <v>0.79166666666666663</v>
      </c>
      <c r="E1628" s="47" t="s">
        <v>384</v>
      </c>
      <c r="F1628" s="47" t="s">
        <v>385</v>
      </c>
      <c r="G1628" s="129">
        <v>0.80208333333333337</v>
      </c>
      <c r="H1628" s="110">
        <f t="shared" si="69"/>
        <v>1.0416666666666741E-2</v>
      </c>
      <c r="I1628" s="163"/>
      <c r="J1628" s="163"/>
      <c r="K1628" s="58">
        <v>5.9</v>
      </c>
    </row>
    <row r="1629" spans="3:11" x14ac:dyDescent="0.3">
      <c r="C1629" s="53">
        <v>9073</v>
      </c>
      <c r="D1629" s="129">
        <v>0.80208333333333337</v>
      </c>
      <c r="E1629" s="47" t="s">
        <v>385</v>
      </c>
      <c r="F1629" s="47" t="s">
        <v>384</v>
      </c>
      <c r="G1629" s="129">
        <v>0.8125</v>
      </c>
      <c r="H1629" s="110">
        <f t="shared" si="69"/>
        <v>1.041666666666663E-2</v>
      </c>
      <c r="I1629" s="163"/>
      <c r="J1629" s="163"/>
      <c r="K1629" s="58">
        <v>5.9</v>
      </c>
    </row>
    <row r="1630" spans="3:11" ht="15" thickBot="1" x14ac:dyDescent="0.35">
      <c r="C1630" s="66"/>
      <c r="G1630" s="129"/>
      <c r="H1630" s="110"/>
      <c r="I1630" s="163"/>
      <c r="J1630" s="163"/>
      <c r="K1630" s="8"/>
    </row>
    <row r="1631" spans="3:11" ht="15" thickBot="1" x14ac:dyDescent="0.35">
      <c r="C1631" s="216" t="s">
        <v>291</v>
      </c>
      <c r="D1631" s="217"/>
      <c r="E1631" s="218"/>
      <c r="F1631" s="198" t="s">
        <v>287</v>
      </c>
      <c r="G1631" s="221"/>
      <c r="H1631" s="79">
        <f>SUM(H1586:H1629)</f>
        <v>0.39583333333333326</v>
      </c>
      <c r="I1631" s="167">
        <f>SUM(I1599:I1620)</f>
        <v>0.12500000000000006</v>
      </c>
      <c r="J1631" s="167">
        <f>G1629-D1586</f>
        <v>0.52083333333333326</v>
      </c>
      <c r="K1631" s="12">
        <f>SUM(K1586:K1630)</f>
        <v>236.00000000000014</v>
      </c>
    </row>
    <row r="1632" spans="3:11" x14ac:dyDescent="0.3">
      <c r="C1632" s="18"/>
      <c r="E1632" s="18"/>
      <c r="F1632" s="18"/>
      <c r="I1632" s="168"/>
      <c r="J1632" s="168"/>
    </row>
    <row r="1633" spans="3:11" ht="15" thickBot="1" x14ac:dyDescent="0.35">
      <c r="C1633" s="18"/>
      <c r="E1633" s="18"/>
      <c r="F1633" s="18"/>
      <c r="I1633" s="168"/>
      <c r="J1633" s="168"/>
    </row>
    <row r="1634" spans="3:11" x14ac:dyDescent="0.3">
      <c r="C1634" s="42"/>
      <c r="D1634" s="131"/>
      <c r="E1634" s="43" t="s">
        <v>28</v>
      </c>
      <c r="F1634" s="43"/>
      <c r="G1634" s="127"/>
      <c r="H1634" s="203" t="s">
        <v>288</v>
      </c>
      <c r="I1634" s="205" t="s">
        <v>326</v>
      </c>
      <c r="J1634" s="203" t="s">
        <v>289</v>
      </c>
      <c r="K1634" s="219" t="s">
        <v>297</v>
      </c>
    </row>
    <row r="1635" spans="3:11" ht="15" thickBot="1" x14ac:dyDescent="0.35">
      <c r="C1635" s="44" t="s">
        <v>0</v>
      </c>
      <c r="D1635" s="136" t="s">
        <v>1</v>
      </c>
      <c r="E1635" s="45" t="s">
        <v>2</v>
      </c>
      <c r="F1635" s="45" t="s">
        <v>3</v>
      </c>
      <c r="G1635" s="136" t="s">
        <v>290</v>
      </c>
      <c r="H1635" s="204"/>
      <c r="I1635" s="206"/>
      <c r="J1635" s="204"/>
      <c r="K1635" s="220"/>
    </row>
    <row r="1636" spans="3:11" x14ac:dyDescent="0.3">
      <c r="C1636" s="53">
        <v>9050</v>
      </c>
      <c r="D1636" s="125">
        <v>0.28125</v>
      </c>
      <c r="E1636" s="47" t="s">
        <v>5</v>
      </c>
      <c r="F1636" s="67" t="s">
        <v>20</v>
      </c>
      <c r="G1636" s="125">
        <v>0.30208333333333331</v>
      </c>
      <c r="H1636" s="110">
        <f>G1636-D1636</f>
        <v>2.0833333333333315E-2</v>
      </c>
      <c r="I1636" s="163"/>
      <c r="J1636" s="163"/>
      <c r="K1636" s="58">
        <v>16.2</v>
      </c>
    </row>
    <row r="1637" spans="3:11" x14ac:dyDescent="0.3">
      <c r="C1637" s="53">
        <v>9050</v>
      </c>
      <c r="D1637" s="125">
        <v>0.30208333333333331</v>
      </c>
      <c r="E1637" s="67" t="s">
        <v>20</v>
      </c>
      <c r="F1637" s="47" t="s">
        <v>5</v>
      </c>
      <c r="G1637" s="125">
        <v>0.3263888888888889</v>
      </c>
      <c r="H1637" s="110">
        <f>G1637-D1637</f>
        <v>2.430555555555558E-2</v>
      </c>
      <c r="I1637" s="163"/>
      <c r="J1637" s="163"/>
      <c r="K1637" s="58">
        <v>16.399999999999999</v>
      </c>
    </row>
    <row r="1638" spans="3:11" x14ac:dyDescent="0.3">
      <c r="C1638" s="53">
        <v>9050</v>
      </c>
      <c r="D1638" s="125">
        <v>0.3263888888888889</v>
      </c>
      <c r="E1638" s="47" t="s">
        <v>5</v>
      </c>
      <c r="F1638" s="67" t="s">
        <v>20</v>
      </c>
      <c r="G1638" s="122">
        <v>0.35069444444444442</v>
      </c>
      <c r="H1638" s="110">
        <f>G1638-D1638</f>
        <v>2.4305555555555525E-2</v>
      </c>
      <c r="I1638" s="163"/>
      <c r="J1638" s="163"/>
      <c r="K1638" s="58">
        <v>16.2</v>
      </c>
    </row>
    <row r="1639" spans="3:11" x14ac:dyDescent="0.3">
      <c r="C1639" s="200" t="s">
        <v>322</v>
      </c>
      <c r="D1639" s="201"/>
      <c r="E1639" s="201"/>
      <c r="F1639" s="201"/>
      <c r="G1639" s="202"/>
      <c r="H1639" s="186"/>
      <c r="I1639" s="166">
        <f>D1640-G1638</f>
        <v>1.3888888888888895E-2</v>
      </c>
      <c r="J1639" s="166"/>
      <c r="K1639" s="65"/>
    </row>
    <row r="1640" spans="3:11" x14ac:dyDescent="0.3">
      <c r="C1640" s="53">
        <v>9050</v>
      </c>
      <c r="D1640" s="125">
        <v>0.36458333333333331</v>
      </c>
      <c r="E1640" s="67" t="s">
        <v>20</v>
      </c>
      <c r="F1640" s="47" t="s">
        <v>5</v>
      </c>
      <c r="G1640" s="125">
        <v>0.39583333333333331</v>
      </c>
      <c r="H1640" s="110">
        <f>G1640-D1640</f>
        <v>3.125E-2</v>
      </c>
      <c r="I1640" s="163"/>
      <c r="J1640" s="163"/>
      <c r="K1640" s="58">
        <v>16.399999999999999</v>
      </c>
    </row>
    <row r="1641" spans="3:11" x14ac:dyDescent="0.3">
      <c r="C1641" s="53">
        <v>9050</v>
      </c>
      <c r="D1641" s="125">
        <v>0.39583333333333331</v>
      </c>
      <c r="E1641" s="47" t="s">
        <v>5</v>
      </c>
      <c r="F1641" s="67" t="s">
        <v>20</v>
      </c>
      <c r="G1641" s="125">
        <v>0.41666666666666669</v>
      </c>
      <c r="H1641" s="110">
        <f>G1641-D1641</f>
        <v>2.083333333333337E-2</v>
      </c>
      <c r="I1641" s="163"/>
      <c r="J1641" s="163"/>
      <c r="K1641" s="58">
        <v>16.2</v>
      </c>
    </row>
    <row r="1642" spans="3:11" x14ac:dyDescent="0.3">
      <c r="C1642" s="53">
        <v>9050</v>
      </c>
      <c r="D1642" s="125">
        <v>0.41666666666666669</v>
      </c>
      <c r="E1642" s="67" t="s">
        <v>20</v>
      </c>
      <c r="F1642" s="47" t="s">
        <v>5</v>
      </c>
      <c r="G1642" s="125">
        <v>0.4375</v>
      </c>
      <c r="H1642" s="110">
        <f>G1642-D1642</f>
        <v>2.0833333333333315E-2</v>
      </c>
      <c r="I1642" s="163"/>
      <c r="J1642" s="163"/>
      <c r="K1642" s="58">
        <v>16.399999999999999</v>
      </c>
    </row>
    <row r="1643" spans="3:11" x14ac:dyDescent="0.3">
      <c r="C1643" s="200" t="s">
        <v>322</v>
      </c>
      <c r="D1643" s="201"/>
      <c r="E1643" s="201"/>
      <c r="F1643" s="201"/>
      <c r="G1643" s="202"/>
      <c r="H1643" s="186"/>
      <c r="I1643" s="166">
        <f>D1644-G1642</f>
        <v>6.25E-2</v>
      </c>
      <c r="J1643" s="166"/>
      <c r="K1643" s="65"/>
    </row>
    <row r="1644" spans="3:11" x14ac:dyDescent="0.3">
      <c r="C1644" s="53">
        <v>9050</v>
      </c>
      <c r="D1644" s="125">
        <v>0.5</v>
      </c>
      <c r="E1644" s="47" t="s">
        <v>5</v>
      </c>
      <c r="F1644" s="67" t="s">
        <v>20</v>
      </c>
      <c r="G1644" s="125">
        <v>0.52083333333333337</v>
      </c>
      <c r="H1644" s="110">
        <f>G1644-D1644</f>
        <v>2.083333333333337E-2</v>
      </c>
      <c r="I1644" s="163"/>
      <c r="J1644" s="163"/>
      <c r="K1644" s="58">
        <v>16.399999999999999</v>
      </c>
    </row>
    <row r="1645" spans="3:11" x14ac:dyDescent="0.3">
      <c r="C1645" s="53">
        <v>9050</v>
      </c>
      <c r="D1645" s="125">
        <v>0.52083333333333337</v>
      </c>
      <c r="E1645" s="67" t="s">
        <v>20</v>
      </c>
      <c r="F1645" s="47" t="s">
        <v>5</v>
      </c>
      <c r="G1645" s="122">
        <v>0.54166666666666663</v>
      </c>
      <c r="H1645" s="110">
        <f>G1645-D1645</f>
        <v>2.0833333333333259E-2</v>
      </c>
      <c r="I1645" s="163"/>
      <c r="J1645" s="163"/>
      <c r="K1645" s="58">
        <v>16.2</v>
      </c>
    </row>
    <row r="1646" spans="3:11" x14ac:dyDescent="0.3">
      <c r="C1646" s="200" t="s">
        <v>322</v>
      </c>
      <c r="D1646" s="201"/>
      <c r="E1646" s="201"/>
      <c r="F1646" s="201"/>
      <c r="G1646" s="202"/>
      <c r="H1646" s="186"/>
      <c r="I1646" s="166">
        <f>D1647-G1645</f>
        <v>4.1666666666666741E-2</v>
      </c>
      <c r="J1646" s="166"/>
      <c r="K1646" s="65"/>
    </row>
    <row r="1647" spans="3:11" x14ac:dyDescent="0.3">
      <c r="C1647" s="53">
        <v>9050</v>
      </c>
      <c r="D1647" s="125">
        <v>0.58333333333333337</v>
      </c>
      <c r="E1647" s="47" t="s">
        <v>5</v>
      </c>
      <c r="F1647" s="67" t="s">
        <v>20</v>
      </c>
      <c r="G1647" s="125">
        <v>0.60416666666666663</v>
      </c>
      <c r="H1647" s="110">
        <f>G1647-D1647</f>
        <v>2.0833333333333259E-2</v>
      </c>
      <c r="I1647" s="163"/>
      <c r="J1647" s="163"/>
      <c r="K1647" s="58">
        <v>16.399999999999999</v>
      </c>
    </row>
    <row r="1648" spans="3:11" x14ac:dyDescent="0.3">
      <c r="C1648" s="53">
        <v>9050</v>
      </c>
      <c r="D1648" s="125">
        <v>0.60416666666666663</v>
      </c>
      <c r="E1648" s="67" t="s">
        <v>20</v>
      </c>
      <c r="F1648" s="47" t="s">
        <v>5</v>
      </c>
      <c r="G1648" s="125">
        <v>0.625</v>
      </c>
      <c r="H1648" s="110">
        <f>G1648-D1648</f>
        <v>2.083333333333337E-2</v>
      </c>
      <c r="I1648" s="163"/>
      <c r="J1648" s="163"/>
      <c r="K1648" s="58">
        <v>16.2</v>
      </c>
    </row>
    <row r="1649" spans="3:11" x14ac:dyDescent="0.3">
      <c r="C1649" s="53">
        <v>9050</v>
      </c>
      <c r="D1649" s="125">
        <v>0.625</v>
      </c>
      <c r="E1649" s="47" t="s">
        <v>5</v>
      </c>
      <c r="F1649" s="67" t="s">
        <v>20</v>
      </c>
      <c r="G1649" s="125">
        <v>0.64583333333333337</v>
      </c>
      <c r="H1649" s="110">
        <f>G1649-D1649</f>
        <v>2.083333333333337E-2</v>
      </c>
      <c r="I1649" s="163"/>
      <c r="J1649" s="163"/>
      <c r="K1649" s="58">
        <v>16.399999999999999</v>
      </c>
    </row>
    <row r="1650" spans="3:11" x14ac:dyDescent="0.3">
      <c r="C1650" s="53">
        <v>9050</v>
      </c>
      <c r="D1650" s="125">
        <v>0.64583333333333337</v>
      </c>
      <c r="E1650" s="67" t="s">
        <v>20</v>
      </c>
      <c r="F1650" s="47" t="s">
        <v>5</v>
      </c>
      <c r="G1650" s="122">
        <v>0.66666666666666663</v>
      </c>
      <c r="H1650" s="110">
        <f>G1650-D1650</f>
        <v>2.0833333333333259E-2</v>
      </c>
      <c r="I1650" s="163"/>
      <c r="J1650" s="163"/>
      <c r="K1650" s="58">
        <v>16.2</v>
      </c>
    </row>
    <row r="1651" spans="3:11" x14ac:dyDescent="0.3">
      <c r="C1651" s="200" t="s">
        <v>322</v>
      </c>
      <c r="D1651" s="201"/>
      <c r="E1651" s="201"/>
      <c r="F1651" s="201"/>
      <c r="G1651" s="202"/>
      <c r="H1651" s="186"/>
      <c r="I1651" s="166">
        <f>D1652-G1650</f>
        <v>2.083333333333337E-2</v>
      </c>
      <c r="J1651" s="166"/>
      <c r="K1651" s="65"/>
    </row>
    <row r="1652" spans="3:11" x14ac:dyDescent="0.3">
      <c r="C1652" s="53">
        <v>9050</v>
      </c>
      <c r="D1652" s="125">
        <v>0.6875</v>
      </c>
      <c r="E1652" s="47" t="s">
        <v>5</v>
      </c>
      <c r="F1652" s="67" t="s">
        <v>20</v>
      </c>
      <c r="G1652" s="125">
        <v>0.70833333333333337</v>
      </c>
      <c r="H1652" s="110">
        <f>G1652-D1652</f>
        <v>2.083333333333337E-2</v>
      </c>
      <c r="I1652" s="163"/>
      <c r="J1652" s="163"/>
      <c r="K1652" s="58">
        <v>16.399999999999999</v>
      </c>
    </row>
    <row r="1653" spans="3:11" x14ac:dyDescent="0.3">
      <c r="C1653" s="53">
        <v>9050</v>
      </c>
      <c r="D1653" s="125">
        <v>0.70833333333333337</v>
      </c>
      <c r="E1653" s="67" t="s">
        <v>20</v>
      </c>
      <c r="F1653" s="47" t="s">
        <v>5</v>
      </c>
      <c r="G1653" s="122">
        <v>0.72916666666666663</v>
      </c>
      <c r="H1653" s="110">
        <f>G1653-D1653</f>
        <v>2.0833333333333259E-2</v>
      </c>
      <c r="I1653" s="163"/>
      <c r="J1653" s="163"/>
      <c r="K1653" s="58">
        <v>16.2</v>
      </c>
    </row>
    <row r="1654" spans="3:11" x14ac:dyDescent="0.3">
      <c r="C1654" s="200" t="s">
        <v>322</v>
      </c>
      <c r="D1654" s="201"/>
      <c r="E1654" s="201"/>
      <c r="F1654" s="201"/>
      <c r="G1654" s="202"/>
      <c r="H1654" s="186"/>
      <c r="I1654" s="166">
        <f>D1655-G1653</f>
        <v>2.083333333333337E-2</v>
      </c>
      <c r="J1654" s="166"/>
      <c r="K1654" s="65"/>
    </row>
    <row r="1655" spans="3:11" x14ac:dyDescent="0.3">
      <c r="C1655" s="53">
        <v>9050</v>
      </c>
      <c r="D1655" s="125">
        <v>0.75</v>
      </c>
      <c r="E1655" s="47" t="s">
        <v>5</v>
      </c>
      <c r="F1655" s="67" t="s">
        <v>20</v>
      </c>
      <c r="G1655" s="125">
        <v>0.77777777777777779</v>
      </c>
      <c r="H1655" s="110">
        <f>G1655-D1655</f>
        <v>2.777777777777779E-2</v>
      </c>
      <c r="I1655" s="163"/>
      <c r="J1655" s="163"/>
      <c r="K1655" s="58">
        <v>16.399999999999999</v>
      </c>
    </row>
    <row r="1656" spans="3:11" x14ac:dyDescent="0.3">
      <c r="C1656" s="53">
        <v>9050</v>
      </c>
      <c r="D1656" s="125">
        <v>0.77777777777777779</v>
      </c>
      <c r="E1656" s="67" t="s">
        <v>20</v>
      </c>
      <c r="F1656" s="47" t="s">
        <v>5</v>
      </c>
      <c r="G1656" s="122">
        <v>0.80555555555555558</v>
      </c>
      <c r="H1656" s="110">
        <f>G1656-D1656</f>
        <v>2.777777777777779E-2</v>
      </c>
      <c r="I1656" s="163"/>
      <c r="J1656" s="163"/>
      <c r="K1656" s="58">
        <v>16.2</v>
      </c>
    </row>
    <row r="1657" spans="3:11" ht="15" thickBot="1" x14ac:dyDescent="0.35">
      <c r="C1657" s="4"/>
      <c r="D1657" s="113"/>
      <c r="E1657" s="6"/>
      <c r="F1657" s="6"/>
      <c r="G1657" s="114"/>
      <c r="H1657" s="110"/>
      <c r="I1657" s="163"/>
      <c r="J1657" s="163"/>
      <c r="K1657" s="8"/>
    </row>
    <row r="1658" spans="3:11" ht="15" thickBot="1" x14ac:dyDescent="0.35">
      <c r="C1658" s="216" t="s">
        <v>291</v>
      </c>
      <c r="D1658" s="217"/>
      <c r="E1658" s="218"/>
      <c r="F1658" s="198" t="s">
        <v>287</v>
      </c>
      <c r="G1658" s="199"/>
      <c r="H1658" s="79">
        <f>SUM(H1636:H1656)</f>
        <v>0.3645833333333332</v>
      </c>
      <c r="I1658" s="167">
        <f>SUM(I1639:I1655)</f>
        <v>0.15972222222222238</v>
      </c>
      <c r="J1658" s="167">
        <f>G1656-D1636</f>
        <v>0.52430555555555558</v>
      </c>
      <c r="K1658" s="12">
        <f>SUM(K1636:K1657)</f>
        <v>260.79999999999995</v>
      </c>
    </row>
    <row r="1660" spans="3:11" ht="15" thickBot="1" x14ac:dyDescent="0.35">
      <c r="H1660" s="115"/>
      <c r="I1660" s="115"/>
      <c r="J1660" s="115"/>
    </row>
    <row r="1661" spans="3:11" x14ac:dyDescent="0.3">
      <c r="C1661" s="21"/>
      <c r="D1661" s="119"/>
      <c r="E1661" s="14" t="s">
        <v>17</v>
      </c>
      <c r="F1661" s="14"/>
      <c r="G1661" s="120"/>
      <c r="H1661" s="203" t="s">
        <v>288</v>
      </c>
      <c r="I1661" s="205" t="s">
        <v>326</v>
      </c>
      <c r="J1661" s="203" t="s">
        <v>289</v>
      </c>
      <c r="K1661" s="219" t="s">
        <v>297</v>
      </c>
    </row>
    <row r="1662" spans="3:11" ht="15" thickBot="1" x14ac:dyDescent="0.35">
      <c r="C1662" s="16" t="s">
        <v>0</v>
      </c>
      <c r="D1662" s="112" t="s">
        <v>1</v>
      </c>
      <c r="E1662" s="17" t="s">
        <v>2</v>
      </c>
      <c r="F1662" s="17" t="s">
        <v>3</v>
      </c>
      <c r="G1662" s="112" t="s">
        <v>290</v>
      </c>
      <c r="H1662" s="204"/>
      <c r="I1662" s="206"/>
      <c r="J1662" s="204"/>
      <c r="K1662" s="220"/>
    </row>
    <row r="1663" spans="3:11" x14ac:dyDescent="0.3">
      <c r="C1663" s="81">
        <v>9049</v>
      </c>
      <c r="D1663" s="125">
        <v>0.33333333333333331</v>
      </c>
      <c r="E1663" s="47" t="s">
        <v>386</v>
      </c>
      <c r="F1663" s="47" t="s">
        <v>7</v>
      </c>
      <c r="G1663" s="125">
        <v>0.35416666666666669</v>
      </c>
      <c r="H1663" s="110">
        <f>G1663-D1663</f>
        <v>2.083333333333337E-2</v>
      </c>
      <c r="I1663" s="163"/>
      <c r="J1663" s="163"/>
      <c r="K1663" s="58">
        <v>15.3</v>
      </c>
    </row>
    <row r="1664" spans="3:11" x14ac:dyDescent="0.3">
      <c r="C1664" s="81">
        <v>9049</v>
      </c>
      <c r="D1664" s="125">
        <v>0.35416666666666669</v>
      </c>
      <c r="E1664" s="47" t="s">
        <v>7</v>
      </c>
      <c r="F1664" s="47" t="s">
        <v>386</v>
      </c>
      <c r="G1664" s="122">
        <v>0.375</v>
      </c>
      <c r="H1664" s="110">
        <f>G1664-D1664</f>
        <v>2.0833333333333315E-2</v>
      </c>
      <c r="I1664" s="163"/>
      <c r="J1664" s="163"/>
      <c r="K1664" s="58">
        <v>15.2</v>
      </c>
    </row>
    <row r="1665" spans="3:11" x14ac:dyDescent="0.3">
      <c r="C1665" s="200" t="s">
        <v>322</v>
      </c>
      <c r="D1665" s="201"/>
      <c r="E1665" s="201"/>
      <c r="F1665" s="201"/>
      <c r="G1665" s="202"/>
      <c r="H1665" s="186"/>
      <c r="I1665" s="166">
        <f>D1666-G1664</f>
        <v>2.0833333333333315E-2</v>
      </c>
      <c r="J1665" s="166"/>
      <c r="K1665" s="65"/>
    </row>
    <row r="1666" spans="3:11" x14ac:dyDescent="0.3">
      <c r="C1666" s="81">
        <v>9049</v>
      </c>
      <c r="D1666" s="125">
        <v>0.39583333333333331</v>
      </c>
      <c r="E1666" s="47" t="s">
        <v>386</v>
      </c>
      <c r="F1666" s="47" t="s">
        <v>7</v>
      </c>
      <c r="G1666" s="122">
        <v>0.41666666666666669</v>
      </c>
      <c r="H1666" s="110">
        <f>G1666-D1666</f>
        <v>2.083333333333337E-2</v>
      </c>
      <c r="I1666" s="163"/>
      <c r="J1666" s="163"/>
      <c r="K1666" s="58">
        <v>15.3</v>
      </c>
    </row>
    <row r="1667" spans="3:11" x14ac:dyDescent="0.3">
      <c r="C1667" s="81">
        <v>9049</v>
      </c>
      <c r="D1667" s="125">
        <v>0.41666666666666669</v>
      </c>
      <c r="E1667" s="47" t="s">
        <v>7</v>
      </c>
      <c r="F1667" s="47" t="s">
        <v>386</v>
      </c>
      <c r="G1667" s="122">
        <v>0.4375</v>
      </c>
      <c r="H1667" s="110">
        <f>G1667-D1667</f>
        <v>2.0833333333333315E-2</v>
      </c>
      <c r="I1667" s="163"/>
      <c r="J1667" s="163"/>
      <c r="K1667" s="58">
        <v>15.2</v>
      </c>
    </row>
    <row r="1668" spans="3:11" x14ac:dyDescent="0.3">
      <c r="C1668" s="200" t="s">
        <v>322</v>
      </c>
      <c r="D1668" s="201"/>
      <c r="E1668" s="201"/>
      <c r="F1668" s="201"/>
      <c r="G1668" s="202"/>
      <c r="H1668" s="186"/>
      <c r="I1668" s="166">
        <f>D1669-G1667</f>
        <v>1.0416666666666685E-2</v>
      </c>
      <c r="J1668" s="166"/>
      <c r="K1668" s="65"/>
    </row>
    <row r="1669" spans="3:11" x14ac:dyDescent="0.3">
      <c r="C1669" s="81">
        <v>9049</v>
      </c>
      <c r="D1669" s="125">
        <v>0.44791666666666669</v>
      </c>
      <c r="E1669" s="47" t="s">
        <v>386</v>
      </c>
      <c r="F1669" s="47" t="s">
        <v>7</v>
      </c>
      <c r="G1669" s="122">
        <v>0.46875</v>
      </c>
      <c r="H1669" s="110">
        <f>G1669-D1669</f>
        <v>2.0833333333333315E-2</v>
      </c>
      <c r="I1669" s="163"/>
      <c r="J1669" s="163"/>
      <c r="K1669" s="58">
        <v>15.3</v>
      </c>
    </row>
    <row r="1670" spans="3:11" x14ac:dyDescent="0.3">
      <c r="C1670" s="81">
        <v>9049</v>
      </c>
      <c r="D1670" s="125">
        <v>0.46875</v>
      </c>
      <c r="E1670" s="47" t="s">
        <v>7</v>
      </c>
      <c r="F1670" s="47" t="s">
        <v>386</v>
      </c>
      <c r="G1670" s="122">
        <v>0.48958333333333331</v>
      </c>
      <c r="H1670" s="110">
        <f>G1670-D1670</f>
        <v>2.0833333333333315E-2</v>
      </c>
      <c r="I1670" s="163"/>
      <c r="J1670" s="163"/>
      <c r="K1670" s="58">
        <v>15.2</v>
      </c>
    </row>
    <row r="1671" spans="3:11" x14ac:dyDescent="0.3">
      <c r="C1671" s="200" t="s">
        <v>322</v>
      </c>
      <c r="D1671" s="201"/>
      <c r="E1671" s="201"/>
      <c r="F1671" s="201"/>
      <c r="G1671" s="202"/>
      <c r="H1671" s="186"/>
      <c r="I1671" s="166">
        <f>D1672-G1670</f>
        <v>3.1250000000000056E-2</v>
      </c>
      <c r="J1671" s="166"/>
      <c r="K1671" s="65"/>
    </row>
    <row r="1672" spans="3:11" x14ac:dyDescent="0.3">
      <c r="C1672" s="81">
        <v>9049</v>
      </c>
      <c r="D1672" s="125">
        <v>0.52083333333333337</v>
      </c>
      <c r="E1672" s="47" t="s">
        <v>386</v>
      </c>
      <c r="F1672" s="47" t="s">
        <v>7</v>
      </c>
      <c r="G1672" s="122">
        <v>0.54166666666666663</v>
      </c>
      <c r="H1672" s="110">
        <f>G1672-D1672</f>
        <v>2.0833333333333259E-2</v>
      </c>
      <c r="I1672" s="163"/>
      <c r="J1672" s="163"/>
      <c r="K1672" s="58">
        <v>15.3</v>
      </c>
    </row>
    <row r="1673" spans="3:11" x14ac:dyDescent="0.3">
      <c r="C1673" s="81">
        <v>9049</v>
      </c>
      <c r="D1673" s="125">
        <v>0.54166666666666663</v>
      </c>
      <c r="E1673" s="47" t="s">
        <v>7</v>
      </c>
      <c r="F1673" s="47" t="s">
        <v>386</v>
      </c>
      <c r="G1673" s="122">
        <v>0.5625</v>
      </c>
      <c r="H1673" s="110">
        <f>G1673-D1673</f>
        <v>2.083333333333337E-2</v>
      </c>
      <c r="I1673" s="163"/>
      <c r="J1673" s="163"/>
      <c r="K1673" s="58">
        <v>15.2</v>
      </c>
    </row>
    <row r="1674" spans="3:11" x14ac:dyDescent="0.3">
      <c r="C1674" s="200" t="s">
        <v>322</v>
      </c>
      <c r="D1674" s="201"/>
      <c r="E1674" s="201"/>
      <c r="F1674" s="201"/>
      <c r="G1674" s="202"/>
      <c r="H1674" s="186"/>
      <c r="I1674" s="166">
        <f>D1675-G1673</f>
        <v>5.208333333333337E-2</v>
      </c>
      <c r="J1674" s="166"/>
      <c r="K1674" s="65"/>
    </row>
    <row r="1675" spans="3:11" x14ac:dyDescent="0.3">
      <c r="C1675" s="81">
        <v>9049</v>
      </c>
      <c r="D1675" s="125">
        <v>0.61458333333333337</v>
      </c>
      <c r="E1675" s="47" t="s">
        <v>386</v>
      </c>
      <c r="F1675" s="47" t="s">
        <v>7</v>
      </c>
      <c r="G1675" s="122">
        <v>0.63541666666666663</v>
      </c>
      <c r="H1675" s="110">
        <f>G1675-D1675</f>
        <v>2.0833333333333259E-2</v>
      </c>
      <c r="I1675" s="163"/>
      <c r="J1675" s="163"/>
      <c r="K1675" s="58">
        <v>15.3</v>
      </c>
    </row>
    <row r="1676" spans="3:11" x14ac:dyDescent="0.3">
      <c r="C1676" s="81">
        <v>9049</v>
      </c>
      <c r="D1676" s="125">
        <v>0.63541666666666663</v>
      </c>
      <c r="E1676" s="47" t="s">
        <v>7</v>
      </c>
      <c r="F1676" s="47" t="s">
        <v>386</v>
      </c>
      <c r="G1676" s="122">
        <v>0.65625</v>
      </c>
      <c r="H1676" s="110">
        <f>G1676-D1676</f>
        <v>2.083333333333337E-2</v>
      </c>
      <c r="I1676" s="163"/>
      <c r="J1676" s="163"/>
      <c r="K1676" s="58">
        <v>15.2</v>
      </c>
    </row>
    <row r="1677" spans="3:11" x14ac:dyDescent="0.3">
      <c r="C1677" s="200" t="s">
        <v>322</v>
      </c>
      <c r="D1677" s="201"/>
      <c r="E1677" s="201"/>
      <c r="F1677" s="201"/>
      <c r="G1677" s="202"/>
      <c r="H1677" s="186"/>
      <c r="I1677" s="166">
        <f>D1678-G1676</f>
        <v>1.041666666666663E-2</v>
      </c>
      <c r="J1677" s="166"/>
      <c r="K1677" s="65"/>
    </row>
    <row r="1678" spans="3:11" x14ac:dyDescent="0.3">
      <c r="C1678" s="81">
        <v>9049</v>
      </c>
      <c r="D1678" s="125">
        <v>0.66666666666666663</v>
      </c>
      <c r="E1678" s="47" t="s">
        <v>386</v>
      </c>
      <c r="F1678" s="47" t="s">
        <v>7</v>
      </c>
      <c r="G1678" s="122">
        <v>0.6875</v>
      </c>
      <c r="H1678" s="110">
        <f>G1678-D1678</f>
        <v>2.083333333333337E-2</v>
      </c>
      <c r="I1678" s="163"/>
      <c r="J1678" s="163"/>
      <c r="K1678" s="58">
        <v>15.3</v>
      </c>
    </row>
    <row r="1679" spans="3:11" x14ac:dyDescent="0.3">
      <c r="C1679" s="81">
        <v>9049</v>
      </c>
      <c r="D1679" s="125">
        <v>0.6875</v>
      </c>
      <c r="E1679" s="47" t="s">
        <v>7</v>
      </c>
      <c r="F1679" s="47" t="s">
        <v>386</v>
      </c>
      <c r="G1679" s="122">
        <v>0.70833333333333337</v>
      </c>
      <c r="H1679" s="110">
        <f>G1679-D1679</f>
        <v>2.083333333333337E-2</v>
      </c>
      <c r="I1679" s="163"/>
      <c r="J1679" s="163"/>
      <c r="K1679" s="58">
        <v>15.2</v>
      </c>
    </row>
    <row r="1680" spans="3:11" x14ac:dyDescent="0.3">
      <c r="C1680" s="200" t="s">
        <v>322</v>
      </c>
      <c r="D1680" s="201"/>
      <c r="E1680" s="201"/>
      <c r="F1680" s="201"/>
      <c r="G1680" s="202"/>
      <c r="H1680" s="186"/>
      <c r="I1680" s="166">
        <f>D1681-G1679</f>
        <v>1.041666666666663E-2</v>
      </c>
      <c r="J1680" s="166"/>
      <c r="K1680" s="65"/>
    </row>
    <row r="1681" spans="3:11" x14ac:dyDescent="0.3">
      <c r="C1681" s="81">
        <v>9049</v>
      </c>
      <c r="D1681" s="125">
        <v>0.71875</v>
      </c>
      <c r="E1681" s="47" t="s">
        <v>386</v>
      </c>
      <c r="F1681" s="47" t="s">
        <v>7</v>
      </c>
      <c r="G1681" s="122">
        <v>0.73958333333333337</v>
      </c>
      <c r="H1681" s="110">
        <f>G1681-D1681</f>
        <v>2.083333333333337E-2</v>
      </c>
      <c r="I1681" s="163"/>
      <c r="J1681" s="163"/>
      <c r="K1681" s="58">
        <v>15.3</v>
      </c>
    </row>
    <row r="1682" spans="3:11" x14ac:dyDescent="0.3">
      <c r="C1682" s="81">
        <v>9049</v>
      </c>
      <c r="D1682" s="125">
        <v>0.73958333333333337</v>
      </c>
      <c r="E1682" s="47" t="s">
        <v>7</v>
      </c>
      <c r="F1682" s="47" t="s">
        <v>386</v>
      </c>
      <c r="G1682" s="125">
        <v>0.76388888888888884</v>
      </c>
      <c r="H1682" s="110">
        <f>G1682-D1682</f>
        <v>2.4305555555555469E-2</v>
      </c>
      <c r="I1682" s="163"/>
      <c r="J1682" s="163"/>
      <c r="K1682" s="58">
        <v>15.2</v>
      </c>
    </row>
    <row r="1683" spans="3:11" x14ac:dyDescent="0.3">
      <c r="C1683" s="81">
        <v>9049</v>
      </c>
      <c r="D1683" s="125">
        <v>0.76388888888888884</v>
      </c>
      <c r="E1683" s="47" t="s">
        <v>386</v>
      </c>
      <c r="F1683" s="47" t="s">
        <v>7</v>
      </c>
      <c r="G1683" s="125">
        <v>0.79166666666666663</v>
      </c>
      <c r="H1683" s="110">
        <f>G1683-D1683</f>
        <v>2.777777777777779E-2</v>
      </c>
      <c r="I1683" s="163"/>
      <c r="J1683" s="163"/>
      <c r="K1683" s="58">
        <v>15.3</v>
      </c>
    </row>
    <row r="1684" spans="3:11" x14ac:dyDescent="0.3">
      <c r="C1684" s="81">
        <v>9049</v>
      </c>
      <c r="D1684" s="125">
        <v>0.79166666666666663</v>
      </c>
      <c r="E1684" s="47" t="s">
        <v>7</v>
      </c>
      <c r="F1684" s="47" t="s">
        <v>386</v>
      </c>
      <c r="G1684" s="130">
        <v>0.8125</v>
      </c>
      <c r="H1684" s="110">
        <f>G1684-D1684</f>
        <v>2.083333333333337E-2</v>
      </c>
      <c r="I1684" s="163"/>
      <c r="J1684" s="163"/>
      <c r="K1684" s="58">
        <v>15.2</v>
      </c>
    </row>
    <row r="1685" spans="3:11" ht="15" thickBot="1" x14ac:dyDescent="0.35">
      <c r="C1685" s="68"/>
      <c r="D1685" s="152"/>
      <c r="E1685" s="69"/>
      <c r="F1685" s="69"/>
      <c r="G1685" s="126"/>
      <c r="H1685" s="110"/>
      <c r="I1685" s="163"/>
      <c r="J1685" s="163"/>
      <c r="K1685" s="58"/>
    </row>
    <row r="1686" spans="3:11" ht="15" thickBot="1" x14ac:dyDescent="0.35">
      <c r="C1686" s="207" t="s">
        <v>302</v>
      </c>
      <c r="D1686" s="208"/>
      <c r="E1686" s="209"/>
      <c r="F1686" s="198" t="s">
        <v>287</v>
      </c>
      <c r="G1686" s="199"/>
      <c r="H1686" s="79">
        <f>SUM(H1663:H1684)</f>
        <v>0.34375</v>
      </c>
      <c r="I1686" s="167">
        <f>SUM(I1663:I1683)</f>
        <v>0.13541666666666669</v>
      </c>
      <c r="J1686" s="167">
        <f>G1684-D1663</f>
        <v>0.47916666666666669</v>
      </c>
      <c r="K1686" s="12">
        <f>SUM(K1663:K1685)</f>
        <v>244</v>
      </c>
    </row>
    <row r="1687" spans="3:11" x14ac:dyDescent="0.3">
      <c r="C1687" s="18"/>
      <c r="E1687" s="18"/>
      <c r="F1687" s="18"/>
      <c r="I1687" s="168"/>
      <c r="J1687" s="168"/>
    </row>
    <row r="1688" spans="3:11" ht="15" thickBot="1" x14ac:dyDescent="0.35">
      <c r="C1688" s="18"/>
      <c r="E1688" s="18"/>
      <c r="F1688" s="18"/>
      <c r="I1688" s="168"/>
      <c r="J1688" s="168"/>
    </row>
    <row r="1689" spans="3:11" x14ac:dyDescent="0.3">
      <c r="C1689" s="21"/>
      <c r="D1689" s="119"/>
      <c r="E1689" s="14" t="s">
        <v>18</v>
      </c>
      <c r="F1689" s="14"/>
      <c r="G1689" s="120"/>
      <c r="H1689" s="203" t="s">
        <v>288</v>
      </c>
      <c r="I1689" s="205" t="s">
        <v>326</v>
      </c>
      <c r="J1689" s="203" t="s">
        <v>289</v>
      </c>
      <c r="K1689" s="219" t="s">
        <v>297</v>
      </c>
    </row>
    <row r="1690" spans="3:11" ht="15" thickBot="1" x14ac:dyDescent="0.35">
      <c r="C1690" s="16" t="s">
        <v>0</v>
      </c>
      <c r="D1690" s="112" t="s">
        <v>1</v>
      </c>
      <c r="E1690" s="17" t="s">
        <v>2</v>
      </c>
      <c r="F1690" s="17" t="s">
        <v>3</v>
      </c>
      <c r="G1690" s="112" t="s">
        <v>290</v>
      </c>
      <c r="H1690" s="204"/>
      <c r="I1690" s="206"/>
      <c r="J1690" s="204"/>
      <c r="K1690" s="220"/>
    </row>
    <row r="1691" spans="3:11" x14ac:dyDescent="0.3">
      <c r="C1691" s="53">
        <v>9051</v>
      </c>
      <c r="D1691" s="125">
        <v>0.31944444444444442</v>
      </c>
      <c r="E1691" s="47" t="s">
        <v>387</v>
      </c>
      <c r="F1691" s="47" t="s">
        <v>20</v>
      </c>
      <c r="G1691" s="125">
        <v>0.34722222222222221</v>
      </c>
      <c r="H1691" s="110">
        <f t="shared" ref="H1691:H1707" si="70">G1691-D1691</f>
        <v>2.777777777777779E-2</v>
      </c>
      <c r="I1691" s="163"/>
      <c r="J1691" s="163"/>
      <c r="K1691" s="58">
        <v>17.100000000000001</v>
      </c>
    </row>
    <row r="1692" spans="3:11" x14ac:dyDescent="0.3">
      <c r="C1692" s="53">
        <v>9051</v>
      </c>
      <c r="D1692" s="125">
        <v>0.34722222222222221</v>
      </c>
      <c r="E1692" s="47" t="s">
        <v>20</v>
      </c>
      <c r="F1692" s="47" t="s">
        <v>387</v>
      </c>
      <c r="G1692" s="125">
        <v>0.37152777777777779</v>
      </c>
      <c r="H1692" s="110">
        <f t="shared" si="70"/>
        <v>2.430555555555558E-2</v>
      </c>
      <c r="I1692" s="163"/>
      <c r="J1692" s="163"/>
      <c r="K1692" s="58">
        <v>16.899999999999999</v>
      </c>
    </row>
    <row r="1693" spans="3:11" x14ac:dyDescent="0.3">
      <c r="C1693" s="53">
        <v>9051</v>
      </c>
      <c r="D1693" s="125">
        <v>0.37152777777777779</v>
      </c>
      <c r="E1693" s="47" t="s">
        <v>387</v>
      </c>
      <c r="F1693" s="47" t="s">
        <v>20</v>
      </c>
      <c r="G1693" s="125">
        <v>0.39930555555555558</v>
      </c>
      <c r="H1693" s="110">
        <f t="shared" si="70"/>
        <v>2.777777777777779E-2</v>
      </c>
      <c r="I1693" s="163"/>
      <c r="J1693" s="163"/>
      <c r="K1693" s="58">
        <v>17.100000000000001</v>
      </c>
    </row>
    <row r="1694" spans="3:11" x14ac:dyDescent="0.3">
      <c r="C1694" s="53">
        <v>9051</v>
      </c>
      <c r="D1694" s="125">
        <v>0.39930555555555558</v>
      </c>
      <c r="E1694" s="47" t="s">
        <v>20</v>
      </c>
      <c r="F1694" s="47" t="s">
        <v>387</v>
      </c>
      <c r="G1694" s="125">
        <v>0.42708333333333331</v>
      </c>
      <c r="H1694" s="110">
        <f t="shared" si="70"/>
        <v>2.7777777777777735E-2</v>
      </c>
      <c r="I1694" s="163"/>
      <c r="J1694" s="163"/>
      <c r="K1694" s="58">
        <v>16.899999999999999</v>
      </c>
    </row>
    <row r="1695" spans="3:11" x14ac:dyDescent="0.3">
      <c r="C1695" s="53">
        <v>9051</v>
      </c>
      <c r="D1695" s="125">
        <v>0.42708333333333331</v>
      </c>
      <c r="E1695" s="47" t="s">
        <v>387</v>
      </c>
      <c r="F1695" s="47" t="s">
        <v>20</v>
      </c>
      <c r="G1695" s="125">
        <v>0.4548611111111111</v>
      </c>
      <c r="H1695" s="110">
        <f t="shared" si="70"/>
        <v>2.777777777777779E-2</v>
      </c>
      <c r="I1695" s="163"/>
      <c r="J1695" s="163"/>
      <c r="K1695" s="58">
        <v>17.100000000000001</v>
      </c>
    </row>
    <row r="1696" spans="3:11" x14ac:dyDescent="0.3">
      <c r="C1696" s="53">
        <v>9051</v>
      </c>
      <c r="D1696" s="125">
        <v>0.4548611111111111</v>
      </c>
      <c r="E1696" s="47" t="s">
        <v>20</v>
      </c>
      <c r="F1696" s="47" t="s">
        <v>387</v>
      </c>
      <c r="G1696" s="125">
        <v>0.4826388888888889</v>
      </c>
      <c r="H1696" s="110">
        <f t="shared" si="70"/>
        <v>2.777777777777779E-2</v>
      </c>
      <c r="I1696" s="163"/>
      <c r="J1696" s="163"/>
      <c r="K1696" s="58">
        <v>16.899999999999999</v>
      </c>
    </row>
    <row r="1697" spans="3:11" x14ac:dyDescent="0.3">
      <c r="C1697" s="200" t="s">
        <v>322</v>
      </c>
      <c r="D1697" s="201"/>
      <c r="E1697" s="201"/>
      <c r="F1697" s="201"/>
      <c r="G1697" s="202"/>
      <c r="H1697" s="186"/>
      <c r="I1697" s="166">
        <f>D1698-G1696</f>
        <v>7.2916666666666685E-2</v>
      </c>
      <c r="J1697" s="166"/>
      <c r="K1697" s="65"/>
    </row>
    <row r="1698" spans="3:11" x14ac:dyDescent="0.3">
      <c r="C1698" s="53">
        <v>9051</v>
      </c>
      <c r="D1698" s="125">
        <v>0.55555555555555558</v>
      </c>
      <c r="E1698" s="47" t="s">
        <v>387</v>
      </c>
      <c r="F1698" s="47" t="s">
        <v>20</v>
      </c>
      <c r="G1698" s="125">
        <v>0.58333333333333337</v>
      </c>
      <c r="H1698" s="110">
        <f t="shared" si="70"/>
        <v>2.777777777777779E-2</v>
      </c>
      <c r="I1698" s="163"/>
      <c r="J1698" s="163"/>
      <c r="K1698" s="58">
        <v>17.100000000000001</v>
      </c>
    </row>
    <row r="1699" spans="3:11" x14ac:dyDescent="0.3">
      <c r="C1699" s="53">
        <v>9051</v>
      </c>
      <c r="D1699" s="125">
        <v>0.58333333333333337</v>
      </c>
      <c r="E1699" s="47" t="s">
        <v>20</v>
      </c>
      <c r="F1699" s="47" t="s">
        <v>387</v>
      </c>
      <c r="G1699" s="122">
        <v>0.61111111111111116</v>
      </c>
      <c r="H1699" s="110">
        <f t="shared" si="70"/>
        <v>2.777777777777779E-2</v>
      </c>
      <c r="I1699" s="163"/>
      <c r="J1699" s="163"/>
      <c r="K1699" s="58">
        <v>16.899999999999999</v>
      </c>
    </row>
    <row r="1700" spans="3:11" x14ac:dyDescent="0.3">
      <c r="C1700" s="200" t="s">
        <v>322</v>
      </c>
      <c r="D1700" s="201"/>
      <c r="E1700" s="201"/>
      <c r="F1700" s="201"/>
      <c r="G1700" s="202"/>
      <c r="H1700" s="186"/>
      <c r="I1700" s="166">
        <f>D1701-G1699</f>
        <v>2.7777777777777679E-2</v>
      </c>
      <c r="J1700" s="166"/>
      <c r="K1700" s="65"/>
    </row>
    <row r="1701" spans="3:11" x14ac:dyDescent="0.3">
      <c r="C1701" s="53">
        <v>9051</v>
      </c>
      <c r="D1701" s="125">
        <v>0.63888888888888884</v>
      </c>
      <c r="E1701" s="47" t="s">
        <v>387</v>
      </c>
      <c r="F1701" s="47" t="s">
        <v>20</v>
      </c>
      <c r="G1701" s="122">
        <v>0.66666666666666663</v>
      </c>
      <c r="H1701" s="110">
        <f t="shared" si="70"/>
        <v>2.777777777777779E-2</v>
      </c>
      <c r="I1701" s="163"/>
      <c r="J1701" s="163"/>
      <c r="K1701" s="58">
        <v>17.100000000000001</v>
      </c>
    </row>
    <row r="1702" spans="3:11" x14ac:dyDescent="0.3">
      <c r="C1702" s="53">
        <v>9051</v>
      </c>
      <c r="D1702" s="125">
        <v>0.66666666666666663</v>
      </c>
      <c r="E1702" s="47" t="s">
        <v>20</v>
      </c>
      <c r="F1702" s="47" t="s">
        <v>387</v>
      </c>
      <c r="G1702" s="122">
        <v>0.69444444444444442</v>
      </c>
      <c r="H1702" s="110">
        <f t="shared" si="70"/>
        <v>2.777777777777779E-2</v>
      </c>
      <c r="I1702" s="163"/>
      <c r="J1702" s="163"/>
      <c r="K1702" s="58">
        <v>16.899999999999999</v>
      </c>
    </row>
    <row r="1703" spans="3:11" x14ac:dyDescent="0.3">
      <c r="C1703" s="200" t="s">
        <v>322</v>
      </c>
      <c r="D1703" s="201"/>
      <c r="E1703" s="201"/>
      <c r="F1703" s="201"/>
      <c r="G1703" s="202"/>
      <c r="H1703" s="186"/>
      <c r="I1703" s="166">
        <f>D1704-G1702</f>
        <v>2.430555555555558E-2</v>
      </c>
      <c r="J1703" s="166"/>
      <c r="K1703" s="65"/>
    </row>
    <row r="1704" spans="3:11" x14ac:dyDescent="0.3">
      <c r="C1704" s="53">
        <v>9051</v>
      </c>
      <c r="D1704" s="125">
        <v>0.71875</v>
      </c>
      <c r="E1704" s="47" t="s">
        <v>387</v>
      </c>
      <c r="F1704" s="47" t="s">
        <v>20</v>
      </c>
      <c r="G1704" s="122">
        <v>0.74305555555555558</v>
      </c>
      <c r="H1704" s="110">
        <f t="shared" si="70"/>
        <v>2.430555555555558E-2</v>
      </c>
      <c r="I1704" s="163"/>
      <c r="J1704" s="163"/>
      <c r="K1704" s="58">
        <v>17.100000000000001</v>
      </c>
    </row>
    <row r="1705" spans="3:11" x14ac:dyDescent="0.3">
      <c r="C1705" s="53">
        <v>9051</v>
      </c>
      <c r="D1705" s="125">
        <v>0.74305555555555558</v>
      </c>
      <c r="E1705" s="47" t="s">
        <v>20</v>
      </c>
      <c r="F1705" s="47" t="s">
        <v>387</v>
      </c>
      <c r="G1705" s="122">
        <v>0.76736111111111116</v>
      </c>
      <c r="H1705" s="110">
        <f t="shared" si="70"/>
        <v>2.430555555555558E-2</v>
      </c>
      <c r="I1705" s="163"/>
      <c r="J1705" s="163"/>
      <c r="K1705" s="58">
        <v>16.899999999999999</v>
      </c>
    </row>
    <row r="1706" spans="3:11" x14ac:dyDescent="0.3">
      <c r="C1706" s="53">
        <v>9051</v>
      </c>
      <c r="D1706" s="125">
        <v>0.77083333333333337</v>
      </c>
      <c r="E1706" s="47" t="s">
        <v>387</v>
      </c>
      <c r="F1706" s="47" t="s">
        <v>20</v>
      </c>
      <c r="G1706" s="122">
        <v>0.79861111111111116</v>
      </c>
      <c r="H1706" s="110">
        <f t="shared" si="70"/>
        <v>2.777777777777779E-2</v>
      </c>
      <c r="I1706" s="163"/>
      <c r="J1706" s="163"/>
      <c r="K1706" s="58">
        <v>17.100000000000001</v>
      </c>
    </row>
    <row r="1707" spans="3:11" x14ac:dyDescent="0.3">
      <c r="C1707" s="53">
        <v>9051</v>
      </c>
      <c r="D1707" s="125">
        <v>0.79861111111111116</v>
      </c>
      <c r="E1707" s="47" t="s">
        <v>20</v>
      </c>
      <c r="F1707" s="47" t="s">
        <v>387</v>
      </c>
      <c r="G1707" s="122">
        <v>0.82638888888888884</v>
      </c>
      <c r="H1707" s="110">
        <f t="shared" si="70"/>
        <v>2.7777777777777679E-2</v>
      </c>
      <c r="I1707" s="163"/>
      <c r="J1707" s="163"/>
      <c r="K1707" s="58">
        <v>16.899999999999999</v>
      </c>
    </row>
    <row r="1708" spans="3:11" x14ac:dyDescent="0.3">
      <c r="C1708" s="81"/>
      <c r="D1708" s="129"/>
      <c r="E1708" s="67"/>
      <c r="F1708" s="67"/>
      <c r="G1708" s="130"/>
      <c r="H1708" s="110"/>
      <c r="I1708" s="163"/>
      <c r="J1708" s="163"/>
      <c r="K1708" s="58"/>
    </row>
    <row r="1709" spans="3:11" ht="15" thickBot="1" x14ac:dyDescent="0.35">
      <c r="C1709" s="40"/>
      <c r="D1709" s="152"/>
      <c r="E1709" s="41"/>
      <c r="F1709" s="41"/>
      <c r="G1709" s="126"/>
      <c r="H1709" s="110"/>
      <c r="I1709" s="163"/>
      <c r="J1709" s="163"/>
      <c r="K1709" s="58"/>
    </row>
    <row r="1710" spans="3:11" ht="15" thickBot="1" x14ac:dyDescent="0.35">
      <c r="C1710" s="216" t="s">
        <v>291</v>
      </c>
      <c r="D1710" s="217"/>
      <c r="E1710" s="218"/>
      <c r="F1710" s="198" t="s">
        <v>287</v>
      </c>
      <c r="G1710" s="199"/>
      <c r="H1710" s="79">
        <f>SUM(H1691:H1708)</f>
        <v>0.37847222222222227</v>
      </c>
      <c r="I1710" s="167">
        <f>SUM(I1697:I1705)</f>
        <v>0.12499999999999994</v>
      </c>
      <c r="J1710" s="167">
        <f>G1707-D1691</f>
        <v>0.50694444444444442</v>
      </c>
      <c r="K1710" s="12">
        <f>SUM(K1691:K1709)</f>
        <v>238</v>
      </c>
    </row>
    <row r="1711" spans="3:11" x14ac:dyDescent="0.3">
      <c r="C1711" s="18"/>
      <c r="E1711" s="18"/>
      <c r="F1711" s="18"/>
      <c r="I1711" s="168"/>
      <c r="J1711" s="168"/>
    </row>
    <row r="1712" spans="3:11" ht="15" thickBot="1" x14ac:dyDescent="0.35">
      <c r="H1712" s="115"/>
      <c r="I1712" s="115"/>
      <c r="J1712" s="115"/>
    </row>
    <row r="1713" spans="3:13" x14ac:dyDescent="0.3">
      <c r="C1713" s="21"/>
      <c r="D1713" s="119"/>
      <c r="E1713" s="14" t="s">
        <v>70</v>
      </c>
      <c r="F1713" s="14"/>
      <c r="G1713" s="119"/>
      <c r="H1713" s="203" t="s">
        <v>288</v>
      </c>
      <c r="I1713" s="205" t="s">
        <v>326</v>
      </c>
      <c r="J1713" s="203" t="s">
        <v>289</v>
      </c>
      <c r="K1713" s="219" t="s">
        <v>297</v>
      </c>
    </row>
    <row r="1714" spans="3:13" ht="15" thickBot="1" x14ac:dyDescent="0.35">
      <c r="C1714" s="16" t="s">
        <v>0</v>
      </c>
      <c r="D1714" s="112" t="s">
        <v>1</v>
      </c>
      <c r="E1714" s="17" t="s">
        <v>2</v>
      </c>
      <c r="F1714" s="17" t="s">
        <v>3</v>
      </c>
      <c r="G1714" s="112" t="s">
        <v>290</v>
      </c>
      <c r="H1714" s="204"/>
      <c r="I1714" s="206"/>
      <c r="J1714" s="204"/>
      <c r="K1714" s="220"/>
    </row>
    <row r="1715" spans="3:13" x14ac:dyDescent="0.3">
      <c r="C1715" s="53">
        <v>9044</v>
      </c>
      <c r="D1715" s="125">
        <v>0.28819444444444442</v>
      </c>
      <c r="E1715" s="47" t="s">
        <v>7</v>
      </c>
      <c r="F1715" s="47" t="s">
        <v>71</v>
      </c>
      <c r="G1715" s="125">
        <v>0.30208333333333331</v>
      </c>
      <c r="H1715" s="110">
        <f>G1715-D1715</f>
        <v>1.3888888888888895E-2</v>
      </c>
      <c r="I1715" s="163"/>
      <c r="J1715" s="163"/>
      <c r="K1715" s="58">
        <v>4.32</v>
      </c>
    </row>
    <row r="1716" spans="3:13" x14ac:dyDescent="0.3">
      <c r="C1716" s="53">
        <v>9044</v>
      </c>
      <c r="D1716" s="125">
        <v>0.30208333333333331</v>
      </c>
      <c r="E1716" s="47" t="s">
        <v>71</v>
      </c>
      <c r="F1716" s="47" t="s">
        <v>7</v>
      </c>
      <c r="G1716" s="125">
        <v>0.31597222222222221</v>
      </c>
      <c r="H1716" s="110">
        <f t="shared" ref="H1716:H1737" si="71">G1716-D1716</f>
        <v>1.3888888888888895E-2</v>
      </c>
      <c r="I1716" s="163"/>
      <c r="J1716" s="163"/>
      <c r="K1716" s="58">
        <v>4.32</v>
      </c>
    </row>
    <row r="1717" spans="3:13" x14ac:dyDescent="0.3">
      <c r="C1717" s="53">
        <v>9044</v>
      </c>
      <c r="D1717" s="125">
        <v>0.31597222222222221</v>
      </c>
      <c r="E1717" s="47" t="s">
        <v>7</v>
      </c>
      <c r="F1717" s="47" t="s">
        <v>71</v>
      </c>
      <c r="G1717" s="125">
        <v>0.3298611111111111</v>
      </c>
      <c r="H1717" s="110">
        <f t="shared" si="71"/>
        <v>1.3888888888888895E-2</v>
      </c>
      <c r="I1717" s="163"/>
      <c r="J1717" s="163"/>
      <c r="K1717" s="58">
        <v>4.32</v>
      </c>
    </row>
    <row r="1718" spans="3:13" x14ac:dyDescent="0.3">
      <c r="C1718" s="53">
        <v>9044</v>
      </c>
      <c r="D1718" s="125">
        <v>0.3298611111111111</v>
      </c>
      <c r="E1718" s="47" t="s">
        <v>71</v>
      </c>
      <c r="F1718" s="47" t="s">
        <v>7</v>
      </c>
      <c r="G1718" s="125">
        <v>0.34375</v>
      </c>
      <c r="H1718" s="110">
        <f t="shared" si="71"/>
        <v>1.3888888888888895E-2</v>
      </c>
      <c r="I1718" s="163"/>
      <c r="J1718" s="163"/>
      <c r="K1718" s="58">
        <v>4.32</v>
      </c>
    </row>
    <row r="1719" spans="3:13" x14ac:dyDescent="0.3">
      <c r="C1719" s="53">
        <v>9044</v>
      </c>
      <c r="D1719" s="125">
        <v>0.34375</v>
      </c>
      <c r="E1719" s="47" t="s">
        <v>7</v>
      </c>
      <c r="F1719" s="47" t="s">
        <v>71</v>
      </c>
      <c r="G1719" s="125">
        <v>0.3576388888888889</v>
      </c>
      <c r="H1719" s="110">
        <f t="shared" si="71"/>
        <v>1.3888888888888895E-2</v>
      </c>
      <c r="I1719" s="163"/>
      <c r="J1719" s="163"/>
      <c r="K1719" s="58">
        <v>4.32</v>
      </c>
    </row>
    <row r="1720" spans="3:13" x14ac:dyDescent="0.3">
      <c r="C1720" s="53">
        <v>9044</v>
      </c>
      <c r="D1720" s="125">
        <v>0.3576388888888889</v>
      </c>
      <c r="E1720" s="47" t="s">
        <v>71</v>
      </c>
      <c r="F1720" s="47" t="s">
        <v>7</v>
      </c>
      <c r="G1720" s="125">
        <v>0.37152777777777779</v>
      </c>
      <c r="H1720" s="110">
        <f t="shared" si="71"/>
        <v>1.3888888888888895E-2</v>
      </c>
      <c r="I1720" s="163"/>
      <c r="J1720" s="163"/>
      <c r="K1720" s="58">
        <v>4.32</v>
      </c>
    </row>
    <row r="1721" spans="3:13" x14ac:dyDescent="0.3">
      <c r="C1721" s="53">
        <v>9044</v>
      </c>
      <c r="D1721" s="125">
        <v>0.37152777777777779</v>
      </c>
      <c r="E1721" s="47" t="s">
        <v>7</v>
      </c>
      <c r="F1721" s="47" t="s">
        <v>71</v>
      </c>
      <c r="G1721" s="125">
        <v>0.38541666666666669</v>
      </c>
      <c r="H1721" s="110">
        <f t="shared" si="71"/>
        <v>1.3888888888888895E-2</v>
      </c>
      <c r="I1721" s="163"/>
      <c r="J1721" s="163"/>
      <c r="K1721" s="58">
        <v>4.32</v>
      </c>
    </row>
    <row r="1722" spans="3:13" x14ac:dyDescent="0.3">
      <c r="C1722" s="53">
        <v>9044</v>
      </c>
      <c r="D1722" s="125">
        <v>0.38541666666666669</v>
      </c>
      <c r="E1722" s="47" t="s">
        <v>71</v>
      </c>
      <c r="F1722" s="47" t="s">
        <v>7</v>
      </c>
      <c r="G1722" s="125">
        <v>0.39930555555555558</v>
      </c>
      <c r="H1722" s="110">
        <f t="shared" si="71"/>
        <v>1.3888888888888895E-2</v>
      </c>
      <c r="I1722" s="163"/>
      <c r="J1722" s="163"/>
      <c r="K1722" s="58">
        <v>4.32</v>
      </c>
    </row>
    <row r="1723" spans="3:13" x14ac:dyDescent="0.3">
      <c r="C1723" s="53">
        <v>9044</v>
      </c>
      <c r="D1723" s="125">
        <v>0.39930555555555558</v>
      </c>
      <c r="E1723" s="47" t="s">
        <v>7</v>
      </c>
      <c r="F1723" s="47" t="s">
        <v>71</v>
      </c>
      <c r="G1723" s="122">
        <v>0.41666666666666669</v>
      </c>
      <c r="H1723" s="110">
        <f t="shared" si="71"/>
        <v>1.7361111111111105E-2</v>
      </c>
      <c r="I1723" s="163"/>
      <c r="J1723" s="163"/>
      <c r="K1723" s="58">
        <v>4.32</v>
      </c>
    </row>
    <row r="1724" spans="3:13" x14ac:dyDescent="0.3">
      <c r="C1724" s="200" t="s">
        <v>322</v>
      </c>
      <c r="D1724" s="201"/>
      <c r="E1724" s="201"/>
      <c r="F1724" s="201"/>
      <c r="G1724" s="202"/>
      <c r="H1724" s="186"/>
      <c r="I1724" s="166">
        <f>D1725-G1723</f>
        <v>3.125E-2</v>
      </c>
      <c r="J1724" s="166"/>
      <c r="K1724" s="65"/>
    </row>
    <row r="1725" spans="3:13" x14ac:dyDescent="0.3">
      <c r="C1725" s="53">
        <v>9044</v>
      </c>
      <c r="D1725" s="125">
        <v>0.44791666666666669</v>
      </c>
      <c r="E1725" s="47" t="s">
        <v>71</v>
      </c>
      <c r="F1725" s="47" t="s">
        <v>7</v>
      </c>
      <c r="G1725" s="122">
        <v>0.46527777777777779</v>
      </c>
      <c r="H1725" s="110">
        <f t="shared" si="71"/>
        <v>1.7361111111111105E-2</v>
      </c>
      <c r="I1725" s="163"/>
      <c r="J1725" s="163"/>
      <c r="K1725" s="58">
        <v>4.32</v>
      </c>
      <c r="L1725" s="6"/>
      <c r="M1725" s="6"/>
    </row>
    <row r="1726" spans="3:13" x14ac:dyDescent="0.3">
      <c r="C1726" s="200" t="s">
        <v>322</v>
      </c>
      <c r="D1726" s="201"/>
      <c r="E1726" s="201"/>
      <c r="F1726" s="201"/>
      <c r="G1726" s="202"/>
      <c r="H1726" s="186"/>
      <c r="I1726" s="166">
        <f>D1727-G1725</f>
        <v>7.291666666666663E-2</v>
      </c>
      <c r="J1726" s="166"/>
      <c r="K1726" s="65"/>
    </row>
    <row r="1727" spans="3:13" x14ac:dyDescent="0.3">
      <c r="C1727" s="53">
        <v>9044</v>
      </c>
      <c r="D1727" s="125">
        <v>0.53819444444444442</v>
      </c>
      <c r="E1727" s="47" t="s">
        <v>7</v>
      </c>
      <c r="F1727" s="47" t="s">
        <v>71</v>
      </c>
      <c r="G1727" s="125">
        <v>0.55208333333333337</v>
      </c>
      <c r="H1727" s="110">
        <f t="shared" si="71"/>
        <v>1.3888888888888951E-2</v>
      </c>
      <c r="I1727" s="163"/>
      <c r="J1727" s="163"/>
      <c r="K1727" s="58">
        <v>4.32</v>
      </c>
    </row>
    <row r="1728" spans="3:13" x14ac:dyDescent="0.3">
      <c r="C1728" s="53">
        <v>9044</v>
      </c>
      <c r="D1728" s="125">
        <v>0.55208333333333337</v>
      </c>
      <c r="E1728" s="47" t="s">
        <v>71</v>
      </c>
      <c r="F1728" s="47" t="s">
        <v>7</v>
      </c>
      <c r="G1728" s="125">
        <v>0.56597222222222221</v>
      </c>
      <c r="H1728" s="110">
        <f t="shared" si="71"/>
        <v>1.388888888888884E-2</v>
      </c>
      <c r="I1728" s="163"/>
      <c r="J1728" s="163"/>
      <c r="K1728" s="58">
        <v>4.32</v>
      </c>
      <c r="L1728" s="1"/>
    </row>
    <row r="1729" spans="3:12" x14ac:dyDescent="0.3">
      <c r="C1729" s="53">
        <v>9044</v>
      </c>
      <c r="D1729" s="125">
        <v>0.56597222222222221</v>
      </c>
      <c r="E1729" s="47" t="s">
        <v>7</v>
      </c>
      <c r="F1729" s="47" t="s">
        <v>69</v>
      </c>
      <c r="G1729" s="125">
        <v>0.58680555555555558</v>
      </c>
      <c r="H1729" s="110">
        <f t="shared" si="71"/>
        <v>2.083333333333337E-2</v>
      </c>
      <c r="I1729" s="163"/>
      <c r="J1729" s="163"/>
      <c r="K1729" s="58">
        <v>7.52</v>
      </c>
      <c r="L1729" s="1"/>
    </row>
    <row r="1730" spans="3:12" x14ac:dyDescent="0.3">
      <c r="C1730" s="53">
        <v>9044</v>
      </c>
      <c r="D1730" s="125">
        <v>0.58680555555555558</v>
      </c>
      <c r="E1730" s="47" t="s">
        <v>69</v>
      </c>
      <c r="F1730" s="47" t="s">
        <v>7</v>
      </c>
      <c r="G1730" s="125">
        <v>0.60763888888888884</v>
      </c>
      <c r="H1730" s="110">
        <f t="shared" si="71"/>
        <v>2.0833333333333259E-2</v>
      </c>
      <c r="I1730" s="163"/>
      <c r="J1730" s="163"/>
      <c r="K1730" s="58">
        <v>7.16</v>
      </c>
    </row>
    <row r="1731" spans="3:12" x14ac:dyDescent="0.3">
      <c r="C1731" s="53">
        <v>9044</v>
      </c>
      <c r="D1731" s="125">
        <v>0.60763888888888884</v>
      </c>
      <c r="E1731" s="47" t="s">
        <v>7</v>
      </c>
      <c r="F1731" s="47" t="s">
        <v>71</v>
      </c>
      <c r="G1731" s="125">
        <v>0.62152777777777779</v>
      </c>
      <c r="H1731" s="110">
        <f t="shared" si="71"/>
        <v>1.3888888888888951E-2</v>
      </c>
      <c r="I1731" s="163"/>
      <c r="J1731" s="163"/>
      <c r="K1731" s="58">
        <v>4.32</v>
      </c>
    </row>
    <row r="1732" spans="3:12" x14ac:dyDescent="0.3">
      <c r="C1732" s="53">
        <v>9044</v>
      </c>
      <c r="D1732" s="125">
        <v>0.62152777777777779</v>
      </c>
      <c r="E1732" s="47" t="s">
        <v>71</v>
      </c>
      <c r="F1732" s="47" t="s">
        <v>7</v>
      </c>
      <c r="G1732" s="122">
        <v>0.63541666666666663</v>
      </c>
      <c r="H1732" s="110">
        <f t="shared" si="71"/>
        <v>1.388888888888884E-2</v>
      </c>
      <c r="I1732" s="163"/>
      <c r="J1732" s="163"/>
      <c r="K1732" s="58">
        <v>4.32</v>
      </c>
    </row>
    <row r="1733" spans="3:12" x14ac:dyDescent="0.3">
      <c r="C1733" s="200" t="s">
        <v>322</v>
      </c>
      <c r="D1733" s="201"/>
      <c r="E1733" s="201"/>
      <c r="F1733" s="201"/>
      <c r="G1733" s="202"/>
      <c r="H1733" s="186"/>
      <c r="I1733" s="166">
        <f>D1734-G1732</f>
        <v>5.902777777777779E-2</v>
      </c>
      <c r="J1733" s="166"/>
      <c r="K1733" s="65"/>
    </row>
    <row r="1734" spans="3:12" x14ac:dyDescent="0.3">
      <c r="C1734" s="53">
        <v>9044</v>
      </c>
      <c r="D1734" s="125">
        <v>0.69444444444444442</v>
      </c>
      <c r="E1734" s="47" t="s">
        <v>7</v>
      </c>
      <c r="F1734" s="47" t="s">
        <v>69</v>
      </c>
      <c r="G1734" s="125">
        <v>0.71527777777777779</v>
      </c>
      <c r="H1734" s="110">
        <f t="shared" si="71"/>
        <v>2.083333333333337E-2</v>
      </c>
      <c r="I1734" s="163"/>
      <c r="J1734" s="163"/>
      <c r="K1734" s="58">
        <v>7.52</v>
      </c>
    </row>
    <row r="1735" spans="3:12" x14ac:dyDescent="0.3">
      <c r="C1735" s="53">
        <v>9044</v>
      </c>
      <c r="D1735" s="125">
        <v>0.71527777777777779</v>
      </c>
      <c r="E1735" s="47" t="s">
        <v>69</v>
      </c>
      <c r="F1735" s="47" t="s">
        <v>7</v>
      </c>
      <c r="G1735" s="125">
        <v>0.73611111111111116</v>
      </c>
      <c r="H1735" s="110">
        <f t="shared" si="71"/>
        <v>2.083333333333337E-2</v>
      </c>
      <c r="I1735" s="163"/>
      <c r="J1735" s="163"/>
      <c r="K1735" s="58">
        <v>7.16</v>
      </c>
    </row>
    <row r="1736" spans="3:12" x14ac:dyDescent="0.3">
      <c r="C1736" s="53">
        <v>9044</v>
      </c>
      <c r="D1736" s="125">
        <v>0.73611111111111116</v>
      </c>
      <c r="E1736" s="47" t="s">
        <v>7</v>
      </c>
      <c r="F1736" s="47" t="s">
        <v>71</v>
      </c>
      <c r="G1736" s="125">
        <v>0.75</v>
      </c>
      <c r="H1736" s="110">
        <f t="shared" si="71"/>
        <v>1.388888888888884E-2</v>
      </c>
      <c r="I1736" s="163"/>
      <c r="J1736" s="163"/>
      <c r="K1736" s="58">
        <v>4.32</v>
      </c>
    </row>
    <row r="1737" spans="3:12" x14ac:dyDescent="0.3">
      <c r="C1737" s="53">
        <v>9044</v>
      </c>
      <c r="D1737" s="125">
        <v>0.75</v>
      </c>
      <c r="E1737" s="47" t="s">
        <v>71</v>
      </c>
      <c r="F1737" s="47" t="s">
        <v>7</v>
      </c>
      <c r="G1737" s="125">
        <v>0.76388888888888884</v>
      </c>
      <c r="H1737" s="110">
        <f t="shared" si="71"/>
        <v>1.388888888888884E-2</v>
      </c>
      <c r="I1737" s="163"/>
      <c r="J1737" s="163"/>
      <c r="K1737" s="58">
        <v>4.32</v>
      </c>
    </row>
    <row r="1738" spans="3:12" x14ac:dyDescent="0.3">
      <c r="C1738" s="200" t="s">
        <v>322</v>
      </c>
      <c r="D1738" s="201"/>
      <c r="E1738" s="201"/>
      <c r="F1738" s="201"/>
      <c r="G1738" s="202"/>
      <c r="H1738" s="186"/>
      <c r="I1738" s="166">
        <f>D759-G1737</f>
        <v>1.736111111111116E-2</v>
      </c>
      <c r="J1738" s="166"/>
      <c r="K1738" s="65"/>
    </row>
    <row r="1741" spans="3:12" ht="15" thickBot="1" x14ac:dyDescent="0.35">
      <c r="C1741" s="51"/>
      <c r="D1741" s="149"/>
      <c r="E1741" s="52"/>
      <c r="F1741" s="52"/>
      <c r="G1741" s="123"/>
      <c r="H1741" s="110"/>
      <c r="I1741" s="163"/>
      <c r="J1741" s="163"/>
      <c r="K1741" s="58"/>
    </row>
    <row r="1742" spans="3:12" ht="15" thickBot="1" x14ac:dyDescent="0.35">
      <c r="C1742" s="216" t="s">
        <v>291</v>
      </c>
      <c r="D1742" s="217"/>
      <c r="E1742" s="218"/>
      <c r="F1742" s="198" t="s">
        <v>287</v>
      </c>
      <c r="G1742" s="221"/>
      <c r="H1742" s="79">
        <f>SUM(H1715:H1739)</f>
        <v>0.3125</v>
      </c>
      <c r="I1742" s="167">
        <f>SUM(I1723:I1738)</f>
        <v>0.18055555555555558</v>
      </c>
      <c r="J1742" s="167">
        <f>G759-D1715</f>
        <v>0.52430555555555558</v>
      </c>
      <c r="K1742" s="12">
        <f>SUM(K1715:K1741)</f>
        <v>98.47999999999999</v>
      </c>
    </row>
    <row r="1743" spans="3:12" x14ac:dyDescent="0.3">
      <c r="C1743" s="18"/>
      <c r="E1743" s="18"/>
      <c r="F1743" s="18"/>
      <c r="I1743" s="168"/>
      <c r="J1743" s="168"/>
    </row>
    <row r="1744" spans="3:12" ht="15" thickBot="1" x14ac:dyDescent="0.35">
      <c r="C1744" s="18"/>
      <c r="E1744" s="18"/>
      <c r="F1744" s="18"/>
      <c r="I1744" s="168"/>
      <c r="J1744" s="168"/>
    </row>
    <row r="1745" spans="3:11" x14ac:dyDescent="0.3">
      <c r="C1745" s="21"/>
      <c r="D1745" s="119"/>
      <c r="E1745" s="14" t="s">
        <v>280</v>
      </c>
      <c r="F1745" s="14"/>
      <c r="G1745" s="119"/>
      <c r="H1745" s="203" t="s">
        <v>288</v>
      </c>
      <c r="I1745" s="205" t="s">
        <v>326</v>
      </c>
      <c r="J1745" s="203" t="s">
        <v>289</v>
      </c>
      <c r="K1745" s="219" t="s">
        <v>297</v>
      </c>
    </row>
    <row r="1746" spans="3:11" ht="15" thickBot="1" x14ac:dyDescent="0.35">
      <c r="C1746" s="16" t="s">
        <v>0</v>
      </c>
      <c r="D1746" s="112" t="s">
        <v>1</v>
      </c>
      <c r="E1746" s="17" t="s">
        <v>2</v>
      </c>
      <c r="F1746" s="17" t="s">
        <v>3</v>
      </c>
      <c r="G1746" s="112" t="s">
        <v>290</v>
      </c>
      <c r="H1746" s="204"/>
      <c r="I1746" s="206"/>
      <c r="J1746" s="204"/>
      <c r="K1746" s="220"/>
    </row>
    <row r="1747" spans="3:11" x14ac:dyDescent="0.3">
      <c r="C1747" s="4">
        <v>9061</v>
      </c>
      <c r="D1747" s="113">
        <v>0.28472222222222221</v>
      </c>
      <c r="E1747" s="6" t="s">
        <v>139</v>
      </c>
      <c r="F1747" s="6" t="s">
        <v>20</v>
      </c>
      <c r="G1747" s="113">
        <v>0.3125</v>
      </c>
      <c r="H1747" s="110">
        <f>G1747-D1747</f>
        <v>2.777777777777779E-2</v>
      </c>
      <c r="I1747" s="163"/>
      <c r="J1747" s="163"/>
      <c r="K1747" s="58">
        <v>9.82</v>
      </c>
    </row>
    <row r="1748" spans="3:11" x14ac:dyDescent="0.3">
      <c r="C1748" s="4">
        <v>9061</v>
      </c>
      <c r="D1748" s="113">
        <v>0.3125</v>
      </c>
      <c r="E1748" s="6" t="s">
        <v>20</v>
      </c>
      <c r="F1748" s="6" t="s">
        <v>140</v>
      </c>
      <c r="G1748" s="113">
        <v>0.35416666666666669</v>
      </c>
      <c r="H1748" s="110">
        <f>G1748-D1748</f>
        <v>4.1666666666666685E-2</v>
      </c>
      <c r="I1748" s="163"/>
      <c r="J1748" s="163"/>
      <c r="K1748" s="58">
        <v>15.3</v>
      </c>
    </row>
    <row r="1749" spans="3:11" x14ac:dyDescent="0.3">
      <c r="C1749" s="4">
        <v>9008</v>
      </c>
      <c r="D1749" s="113">
        <v>0.35416666666666669</v>
      </c>
      <c r="E1749" s="6" t="s">
        <v>141</v>
      </c>
      <c r="F1749" s="6" t="s">
        <v>142</v>
      </c>
      <c r="G1749" s="114">
        <v>0.39583333333333331</v>
      </c>
      <c r="H1749" s="110">
        <f>G1749-D1749</f>
        <v>4.166666666666663E-2</v>
      </c>
      <c r="I1749" s="163"/>
      <c r="J1749" s="163"/>
      <c r="K1749" s="58">
        <v>28.9</v>
      </c>
    </row>
    <row r="1750" spans="3:11" x14ac:dyDescent="0.3">
      <c r="C1750" s="210" t="s">
        <v>322</v>
      </c>
      <c r="D1750" s="211"/>
      <c r="E1750" s="211"/>
      <c r="F1750" s="211"/>
      <c r="G1750" s="212"/>
      <c r="H1750" s="186"/>
      <c r="I1750" s="166">
        <f>D1751-G1749</f>
        <v>4.1666666666666685E-2</v>
      </c>
      <c r="J1750" s="166"/>
      <c r="K1750" s="65"/>
    </row>
    <row r="1751" spans="3:11" x14ac:dyDescent="0.3">
      <c r="C1751" s="4">
        <v>9044</v>
      </c>
      <c r="D1751" s="113">
        <v>0.4375</v>
      </c>
      <c r="E1751" s="6" t="s">
        <v>20</v>
      </c>
      <c r="F1751" s="6" t="s">
        <v>7</v>
      </c>
      <c r="G1751" s="113">
        <v>0.45833333333333331</v>
      </c>
      <c r="H1751" s="110">
        <f>G1751-D1751</f>
        <v>2.0833333333333315E-2</v>
      </c>
      <c r="I1751" s="163"/>
      <c r="J1751" s="163"/>
      <c r="K1751" s="58">
        <v>7.16</v>
      </c>
    </row>
    <row r="1752" spans="3:11" x14ac:dyDescent="0.3">
      <c r="C1752" s="4">
        <v>9044</v>
      </c>
      <c r="D1752" s="113">
        <v>0.45833333333333331</v>
      </c>
      <c r="E1752" s="6" t="s">
        <v>7</v>
      </c>
      <c r="F1752" s="6" t="s">
        <v>20</v>
      </c>
      <c r="G1752" s="113">
        <v>0.47916666666666669</v>
      </c>
      <c r="H1752" s="110">
        <f>G1752-D1752</f>
        <v>2.083333333333337E-2</v>
      </c>
      <c r="I1752" s="163"/>
      <c r="J1752" s="163"/>
      <c r="K1752" s="58">
        <v>7.52</v>
      </c>
    </row>
    <row r="1753" spans="3:11" x14ac:dyDescent="0.3">
      <c r="C1753" s="4">
        <v>9044</v>
      </c>
      <c r="D1753" s="113">
        <v>0.47916666666666669</v>
      </c>
      <c r="E1753" s="6" t="s">
        <v>20</v>
      </c>
      <c r="F1753" s="6" t="s">
        <v>7</v>
      </c>
      <c r="G1753" s="113">
        <v>0.5</v>
      </c>
      <c r="H1753" s="110">
        <f>G1753-D1753</f>
        <v>2.0833333333333315E-2</v>
      </c>
      <c r="I1753" s="163"/>
      <c r="J1753" s="163"/>
      <c r="K1753" s="58">
        <v>7.16</v>
      </c>
    </row>
    <row r="1754" spans="3:11" x14ac:dyDescent="0.3">
      <c r="C1754" s="4">
        <v>9061</v>
      </c>
      <c r="D1754" s="113">
        <v>0.5</v>
      </c>
      <c r="E1754" s="6" t="s">
        <v>140</v>
      </c>
      <c r="F1754" s="6" t="s">
        <v>20</v>
      </c>
      <c r="G1754" s="113">
        <v>0.54166666666666663</v>
      </c>
      <c r="H1754" s="110">
        <f>G1754-D1754</f>
        <v>4.166666666666663E-2</v>
      </c>
      <c r="I1754" s="163"/>
      <c r="J1754" s="163"/>
      <c r="K1754" s="58">
        <v>15.5</v>
      </c>
    </row>
    <row r="1755" spans="3:11" x14ac:dyDescent="0.3">
      <c r="C1755" s="4">
        <v>9061</v>
      </c>
      <c r="D1755" s="113">
        <v>0.54166666666666663</v>
      </c>
      <c r="E1755" s="6" t="s">
        <v>20</v>
      </c>
      <c r="F1755" s="6" t="s">
        <v>140</v>
      </c>
      <c r="G1755" s="114">
        <v>0.5625</v>
      </c>
      <c r="H1755" s="110">
        <f>G1755-D1755</f>
        <v>2.083333333333337E-2</v>
      </c>
      <c r="I1755" s="163"/>
      <c r="J1755" s="163"/>
      <c r="K1755" s="58">
        <v>15.3</v>
      </c>
    </row>
    <row r="1756" spans="3:11" x14ac:dyDescent="0.3">
      <c r="C1756" s="210" t="s">
        <v>10</v>
      </c>
      <c r="D1756" s="211"/>
      <c r="E1756" s="211"/>
      <c r="F1756" s="211"/>
      <c r="G1756" s="212"/>
      <c r="H1756" s="186"/>
      <c r="I1756" s="166">
        <f>D1757-G1755</f>
        <v>7.638888888888884E-2</v>
      </c>
      <c r="J1756" s="166"/>
      <c r="K1756" s="65"/>
    </row>
    <row r="1757" spans="3:11" x14ac:dyDescent="0.3">
      <c r="C1757" s="4">
        <v>9044</v>
      </c>
      <c r="D1757" s="113">
        <v>0.63888888888888884</v>
      </c>
      <c r="E1757" s="6" t="s">
        <v>7</v>
      </c>
      <c r="F1757" s="6" t="s">
        <v>20</v>
      </c>
      <c r="G1757" s="113">
        <v>0.66666666666666663</v>
      </c>
      <c r="H1757" s="110">
        <f>G1757-D1757</f>
        <v>2.777777777777779E-2</v>
      </c>
      <c r="I1757" s="163"/>
      <c r="J1757" s="163"/>
      <c r="K1757" s="58">
        <v>7.52</v>
      </c>
    </row>
    <row r="1758" spans="3:11" x14ac:dyDescent="0.3">
      <c r="C1758" s="4">
        <v>9044</v>
      </c>
      <c r="D1758" s="113">
        <v>0.66666666666666663</v>
      </c>
      <c r="E1758" s="6" t="s">
        <v>20</v>
      </c>
      <c r="F1758" s="6" t="s">
        <v>7</v>
      </c>
      <c r="G1758" s="113">
        <v>0.69444444444444442</v>
      </c>
      <c r="H1758" s="110">
        <f>G1758-D1758</f>
        <v>2.777777777777779E-2</v>
      </c>
      <c r="I1758" s="163"/>
      <c r="J1758" s="163"/>
      <c r="K1758" s="58">
        <v>7.16</v>
      </c>
    </row>
    <row r="1759" spans="3:11" x14ac:dyDescent="0.3">
      <c r="C1759" s="4">
        <v>9061</v>
      </c>
      <c r="D1759" s="113">
        <v>0.69444444444444442</v>
      </c>
      <c r="E1759" s="6" t="s">
        <v>140</v>
      </c>
      <c r="F1759" s="6" t="s">
        <v>20</v>
      </c>
      <c r="G1759" s="113">
        <v>0.72916666666666663</v>
      </c>
      <c r="H1759" s="110">
        <f>G1759-D1759</f>
        <v>3.472222222222221E-2</v>
      </c>
      <c r="I1759" s="163"/>
      <c r="J1759" s="163"/>
      <c r="K1759" s="58">
        <v>15.52</v>
      </c>
    </row>
    <row r="1760" spans="3:11" x14ac:dyDescent="0.3">
      <c r="C1760" s="4">
        <v>9061</v>
      </c>
      <c r="D1760" s="113">
        <v>0.72916666666666663</v>
      </c>
      <c r="E1760" s="6" t="s">
        <v>20</v>
      </c>
      <c r="F1760" s="6" t="s">
        <v>140</v>
      </c>
      <c r="G1760" s="114">
        <v>0.76388888888888884</v>
      </c>
      <c r="H1760" s="110">
        <f>G1760-D1760</f>
        <v>3.472222222222221E-2</v>
      </c>
      <c r="I1760" s="163"/>
      <c r="J1760" s="163"/>
      <c r="K1760" s="58">
        <v>15.34</v>
      </c>
    </row>
    <row r="1761" spans="3:11" ht="15" thickBot="1" x14ac:dyDescent="0.35">
      <c r="C1761" s="28"/>
      <c r="D1761" s="142"/>
      <c r="E1761" s="29"/>
      <c r="F1761" s="29"/>
      <c r="G1761" s="117"/>
      <c r="H1761" s="110"/>
      <c r="I1761" s="163"/>
      <c r="J1761" s="163"/>
      <c r="K1761" s="58"/>
    </row>
    <row r="1762" spans="3:11" ht="15" thickBot="1" x14ac:dyDescent="0.35">
      <c r="C1762" s="216" t="s">
        <v>291</v>
      </c>
      <c r="D1762" s="217"/>
      <c r="E1762" s="218"/>
      <c r="F1762" s="198" t="s">
        <v>287</v>
      </c>
      <c r="G1762" s="199"/>
      <c r="H1762" s="79">
        <f>SUM(H1747:H1760)</f>
        <v>0.3611111111111111</v>
      </c>
      <c r="I1762" s="167">
        <f>SUM(I1747:I1760)</f>
        <v>0.11805555555555552</v>
      </c>
      <c r="J1762" s="167">
        <f>G1760-D1747</f>
        <v>0.47916666666666663</v>
      </c>
      <c r="K1762" s="12">
        <f>SUM(K1747:K1761)</f>
        <v>152.19999999999999</v>
      </c>
    </row>
    <row r="1763" spans="3:11" x14ac:dyDescent="0.3">
      <c r="C1763" s="18"/>
      <c r="E1763" s="18"/>
      <c r="F1763" s="18"/>
      <c r="I1763" s="168"/>
      <c r="J1763" s="168"/>
    </row>
    <row r="1764" spans="3:11" ht="15" thickBot="1" x14ac:dyDescent="0.35">
      <c r="K1764"/>
    </row>
    <row r="1765" spans="3:11" x14ac:dyDescent="0.3">
      <c r="C1765" s="21"/>
      <c r="D1765" s="119"/>
      <c r="E1765" s="14" t="s">
        <v>172</v>
      </c>
      <c r="F1765" s="14"/>
      <c r="G1765" s="119"/>
      <c r="H1765" s="203" t="s">
        <v>288</v>
      </c>
      <c r="I1765" s="205" t="s">
        <v>326</v>
      </c>
      <c r="J1765" s="203" t="s">
        <v>289</v>
      </c>
      <c r="K1765" s="219" t="s">
        <v>297</v>
      </c>
    </row>
    <row r="1766" spans="3:11" ht="15" thickBot="1" x14ac:dyDescent="0.35">
      <c r="C1766" s="16" t="s">
        <v>0</v>
      </c>
      <c r="D1766" s="112" t="s">
        <v>1</v>
      </c>
      <c r="E1766" s="17" t="s">
        <v>2</v>
      </c>
      <c r="F1766" s="17" t="s">
        <v>3</v>
      </c>
      <c r="G1766" s="112" t="s">
        <v>290</v>
      </c>
      <c r="H1766" s="204"/>
      <c r="I1766" s="206"/>
      <c r="J1766" s="204"/>
      <c r="K1766" s="220"/>
    </row>
    <row r="1767" spans="3:11" x14ac:dyDescent="0.3">
      <c r="C1767" s="4">
        <v>9063</v>
      </c>
      <c r="D1767" s="113">
        <v>0.3125</v>
      </c>
      <c r="E1767" s="6" t="s">
        <v>220</v>
      </c>
      <c r="F1767" s="6" t="s">
        <v>250</v>
      </c>
      <c r="G1767" s="113">
        <v>0.35416666666666669</v>
      </c>
      <c r="H1767" s="110">
        <f t="shared" ref="H1767:H1772" si="72">G1767-D1767</f>
        <v>4.1666666666666685E-2</v>
      </c>
      <c r="I1767" s="163"/>
      <c r="J1767" s="163"/>
      <c r="K1767" s="58">
        <v>17.2</v>
      </c>
    </row>
    <row r="1768" spans="3:11" x14ac:dyDescent="0.3">
      <c r="C1768" s="4">
        <v>9063</v>
      </c>
      <c r="D1768" s="113">
        <v>0.35416666666666669</v>
      </c>
      <c r="E1768" s="6" t="s">
        <v>250</v>
      </c>
      <c r="F1768" s="6" t="s">
        <v>220</v>
      </c>
      <c r="G1768" s="113">
        <v>0.38541666666666669</v>
      </c>
      <c r="H1768" s="110">
        <f t="shared" si="72"/>
        <v>3.125E-2</v>
      </c>
      <c r="I1768" s="163"/>
      <c r="J1768" s="163"/>
      <c r="K1768" s="58">
        <v>17.2</v>
      </c>
    </row>
    <row r="1769" spans="3:11" x14ac:dyDescent="0.3">
      <c r="C1769" s="4">
        <v>9063</v>
      </c>
      <c r="D1769" s="113">
        <v>0.38541666666666669</v>
      </c>
      <c r="E1769" s="6" t="s">
        <v>220</v>
      </c>
      <c r="F1769" s="6" t="s">
        <v>20</v>
      </c>
      <c r="G1769" s="113">
        <v>0.40972222222222221</v>
      </c>
      <c r="H1769" s="110">
        <f t="shared" si="72"/>
        <v>2.4305555555555525E-2</v>
      </c>
      <c r="I1769" s="163"/>
      <c r="J1769" s="163"/>
      <c r="K1769" s="58">
        <v>12.1</v>
      </c>
    </row>
    <row r="1770" spans="3:11" x14ac:dyDescent="0.3">
      <c r="C1770" s="4">
        <v>9044</v>
      </c>
      <c r="D1770" s="113">
        <v>0.40972222222222221</v>
      </c>
      <c r="E1770" s="6" t="s">
        <v>20</v>
      </c>
      <c r="F1770" s="6" t="s">
        <v>245</v>
      </c>
      <c r="G1770" s="113">
        <v>0.4201388888888889</v>
      </c>
      <c r="H1770" s="110">
        <f t="shared" si="72"/>
        <v>1.0416666666666685E-2</v>
      </c>
      <c r="I1770" s="163"/>
      <c r="J1770" s="163"/>
      <c r="K1770" s="58">
        <v>11.36</v>
      </c>
    </row>
    <row r="1771" spans="3:11" x14ac:dyDescent="0.3">
      <c r="C1771" s="4">
        <v>9044</v>
      </c>
      <c r="D1771" s="113">
        <v>0.4201388888888889</v>
      </c>
      <c r="E1771" s="6" t="s">
        <v>245</v>
      </c>
      <c r="F1771" s="6" t="s">
        <v>20</v>
      </c>
      <c r="G1771" s="113">
        <v>0.43055555555555558</v>
      </c>
      <c r="H1771" s="110">
        <f t="shared" si="72"/>
        <v>1.0416666666666685E-2</v>
      </c>
      <c r="I1771" s="163"/>
      <c r="J1771" s="163"/>
      <c r="K1771" s="58">
        <v>11.66</v>
      </c>
    </row>
    <row r="1772" spans="3:11" x14ac:dyDescent="0.3">
      <c r="C1772" s="4">
        <v>9065</v>
      </c>
      <c r="D1772" s="113">
        <v>0.43055555555555558</v>
      </c>
      <c r="E1772" s="6" t="s">
        <v>20</v>
      </c>
      <c r="F1772" s="6" t="s">
        <v>7</v>
      </c>
      <c r="G1772" s="114">
        <v>0.4548611111111111</v>
      </c>
      <c r="H1772" s="110">
        <f t="shared" si="72"/>
        <v>2.4305555555555525E-2</v>
      </c>
      <c r="I1772" s="163"/>
      <c r="J1772" s="163"/>
      <c r="K1772" s="8">
        <v>8.1</v>
      </c>
    </row>
    <row r="1773" spans="3:11" x14ac:dyDescent="0.3">
      <c r="C1773" s="210" t="s">
        <v>322</v>
      </c>
      <c r="D1773" s="211"/>
      <c r="E1773" s="211"/>
      <c r="F1773" s="211"/>
      <c r="G1773" s="212"/>
      <c r="H1773" s="186"/>
      <c r="I1773" s="166">
        <f>D1774-G1772</f>
        <v>4.5138888888888895E-2</v>
      </c>
      <c r="J1773" s="166"/>
      <c r="K1773" s="65"/>
    </row>
    <row r="1774" spans="3:11" x14ac:dyDescent="0.3">
      <c r="C1774" s="4">
        <v>9065</v>
      </c>
      <c r="D1774" s="156">
        <v>0.5</v>
      </c>
      <c r="E1774" s="6" t="s">
        <v>7</v>
      </c>
      <c r="F1774" s="6" t="s">
        <v>20</v>
      </c>
      <c r="G1774" s="113">
        <v>0.52083333333333337</v>
      </c>
      <c r="H1774" s="110">
        <f>G1774-D1774</f>
        <v>2.083333333333337E-2</v>
      </c>
      <c r="I1774" s="163"/>
      <c r="J1774" s="163"/>
      <c r="K1774" s="8">
        <v>8.1</v>
      </c>
    </row>
    <row r="1775" spans="3:11" x14ac:dyDescent="0.3">
      <c r="C1775" s="4">
        <v>9044</v>
      </c>
      <c r="D1775" s="113">
        <v>0.52083333333333337</v>
      </c>
      <c r="E1775" s="6" t="s">
        <v>20</v>
      </c>
      <c r="F1775" s="6" t="s">
        <v>245</v>
      </c>
      <c r="G1775" s="114">
        <v>0.53125</v>
      </c>
      <c r="H1775" s="110">
        <f>G1775-D1775</f>
        <v>1.041666666666663E-2</v>
      </c>
      <c r="I1775" s="163"/>
      <c r="J1775" s="163"/>
      <c r="K1775" s="58">
        <v>11.36</v>
      </c>
    </row>
    <row r="1776" spans="3:11" x14ac:dyDescent="0.3">
      <c r="C1776" s="4">
        <v>9044</v>
      </c>
      <c r="D1776" s="113">
        <v>0.53125</v>
      </c>
      <c r="E1776" s="6" t="s">
        <v>245</v>
      </c>
      <c r="F1776" s="6" t="s">
        <v>20</v>
      </c>
      <c r="G1776" s="114">
        <v>0.53125</v>
      </c>
      <c r="H1776" s="110">
        <f>G1776-D1776</f>
        <v>0</v>
      </c>
      <c r="I1776" s="163"/>
      <c r="J1776" s="163"/>
      <c r="K1776" s="58">
        <v>11.66</v>
      </c>
    </row>
    <row r="1777" spans="3:11" x14ac:dyDescent="0.3">
      <c r="C1777" s="4">
        <v>9065</v>
      </c>
      <c r="D1777" s="113">
        <v>0.54166666666666663</v>
      </c>
      <c r="E1777" s="6" t="s">
        <v>20</v>
      </c>
      <c r="F1777" s="6" t="s">
        <v>7</v>
      </c>
      <c r="G1777" s="114">
        <v>0.5625</v>
      </c>
      <c r="H1777" s="110">
        <f>G1777-D1777</f>
        <v>2.083333333333337E-2</v>
      </c>
      <c r="I1777" s="163"/>
      <c r="J1777" s="163"/>
      <c r="K1777" s="8">
        <v>8.1</v>
      </c>
    </row>
    <row r="1778" spans="3:11" x14ac:dyDescent="0.3">
      <c r="C1778" s="4">
        <v>9510</v>
      </c>
      <c r="D1778" s="113">
        <v>0.5625</v>
      </c>
      <c r="E1778" s="6" t="s">
        <v>7</v>
      </c>
      <c r="F1778" s="6" t="s">
        <v>59</v>
      </c>
      <c r="G1778" s="114">
        <v>0.58333333333333337</v>
      </c>
      <c r="H1778" s="110">
        <f>G1778-D1778</f>
        <v>2.083333333333337E-2</v>
      </c>
      <c r="I1778" s="163"/>
      <c r="J1778" s="163"/>
      <c r="K1778" s="8">
        <v>15.1</v>
      </c>
    </row>
    <row r="1779" spans="3:11" x14ac:dyDescent="0.3">
      <c r="C1779" s="210" t="s">
        <v>10</v>
      </c>
      <c r="D1779" s="211"/>
      <c r="E1779" s="211"/>
      <c r="F1779" s="211"/>
      <c r="G1779" s="212"/>
      <c r="H1779" s="186"/>
      <c r="I1779" s="166">
        <f>D1780-G1778</f>
        <v>2.0833333333333259E-2</v>
      </c>
      <c r="J1779" s="166"/>
      <c r="K1779" s="65"/>
    </row>
    <row r="1780" spans="3:11" x14ac:dyDescent="0.3">
      <c r="C1780" s="4">
        <v>9058</v>
      </c>
      <c r="D1780" s="113">
        <v>0.60416666666666663</v>
      </c>
      <c r="E1780" s="6" t="s">
        <v>59</v>
      </c>
      <c r="F1780" s="6" t="s">
        <v>20</v>
      </c>
      <c r="G1780" s="114">
        <v>0.63541666666666663</v>
      </c>
      <c r="H1780" s="110">
        <f t="shared" ref="H1780:H1785" si="73">G1780-D1780</f>
        <v>3.125E-2</v>
      </c>
      <c r="I1780" s="163"/>
      <c r="J1780" s="163"/>
      <c r="K1780" s="8">
        <v>16.079999999999998</v>
      </c>
    </row>
    <row r="1781" spans="3:11" x14ac:dyDescent="0.3">
      <c r="C1781" s="4">
        <v>9044</v>
      </c>
      <c r="D1781" s="113">
        <v>0.63541666666666663</v>
      </c>
      <c r="E1781" s="6" t="s">
        <v>20</v>
      </c>
      <c r="F1781" s="6" t="s">
        <v>245</v>
      </c>
      <c r="G1781" s="113">
        <v>0.64930555555555558</v>
      </c>
      <c r="H1781" s="110">
        <f t="shared" si="73"/>
        <v>1.3888888888888951E-2</v>
      </c>
      <c r="I1781" s="163"/>
      <c r="J1781" s="163"/>
      <c r="K1781" s="58">
        <v>11.36</v>
      </c>
    </row>
    <row r="1782" spans="3:11" x14ac:dyDescent="0.3">
      <c r="C1782" s="4">
        <v>9044</v>
      </c>
      <c r="D1782" s="113">
        <v>0.64930555555555558</v>
      </c>
      <c r="E1782" s="6" t="s">
        <v>245</v>
      </c>
      <c r="F1782" s="6" t="s">
        <v>20</v>
      </c>
      <c r="G1782" s="113">
        <v>0.66319444444444442</v>
      </c>
      <c r="H1782" s="110">
        <f t="shared" si="73"/>
        <v>1.388888888888884E-2</v>
      </c>
      <c r="I1782" s="163"/>
      <c r="J1782" s="163"/>
      <c r="K1782" s="58">
        <v>11.66</v>
      </c>
    </row>
    <row r="1783" spans="3:11" x14ac:dyDescent="0.3">
      <c r="C1783" s="4">
        <v>9051</v>
      </c>
      <c r="D1783" s="113">
        <v>0.66319444444444442</v>
      </c>
      <c r="E1783" s="6" t="s">
        <v>20</v>
      </c>
      <c r="F1783" s="6" t="s">
        <v>5</v>
      </c>
      <c r="G1783" s="113">
        <v>0.6875</v>
      </c>
      <c r="H1783" s="110">
        <f t="shared" si="73"/>
        <v>2.430555555555558E-2</v>
      </c>
      <c r="I1783" s="163"/>
      <c r="J1783" s="163"/>
      <c r="K1783" s="58">
        <v>17.100000000000001</v>
      </c>
    </row>
    <row r="1784" spans="3:11" x14ac:dyDescent="0.3">
      <c r="C1784" s="4">
        <v>9051</v>
      </c>
      <c r="D1784" s="113">
        <v>0.6875</v>
      </c>
      <c r="E1784" s="6" t="s">
        <v>5</v>
      </c>
      <c r="F1784" s="6" t="s">
        <v>20</v>
      </c>
      <c r="G1784" s="113">
        <v>0.71180555555555558</v>
      </c>
      <c r="H1784" s="110">
        <f t="shared" si="73"/>
        <v>2.430555555555558E-2</v>
      </c>
      <c r="I1784" s="163"/>
      <c r="J1784" s="163"/>
      <c r="K1784" s="58">
        <v>16.899999999999999</v>
      </c>
    </row>
    <row r="1785" spans="3:11" x14ac:dyDescent="0.3">
      <c r="C1785" s="4">
        <v>9051</v>
      </c>
      <c r="D1785" s="113">
        <v>0.71180555555555558</v>
      </c>
      <c r="E1785" s="6" t="s">
        <v>20</v>
      </c>
      <c r="F1785" s="6" t="s">
        <v>5</v>
      </c>
      <c r="G1785" s="114">
        <v>0.73611111111111116</v>
      </c>
      <c r="H1785" s="110">
        <f t="shared" si="73"/>
        <v>2.430555555555558E-2</v>
      </c>
      <c r="I1785" s="163"/>
      <c r="J1785" s="163"/>
      <c r="K1785" s="58">
        <v>17.100000000000001</v>
      </c>
    </row>
    <row r="1786" spans="3:11" x14ac:dyDescent="0.3">
      <c r="C1786" s="210" t="s">
        <v>322</v>
      </c>
      <c r="D1786" s="211"/>
      <c r="E1786" s="211"/>
      <c r="F1786" s="211"/>
      <c r="G1786" s="212"/>
      <c r="H1786" s="186"/>
      <c r="I1786" s="166">
        <f>D1787-G1785</f>
        <v>1.388888888888884E-2</v>
      </c>
      <c r="J1786" s="166"/>
      <c r="K1786" s="65"/>
    </row>
    <row r="1787" spans="3:11" x14ac:dyDescent="0.3">
      <c r="C1787" s="4">
        <v>9044</v>
      </c>
      <c r="D1787" s="113">
        <v>0.75</v>
      </c>
      <c r="E1787" s="6" t="s">
        <v>245</v>
      </c>
      <c r="F1787" s="6" t="s">
        <v>20</v>
      </c>
      <c r="G1787" s="114">
        <v>0.76041666666666663</v>
      </c>
      <c r="H1787" s="110">
        <f t="shared" ref="H1787:H1792" si="74">G1787-D1787</f>
        <v>1.041666666666663E-2</v>
      </c>
      <c r="I1787" s="163"/>
      <c r="J1787" s="163"/>
      <c r="K1787" s="58">
        <v>11.66</v>
      </c>
    </row>
    <row r="1788" spans="3:11" x14ac:dyDescent="0.3">
      <c r="C1788" s="210" t="s">
        <v>322</v>
      </c>
      <c r="D1788" s="211"/>
      <c r="E1788" s="211"/>
      <c r="F1788" s="211"/>
      <c r="G1788" s="212"/>
      <c r="H1788" s="186"/>
      <c r="I1788" s="166">
        <f>D1789-G1787</f>
        <v>1.0416666666666741E-2</v>
      </c>
      <c r="J1788" s="166"/>
      <c r="K1788" s="65"/>
    </row>
    <row r="1789" spans="3:11" x14ac:dyDescent="0.3">
      <c r="C1789" s="4">
        <v>9044</v>
      </c>
      <c r="D1789" s="113">
        <v>0.77083333333333337</v>
      </c>
      <c r="E1789" s="6" t="s">
        <v>20</v>
      </c>
      <c r="F1789" s="6" t="s">
        <v>245</v>
      </c>
      <c r="G1789" s="114">
        <v>0.78125</v>
      </c>
      <c r="H1789" s="110">
        <f t="shared" si="74"/>
        <v>1.041666666666663E-2</v>
      </c>
      <c r="I1789" s="163"/>
      <c r="J1789" s="163"/>
      <c r="K1789" s="58">
        <v>11.36</v>
      </c>
    </row>
    <row r="1790" spans="3:11" x14ac:dyDescent="0.3">
      <c r="C1790" s="4">
        <v>9044</v>
      </c>
      <c r="D1790" s="113">
        <v>0.78125</v>
      </c>
      <c r="E1790" s="6" t="s">
        <v>245</v>
      </c>
      <c r="F1790" s="6" t="s">
        <v>20</v>
      </c>
      <c r="G1790" s="114">
        <v>0.79166666666666663</v>
      </c>
      <c r="H1790" s="110">
        <f t="shared" si="74"/>
        <v>1.041666666666663E-2</v>
      </c>
      <c r="I1790" s="163"/>
      <c r="J1790" s="163"/>
      <c r="K1790" s="58">
        <v>11.66</v>
      </c>
    </row>
    <row r="1791" spans="3:11" x14ac:dyDescent="0.3">
      <c r="C1791" s="210" t="s">
        <v>322</v>
      </c>
      <c r="D1791" s="211"/>
      <c r="E1791" s="211"/>
      <c r="F1791" s="211"/>
      <c r="G1791" s="212"/>
      <c r="H1791" s="186"/>
      <c r="I1791" s="166">
        <f>D1792-G1790</f>
        <v>2.083333333333337E-2</v>
      </c>
      <c r="J1791" s="166"/>
      <c r="K1791" s="65"/>
    </row>
    <row r="1792" spans="3:11" x14ac:dyDescent="0.3">
      <c r="C1792" s="4">
        <v>9044</v>
      </c>
      <c r="D1792" s="113">
        <v>0.8125</v>
      </c>
      <c r="E1792" s="6" t="s">
        <v>20</v>
      </c>
      <c r="F1792" s="6" t="s">
        <v>245</v>
      </c>
      <c r="G1792" s="114">
        <v>0.82291666666666663</v>
      </c>
      <c r="H1792" s="110">
        <f t="shared" si="74"/>
        <v>1.041666666666663E-2</v>
      </c>
      <c r="I1792" s="163"/>
      <c r="J1792" s="163"/>
      <c r="K1792" s="58">
        <v>11.36</v>
      </c>
    </row>
    <row r="1793" spans="3:11" ht="15" thickBot="1" x14ac:dyDescent="0.35">
      <c r="C1793" s="22"/>
      <c r="D1793" s="142"/>
      <c r="E1793" s="23"/>
      <c r="F1793" s="23"/>
      <c r="G1793" s="117"/>
      <c r="H1793" s="110"/>
      <c r="I1793" s="163"/>
      <c r="J1793" s="163"/>
      <c r="K1793" s="58"/>
    </row>
    <row r="1794" spans="3:11" ht="15" thickBot="1" x14ac:dyDescent="0.35">
      <c r="C1794" s="207" t="s">
        <v>302</v>
      </c>
      <c r="D1794" s="208"/>
      <c r="E1794" s="209"/>
      <c r="F1794" s="198" t="s">
        <v>287</v>
      </c>
      <c r="G1794" s="199"/>
      <c r="H1794" s="79">
        <f>SUM(H1767:H1792)</f>
        <v>0.3888888888888889</v>
      </c>
      <c r="I1794" s="167">
        <f>SUM(I1772:I1792)</f>
        <v>0.1111111111111111</v>
      </c>
      <c r="J1794" s="167">
        <f>G1792-D1767</f>
        <v>0.51041666666666663</v>
      </c>
      <c r="K1794" s="12">
        <f>SUM(K1767:K1793)</f>
        <v>268.18</v>
      </c>
    </row>
    <row r="1795" spans="3:11" x14ac:dyDescent="0.3">
      <c r="C1795" s="18"/>
      <c r="E1795" s="18"/>
      <c r="F1795" s="18"/>
    </row>
    <row r="1796" spans="3:11" ht="15" thickBot="1" x14ac:dyDescent="0.35">
      <c r="C1796" s="18"/>
      <c r="E1796" s="18"/>
      <c r="F1796" s="18"/>
    </row>
    <row r="1797" spans="3:11" x14ac:dyDescent="0.3">
      <c r="C1797" s="21"/>
      <c r="D1797" s="119"/>
      <c r="E1797" s="14" t="s">
        <v>91</v>
      </c>
      <c r="F1797" s="14"/>
      <c r="G1797" s="119"/>
      <c r="H1797" s="203" t="s">
        <v>288</v>
      </c>
      <c r="I1797" s="205" t="s">
        <v>326</v>
      </c>
      <c r="J1797" s="203" t="s">
        <v>289</v>
      </c>
      <c r="K1797" s="219" t="s">
        <v>297</v>
      </c>
    </row>
    <row r="1798" spans="3:11" ht="15" thickBot="1" x14ac:dyDescent="0.35">
      <c r="C1798" s="16" t="s">
        <v>0</v>
      </c>
      <c r="D1798" s="112" t="s">
        <v>1</v>
      </c>
      <c r="E1798" s="17" t="s">
        <v>2</v>
      </c>
      <c r="F1798" s="17" t="s">
        <v>3</v>
      </c>
      <c r="G1798" s="112" t="s">
        <v>290</v>
      </c>
      <c r="H1798" s="204"/>
      <c r="I1798" s="206"/>
      <c r="J1798" s="204"/>
      <c r="K1798" s="220"/>
    </row>
    <row r="1799" spans="3:11" x14ac:dyDescent="0.3">
      <c r="C1799" s="53">
        <v>9015</v>
      </c>
      <c r="D1799" s="125">
        <v>0.27083333333333331</v>
      </c>
      <c r="E1799" s="47" t="s">
        <v>81</v>
      </c>
      <c r="F1799" s="47" t="s">
        <v>92</v>
      </c>
      <c r="G1799" s="125">
        <v>0.29166666666666669</v>
      </c>
      <c r="H1799" s="110">
        <f t="shared" ref="H1799:H1805" si="75">G1799-D1799</f>
        <v>2.083333333333337E-2</v>
      </c>
      <c r="I1799" s="163"/>
      <c r="J1799" s="163"/>
      <c r="K1799" s="58">
        <v>11.7</v>
      </c>
    </row>
    <row r="1800" spans="3:11" x14ac:dyDescent="0.3">
      <c r="C1800" s="53">
        <v>9015</v>
      </c>
      <c r="D1800" s="125">
        <v>0.29166666666666669</v>
      </c>
      <c r="E1800" s="47" t="s">
        <v>92</v>
      </c>
      <c r="F1800" s="47" t="s">
        <v>81</v>
      </c>
      <c r="G1800" s="125">
        <v>0.3125</v>
      </c>
      <c r="H1800" s="110">
        <f t="shared" si="75"/>
        <v>2.0833333333333315E-2</v>
      </c>
      <c r="I1800" s="163"/>
      <c r="J1800" s="163"/>
      <c r="K1800" s="58">
        <v>10.6</v>
      </c>
    </row>
    <row r="1801" spans="3:11" x14ac:dyDescent="0.3">
      <c r="C1801" s="53">
        <v>9015</v>
      </c>
      <c r="D1801" s="125">
        <v>0.3125</v>
      </c>
      <c r="E1801" s="47" t="s">
        <v>81</v>
      </c>
      <c r="F1801" s="47" t="s">
        <v>92</v>
      </c>
      <c r="G1801" s="125">
        <v>0.35416666666666669</v>
      </c>
      <c r="H1801" s="110">
        <f t="shared" si="75"/>
        <v>4.1666666666666685E-2</v>
      </c>
      <c r="I1801" s="163"/>
      <c r="J1801" s="163"/>
      <c r="K1801" s="58">
        <v>11.7</v>
      </c>
    </row>
    <row r="1802" spans="3:11" x14ac:dyDescent="0.3">
      <c r="C1802" s="53">
        <v>9015</v>
      </c>
      <c r="D1802" s="125">
        <v>0.35416666666666669</v>
      </c>
      <c r="E1802" s="47" t="s">
        <v>92</v>
      </c>
      <c r="F1802" s="47" t="s">
        <v>81</v>
      </c>
      <c r="G1802" s="122">
        <v>0.38541666666666669</v>
      </c>
      <c r="H1802" s="110">
        <f t="shared" si="75"/>
        <v>3.125E-2</v>
      </c>
      <c r="I1802" s="163"/>
      <c r="J1802" s="163"/>
      <c r="K1802" s="58">
        <v>10.6</v>
      </c>
    </row>
    <row r="1803" spans="3:11" x14ac:dyDescent="0.3">
      <c r="C1803" s="200" t="s">
        <v>322</v>
      </c>
      <c r="D1803" s="201"/>
      <c r="E1803" s="201"/>
      <c r="F1803" s="201"/>
      <c r="G1803" s="202"/>
      <c r="H1803" s="186"/>
      <c r="I1803" s="166">
        <f>D1804-G1802</f>
        <v>5.2083333333333315E-2</v>
      </c>
      <c r="J1803" s="166"/>
      <c r="K1803" s="65"/>
    </row>
    <row r="1804" spans="3:11" x14ac:dyDescent="0.3">
      <c r="C1804" s="53">
        <v>9015</v>
      </c>
      <c r="D1804" s="125">
        <v>0.4375</v>
      </c>
      <c r="E1804" s="47" t="s">
        <v>81</v>
      </c>
      <c r="F1804" s="47" t="s">
        <v>92</v>
      </c>
      <c r="G1804" s="125">
        <v>0.45833333333333331</v>
      </c>
      <c r="H1804" s="110">
        <f t="shared" si="75"/>
        <v>2.0833333333333315E-2</v>
      </c>
      <c r="I1804" s="163"/>
      <c r="J1804" s="163"/>
      <c r="K1804" s="58">
        <v>11.7</v>
      </c>
    </row>
    <row r="1805" spans="3:11" x14ac:dyDescent="0.3">
      <c r="C1805" s="53">
        <v>9015</v>
      </c>
      <c r="D1805" s="125">
        <v>0.45833333333333331</v>
      </c>
      <c r="E1805" s="47" t="s">
        <v>92</v>
      </c>
      <c r="F1805" s="47" t="s">
        <v>81</v>
      </c>
      <c r="G1805" s="125">
        <v>0.47916666666666669</v>
      </c>
      <c r="H1805" s="110">
        <f t="shared" si="75"/>
        <v>2.083333333333337E-2</v>
      </c>
      <c r="I1805" s="163"/>
      <c r="J1805" s="163"/>
      <c r="K1805" s="58">
        <v>10.6</v>
      </c>
    </row>
    <row r="1806" spans="3:11" x14ac:dyDescent="0.3">
      <c r="C1806" s="53">
        <v>9015</v>
      </c>
      <c r="D1806" s="125">
        <v>0.47916666666666669</v>
      </c>
      <c r="E1806" s="47" t="s">
        <v>81</v>
      </c>
      <c r="F1806" s="47" t="s">
        <v>92</v>
      </c>
      <c r="G1806" s="125">
        <v>0.5</v>
      </c>
      <c r="H1806" s="110">
        <f>G1806-D1806</f>
        <v>2.0833333333333315E-2</v>
      </c>
      <c r="I1806" s="163"/>
      <c r="J1806" s="163"/>
      <c r="K1806" s="58">
        <v>11.7</v>
      </c>
    </row>
    <row r="1807" spans="3:11" x14ac:dyDescent="0.3">
      <c r="C1807" s="53">
        <v>9015</v>
      </c>
      <c r="D1807" s="125">
        <v>0.5</v>
      </c>
      <c r="E1807" s="47" t="s">
        <v>92</v>
      </c>
      <c r="F1807" s="47" t="s">
        <v>81</v>
      </c>
      <c r="G1807" s="122">
        <v>0.52083333333333337</v>
      </c>
      <c r="H1807" s="110">
        <f>G1807-D1807</f>
        <v>2.083333333333337E-2</v>
      </c>
      <c r="I1807" s="163"/>
      <c r="J1807" s="163"/>
      <c r="K1807" s="58">
        <v>10.6</v>
      </c>
    </row>
    <row r="1808" spans="3:11" x14ac:dyDescent="0.3">
      <c r="C1808" s="200" t="s">
        <v>322</v>
      </c>
      <c r="D1808" s="201"/>
      <c r="E1808" s="201"/>
      <c r="F1808" s="201"/>
      <c r="G1808" s="202"/>
      <c r="H1808" s="186"/>
      <c r="I1808" s="166">
        <f>D1809-G1807</f>
        <v>6.25E-2</v>
      </c>
      <c r="J1808" s="166"/>
      <c r="K1808" s="65"/>
    </row>
    <row r="1809" spans="3:11" x14ac:dyDescent="0.3">
      <c r="C1809" s="53">
        <v>9015</v>
      </c>
      <c r="D1809" s="125">
        <v>0.58333333333333337</v>
      </c>
      <c r="E1809" s="47" t="s">
        <v>81</v>
      </c>
      <c r="F1809" s="47" t="s">
        <v>92</v>
      </c>
      <c r="G1809" s="125">
        <v>0.60416666666666663</v>
      </c>
      <c r="H1809" s="110">
        <f>G1809-D1809</f>
        <v>2.0833333333333259E-2</v>
      </c>
      <c r="I1809" s="163"/>
      <c r="J1809" s="163"/>
      <c r="K1809" s="58">
        <v>11.7</v>
      </c>
    </row>
    <row r="1810" spans="3:11" x14ac:dyDescent="0.3">
      <c r="C1810" s="53">
        <v>9015</v>
      </c>
      <c r="D1810" s="125">
        <v>0.60416666666666663</v>
      </c>
      <c r="E1810" s="47" t="s">
        <v>92</v>
      </c>
      <c r="F1810" s="47" t="s">
        <v>81</v>
      </c>
      <c r="G1810" s="125">
        <v>0.625</v>
      </c>
      <c r="H1810" s="110">
        <f>G1810-D1810</f>
        <v>2.083333333333337E-2</v>
      </c>
      <c r="I1810" s="163"/>
      <c r="J1810" s="163"/>
      <c r="K1810" s="58">
        <v>10.6</v>
      </c>
    </row>
    <row r="1811" spans="3:11" x14ac:dyDescent="0.3">
      <c r="C1811" s="53">
        <v>9015</v>
      </c>
      <c r="D1811" s="125">
        <v>0.625</v>
      </c>
      <c r="E1811" s="47" t="s">
        <v>81</v>
      </c>
      <c r="F1811" s="47" t="s">
        <v>92</v>
      </c>
      <c r="G1811" s="125">
        <v>0.64583333333333337</v>
      </c>
      <c r="H1811" s="110">
        <f t="shared" ref="H1811:H1817" si="76">G1811-D1811</f>
        <v>2.083333333333337E-2</v>
      </c>
      <c r="I1811" s="163"/>
      <c r="J1811" s="163"/>
      <c r="K1811" s="58">
        <v>11.7</v>
      </c>
    </row>
    <row r="1812" spans="3:11" x14ac:dyDescent="0.3">
      <c r="C1812" s="53">
        <v>9015</v>
      </c>
      <c r="D1812" s="125">
        <v>0.64583333333333337</v>
      </c>
      <c r="E1812" s="47" t="s">
        <v>92</v>
      </c>
      <c r="F1812" s="47" t="s">
        <v>81</v>
      </c>
      <c r="G1812" s="125">
        <v>0.66666666666666663</v>
      </c>
      <c r="H1812" s="110">
        <f t="shared" si="76"/>
        <v>2.0833333333333259E-2</v>
      </c>
      <c r="I1812" s="163"/>
      <c r="J1812" s="163"/>
      <c r="K1812" s="58">
        <v>10.6</v>
      </c>
    </row>
    <row r="1813" spans="3:11" x14ac:dyDescent="0.3">
      <c r="C1813" s="53">
        <v>9015</v>
      </c>
      <c r="D1813" s="125">
        <v>0.66666666666666663</v>
      </c>
      <c r="E1813" s="47" t="s">
        <v>81</v>
      </c>
      <c r="F1813" s="47" t="s">
        <v>92</v>
      </c>
      <c r="G1813" s="125">
        <v>0.6875</v>
      </c>
      <c r="H1813" s="110">
        <f t="shared" si="76"/>
        <v>2.083333333333337E-2</v>
      </c>
      <c r="I1813" s="163"/>
      <c r="J1813" s="163"/>
      <c r="K1813" s="58">
        <v>11.7</v>
      </c>
    </row>
    <row r="1814" spans="3:11" x14ac:dyDescent="0.3">
      <c r="C1814" s="53">
        <v>9015</v>
      </c>
      <c r="D1814" s="125">
        <v>0.6875</v>
      </c>
      <c r="E1814" s="47" t="s">
        <v>92</v>
      </c>
      <c r="F1814" s="47" t="s">
        <v>81</v>
      </c>
      <c r="G1814" s="125">
        <v>0.70833333333333337</v>
      </c>
      <c r="H1814" s="110">
        <f t="shared" si="76"/>
        <v>2.083333333333337E-2</v>
      </c>
      <c r="I1814" s="163"/>
      <c r="J1814" s="163"/>
      <c r="K1814" s="58">
        <v>10.6</v>
      </c>
    </row>
    <row r="1815" spans="3:11" x14ac:dyDescent="0.3">
      <c r="C1815" s="200" t="s">
        <v>322</v>
      </c>
      <c r="D1815" s="201"/>
      <c r="E1815" s="201"/>
      <c r="F1815" s="201"/>
      <c r="G1815" s="202"/>
      <c r="H1815" s="186"/>
      <c r="I1815" s="166">
        <f>D1816-G1814</f>
        <v>2.0833333333333259E-2</v>
      </c>
      <c r="J1815" s="166"/>
      <c r="K1815" s="65"/>
    </row>
    <row r="1816" spans="3:11" x14ac:dyDescent="0.3">
      <c r="C1816" s="53">
        <v>9015</v>
      </c>
      <c r="D1816" s="125">
        <v>0.72916666666666663</v>
      </c>
      <c r="E1816" s="47" t="s">
        <v>81</v>
      </c>
      <c r="F1816" s="47" t="s">
        <v>92</v>
      </c>
      <c r="G1816" s="125">
        <v>0.75</v>
      </c>
      <c r="H1816" s="110">
        <f t="shared" si="76"/>
        <v>2.083333333333337E-2</v>
      </c>
      <c r="I1816" s="163"/>
      <c r="J1816" s="163"/>
      <c r="K1816" s="58">
        <v>11.7</v>
      </c>
    </row>
    <row r="1817" spans="3:11" x14ac:dyDescent="0.3">
      <c r="C1817" s="53">
        <v>9015</v>
      </c>
      <c r="D1817" s="125">
        <v>0.75</v>
      </c>
      <c r="E1817" s="47" t="s">
        <v>92</v>
      </c>
      <c r="F1817" s="47" t="s">
        <v>81</v>
      </c>
      <c r="G1817" s="122">
        <v>0.77083333333333337</v>
      </c>
      <c r="H1817" s="110">
        <f t="shared" si="76"/>
        <v>2.083333333333337E-2</v>
      </c>
      <c r="I1817" s="163"/>
      <c r="J1817" s="163"/>
      <c r="K1817" s="58">
        <v>10.6</v>
      </c>
    </row>
    <row r="1818" spans="3:11" ht="15" thickBot="1" x14ac:dyDescent="0.35">
      <c r="C1818" s="4"/>
      <c r="D1818" s="113"/>
      <c r="E1818" s="6"/>
      <c r="F1818" s="6"/>
      <c r="G1818" s="114"/>
      <c r="H1818" s="110"/>
      <c r="I1818" s="163"/>
      <c r="J1818" s="163"/>
      <c r="K1818" s="58"/>
    </row>
    <row r="1819" spans="3:11" ht="15" thickBot="1" x14ac:dyDescent="0.35">
      <c r="C1819" s="216" t="s">
        <v>291</v>
      </c>
      <c r="D1819" s="217"/>
      <c r="E1819" s="218"/>
      <c r="F1819" s="198" t="s">
        <v>287</v>
      </c>
      <c r="G1819" s="199"/>
      <c r="H1819" s="79">
        <f>SUM(H1799:H1817)</f>
        <v>0.36458333333333348</v>
      </c>
      <c r="I1819" s="167">
        <f>SUM(I1805:I1817)</f>
        <v>8.3333333333333259E-2</v>
      </c>
      <c r="J1819" s="167">
        <f>G1817-D1799</f>
        <v>0.5</v>
      </c>
      <c r="K1819" s="12">
        <f>SUM(K1799:K1818)</f>
        <v>178.39999999999995</v>
      </c>
    </row>
    <row r="1820" spans="3:11" x14ac:dyDescent="0.3">
      <c r="C1820" s="18"/>
      <c r="E1820" s="18"/>
      <c r="F1820" s="18"/>
    </row>
    <row r="1821" spans="3:11" ht="15" thickBot="1" x14ac:dyDescent="0.35">
      <c r="H1821" s="115"/>
      <c r="I1821" s="115"/>
      <c r="J1821" s="115"/>
    </row>
    <row r="1822" spans="3:11" x14ac:dyDescent="0.3">
      <c r="C1822" s="21"/>
      <c r="D1822" s="119"/>
      <c r="E1822" s="14" t="s">
        <v>6</v>
      </c>
      <c r="F1822" s="14"/>
      <c r="G1822" s="132"/>
      <c r="H1822" s="203" t="s">
        <v>288</v>
      </c>
      <c r="I1822" s="205" t="s">
        <v>326</v>
      </c>
      <c r="J1822" s="203" t="s">
        <v>289</v>
      </c>
      <c r="K1822" s="219" t="s">
        <v>297</v>
      </c>
    </row>
    <row r="1823" spans="3:11" ht="15" thickBot="1" x14ac:dyDescent="0.35">
      <c r="C1823" s="101" t="s">
        <v>0</v>
      </c>
      <c r="D1823" s="157" t="s">
        <v>1</v>
      </c>
      <c r="E1823" s="102" t="s">
        <v>2</v>
      </c>
      <c r="F1823" s="102" t="s">
        <v>3</v>
      </c>
      <c r="G1823" s="137" t="s">
        <v>290</v>
      </c>
      <c r="H1823" s="204"/>
      <c r="I1823" s="206"/>
      <c r="J1823" s="204"/>
      <c r="K1823" s="220"/>
    </row>
    <row r="1824" spans="3:11" x14ac:dyDescent="0.3">
      <c r="C1824" s="103">
        <v>9054</v>
      </c>
      <c r="D1824" s="158">
        <v>0.29166666666666669</v>
      </c>
      <c r="E1824" s="47" t="s">
        <v>7</v>
      </c>
      <c r="F1824" s="104" t="s">
        <v>8</v>
      </c>
      <c r="G1824" s="129">
        <v>0.3125</v>
      </c>
      <c r="H1824" s="110">
        <f>G1824-D1824</f>
        <v>2.0833333333333315E-2</v>
      </c>
      <c r="I1824" s="163"/>
      <c r="J1824" s="163"/>
      <c r="K1824" s="58">
        <v>13.4</v>
      </c>
    </row>
    <row r="1825" spans="3:13" x14ac:dyDescent="0.3">
      <c r="C1825" s="53">
        <v>9054</v>
      </c>
      <c r="D1825" s="129">
        <v>0.3125</v>
      </c>
      <c r="E1825" s="47" t="s">
        <v>8</v>
      </c>
      <c r="F1825" s="67" t="s">
        <v>7</v>
      </c>
      <c r="G1825" s="129">
        <v>0.34027777777777779</v>
      </c>
      <c r="H1825" s="110">
        <f>G1825-D1825</f>
        <v>2.777777777777779E-2</v>
      </c>
      <c r="I1825" s="163"/>
      <c r="J1825" s="163"/>
      <c r="K1825" s="58">
        <v>11.6</v>
      </c>
    </row>
    <row r="1826" spans="3:13" x14ac:dyDescent="0.3">
      <c r="C1826" s="81">
        <v>9053</v>
      </c>
      <c r="D1826" s="129">
        <v>0.34027777777777779</v>
      </c>
      <c r="E1826" s="67" t="s">
        <v>9</v>
      </c>
      <c r="F1826" s="67" t="s">
        <v>7</v>
      </c>
      <c r="G1826" s="130">
        <v>0.3611111111111111</v>
      </c>
      <c r="H1826" s="110">
        <f>G1826-D1826</f>
        <v>2.0833333333333315E-2</v>
      </c>
      <c r="I1826" s="163"/>
      <c r="J1826" s="163"/>
      <c r="K1826" s="58">
        <v>9.8000000000000007</v>
      </c>
    </row>
    <row r="1827" spans="3:13" x14ac:dyDescent="0.3">
      <c r="C1827" s="200" t="s">
        <v>322</v>
      </c>
      <c r="D1827" s="201"/>
      <c r="E1827" s="201"/>
      <c r="F1827" s="201"/>
      <c r="G1827" s="202"/>
      <c r="H1827" s="186"/>
      <c r="I1827" s="166">
        <f>D1828-G1826</f>
        <v>3.472222222222221E-2</v>
      </c>
      <c r="J1827" s="166"/>
      <c r="K1827" s="65"/>
    </row>
    <row r="1828" spans="3:13" x14ac:dyDescent="0.3">
      <c r="C1828" s="53">
        <v>9053</v>
      </c>
      <c r="D1828" s="129">
        <v>0.39583333333333331</v>
      </c>
      <c r="E1828" s="47" t="s">
        <v>7</v>
      </c>
      <c r="F1828" s="67" t="s">
        <v>9</v>
      </c>
      <c r="G1828" s="129">
        <v>0.41666666666666669</v>
      </c>
      <c r="H1828" s="110">
        <f>G1828-D1828</f>
        <v>2.083333333333337E-2</v>
      </c>
      <c r="I1828" s="163"/>
      <c r="J1828" s="163"/>
      <c r="K1828" s="58">
        <v>11.5</v>
      </c>
    </row>
    <row r="1829" spans="3:13" x14ac:dyDescent="0.3">
      <c r="C1829" s="81">
        <v>9053</v>
      </c>
      <c r="D1829" s="129">
        <v>0.41666666666666669</v>
      </c>
      <c r="E1829" s="67" t="s">
        <v>9</v>
      </c>
      <c r="F1829" s="67" t="s">
        <v>7</v>
      </c>
      <c r="G1829" s="129">
        <v>0.4375</v>
      </c>
      <c r="H1829" s="110">
        <f>G1829-D1829</f>
        <v>2.0833333333333315E-2</v>
      </c>
      <c r="I1829" s="163"/>
      <c r="J1829" s="163"/>
      <c r="K1829" s="58">
        <v>9.8000000000000007</v>
      </c>
    </row>
    <row r="1830" spans="3:13" x14ac:dyDescent="0.3">
      <c r="C1830" s="53">
        <v>9053</v>
      </c>
      <c r="D1830" s="129">
        <v>0.4375</v>
      </c>
      <c r="E1830" s="67" t="s">
        <v>7</v>
      </c>
      <c r="F1830" s="47" t="s">
        <v>9</v>
      </c>
      <c r="G1830" s="130">
        <v>0.45833333333333331</v>
      </c>
      <c r="H1830" s="110">
        <f>G1830-D1830</f>
        <v>2.0833333333333315E-2</v>
      </c>
      <c r="I1830" s="163"/>
      <c r="J1830" s="163"/>
      <c r="K1830" s="58">
        <v>11.5</v>
      </c>
    </row>
    <row r="1831" spans="3:13" x14ac:dyDescent="0.3">
      <c r="C1831" s="200" t="s">
        <v>322</v>
      </c>
      <c r="D1831" s="201"/>
      <c r="E1831" s="201"/>
      <c r="F1831" s="201"/>
      <c r="G1831" s="202"/>
      <c r="H1831" s="186"/>
      <c r="I1831" s="166">
        <f>D1832-G1830</f>
        <v>5.2083333333333315E-2</v>
      </c>
      <c r="J1831" s="166"/>
      <c r="K1831" s="65"/>
    </row>
    <row r="1832" spans="3:13" x14ac:dyDescent="0.3">
      <c r="C1832" s="81">
        <v>9053</v>
      </c>
      <c r="D1832" s="129">
        <v>0.51041666666666663</v>
      </c>
      <c r="E1832" s="67" t="s">
        <v>9</v>
      </c>
      <c r="F1832" s="67" t="s">
        <v>7</v>
      </c>
      <c r="G1832" s="129">
        <v>0.53125</v>
      </c>
      <c r="H1832" s="110">
        <f>G1832-D1832</f>
        <v>2.083333333333337E-2</v>
      </c>
      <c r="I1832" s="163"/>
      <c r="J1832" s="163"/>
      <c r="K1832" s="58">
        <v>9.8000000000000007</v>
      </c>
      <c r="L1832" s="18"/>
      <c r="M1832" s="18"/>
    </row>
    <row r="1833" spans="3:13" x14ac:dyDescent="0.3">
      <c r="C1833" s="53">
        <v>9053</v>
      </c>
      <c r="D1833" s="129">
        <v>0.53125</v>
      </c>
      <c r="E1833" s="47" t="s">
        <v>7</v>
      </c>
      <c r="F1833" s="47" t="s">
        <v>9</v>
      </c>
      <c r="G1833" s="129">
        <v>0.5625</v>
      </c>
      <c r="H1833" s="110">
        <f t="shared" ref="H1833:H1841" si="77">G1833-D1833</f>
        <v>3.125E-2</v>
      </c>
      <c r="I1833" s="163"/>
      <c r="J1833" s="163"/>
      <c r="K1833" s="58">
        <v>11.5</v>
      </c>
      <c r="L1833" s="18"/>
      <c r="M1833" s="18"/>
    </row>
    <row r="1834" spans="3:13" x14ac:dyDescent="0.3">
      <c r="C1834" s="53">
        <v>9054</v>
      </c>
      <c r="D1834" s="129">
        <v>0.5625</v>
      </c>
      <c r="E1834" s="47" t="s">
        <v>7</v>
      </c>
      <c r="F1834" s="47" t="s">
        <v>8</v>
      </c>
      <c r="G1834" s="129">
        <v>0.58333333333333337</v>
      </c>
      <c r="H1834" s="110">
        <f t="shared" si="77"/>
        <v>2.083333333333337E-2</v>
      </c>
      <c r="I1834" s="163"/>
      <c r="J1834" s="163"/>
      <c r="K1834" s="58">
        <v>13.4</v>
      </c>
      <c r="L1834" s="18"/>
      <c r="M1834" s="18"/>
    </row>
    <row r="1835" spans="3:13" x14ac:dyDescent="0.3">
      <c r="C1835" s="53">
        <v>9054</v>
      </c>
      <c r="D1835" s="129">
        <v>0.58333333333333337</v>
      </c>
      <c r="E1835" s="67" t="s">
        <v>8</v>
      </c>
      <c r="F1835" s="67" t="s">
        <v>7</v>
      </c>
      <c r="G1835" s="129">
        <v>0.60763888888888884</v>
      </c>
      <c r="H1835" s="110">
        <f>G1835-D1835</f>
        <v>2.4305555555555469E-2</v>
      </c>
      <c r="I1835" s="163"/>
      <c r="J1835" s="163"/>
      <c r="K1835" s="58">
        <v>11.6</v>
      </c>
      <c r="L1835" s="18"/>
      <c r="M1835" s="18"/>
    </row>
    <row r="1836" spans="3:13" x14ac:dyDescent="0.3">
      <c r="C1836" s="81">
        <v>9053</v>
      </c>
      <c r="D1836" s="129">
        <v>0.60763888888888884</v>
      </c>
      <c r="E1836" s="47" t="s">
        <v>9</v>
      </c>
      <c r="F1836" s="47" t="s">
        <v>7</v>
      </c>
      <c r="G1836" s="129">
        <v>0.62847222222222221</v>
      </c>
      <c r="H1836" s="110">
        <f t="shared" si="77"/>
        <v>2.083333333333337E-2</v>
      </c>
      <c r="I1836" s="163"/>
      <c r="J1836" s="163"/>
      <c r="K1836" s="58">
        <v>9.8000000000000007</v>
      </c>
      <c r="L1836" s="18"/>
      <c r="M1836" s="18"/>
    </row>
    <row r="1837" spans="3:13" x14ac:dyDescent="0.3">
      <c r="C1837" s="53">
        <v>9053</v>
      </c>
      <c r="D1837" s="129">
        <v>0.62847222222222221</v>
      </c>
      <c r="E1837" s="47" t="s">
        <v>7</v>
      </c>
      <c r="F1837" s="67" t="s">
        <v>9</v>
      </c>
      <c r="G1837" s="130">
        <v>0.64930555555555558</v>
      </c>
      <c r="H1837" s="110">
        <f t="shared" si="77"/>
        <v>2.083333333333337E-2</v>
      </c>
      <c r="I1837" s="163"/>
      <c r="J1837" s="163"/>
      <c r="K1837" s="58">
        <v>11.5</v>
      </c>
      <c r="L1837" s="18"/>
      <c r="M1837" s="18"/>
    </row>
    <row r="1838" spans="3:13" x14ac:dyDescent="0.3">
      <c r="C1838" s="200" t="s">
        <v>322</v>
      </c>
      <c r="D1838" s="201"/>
      <c r="E1838" s="201"/>
      <c r="F1838" s="201"/>
      <c r="G1838" s="202"/>
      <c r="H1838" s="186"/>
      <c r="I1838" s="166">
        <f>D1839-G1837</f>
        <v>2.430555555555558E-2</v>
      </c>
      <c r="J1838" s="166"/>
      <c r="K1838" s="65"/>
      <c r="L1838" s="18"/>
      <c r="M1838" s="18"/>
    </row>
    <row r="1839" spans="3:13" x14ac:dyDescent="0.3">
      <c r="C1839" s="53">
        <v>9053</v>
      </c>
      <c r="D1839" s="129">
        <v>0.67361111111111116</v>
      </c>
      <c r="E1839" s="47" t="s">
        <v>9</v>
      </c>
      <c r="F1839" s="47" t="s">
        <v>7</v>
      </c>
      <c r="G1839" s="129">
        <v>0.69444444444444442</v>
      </c>
      <c r="H1839" s="110">
        <f t="shared" si="77"/>
        <v>2.0833333333333259E-2</v>
      </c>
      <c r="I1839" s="163"/>
      <c r="J1839" s="163"/>
      <c r="K1839" s="58">
        <v>9.8000000000000007</v>
      </c>
      <c r="L1839" s="18"/>
      <c r="M1839" s="18"/>
    </row>
    <row r="1840" spans="3:13" x14ac:dyDescent="0.3">
      <c r="C1840" s="81">
        <v>9053</v>
      </c>
      <c r="D1840" s="129">
        <v>0.69444444444444442</v>
      </c>
      <c r="E1840" s="47" t="s">
        <v>7</v>
      </c>
      <c r="F1840" s="47" t="s">
        <v>9</v>
      </c>
      <c r="G1840" s="129">
        <v>0.72569444444444442</v>
      </c>
      <c r="H1840" s="110">
        <f t="shared" si="77"/>
        <v>3.125E-2</v>
      </c>
      <c r="I1840" s="163"/>
      <c r="J1840" s="163"/>
      <c r="K1840" s="58">
        <v>11.5</v>
      </c>
      <c r="L1840" s="18"/>
      <c r="M1840" s="18"/>
    </row>
    <row r="1841" spans="3:13" x14ac:dyDescent="0.3">
      <c r="C1841" s="53">
        <v>9054</v>
      </c>
      <c r="D1841" s="129">
        <v>0.73263888888888884</v>
      </c>
      <c r="E1841" s="47" t="s">
        <v>7</v>
      </c>
      <c r="F1841" s="47" t="s">
        <v>8</v>
      </c>
      <c r="G1841" s="129">
        <v>0.75</v>
      </c>
      <c r="H1841" s="110">
        <f t="shared" si="77"/>
        <v>1.736111111111116E-2</v>
      </c>
      <c r="I1841" s="163"/>
      <c r="J1841" s="163"/>
      <c r="K1841" s="58">
        <v>13.4</v>
      </c>
      <c r="L1841" s="18"/>
      <c r="M1841" s="18"/>
    </row>
    <row r="1842" spans="3:13" x14ac:dyDescent="0.3">
      <c r="C1842" s="200" t="s">
        <v>322</v>
      </c>
      <c r="D1842" s="201"/>
      <c r="E1842" s="201"/>
      <c r="F1842" s="201"/>
      <c r="G1842" s="202"/>
      <c r="H1842" s="186"/>
      <c r="I1842" s="166">
        <f>D1843-G1841</f>
        <v>1.041666666666663E-2</v>
      </c>
      <c r="J1842" s="166"/>
      <c r="K1842" s="65"/>
      <c r="L1842" s="18"/>
      <c r="M1842" s="18"/>
    </row>
    <row r="1843" spans="3:13" x14ac:dyDescent="0.3">
      <c r="C1843" s="53">
        <v>9054</v>
      </c>
      <c r="D1843" s="129">
        <v>0.76041666666666663</v>
      </c>
      <c r="E1843" s="47" t="s">
        <v>8</v>
      </c>
      <c r="F1843" s="47" t="s">
        <v>7</v>
      </c>
      <c r="G1843" s="130">
        <v>0.78125</v>
      </c>
      <c r="H1843" s="110">
        <f>G1843-D1843</f>
        <v>2.083333333333337E-2</v>
      </c>
      <c r="I1843" s="163"/>
      <c r="J1843" s="163"/>
      <c r="K1843" s="58">
        <v>11.6</v>
      </c>
      <c r="L1843" s="18"/>
      <c r="M1843" s="18"/>
    </row>
    <row r="1844" spans="3:13" ht="15" thickBot="1" x14ac:dyDescent="0.35">
      <c r="C1844" s="68"/>
      <c r="D1844" s="152"/>
      <c r="E1844" s="69"/>
      <c r="F1844" s="69"/>
      <c r="G1844" s="126"/>
      <c r="H1844" s="110"/>
      <c r="I1844" s="163"/>
      <c r="J1844" s="163"/>
      <c r="K1844" s="58"/>
      <c r="L1844" s="18"/>
      <c r="M1844" s="18"/>
    </row>
    <row r="1845" spans="3:13" ht="15" thickBot="1" x14ac:dyDescent="0.35">
      <c r="C1845" s="216" t="s">
        <v>291</v>
      </c>
      <c r="D1845" s="217"/>
      <c r="E1845" s="218"/>
      <c r="F1845" s="198" t="s">
        <v>287</v>
      </c>
      <c r="G1845" s="199"/>
      <c r="H1845" s="79">
        <f>SUM(H1824:H1843)</f>
        <v>0.36111111111111116</v>
      </c>
      <c r="I1845" s="167">
        <f>SUM(I1826:I1842)</f>
        <v>0.12152777777777773</v>
      </c>
      <c r="J1845" s="167">
        <f>G1843-D1824</f>
        <v>0.48958333333333331</v>
      </c>
      <c r="K1845" s="12">
        <f>SUM(K1824:K1844)</f>
        <v>181.5</v>
      </c>
      <c r="L1845" s="18"/>
      <c r="M1845" s="18"/>
    </row>
    <row r="1846" spans="3:13" x14ac:dyDescent="0.3">
      <c r="C1846" s="18"/>
      <c r="E1846" s="18"/>
      <c r="F1846" s="18"/>
      <c r="L1846" s="18"/>
      <c r="M1846" s="18"/>
    </row>
    <row r="1847" spans="3:13" ht="15" thickBot="1" x14ac:dyDescent="0.35">
      <c r="C1847" s="18"/>
      <c r="E1847" s="18"/>
      <c r="F1847" s="18"/>
      <c r="L1847" s="18"/>
      <c r="M1847" s="18"/>
    </row>
    <row r="1848" spans="3:13" x14ac:dyDescent="0.3">
      <c r="C1848" s="21"/>
      <c r="D1848" s="119"/>
      <c r="E1848" s="14" t="s">
        <v>21</v>
      </c>
      <c r="F1848" s="14"/>
      <c r="G1848" s="119"/>
      <c r="H1848" s="203" t="s">
        <v>288</v>
      </c>
      <c r="I1848" s="205" t="s">
        <v>326</v>
      </c>
      <c r="J1848" s="203" t="s">
        <v>289</v>
      </c>
      <c r="K1848" s="219" t="s">
        <v>297</v>
      </c>
      <c r="L1848" s="18"/>
      <c r="M1848" s="18"/>
    </row>
    <row r="1849" spans="3:13" ht="15" thickBot="1" x14ac:dyDescent="0.35">
      <c r="C1849" s="16" t="s">
        <v>0</v>
      </c>
      <c r="D1849" s="112" t="s">
        <v>1</v>
      </c>
      <c r="E1849" s="17" t="s">
        <v>2</v>
      </c>
      <c r="F1849" s="17" t="s">
        <v>3</v>
      </c>
      <c r="G1849" s="112" t="s">
        <v>290</v>
      </c>
      <c r="H1849" s="204"/>
      <c r="I1849" s="206"/>
      <c r="J1849" s="204"/>
      <c r="K1849" s="220"/>
      <c r="L1849" s="18"/>
      <c r="M1849" s="18"/>
    </row>
    <row r="1850" spans="3:13" x14ac:dyDescent="0.3">
      <c r="C1850" s="4">
        <v>9072</v>
      </c>
      <c r="D1850" s="113">
        <v>0.28472222222222221</v>
      </c>
      <c r="E1850" s="6" t="s">
        <v>22</v>
      </c>
      <c r="F1850" s="6" t="s">
        <v>4</v>
      </c>
      <c r="G1850" s="113">
        <v>0.30555555555555558</v>
      </c>
      <c r="H1850" s="110">
        <f>G1850-D1850</f>
        <v>2.083333333333337E-2</v>
      </c>
      <c r="I1850" s="163"/>
      <c r="J1850" s="163"/>
      <c r="K1850" s="58">
        <v>10.6</v>
      </c>
      <c r="L1850" s="18"/>
      <c r="M1850" s="18"/>
    </row>
    <row r="1851" spans="3:13" x14ac:dyDescent="0.3">
      <c r="C1851" s="4">
        <v>9072</v>
      </c>
      <c r="D1851" s="113">
        <v>0.30555555555555558</v>
      </c>
      <c r="E1851" s="6" t="s">
        <v>4</v>
      </c>
      <c r="F1851" s="6" t="s">
        <v>22</v>
      </c>
      <c r="G1851" s="113">
        <v>0.3263888888888889</v>
      </c>
      <c r="H1851" s="110">
        <f t="shared" ref="H1851:H1868" si="78">G1851-D1851</f>
        <v>2.0833333333333315E-2</v>
      </c>
      <c r="I1851" s="163"/>
      <c r="J1851" s="163"/>
      <c r="K1851" s="58">
        <v>12</v>
      </c>
      <c r="L1851" s="18"/>
      <c r="M1851" s="18"/>
    </row>
    <row r="1852" spans="3:13" x14ac:dyDescent="0.3">
      <c r="C1852" s="4">
        <v>9072</v>
      </c>
      <c r="D1852" s="113">
        <v>0.3263888888888889</v>
      </c>
      <c r="E1852" s="6" t="s">
        <v>22</v>
      </c>
      <c r="F1852" s="6" t="s">
        <v>4</v>
      </c>
      <c r="G1852" s="113">
        <v>0.35416666666666669</v>
      </c>
      <c r="H1852" s="110">
        <f t="shared" si="78"/>
        <v>2.777777777777779E-2</v>
      </c>
      <c r="I1852" s="163"/>
      <c r="J1852" s="163"/>
      <c r="K1852" s="58">
        <v>10.6</v>
      </c>
      <c r="L1852" s="18"/>
      <c r="M1852" s="18"/>
    </row>
    <row r="1853" spans="3:13" x14ac:dyDescent="0.3">
      <c r="C1853" s="4">
        <v>9072</v>
      </c>
      <c r="D1853" s="113">
        <v>0.35416666666666669</v>
      </c>
      <c r="E1853" s="6" t="s">
        <v>4</v>
      </c>
      <c r="F1853" s="6" t="s">
        <v>22</v>
      </c>
      <c r="G1853" s="113">
        <v>0.375</v>
      </c>
      <c r="H1853" s="110">
        <f t="shared" si="78"/>
        <v>2.0833333333333315E-2</v>
      </c>
      <c r="I1853" s="163"/>
      <c r="J1853" s="163"/>
      <c r="K1853" s="58">
        <v>12</v>
      </c>
      <c r="L1853" s="18"/>
      <c r="M1853" s="18"/>
    </row>
    <row r="1854" spans="3:13" x14ac:dyDescent="0.3">
      <c r="C1854" s="4">
        <v>9072</v>
      </c>
      <c r="D1854" s="113">
        <v>0.375</v>
      </c>
      <c r="E1854" s="6" t="s">
        <v>22</v>
      </c>
      <c r="F1854" s="6" t="s">
        <v>4</v>
      </c>
      <c r="G1854" s="113">
        <v>0.39583333333333331</v>
      </c>
      <c r="H1854" s="110">
        <f t="shared" si="78"/>
        <v>2.0833333333333315E-2</v>
      </c>
      <c r="I1854" s="163"/>
      <c r="J1854" s="163"/>
      <c r="K1854" s="58">
        <v>10.6</v>
      </c>
      <c r="L1854" s="18"/>
      <c r="M1854" s="18"/>
    </row>
    <row r="1855" spans="3:13" x14ac:dyDescent="0.3">
      <c r="C1855" s="4">
        <v>9072</v>
      </c>
      <c r="D1855" s="113">
        <v>0.39583333333333331</v>
      </c>
      <c r="E1855" s="6" t="s">
        <v>4</v>
      </c>
      <c r="F1855" s="6" t="s">
        <v>22</v>
      </c>
      <c r="G1855" s="114">
        <v>0.41666666666666669</v>
      </c>
      <c r="H1855" s="110">
        <f t="shared" si="78"/>
        <v>2.083333333333337E-2</v>
      </c>
      <c r="I1855" s="163"/>
      <c r="J1855" s="163"/>
      <c r="K1855" s="58">
        <v>12</v>
      </c>
      <c r="L1855" s="18"/>
      <c r="M1855" s="18"/>
    </row>
    <row r="1856" spans="3:13" x14ac:dyDescent="0.3">
      <c r="C1856" s="210" t="s">
        <v>322</v>
      </c>
      <c r="D1856" s="211"/>
      <c r="E1856" s="211"/>
      <c r="F1856" s="211"/>
      <c r="G1856" s="212"/>
      <c r="H1856" s="186"/>
      <c r="I1856" s="166">
        <f>D1857-G1855</f>
        <v>2.7777777777777735E-2</v>
      </c>
      <c r="J1856" s="166"/>
      <c r="K1856" s="65"/>
      <c r="L1856" s="18"/>
      <c r="M1856" s="18"/>
    </row>
    <row r="1857" spans="3:13" x14ac:dyDescent="0.3">
      <c r="C1857" s="39">
        <v>9072</v>
      </c>
      <c r="D1857" s="115">
        <v>0.44444444444444442</v>
      </c>
      <c r="E1857" s="6" t="s">
        <v>22</v>
      </c>
      <c r="F1857" s="6" t="s">
        <v>4</v>
      </c>
      <c r="G1857" s="115">
        <v>0.46875</v>
      </c>
      <c r="H1857" s="110">
        <f t="shared" si="78"/>
        <v>2.430555555555558E-2</v>
      </c>
      <c r="I1857" s="163"/>
      <c r="J1857" s="163"/>
      <c r="K1857" s="58">
        <v>10.6</v>
      </c>
      <c r="L1857" s="18"/>
      <c r="M1857" s="18"/>
    </row>
    <row r="1858" spans="3:13" x14ac:dyDescent="0.3">
      <c r="C1858" s="39">
        <v>9072</v>
      </c>
      <c r="D1858" s="115">
        <v>0.46875</v>
      </c>
      <c r="E1858" s="6" t="s">
        <v>4</v>
      </c>
      <c r="F1858" s="6" t="s">
        <v>22</v>
      </c>
      <c r="G1858" s="114">
        <v>0.49652777777777779</v>
      </c>
      <c r="H1858" s="110">
        <f t="shared" si="78"/>
        <v>2.777777777777779E-2</v>
      </c>
      <c r="I1858" s="163"/>
      <c r="J1858" s="163"/>
      <c r="K1858" s="58">
        <v>12</v>
      </c>
      <c r="L1858" s="18"/>
      <c r="M1858" s="18"/>
    </row>
    <row r="1859" spans="3:13" x14ac:dyDescent="0.3">
      <c r="C1859" s="230" t="s">
        <v>10</v>
      </c>
      <c r="D1859" s="231"/>
      <c r="E1859" s="231"/>
      <c r="F1859" s="231"/>
      <c r="G1859" s="232"/>
      <c r="H1859" s="186"/>
      <c r="I1859" s="166">
        <f>D1860-G1858</f>
        <v>6.944444444444442E-2</v>
      </c>
      <c r="J1859" s="166"/>
      <c r="K1859" s="65"/>
      <c r="L1859" s="18"/>
      <c r="M1859" s="18"/>
    </row>
    <row r="1860" spans="3:13" x14ac:dyDescent="0.3">
      <c r="C1860" s="4">
        <v>9072</v>
      </c>
      <c r="D1860" s="113">
        <v>0.56597222222222221</v>
      </c>
      <c r="E1860" s="6" t="s">
        <v>22</v>
      </c>
      <c r="F1860" s="6" t="s">
        <v>4</v>
      </c>
      <c r="G1860" s="113">
        <v>0.58680555555555558</v>
      </c>
      <c r="H1860" s="110">
        <f t="shared" si="78"/>
        <v>2.083333333333337E-2</v>
      </c>
      <c r="I1860" s="163"/>
      <c r="J1860" s="163"/>
      <c r="K1860" s="58">
        <v>10.6</v>
      </c>
      <c r="L1860" s="18"/>
      <c r="M1860" s="18"/>
    </row>
    <row r="1861" spans="3:13" x14ac:dyDescent="0.3">
      <c r="C1861" s="4">
        <v>9072</v>
      </c>
      <c r="D1861" s="113">
        <v>0.58680555555555558</v>
      </c>
      <c r="E1861" s="6" t="s">
        <v>4</v>
      </c>
      <c r="F1861" s="6" t="s">
        <v>22</v>
      </c>
      <c r="G1861" s="114">
        <v>0.60416666666666663</v>
      </c>
      <c r="H1861" s="110">
        <f t="shared" si="78"/>
        <v>1.7361111111111049E-2</v>
      </c>
      <c r="I1861" s="163"/>
      <c r="J1861" s="163"/>
      <c r="K1861" s="58">
        <v>12</v>
      </c>
      <c r="L1861" s="18"/>
      <c r="M1861" s="18"/>
    </row>
    <row r="1862" spans="3:13" x14ac:dyDescent="0.3">
      <c r="C1862" s="210" t="s">
        <v>322</v>
      </c>
      <c r="D1862" s="211"/>
      <c r="E1862" s="211"/>
      <c r="F1862" s="211"/>
      <c r="G1862" s="212"/>
      <c r="H1862" s="186"/>
      <c r="I1862" s="166">
        <f>D1863-G1861</f>
        <v>2.083333333333337E-2</v>
      </c>
      <c r="J1862" s="166"/>
      <c r="K1862" s="65"/>
      <c r="L1862" s="18"/>
      <c r="M1862" s="18"/>
    </row>
    <row r="1863" spans="3:13" x14ac:dyDescent="0.3">
      <c r="C1863" s="4">
        <v>9072</v>
      </c>
      <c r="D1863" s="113">
        <v>0.625</v>
      </c>
      <c r="E1863" s="6" t="s">
        <v>22</v>
      </c>
      <c r="F1863" s="6" t="s">
        <v>4</v>
      </c>
      <c r="G1863" s="114">
        <v>0.64583333333333337</v>
      </c>
      <c r="H1863" s="110">
        <f t="shared" si="78"/>
        <v>2.083333333333337E-2</v>
      </c>
      <c r="I1863" s="163"/>
      <c r="J1863" s="163"/>
      <c r="K1863" s="58">
        <v>10.6</v>
      </c>
      <c r="L1863" s="18"/>
      <c r="M1863" s="18"/>
    </row>
    <row r="1864" spans="3:13" x14ac:dyDescent="0.3">
      <c r="C1864" s="210" t="s">
        <v>322</v>
      </c>
      <c r="D1864" s="211"/>
      <c r="E1864" s="211"/>
      <c r="F1864" s="211"/>
      <c r="G1864" s="212"/>
      <c r="H1864" s="186"/>
      <c r="I1864" s="166">
        <f>D1865-G1863</f>
        <v>4.166666666666663E-2</v>
      </c>
      <c r="J1864" s="166"/>
      <c r="K1864" s="65"/>
      <c r="L1864" s="18"/>
      <c r="M1864" s="18"/>
    </row>
    <row r="1865" spans="3:13" x14ac:dyDescent="0.3">
      <c r="C1865" s="4">
        <v>9072</v>
      </c>
      <c r="D1865" s="113">
        <v>0.6875</v>
      </c>
      <c r="E1865" s="6" t="s">
        <v>4</v>
      </c>
      <c r="F1865" s="6" t="s">
        <v>22</v>
      </c>
      <c r="G1865" s="113">
        <v>0.71180555555555558</v>
      </c>
      <c r="H1865" s="110">
        <f t="shared" si="78"/>
        <v>2.430555555555558E-2</v>
      </c>
      <c r="I1865" s="163"/>
      <c r="J1865" s="163"/>
      <c r="K1865" s="58">
        <v>12</v>
      </c>
    </row>
    <row r="1866" spans="3:13" x14ac:dyDescent="0.3">
      <c r="C1866" s="4">
        <v>9072</v>
      </c>
      <c r="D1866" s="113">
        <v>0.71180555555555558</v>
      </c>
      <c r="E1866" s="6" t="s">
        <v>22</v>
      </c>
      <c r="F1866" s="6" t="s">
        <v>4</v>
      </c>
      <c r="G1866" s="113">
        <v>0.73263888888888884</v>
      </c>
      <c r="H1866" s="110">
        <f t="shared" si="78"/>
        <v>2.0833333333333259E-2</v>
      </c>
      <c r="I1866" s="163"/>
      <c r="J1866" s="163"/>
      <c r="K1866" s="58">
        <v>10.6</v>
      </c>
    </row>
    <row r="1867" spans="3:13" x14ac:dyDescent="0.3">
      <c r="C1867" s="4">
        <v>9072</v>
      </c>
      <c r="D1867" s="113">
        <v>0.73263888888888884</v>
      </c>
      <c r="E1867" s="6" t="s">
        <v>4</v>
      </c>
      <c r="F1867" s="6" t="s">
        <v>22</v>
      </c>
      <c r="G1867" s="113">
        <v>0.75347222222222221</v>
      </c>
      <c r="H1867" s="110">
        <f t="shared" si="78"/>
        <v>2.083333333333337E-2</v>
      </c>
      <c r="I1867" s="163"/>
      <c r="J1867" s="163"/>
      <c r="K1867" s="58">
        <v>12</v>
      </c>
    </row>
    <row r="1868" spans="3:13" x14ac:dyDescent="0.3">
      <c r="C1868" s="4">
        <v>9072</v>
      </c>
      <c r="D1868" s="113">
        <v>0.75347222222222221</v>
      </c>
      <c r="E1868" s="6" t="s">
        <v>22</v>
      </c>
      <c r="F1868" s="6" t="s">
        <v>4</v>
      </c>
      <c r="G1868" s="113">
        <v>0.77430555555555558</v>
      </c>
      <c r="H1868" s="110">
        <f t="shared" si="78"/>
        <v>2.083333333333337E-2</v>
      </c>
      <c r="I1868" s="163"/>
      <c r="J1868" s="163"/>
      <c r="K1868" s="58">
        <v>10.6</v>
      </c>
    </row>
    <row r="1869" spans="3:13" x14ac:dyDescent="0.3">
      <c r="C1869" s="4">
        <v>9072</v>
      </c>
      <c r="D1869" s="113">
        <v>0.77430555555555558</v>
      </c>
      <c r="E1869" s="18" t="s">
        <v>4</v>
      </c>
      <c r="F1869" s="18" t="s">
        <v>22</v>
      </c>
      <c r="G1869" s="121">
        <v>0.79513888888888884</v>
      </c>
      <c r="H1869" s="110">
        <f>G1869-D1869</f>
        <v>2.0833333333333259E-2</v>
      </c>
      <c r="I1869" s="163"/>
      <c r="J1869" s="163"/>
      <c r="K1869" s="58">
        <v>12</v>
      </c>
    </row>
    <row r="1870" spans="3:13" ht="15" thickBot="1" x14ac:dyDescent="0.35">
      <c r="C1870" s="71"/>
      <c r="D1870" s="138"/>
      <c r="E1870" s="72"/>
      <c r="F1870" s="72"/>
      <c r="G1870" s="138"/>
      <c r="H1870" s="110"/>
      <c r="I1870" s="163"/>
      <c r="J1870" s="163"/>
      <c r="K1870" s="8"/>
    </row>
    <row r="1871" spans="3:13" ht="15" thickBot="1" x14ac:dyDescent="0.35">
      <c r="C1871" s="216" t="s">
        <v>291</v>
      </c>
      <c r="D1871" s="217"/>
      <c r="E1871" s="218"/>
      <c r="F1871" s="240" t="s">
        <v>287</v>
      </c>
      <c r="G1871" s="241"/>
      <c r="H1871" s="79">
        <f>SUM(H1850:H1869)</f>
        <v>0.35069444444444448</v>
      </c>
      <c r="I1871" s="167">
        <f>SUM(I1850:I1870)</f>
        <v>0.15972222222222215</v>
      </c>
      <c r="J1871" s="167">
        <f>G1869-D1850</f>
        <v>0.51041666666666663</v>
      </c>
      <c r="K1871" s="12">
        <f>SUM(K1850:K1869)</f>
        <v>180.79999999999998</v>
      </c>
    </row>
    <row r="1873" spans="3:11" ht="15" thickBot="1" x14ac:dyDescent="0.35">
      <c r="H1873" s="115"/>
      <c r="I1873" s="115"/>
      <c r="J1873" s="115"/>
    </row>
    <row r="1874" spans="3:11" x14ac:dyDescent="0.3">
      <c r="C1874" s="42"/>
      <c r="D1874" s="131"/>
      <c r="E1874" s="43" t="s">
        <v>65</v>
      </c>
      <c r="F1874" s="43"/>
      <c r="G1874" s="127"/>
      <c r="H1874" s="203" t="s">
        <v>288</v>
      </c>
      <c r="I1874" s="205" t="s">
        <v>326</v>
      </c>
      <c r="J1874" s="203" t="s">
        <v>289</v>
      </c>
      <c r="K1874" s="219" t="s">
        <v>297</v>
      </c>
    </row>
    <row r="1875" spans="3:11" ht="15" thickBot="1" x14ac:dyDescent="0.35">
      <c r="C1875" s="44" t="s">
        <v>0</v>
      </c>
      <c r="D1875" s="136" t="s">
        <v>1</v>
      </c>
      <c r="E1875" s="45" t="s">
        <v>2</v>
      </c>
      <c r="F1875" s="45" t="s">
        <v>3</v>
      </c>
      <c r="G1875" s="128" t="s">
        <v>365</v>
      </c>
      <c r="H1875" s="204"/>
      <c r="I1875" s="206"/>
      <c r="J1875" s="204"/>
      <c r="K1875" s="220"/>
    </row>
    <row r="1876" spans="3:11" x14ac:dyDescent="0.3">
      <c r="C1876" s="53">
        <v>9065</v>
      </c>
      <c r="D1876" s="125">
        <v>0.28472222222222221</v>
      </c>
      <c r="E1876" s="47" t="s">
        <v>7</v>
      </c>
      <c r="F1876" s="47" t="s">
        <v>49</v>
      </c>
      <c r="G1876" s="122">
        <v>0.30555555555555558</v>
      </c>
      <c r="H1876" s="110">
        <f>G1876-D1876</f>
        <v>2.083333333333337E-2</v>
      </c>
      <c r="I1876" s="110"/>
      <c r="J1876" s="163"/>
      <c r="K1876" s="8">
        <v>10.1</v>
      </c>
    </row>
    <row r="1877" spans="3:11" x14ac:dyDescent="0.3">
      <c r="C1877" s="53">
        <v>9065</v>
      </c>
      <c r="D1877" s="125">
        <v>0.30555555555555558</v>
      </c>
      <c r="E1877" s="47" t="s">
        <v>49</v>
      </c>
      <c r="F1877" s="47" t="s">
        <v>7</v>
      </c>
      <c r="G1877" s="122">
        <v>0.3263888888888889</v>
      </c>
      <c r="H1877" s="110">
        <f>G1877-D1877</f>
        <v>2.0833333333333315E-2</v>
      </c>
      <c r="I1877" s="110">
        <f t="shared" ref="I1877:I1884" si="79">D1877-G1876</f>
        <v>0</v>
      </c>
      <c r="J1877" s="163"/>
      <c r="K1877" s="8">
        <v>8.1</v>
      </c>
    </row>
    <row r="1878" spans="3:11" x14ac:dyDescent="0.3">
      <c r="C1878" s="200" t="s">
        <v>322</v>
      </c>
      <c r="D1878" s="201"/>
      <c r="E1878" s="201"/>
      <c r="F1878" s="201"/>
      <c r="G1878" s="202"/>
      <c r="H1878" s="186"/>
      <c r="I1878" s="165">
        <f>D1879-G1877</f>
        <v>2.0833333333333315E-2</v>
      </c>
      <c r="J1878" s="166"/>
      <c r="K1878" s="65"/>
    </row>
    <row r="1879" spans="3:11" x14ac:dyDescent="0.3">
      <c r="C1879" s="53">
        <v>9057</v>
      </c>
      <c r="D1879" s="125">
        <v>0.34722222222222221</v>
      </c>
      <c r="E1879" s="47" t="s">
        <v>7</v>
      </c>
      <c r="F1879" s="47" t="s">
        <v>54</v>
      </c>
      <c r="G1879" s="122">
        <v>0.37152777777777779</v>
      </c>
      <c r="H1879" s="110">
        <f>G1879-D1879</f>
        <v>2.430555555555558E-2</v>
      </c>
      <c r="I1879" s="110"/>
      <c r="J1879" s="163"/>
      <c r="K1879" s="8">
        <v>12.6</v>
      </c>
    </row>
    <row r="1880" spans="3:11" x14ac:dyDescent="0.3">
      <c r="C1880" s="53">
        <v>9057</v>
      </c>
      <c r="D1880" s="125">
        <v>0.37152777777777779</v>
      </c>
      <c r="E1880" s="47" t="s">
        <v>54</v>
      </c>
      <c r="F1880" s="47" t="s">
        <v>7</v>
      </c>
      <c r="G1880" s="122">
        <v>0.39930555555555558</v>
      </c>
      <c r="H1880" s="110">
        <f>G1880-D1880</f>
        <v>2.777777777777779E-2</v>
      </c>
      <c r="I1880" s="110">
        <f t="shared" si="79"/>
        <v>0</v>
      </c>
      <c r="J1880" s="163"/>
      <c r="K1880" s="8">
        <v>12.2</v>
      </c>
    </row>
    <row r="1881" spans="3:11" x14ac:dyDescent="0.3">
      <c r="C1881" s="200" t="s">
        <v>322</v>
      </c>
      <c r="D1881" s="201"/>
      <c r="E1881" s="201"/>
      <c r="F1881" s="201"/>
      <c r="G1881" s="202"/>
      <c r="H1881" s="186"/>
      <c r="I1881" s="165">
        <f>D1882-G1880</f>
        <v>1.041666666666663E-2</v>
      </c>
      <c r="J1881" s="166"/>
      <c r="K1881" s="65"/>
    </row>
    <row r="1882" spans="3:11" x14ac:dyDescent="0.3">
      <c r="C1882" s="53">
        <v>9065</v>
      </c>
      <c r="D1882" s="125">
        <v>0.40972222222222221</v>
      </c>
      <c r="E1882" s="47" t="s">
        <v>7</v>
      </c>
      <c r="F1882" s="47" t="s">
        <v>49</v>
      </c>
      <c r="G1882" s="122">
        <v>0.43055555555555558</v>
      </c>
      <c r="H1882" s="110">
        <f t="shared" ref="H1882:H1892" si="80">G1882-D1882</f>
        <v>2.083333333333337E-2</v>
      </c>
      <c r="I1882" s="110"/>
      <c r="J1882" s="163"/>
      <c r="K1882" s="8">
        <v>10.1</v>
      </c>
    </row>
    <row r="1883" spans="3:11" x14ac:dyDescent="0.3">
      <c r="C1883" s="53">
        <v>9065</v>
      </c>
      <c r="D1883" s="125">
        <v>0.43055555555555558</v>
      </c>
      <c r="E1883" s="47" t="s">
        <v>49</v>
      </c>
      <c r="F1883" s="47" t="s">
        <v>7</v>
      </c>
      <c r="G1883" s="122">
        <v>0.4513888888888889</v>
      </c>
      <c r="H1883" s="110">
        <f t="shared" si="80"/>
        <v>2.0833333333333315E-2</v>
      </c>
      <c r="I1883" s="110">
        <f t="shared" si="79"/>
        <v>0</v>
      </c>
      <c r="J1883" s="163"/>
      <c r="K1883" s="8">
        <v>8.1</v>
      </c>
    </row>
    <row r="1884" spans="3:11" x14ac:dyDescent="0.3">
      <c r="C1884" s="53">
        <v>9065</v>
      </c>
      <c r="D1884" s="125">
        <v>0.4513888888888889</v>
      </c>
      <c r="E1884" s="47" t="s">
        <v>7</v>
      </c>
      <c r="F1884" s="47" t="s">
        <v>49</v>
      </c>
      <c r="G1884" s="122">
        <v>0.47222222222222221</v>
      </c>
      <c r="H1884" s="110">
        <f t="shared" si="80"/>
        <v>2.0833333333333315E-2</v>
      </c>
      <c r="I1884" s="110">
        <f t="shared" si="79"/>
        <v>0</v>
      </c>
      <c r="J1884" s="163"/>
      <c r="K1884" s="8">
        <v>10.1</v>
      </c>
    </row>
    <row r="1885" spans="3:11" x14ac:dyDescent="0.3">
      <c r="C1885" s="53">
        <v>9065</v>
      </c>
      <c r="D1885" s="125">
        <v>0.47222222222222221</v>
      </c>
      <c r="E1885" s="47" t="s">
        <v>49</v>
      </c>
      <c r="F1885" s="47" t="s">
        <v>7</v>
      </c>
      <c r="G1885" s="122">
        <v>0.49305555555555558</v>
      </c>
      <c r="H1885" s="110">
        <f t="shared" si="80"/>
        <v>2.083333333333337E-2</v>
      </c>
      <c r="I1885" s="110">
        <f>D1885-G1884</f>
        <v>0</v>
      </c>
      <c r="J1885" s="163"/>
      <c r="K1885" s="8">
        <v>8.1</v>
      </c>
    </row>
    <row r="1886" spans="3:11" x14ac:dyDescent="0.3">
      <c r="C1886" s="53">
        <v>9057</v>
      </c>
      <c r="D1886" s="125">
        <v>0.49305555555555558</v>
      </c>
      <c r="E1886" s="47" t="s">
        <v>7</v>
      </c>
      <c r="F1886" s="47" t="s">
        <v>54</v>
      </c>
      <c r="G1886" s="122">
        <v>0.52083333333333337</v>
      </c>
      <c r="H1886" s="110">
        <f t="shared" si="80"/>
        <v>2.777777777777779E-2</v>
      </c>
      <c r="I1886" s="110">
        <f>D1886-G1885</f>
        <v>0</v>
      </c>
      <c r="J1886" s="163"/>
      <c r="K1886" s="8">
        <v>12.6</v>
      </c>
    </row>
    <row r="1887" spans="3:11" x14ac:dyDescent="0.3">
      <c r="C1887" s="53">
        <v>9057</v>
      </c>
      <c r="D1887" s="125">
        <v>0.52083333333333337</v>
      </c>
      <c r="E1887" s="47" t="s">
        <v>54</v>
      </c>
      <c r="F1887" s="47" t="s">
        <v>7</v>
      </c>
      <c r="G1887" s="122">
        <v>0.54861111111111116</v>
      </c>
      <c r="H1887" s="110">
        <f t="shared" si="80"/>
        <v>2.777777777777779E-2</v>
      </c>
      <c r="I1887" s="110">
        <f>D1887-G1886</f>
        <v>0</v>
      </c>
      <c r="J1887" s="163"/>
      <c r="K1887" s="8">
        <v>12.2</v>
      </c>
    </row>
    <row r="1888" spans="3:11" x14ac:dyDescent="0.3">
      <c r="C1888" s="200" t="s">
        <v>10</v>
      </c>
      <c r="D1888" s="201"/>
      <c r="E1888" s="201"/>
      <c r="F1888" s="201"/>
      <c r="G1888" s="202"/>
      <c r="H1888" s="186"/>
      <c r="I1888" s="165">
        <f>D1889-G1887</f>
        <v>8.3333333333333259E-2</v>
      </c>
      <c r="J1888" s="166"/>
      <c r="K1888" s="65"/>
    </row>
    <row r="1889" spans="3:11" x14ac:dyDescent="0.3">
      <c r="C1889" s="53">
        <v>9057</v>
      </c>
      <c r="D1889" s="125">
        <v>0.63194444444444442</v>
      </c>
      <c r="E1889" s="47" t="s">
        <v>7</v>
      </c>
      <c r="F1889" s="47" t="s">
        <v>54</v>
      </c>
      <c r="G1889" s="122">
        <v>0.65277777777777779</v>
      </c>
      <c r="H1889" s="110">
        <f t="shared" si="80"/>
        <v>2.083333333333337E-2</v>
      </c>
      <c r="I1889" s="110"/>
      <c r="J1889" s="163"/>
      <c r="K1889" s="8">
        <v>10.1</v>
      </c>
    </row>
    <row r="1890" spans="3:11" x14ac:dyDescent="0.3">
      <c r="C1890" s="53">
        <v>9057</v>
      </c>
      <c r="D1890" s="125">
        <v>0.65277777777777779</v>
      </c>
      <c r="E1890" s="47" t="s">
        <v>54</v>
      </c>
      <c r="F1890" s="47" t="s">
        <v>7</v>
      </c>
      <c r="G1890" s="122">
        <v>0.67361111111111116</v>
      </c>
      <c r="H1890" s="110">
        <f t="shared" si="80"/>
        <v>2.083333333333337E-2</v>
      </c>
      <c r="I1890" s="110">
        <f>D1890-G1889</f>
        <v>0</v>
      </c>
      <c r="J1890" s="163"/>
      <c r="K1890" s="8">
        <v>8.1</v>
      </c>
    </row>
    <row r="1891" spans="3:11" x14ac:dyDescent="0.3">
      <c r="C1891" s="53">
        <v>9057</v>
      </c>
      <c r="D1891" s="125">
        <v>0.67361111111111116</v>
      </c>
      <c r="E1891" s="47" t="s">
        <v>7</v>
      </c>
      <c r="F1891" s="47" t="s">
        <v>54</v>
      </c>
      <c r="G1891" s="122">
        <v>0.70138888888888884</v>
      </c>
      <c r="H1891" s="110">
        <f t="shared" si="80"/>
        <v>2.7777777777777679E-2</v>
      </c>
      <c r="I1891" s="110">
        <f>D1891-G1890</f>
        <v>0</v>
      </c>
      <c r="J1891" s="163"/>
      <c r="K1891" s="8">
        <v>12.6</v>
      </c>
    </row>
    <row r="1892" spans="3:11" x14ac:dyDescent="0.3">
      <c r="C1892" s="53">
        <v>9057</v>
      </c>
      <c r="D1892" s="125">
        <v>0.70138888888888884</v>
      </c>
      <c r="E1892" s="47" t="s">
        <v>54</v>
      </c>
      <c r="F1892" s="47" t="s">
        <v>7</v>
      </c>
      <c r="G1892" s="122">
        <v>0.72916666666666663</v>
      </c>
      <c r="H1892" s="110">
        <f t="shared" si="80"/>
        <v>2.777777777777779E-2</v>
      </c>
      <c r="I1892" s="110">
        <f>D1892-G1891</f>
        <v>0</v>
      </c>
      <c r="J1892" s="163"/>
      <c r="K1892" s="8">
        <v>12.2</v>
      </c>
    </row>
    <row r="1893" spans="3:11" x14ac:dyDescent="0.3">
      <c r="C1893" s="200" t="s">
        <v>322</v>
      </c>
      <c r="D1893" s="201"/>
      <c r="E1893" s="201"/>
      <c r="F1893" s="201"/>
      <c r="G1893" s="202"/>
      <c r="H1893" s="186"/>
      <c r="I1893" s="165">
        <f>D1894-G1892</f>
        <v>1.3888888888888951E-2</v>
      </c>
      <c r="J1893" s="166"/>
      <c r="K1893" s="65"/>
    </row>
    <row r="1894" spans="3:11" x14ac:dyDescent="0.3">
      <c r="C1894" s="53">
        <v>9057</v>
      </c>
      <c r="D1894" s="125">
        <v>0.74305555555555558</v>
      </c>
      <c r="E1894" s="47" t="s">
        <v>7</v>
      </c>
      <c r="F1894" s="47" t="s">
        <v>54</v>
      </c>
      <c r="G1894" s="125">
        <v>0.77083333333333337</v>
      </c>
      <c r="H1894" s="110">
        <f>G1894-D1894</f>
        <v>2.777777777777779E-2</v>
      </c>
      <c r="I1894" s="110"/>
      <c r="J1894" s="163"/>
      <c r="K1894" s="8">
        <v>12.6</v>
      </c>
    </row>
    <row r="1895" spans="3:11" x14ac:dyDescent="0.3">
      <c r="C1895" s="53">
        <v>9065</v>
      </c>
      <c r="D1895" s="125">
        <v>0.77083333333333337</v>
      </c>
      <c r="E1895" s="47" t="s">
        <v>49</v>
      </c>
      <c r="F1895" s="47" t="s">
        <v>7</v>
      </c>
      <c r="G1895" s="122">
        <v>0.79166666666666663</v>
      </c>
      <c r="H1895" s="110">
        <f>G1895-D1895</f>
        <v>2.0833333333333259E-2</v>
      </c>
      <c r="I1895" s="110">
        <f>D1895-G1894</f>
        <v>0</v>
      </c>
      <c r="J1895" s="163"/>
      <c r="K1895" s="8">
        <v>11.4</v>
      </c>
    </row>
    <row r="1896" spans="3:11" x14ac:dyDescent="0.3">
      <c r="C1896" s="53">
        <v>9065</v>
      </c>
      <c r="D1896" s="125">
        <v>0.79166666666666663</v>
      </c>
      <c r="E1896" s="47" t="s">
        <v>7</v>
      </c>
      <c r="F1896" s="47" t="s">
        <v>49</v>
      </c>
      <c r="G1896" s="122">
        <v>0.81944444444444442</v>
      </c>
      <c r="H1896" s="110">
        <f>G1896-D1896</f>
        <v>2.777777777777779E-2</v>
      </c>
      <c r="I1896" s="110">
        <f>D1896-G1895</f>
        <v>0</v>
      </c>
      <c r="J1896" s="163"/>
      <c r="K1896" s="8">
        <v>10.1</v>
      </c>
    </row>
    <row r="1897" spans="3:11" ht="15" thickBot="1" x14ac:dyDescent="0.35">
      <c r="C1897" s="22"/>
      <c r="D1897" s="142"/>
      <c r="E1897" s="23"/>
      <c r="F1897" s="23"/>
      <c r="G1897" s="117"/>
      <c r="H1897" s="110"/>
      <c r="I1897" s="163"/>
      <c r="J1897" s="163"/>
      <c r="K1897" s="58"/>
    </row>
    <row r="1898" spans="3:11" ht="15" thickBot="1" x14ac:dyDescent="0.35">
      <c r="C1898" s="216" t="s">
        <v>291</v>
      </c>
      <c r="D1898" s="217"/>
      <c r="E1898" s="218"/>
      <c r="F1898" s="198" t="s">
        <v>287</v>
      </c>
      <c r="G1898" s="199"/>
      <c r="H1898" s="79">
        <f>SUM(H1876:H1896)</f>
        <v>0.40625000000000006</v>
      </c>
      <c r="I1898" s="167">
        <f>SUM(I1877:I1896)</f>
        <v>0.12847222222222215</v>
      </c>
      <c r="J1898" s="167">
        <f>G1896-D1876</f>
        <v>0.53472222222222221</v>
      </c>
      <c r="K1898" s="12">
        <f>SUM(K1876:K1897)</f>
        <v>181.29999999999995</v>
      </c>
    </row>
    <row r="1899" spans="3:11" x14ac:dyDescent="0.3">
      <c r="C1899" s="18"/>
      <c r="E1899" s="18"/>
      <c r="F1899" s="18"/>
    </row>
    <row r="1900" spans="3:11" ht="15" thickBot="1" x14ac:dyDescent="0.35">
      <c r="C1900" s="18"/>
      <c r="E1900" s="18"/>
      <c r="F1900" s="18"/>
    </row>
    <row r="1901" spans="3:11" x14ac:dyDescent="0.3">
      <c r="C1901" s="21"/>
      <c r="D1901" s="119"/>
      <c r="E1901" s="14" t="s">
        <v>66</v>
      </c>
      <c r="F1901" s="14"/>
      <c r="G1901" s="119"/>
      <c r="H1901" s="203" t="s">
        <v>288</v>
      </c>
      <c r="I1901" s="205" t="s">
        <v>326</v>
      </c>
      <c r="J1901" s="203" t="s">
        <v>289</v>
      </c>
      <c r="K1901" s="219" t="s">
        <v>297</v>
      </c>
    </row>
    <row r="1902" spans="3:11" ht="15" thickBot="1" x14ac:dyDescent="0.35">
      <c r="C1902" s="16" t="s">
        <v>0</v>
      </c>
      <c r="D1902" s="112" t="s">
        <v>1</v>
      </c>
      <c r="E1902" s="17" t="s">
        <v>2</v>
      </c>
      <c r="F1902" s="17" t="s">
        <v>3</v>
      </c>
      <c r="G1902" s="112" t="s">
        <v>290</v>
      </c>
      <c r="H1902" s="204"/>
      <c r="I1902" s="206"/>
      <c r="J1902" s="204"/>
      <c r="K1902" s="220"/>
    </row>
    <row r="1903" spans="3:11" x14ac:dyDescent="0.3">
      <c r="C1903" s="4">
        <v>9065</v>
      </c>
      <c r="D1903" s="113">
        <v>0.25</v>
      </c>
      <c r="E1903" s="6" t="s">
        <v>7</v>
      </c>
      <c r="F1903" s="6" t="s">
        <v>49</v>
      </c>
      <c r="G1903" s="114">
        <v>0.27083333333333331</v>
      </c>
      <c r="H1903" s="110">
        <f>G1903-D1903</f>
        <v>2.0833333333333315E-2</v>
      </c>
      <c r="I1903" s="110"/>
      <c r="J1903" s="163"/>
      <c r="K1903" s="8">
        <v>10.1</v>
      </c>
    </row>
    <row r="1904" spans="3:11" x14ac:dyDescent="0.3">
      <c r="C1904" s="4">
        <v>9065</v>
      </c>
      <c r="D1904" s="113">
        <v>0.27152777777777776</v>
      </c>
      <c r="E1904" s="6" t="s">
        <v>49</v>
      </c>
      <c r="F1904" s="6" t="s">
        <v>7</v>
      </c>
      <c r="G1904" s="114">
        <v>0.29166666666666669</v>
      </c>
      <c r="H1904" s="110">
        <f>G1904-D1904</f>
        <v>2.0138888888888928E-2</v>
      </c>
      <c r="I1904" s="110">
        <f>D1904-G1903</f>
        <v>6.9444444444444198E-4</v>
      </c>
      <c r="J1904" s="163"/>
      <c r="K1904" s="8">
        <v>8.1</v>
      </c>
    </row>
    <row r="1905" spans="3:11" x14ac:dyDescent="0.3">
      <c r="C1905" s="237" t="s">
        <v>322</v>
      </c>
      <c r="D1905" s="238"/>
      <c r="E1905" s="238"/>
      <c r="F1905" s="238"/>
      <c r="G1905" s="239"/>
      <c r="H1905" s="186"/>
      <c r="I1905" s="165">
        <f>D1906-G1904</f>
        <v>2.7777777777777735E-2</v>
      </c>
      <c r="J1905" s="166"/>
      <c r="K1905" s="65"/>
    </row>
    <row r="1906" spans="3:11" x14ac:dyDescent="0.3">
      <c r="C1906" s="4">
        <v>9065</v>
      </c>
      <c r="D1906" s="113">
        <v>0.31944444444444442</v>
      </c>
      <c r="E1906" s="6" t="s">
        <v>7</v>
      </c>
      <c r="F1906" s="6" t="s">
        <v>49</v>
      </c>
      <c r="G1906" s="114">
        <v>0.34027777777777779</v>
      </c>
      <c r="H1906" s="110">
        <f>G1906-D1906</f>
        <v>2.083333333333337E-2</v>
      </c>
      <c r="I1906" s="110"/>
      <c r="J1906" s="163"/>
      <c r="K1906" s="8">
        <v>10.1</v>
      </c>
    </row>
    <row r="1907" spans="3:11" x14ac:dyDescent="0.3">
      <c r="C1907" s="4">
        <v>9065</v>
      </c>
      <c r="D1907" s="113">
        <v>0.34097222222222223</v>
      </c>
      <c r="E1907" s="6" t="s">
        <v>49</v>
      </c>
      <c r="F1907" s="6" t="s">
        <v>7</v>
      </c>
      <c r="G1907" s="114">
        <v>0.3611111111111111</v>
      </c>
      <c r="H1907" s="110">
        <f>G1907-D1907</f>
        <v>2.0138888888888873E-2</v>
      </c>
      <c r="I1907" s="110">
        <f>D1907-G1906</f>
        <v>6.9444444444444198E-4</v>
      </c>
      <c r="J1907" s="163"/>
      <c r="K1907" s="8">
        <v>8.1</v>
      </c>
    </row>
    <row r="1908" spans="3:11" x14ac:dyDescent="0.3">
      <c r="C1908" s="237" t="s">
        <v>322</v>
      </c>
      <c r="D1908" s="238"/>
      <c r="E1908" s="238"/>
      <c r="F1908" s="238"/>
      <c r="G1908" s="239"/>
      <c r="H1908" s="186"/>
      <c r="I1908" s="165">
        <f>D1909-G1907</f>
        <v>2.777777777777779E-2</v>
      </c>
      <c r="J1908" s="166"/>
      <c r="K1908" s="65"/>
    </row>
    <row r="1909" spans="3:11" x14ac:dyDescent="0.3">
      <c r="C1909" s="4">
        <v>9065</v>
      </c>
      <c r="D1909" s="113">
        <v>0.3888888888888889</v>
      </c>
      <c r="E1909" s="6" t="s">
        <v>7</v>
      </c>
      <c r="F1909" s="6" t="s">
        <v>49</v>
      </c>
      <c r="G1909" s="114">
        <v>0.40972222222222221</v>
      </c>
      <c r="H1909" s="110">
        <f>G1909-D1909</f>
        <v>2.0833333333333315E-2</v>
      </c>
      <c r="I1909" s="110"/>
      <c r="J1909" s="163"/>
      <c r="K1909" s="8">
        <v>10.1</v>
      </c>
    </row>
    <row r="1910" spans="3:11" x14ac:dyDescent="0.3">
      <c r="C1910" s="4">
        <v>9065</v>
      </c>
      <c r="D1910" s="113">
        <v>0.40972222222222221</v>
      </c>
      <c r="E1910" s="6" t="s">
        <v>49</v>
      </c>
      <c r="F1910" s="6" t="s">
        <v>7</v>
      </c>
      <c r="G1910" s="114">
        <v>0.43055555555555558</v>
      </c>
      <c r="H1910" s="110">
        <f>G1910-D1910</f>
        <v>2.083333333333337E-2</v>
      </c>
      <c r="I1910" s="110">
        <f>D1910-G1909</f>
        <v>0</v>
      </c>
      <c r="J1910" s="163"/>
      <c r="K1910" s="8">
        <v>8.1</v>
      </c>
    </row>
    <row r="1911" spans="3:11" x14ac:dyDescent="0.3">
      <c r="C1911" s="4">
        <v>9065</v>
      </c>
      <c r="D1911" s="113">
        <v>0.43055555555555558</v>
      </c>
      <c r="E1911" s="6" t="s">
        <v>7</v>
      </c>
      <c r="F1911" s="6" t="s">
        <v>49</v>
      </c>
      <c r="G1911" s="114">
        <v>0.4513888888888889</v>
      </c>
      <c r="H1911" s="110">
        <f>G1911-D1911</f>
        <v>2.0833333333333315E-2</v>
      </c>
      <c r="I1911" s="110">
        <f>D1911-G1910</f>
        <v>0</v>
      </c>
      <c r="J1911" s="163"/>
      <c r="K1911" s="8">
        <v>10.1</v>
      </c>
    </row>
    <row r="1912" spans="3:11" x14ac:dyDescent="0.3">
      <c r="C1912" s="4">
        <v>9065</v>
      </c>
      <c r="D1912" s="113">
        <v>0.4513888888888889</v>
      </c>
      <c r="E1912" s="6" t="s">
        <v>49</v>
      </c>
      <c r="F1912" s="6" t="s">
        <v>7</v>
      </c>
      <c r="G1912" s="114">
        <v>0.47222222222222221</v>
      </c>
      <c r="H1912" s="110">
        <f>G1912-D1912</f>
        <v>2.0833333333333315E-2</v>
      </c>
      <c r="I1912" s="110">
        <f>D1912-G1911</f>
        <v>0</v>
      </c>
      <c r="J1912" s="163"/>
      <c r="K1912" s="8">
        <v>8.1</v>
      </c>
    </row>
    <row r="1913" spans="3:11" x14ac:dyDescent="0.3">
      <c r="C1913" s="237" t="s">
        <v>322</v>
      </c>
      <c r="D1913" s="238"/>
      <c r="E1913" s="238"/>
      <c r="F1913" s="238"/>
      <c r="G1913" s="239"/>
      <c r="H1913" s="186"/>
      <c r="I1913" s="165">
        <f>D1914-G1912</f>
        <v>2.083333333333337E-2</v>
      </c>
      <c r="J1913" s="166"/>
      <c r="K1913" s="65"/>
    </row>
    <row r="1914" spans="3:11" x14ac:dyDescent="0.3">
      <c r="C1914" s="4">
        <v>9065</v>
      </c>
      <c r="D1914" s="113">
        <v>0.49305555555555558</v>
      </c>
      <c r="E1914" s="6" t="s">
        <v>7</v>
      </c>
      <c r="F1914" s="6" t="s">
        <v>49</v>
      </c>
      <c r="G1914" s="114">
        <v>0.51388888888888884</v>
      </c>
      <c r="H1914" s="110">
        <f>G1914-D1914</f>
        <v>2.0833333333333259E-2</v>
      </c>
      <c r="I1914" s="110"/>
      <c r="J1914" s="163"/>
      <c r="K1914" s="8">
        <v>10.1</v>
      </c>
    </row>
    <row r="1915" spans="3:11" x14ac:dyDescent="0.3">
      <c r="C1915" s="4">
        <v>9065</v>
      </c>
      <c r="D1915" s="113">
        <v>0.51388888888888884</v>
      </c>
      <c r="E1915" s="6" t="s">
        <v>49</v>
      </c>
      <c r="F1915" s="6" t="s">
        <v>7</v>
      </c>
      <c r="G1915" s="114">
        <v>0.53472222222222221</v>
      </c>
      <c r="H1915" s="110">
        <f>G1915-D1915</f>
        <v>2.083333333333337E-2</v>
      </c>
      <c r="I1915" s="110">
        <f>D1915-G1914</f>
        <v>0</v>
      </c>
      <c r="J1915" s="163"/>
      <c r="K1915" s="8">
        <v>8.1</v>
      </c>
    </row>
    <row r="1916" spans="3:11" x14ac:dyDescent="0.3">
      <c r="C1916" s="237" t="s">
        <v>10</v>
      </c>
      <c r="D1916" s="238"/>
      <c r="E1916" s="238"/>
      <c r="F1916" s="238"/>
      <c r="G1916" s="239"/>
      <c r="H1916" s="186"/>
      <c r="I1916" s="165">
        <f>D1917-G1915</f>
        <v>7.291666666666663E-2</v>
      </c>
      <c r="J1916" s="166"/>
      <c r="K1916" s="65"/>
    </row>
    <row r="1917" spans="3:11" x14ac:dyDescent="0.3">
      <c r="C1917" s="4">
        <v>9065</v>
      </c>
      <c r="D1917" s="113">
        <v>0.60763888888888884</v>
      </c>
      <c r="E1917" s="6" t="s">
        <v>7</v>
      </c>
      <c r="F1917" s="6" t="s">
        <v>49</v>
      </c>
      <c r="G1917" s="114">
        <v>0.62847222222222221</v>
      </c>
      <c r="H1917" s="110">
        <f t="shared" ref="H1917:H1924" si="81">G1917-D1917</f>
        <v>2.083333333333337E-2</v>
      </c>
      <c r="I1917" s="163"/>
      <c r="J1917" s="163"/>
      <c r="K1917" s="8">
        <v>10.1</v>
      </c>
    </row>
    <row r="1918" spans="3:11" x14ac:dyDescent="0.3">
      <c r="C1918" s="4">
        <v>9065</v>
      </c>
      <c r="D1918" s="113">
        <v>0.63541666666666663</v>
      </c>
      <c r="E1918" s="6" t="s">
        <v>49</v>
      </c>
      <c r="F1918" s="6" t="s">
        <v>7</v>
      </c>
      <c r="G1918" s="114">
        <v>0.64930555555555558</v>
      </c>
      <c r="H1918" s="110">
        <f t="shared" si="81"/>
        <v>1.3888888888888951E-2</v>
      </c>
      <c r="I1918" s="110">
        <f t="shared" ref="I1918:I1924" si="82">D1918-G1917</f>
        <v>6.9444444444444198E-3</v>
      </c>
      <c r="J1918" s="163"/>
      <c r="K1918" s="8">
        <v>8.1</v>
      </c>
    </row>
    <row r="1919" spans="3:11" x14ac:dyDescent="0.3">
      <c r="C1919" s="4">
        <v>9065</v>
      </c>
      <c r="D1919" s="113">
        <v>0.64930555555555558</v>
      </c>
      <c r="E1919" s="6" t="s">
        <v>7</v>
      </c>
      <c r="F1919" s="6" t="s">
        <v>49</v>
      </c>
      <c r="G1919" s="114">
        <v>0.67708333333333337</v>
      </c>
      <c r="H1919" s="110">
        <f t="shared" si="81"/>
        <v>2.777777777777779E-2</v>
      </c>
      <c r="I1919" s="110">
        <f t="shared" si="82"/>
        <v>0</v>
      </c>
      <c r="J1919" s="163"/>
      <c r="K1919" s="8">
        <v>10.1</v>
      </c>
    </row>
    <row r="1920" spans="3:11" x14ac:dyDescent="0.3">
      <c r="C1920" s="4">
        <v>9065</v>
      </c>
      <c r="D1920" s="113">
        <v>0.67708333333333337</v>
      </c>
      <c r="E1920" s="6" t="s">
        <v>49</v>
      </c>
      <c r="F1920" s="6" t="s">
        <v>7</v>
      </c>
      <c r="G1920" s="114">
        <v>0.70138888888888884</v>
      </c>
      <c r="H1920" s="110">
        <f t="shared" si="81"/>
        <v>2.4305555555555469E-2</v>
      </c>
      <c r="I1920" s="110">
        <f t="shared" si="82"/>
        <v>0</v>
      </c>
      <c r="J1920" s="163"/>
      <c r="K1920" s="8">
        <v>8.1</v>
      </c>
    </row>
    <row r="1921" spans="3:11" x14ac:dyDescent="0.3">
      <c r="C1921" s="4">
        <v>9065</v>
      </c>
      <c r="D1921" s="113">
        <v>0.70138888888888884</v>
      </c>
      <c r="E1921" s="6" t="s">
        <v>7</v>
      </c>
      <c r="F1921" s="6" t="s">
        <v>49</v>
      </c>
      <c r="G1921" s="114">
        <v>0.72222222222222221</v>
      </c>
      <c r="H1921" s="110">
        <f t="shared" si="81"/>
        <v>2.083333333333337E-2</v>
      </c>
      <c r="I1921" s="110">
        <f t="shared" si="82"/>
        <v>0</v>
      </c>
      <c r="J1921" s="163"/>
      <c r="K1921" s="8">
        <v>10.1</v>
      </c>
    </row>
    <row r="1922" spans="3:11" x14ac:dyDescent="0.3">
      <c r="C1922" s="4">
        <v>9065</v>
      </c>
      <c r="D1922" s="113">
        <v>0.72222222222222221</v>
      </c>
      <c r="E1922" s="6" t="s">
        <v>49</v>
      </c>
      <c r="F1922" s="6" t="s">
        <v>7</v>
      </c>
      <c r="G1922" s="114">
        <v>0.73611111111111116</v>
      </c>
      <c r="H1922" s="110">
        <f t="shared" si="81"/>
        <v>1.3888888888888951E-2</v>
      </c>
      <c r="I1922" s="110">
        <f t="shared" si="82"/>
        <v>0</v>
      </c>
      <c r="J1922" s="163"/>
      <c r="K1922" s="8">
        <v>8.1</v>
      </c>
    </row>
    <row r="1923" spans="3:11" x14ac:dyDescent="0.3">
      <c r="C1923" s="4">
        <v>9065</v>
      </c>
      <c r="D1923" s="113">
        <v>0.73611111111111116</v>
      </c>
      <c r="E1923" s="6" t="s">
        <v>7</v>
      </c>
      <c r="F1923" s="6" t="s">
        <v>49</v>
      </c>
      <c r="G1923" s="114">
        <v>0.75694444444444442</v>
      </c>
      <c r="H1923" s="110">
        <f t="shared" si="81"/>
        <v>2.0833333333333259E-2</v>
      </c>
      <c r="I1923" s="110">
        <f t="shared" si="82"/>
        <v>0</v>
      </c>
      <c r="J1923" s="163"/>
      <c r="K1923" s="8">
        <v>10.1</v>
      </c>
    </row>
    <row r="1924" spans="3:11" x14ac:dyDescent="0.3">
      <c r="C1924" s="4">
        <v>9065</v>
      </c>
      <c r="D1924" s="113">
        <v>0.75694444444444442</v>
      </c>
      <c r="E1924" s="6" t="s">
        <v>49</v>
      </c>
      <c r="F1924" s="6" t="s">
        <v>7</v>
      </c>
      <c r="G1924" s="114">
        <v>0.78472222222222221</v>
      </c>
      <c r="H1924" s="110">
        <f t="shared" si="81"/>
        <v>2.777777777777779E-2</v>
      </c>
      <c r="I1924" s="110">
        <f t="shared" si="82"/>
        <v>0</v>
      </c>
      <c r="J1924" s="163"/>
      <c r="K1924" s="8">
        <v>8.1</v>
      </c>
    </row>
    <row r="1925" spans="3:11" ht="15" thickBot="1" x14ac:dyDescent="0.35">
      <c r="C1925" s="28"/>
      <c r="D1925" s="142"/>
      <c r="E1925" s="29"/>
      <c r="F1925" s="29"/>
      <c r="G1925" s="117"/>
      <c r="H1925" s="110"/>
      <c r="I1925" s="163"/>
      <c r="J1925" s="163"/>
      <c r="K1925" s="58"/>
    </row>
    <row r="1926" spans="3:11" ht="15" thickBot="1" x14ac:dyDescent="0.35">
      <c r="C1926" s="216" t="s">
        <v>291</v>
      </c>
      <c r="D1926" s="217"/>
      <c r="E1926" s="218"/>
      <c r="F1926" s="198" t="s">
        <v>287</v>
      </c>
      <c r="G1926" s="199"/>
      <c r="H1926" s="79">
        <f>SUM(H1903:H1924)</f>
        <v>0.37708333333333338</v>
      </c>
      <c r="I1926" s="167">
        <f>SUM(I1904:I1924)</f>
        <v>0.15763888888888883</v>
      </c>
      <c r="J1926" s="167">
        <f>G1924-D1903</f>
        <v>0.53472222222222221</v>
      </c>
      <c r="K1926" s="12">
        <f>SUM(K1903:K1925)</f>
        <v>163.79999999999995</v>
      </c>
    </row>
    <row r="1927" spans="3:11" x14ac:dyDescent="0.3">
      <c r="C1927" s="18"/>
      <c r="E1927" s="18"/>
      <c r="F1927" s="18"/>
    </row>
    <row r="1928" spans="3:11" ht="15" thickBot="1" x14ac:dyDescent="0.35">
      <c r="H1928" s="115"/>
      <c r="I1928" s="115"/>
      <c r="J1928" s="115"/>
    </row>
    <row r="1929" spans="3:11" x14ac:dyDescent="0.3">
      <c r="C1929" s="21"/>
      <c r="D1929" s="119"/>
      <c r="E1929" s="14" t="s">
        <v>173</v>
      </c>
      <c r="F1929" s="14"/>
      <c r="G1929" s="119"/>
      <c r="H1929" s="203" t="s">
        <v>288</v>
      </c>
      <c r="I1929" s="205" t="s">
        <v>326</v>
      </c>
      <c r="J1929" s="203" t="s">
        <v>289</v>
      </c>
      <c r="K1929" s="219" t="s">
        <v>297</v>
      </c>
    </row>
    <row r="1930" spans="3:11" ht="15" thickBot="1" x14ac:dyDescent="0.35">
      <c r="C1930" s="16" t="s">
        <v>0</v>
      </c>
      <c r="D1930" s="112" t="s">
        <v>1</v>
      </c>
      <c r="E1930" s="17" t="s">
        <v>2</v>
      </c>
      <c r="F1930" s="17" t="s">
        <v>3</v>
      </c>
      <c r="G1930" s="112" t="s">
        <v>290</v>
      </c>
      <c r="H1930" s="204"/>
      <c r="I1930" s="206"/>
      <c r="J1930" s="204"/>
      <c r="K1930" s="220"/>
    </row>
    <row r="1931" spans="3:11" x14ac:dyDescent="0.3">
      <c r="C1931" s="53">
        <v>9008</v>
      </c>
      <c r="D1931" s="125">
        <v>0.33333333333333331</v>
      </c>
      <c r="E1931" s="47" t="s">
        <v>141</v>
      </c>
      <c r="F1931" s="47" t="s">
        <v>69</v>
      </c>
      <c r="G1931" s="122">
        <v>0.39583333333333331</v>
      </c>
      <c r="H1931" s="110">
        <f>G1931-D1931</f>
        <v>6.25E-2</v>
      </c>
      <c r="I1931" s="163"/>
      <c r="J1931" s="163"/>
      <c r="K1931" s="58">
        <v>28.9</v>
      </c>
    </row>
    <row r="1932" spans="3:11" x14ac:dyDescent="0.3">
      <c r="C1932" s="53">
        <v>9008</v>
      </c>
      <c r="D1932" s="125">
        <v>0.39583333333333331</v>
      </c>
      <c r="E1932" s="47" t="s">
        <v>69</v>
      </c>
      <c r="F1932" s="47" t="s">
        <v>141</v>
      </c>
      <c r="G1932" s="125">
        <v>0.4375</v>
      </c>
      <c r="H1932" s="110">
        <f>G1932-D1932</f>
        <v>4.1666666666666685E-2</v>
      </c>
      <c r="I1932" s="163"/>
      <c r="J1932" s="163"/>
      <c r="K1932" s="58">
        <v>29.5</v>
      </c>
    </row>
    <row r="1933" spans="3:11" x14ac:dyDescent="0.3">
      <c r="C1933" s="53">
        <v>9008</v>
      </c>
      <c r="D1933" s="125">
        <v>0.4375</v>
      </c>
      <c r="E1933" s="47" t="s">
        <v>141</v>
      </c>
      <c r="F1933" s="47" t="s">
        <v>69</v>
      </c>
      <c r="G1933" s="122">
        <v>0.47916666666666669</v>
      </c>
      <c r="H1933" s="110">
        <f>G1933-D1933</f>
        <v>4.1666666666666685E-2</v>
      </c>
      <c r="I1933" s="163"/>
      <c r="J1933" s="163"/>
      <c r="K1933" s="58">
        <v>28.9</v>
      </c>
    </row>
    <row r="1934" spans="3:11" x14ac:dyDescent="0.3">
      <c r="C1934" s="200" t="s">
        <v>322</v>
      </c>
      <c r="D1934" s="201"/>
      <c r="E1934" s="201"/>
      <c r="F1934" s="201"/>
      <c r="G1934" s="202"/>
      <c r="H1934" s="186"/>
      <c r="I1934" s="166">
        <f>D1935-G1933</f>
        <v>6.2499999999999944E-2</v>
      </c>
      <c r="J1934" s="166"/>
      <c r="K1934" s="65"/>
    </row>
    <row r="1935" spans="3:11" x14ac:dyDescent="0.3">
      <c r="C1935" s="53">
        <v>9008</v>
      </c>
      <c r="D1935" s="125">
        <v>0.54166666666666663</v>
      </c>
      <c r="E1935" s="47" t="s">
        <v>69</v>
      </c>
      <c r="F1935" s="47" t="s">
        <v>141</v>
      </c>
      <c r="G1935" s="122">
        <v>0.59375</v>
      </c>
      <c r="H1935" s="110">
        <f>G1935-D1935</f>
        <v>5.208333333333337E-2</v>
      </c>
      <c r="I1935" s="163"/>
      <c r="J1935" s="163"/>
      <c r="K1935" s="58">
        <v>29.5</v>
      </c>
    </row>
    <row r="1936" spans="3:11" x14ac:dyDescent="0.3">
      <c r="C1936" s="53">
        <v>9008</v>
      </c>
      <c r="D1936" s="125">
        <v>0.59375</v>
      </c>
      <c r="E1936" s="47" t="s">
        <v>141</v>
      </c>
      <c r="F1936" s="47" t="s">
        <v>69</v>
      </c>
      <c r="G1936" s="122">
        <v>0.63541666666666663</v>
      </c>
      <c r="H1936" s="110">
        <f>G1936-D1936</f>
        <v>4.166666666666663E-2</v>
      </c>
      <c r="I1936" s="163"/>
      <c r="J1936" s="163"/>
      <c r="K1936" s="58">
        <v>28.9</v>
      </c>
    </row>
    <row r="1937" spans="3:11" x14ac:dyDescent="0.3">
      <c r="C1937" s="53">
        <v>9008</v>
      </c>
      <c r="D1937" s="125">
        <v>0.63541666666666663</v>
      </c>
      <c r="E1937" s="47" t="s">
        <v>69</v>
      </c>
      <c r="F1937" s="47" t="s">
        <v>141</v>
      </c>
      <c r="G1937" s="122">
        <v>0.67708333333333337</v>
      </c>
      <c r="H1937" s="110">
        <f>G1937-D1937</f>
        <v>4.1666666666666741E-2</v>
      </c>
      <c r="I1937" s="163"/>
      <c r="J1937" s="163"/>
      <c r="K1937" s="58">
        <v>29.5</v>
      </c>
    </row>
    <row r="1938" spans="3:11" x14ac:dyDescent="0.3">
      <c r="C1938" s="200" t="s">
        <v>322</v>
      </c>
      <c r="D1938" s="201"/>
      <c r="E1938" s="201"/>
      <c r="F1938" s="201"/>
      <c r="G1938" s="202"/>
      <c r="H1938" s="186"/>
      <c r="I1938" s="166">
        <f>D1939-G1937</f>
        <v>4.166666666666663E-2</v>
      </c>
      <c r="J1938" s="166"/>
      <c r="K1938" s="65"/>
    </row>
    <row r="1939" spans="3:11" x14ac:dyDescent="0.3">
      <c r="C1939" s="53">
        <v>9008</v>
      </c>
      <c r="D1939" s="125">
        <v>0.71875</v>
      </c>
      <c r="E1939" s="47" t="s">
        <v>141</v>
      </c>
      <c r="F1939" s="47" t="s">
        <v>69</v>
      </c>
      <c r="G1939" s="122">
        <v>0.78125</v>
      </c>
      <c r="H1939" s="110">
        <f>G1939-D1939</f>
        <v>6.25E-2</v>
      </c>
      <c r="I1939" s="163"/>
      <c r="J1939" s="163"/>
      <c r="K1939" s="58">
        <v>29.5</v>
      </c>
    </row>
    <row r="1940" spans="3:11" x14ac:dyDescent="0.3">
      <c r="C1940" s="53">
        <v>9008</v>
      </c>
      <c r="D1940" s="125">
        <v>0.78125</v>
      </c>
      <c r="E1940" s="47" t="s">
        <v>69</v>
      </c>
      <c r="F1940" s="47" t="s">
        <v>141</v>
      </c>
      <c r="G1940" s="122">
        <v>0.83333333333333337</v>
      </c>
      <c r="H1940" s="110">
        <f>G1940-D1940</f>
        <v>5.208333333333337E-2</v>
      </c>
      <c r="I1940" s="163"/>
      <c r="J1940" s="163"/>
      <c r="K1940" s="58">
        <v>29.5</v>
      </c>
    </row>
    <row r="1941" spans="3:11" ht="15" thickBot="1" x14ac:dyDescent="0.35">
      <c r="C1941" s="4"/>
      <c r="D1941" s="113"/>
      <c r="E1941" s="6"/>
      <c r="F1941" s="6"/>
      <c r="G1941" s="114"/>
      <c r="H1941" s="110"/>
      <c r="I1941" s="163"/>
      <c r="J1941" s="163"/>
      <c r="K1941" s="58"/>
    </row>
    <row r="1942" spans="3:11" ht="15" thickBot="1" x14ac:dyDescent="0.35">
      <c r="C1942" s="216" t="s">
        <v>291</v>
      </c>
      <c r="D1942" s="217"/>
      <c r="E1942" s="218"/>
      <c r="F1942" s="198" t="s">
        <v>287</v>
      </c>
      <c r="G1942" s="199"/>
      <c r="H1942" s="79">
        <f>SUM(H1931:H1940)</f>
        <v>0.39583333333333348</v>
      </c>
      <c r="I1942" s="167">
        <f>SUM(I1934:I1938)</f>
        <v>0.10416666666666657</v>
      </c>
      <c r="J1942" s="167">
        <f>G1940-D1931</f>
        <v>0.5</v>
      </c>
      <c r="K1942" s="12">
        <f>SUM(K1931:K1941)</f>
        <v>234.2</v>
      </c>
    </row>
    <row r="1943" spans="3:11" x14ac:dyDescent="0.3">
      <c r="C1943" s="18"/>
      <c r="E1943" s="18"/>
      <c r="F1943" s="18"/>
      <c r="I1943" s="168"/>
      <c r="J1943" s="168"/>
    </row>
    <row r="1944" spans="3:11" ht="15" thickBot="1" x14ac:dyDescent="0.35">
      <c r="C1944" s="18"/>
      <c r="E1944" s="18"/>
      <c r="F1944" s="18"/>
      <c r="I1944" s="168"/>
      <c r="J1944" s="168"/>
    </row>
    <row r="1945" spans="3:11" x14ac:dyDescent="0.3">
      <c r="C1945" s="21"/>
      <c r="D1945" s="119"/>
      <c r="E1945" s="14" t="s">
        <v>174</v>
      </c>
      <c r="F1945" s="14"/>
      <c r="G1945" s="119"/>
      <c r="H1945" s="203" t="s">
        <v>288</v>
      </c>
      <c r="I1945" s="205" t="s">
        <v>326</v>
      </c>
      <c r="J1945" s="205" t="s">
        <v>289</v>
      </c>
      <c r="K1945" s="219" t="s">
        <v>297</v>
      </c>
    </row>
    <row r="1946" spans="3:11" ht="15" thickBot="1" x14ac:dyDescent="0.35">
      <c r="C1946" s="16" t="s">
        <v>0</v>
      </c>
      <c r="D1946" s="112" t="s">
        <v>1</v>
      </c>
      <c r="E1946" s="17" t="s">
        <v>2</v>
      </c>
      <c r="F1946" s="17" t="s">
        <v>3</v>
      </c>
      <c r="G1946" s="112" t="s">
        <v>290</v>
      </c>
      <c r="H1946" s="204"/>
      <c r="I1946" s="206"/>
      <c r="J1946" s="206"/>
      <c r="K1946" s="220"/>
    </row>
    <row r="1947" spans="3:11" x14ac:dyDescent="0.3">
      <c r="C1947" s="4">
        <v>9048</v>
      </c>
      <c r="D1947" s="113">
        <v>0.29166666666666669</v>
      </c>
      <c r="E1947" s="6" t="s">
        <v>5</v>
      </c>
      <c r="F1947" s="6" t="s">
        <v>220</v>
      </c>
      <c r="G1947" s="113">
        <v>0.31597222222222221</v>
      </c>
      <c r="H1947" s="110">
        <f t="shared" ref="H1947:H1954" si="83">G1947-D1947</f>
        <v>2.4305555555555525E-2</v>
      </c>
      <c r="I1947" s="163"/>
      <c r="J1947" s="163"/>
      <c r="K1947" s="58">
        <v>12.5</v>
      </c>
    </row>
    <row r="1948" spans="3:11" x14ac:dyDescent="0.3">
      <c r="C1948" s="4">
        <v>9047</v>
      </c>
      <c r="D1948" s="113">
        <v>0.31597222222222221</v>
      </c>
      <c r="E1948" s="6" t="s">
        <v>220</v>
      </c>
      <c r="F1948" s="6" t="s">
        <v>221</v>
      </c>
      <c r="G1948" s="113">
        <v>0.31944444444444442</v>
      </c>
      <c r="H1948" s="110">
        <f t="shared" si="83"/>
        <v>3.4722222222222099E-3</v>
      </c>
      <c r="I1948" s="163"/>
      <c r="J1948" s="163"/>
      <c r="K1948" s="58">
        <v>2.2000000000000002</v>
      </c>
    </row>
    <row r="1949" spans="3:11" x14ac:dyDescent="0.3">
      <c r="C1949" s="4">
        <v>9047</v>
      </c>
      <c r="D1949" s="113">
        <v>0.31944444444444442</v>
      </c>
      <c r="E1949" s="6" t="s">
        <v>221</v>
      </c>
      <c r="F1949" s="6" t="s">
        <v>220</v>
      </c>
      <c r="G1949" s="113">
        <v>0.32291666666666669</v>
      </c>
      <c r="H1949" s="110">
        <f t="shared" si="83"/>
        <v>3.4722222222222654E-3</v>
      </c>
      <c r="I1949" s="163"/>
      <c r="J1949" s="163"/>
      <c r="K1949" s="58">
        <v>2.67</v>
      </c>
    </row>
    <row r="1950" spans="3:11" x14ac:dyDescent="0.3">
      <c r="C1950" s="4">
        <v>9048</v>
      </c>
      <c r="D1950" s="113">
        <v>0.32291666666666669</v>
      </c>
      <c r="E1950" s="6" t="s">
        <v>220</v>
      </c>
      <c r="F1950" s="6" t="s">
        <v>8</v>
      </c>
      <c r="G1950" s="113">
        <v>0.3263888888888889</v>
      </c>
      <c r="H1950" s="110">
        <f t="shared" si="83"/>
        <v>3.4722222222222099E-3</v>
      </c>
      <c r="I1950" s="163"/>
      <c r="J1950" s="163"/>
      <c r="K1950" s="58">
        <v>8.67</v>
      </c>
    </row>
    <row r="1951" spans="3:11" x14ac:dyDescent="0.3">
      <c r="C1951" s="4">
        <v>9048</v>
      </c>
      <c r="D1951" s="113">
        <v>0.3263888888888889</v>
      </c>
      <c r="E1951" s="6" t="s">
        <v>8</v>
      </c>
      <c r="F1951" s="6" t="s">
        <v>221</v>
      </c>
      <c r="G1951" s="113">
        <v>0.34027777777777779</v>
      </c>
      <c r="H1951" s="110">
        <f t="shared" si="83"/>
        <v>1.3888888888888895E-2</v>
      </c>
      <c r="I1951" s="163"/>
      <c r="J1951" s="163"/>
      <c r="K1951" s="58">
        <v>10.87</v>
      </c>
    </row>
    <row r="1952" spans="3:11" x14ac:dyDescent="0.3">
      <c r="C1952" s="4">
        <v>9048</v>
      </c>
      <c r="D1952" s="113">
        <v>0.34027777777777779</v>
      </c>
      <c r="E1952" s="6" t="s">
        <v>222</v>
      </c>
      <c r="F1952" s="6" t="s">
        <v>7</v>
      </c>
      <c r="G1952" s="113">
        <v>0.36458333333333331</v>
      </c>
      <c r="H1952" s="110">
        <f t="shared" si="83"/>
        <v>2.4305555555555525E-2</v>
      </c>
      <c r="I1952" s="163"/>
      <c r="J1952" s="163"/>
      <c r="K1952" s="58">
        <v>14.97</v>
      </c>
    </row>
    <row r="1953" spans="3:11" x14ac:dyDescent="0.3">
      <c r="C1953" s="4">
        <v>9060</v>
      </c>
      <c r="D1953" s="113">
        <v>0.36458333333333331</v>
      </c>
      <c r="E1953" s="6" t="s">
        <v>7</v>
      </c>
      <c r="F1953" s="6" t="s">
        <v>59</v>
      </c>
      <c r="G1953" s="113">
        <v>0.38541666666666669</v>
      </c>
      <c r="H1953" s="110">
        <f t="shared" si="83"/>
        <v>2.083333333333337E-2</v>
      </c>
      <c r="I1953" s="163"/>
      <c r="J1953" s="163"/>
      <c r="K1953" s="8">
        <v>15.4</v>
      </c>
    </row>
    <row r="1954" spans="3:11" x14ac:dyDescent="0.3">
      <c r="C1954" s="4">
        <v>9060</v>
      </c>
      <c r="D1954" s="113">
        <v>0.38541666666666669</v>
      </c>
      <c r="E1954" s="6" t="s">
        <v>59</v>
      </c>
      <c r="F1954" s="6" t="s">
        <v>7</v>
      </c>
      <c r="G1954" s="114">
        <v>0.40625</v>
      </c>
      <c r="H1954" s="110">
        <f t="shared" si="83"/>
        <v>2.0833333333333315E-2</v>
      </c>
      <c r="I1954" s="163"/>
      <c r="J1954" s="163"/>
      <c r="K1954" s="8">
        <v>13.9</v>
      </c>
    </row>
    <row r="1955" spans="3:11" x14ac:dyDescent="0.3">
      <c r="C1955" s="210" t="s">
        <v>322</v>
      </c>
      <c r="D1955" s="211"/>
      <c r="E1955" s="211"/>
      <c r="F1955" s="211"/>
      <c r="G1955" s="212"/>
      <c r="H1955" s="186"/>
      <c r="I1955" s="166">
        <f>D1956-G1954</f>
        <v>3.125E-2</v>
      </c>
      <c r="J1955" s="166"/>
      <c r="K1955" s="65"/>
    </row>
    <row r="1956" spans="3:11" x14ac:dyDescent="0.3">
      <c r="C1956" s="4">
        <v>9060</v>
      </c>
      <c r="D1956" s="113">
        <v>0.4375</v>
      </c>
      <c r="E1956" s="6" t="s">
        <v>7</v>
      </c>
      <c r="F1956" s="6" t="s">
        <v>59</v>
      </c>
      <c r="G1956" s="114">
        <v>0.45833333333333331</v>
      </c>
      <c r="H1956" s="110">
        <f>G1956-D1956</f>
        <v>2.0833333333333315E-2</v>
      </c>
      <c r="I1956" s="163"/>
      <c r="J1956" s="163"/>
      <c r="K1956" s="8">
        <v>15.4</v>
      </c>
    </row>
    <row r="1957" spans="3:11" x14ac:dyDescent="0.3">
      <c r="C1957" s="210" t="s">
        <v>10</v>
      </c>
      <c r="D1957" s="211"/>
      <c r="E1957" s="211"/>
      <c r="F1957" s="211"/>
      <c r="G1957" s="212"/>
      <c r="H1957" s="186"/>
      <c r="I1957" s="166">
        <f>D1959-G1956</f>
        <v>5.2083333333333315E-2</v>
      </c>
      <c r="J1957" s="166"/>
      <c r="K1957" s="65"/>
    </row>
    <row r="1958" spans="3:11" x14ac:dyDescent="0.3">
      <c r="C1958" s="70">
        <v>9074</v>
      </c>
      <c r="D1958" s="113">
        <v>0.5</v>
      </c>
      <c r="E1958" s="6" t="s">
        <v>59</v>
      </c>
      <c r="F1958" s="6" t="s">
        <v>304</v>
      </c>
      <c r="G1958" s="113">
        <v>0.51041666666666663</v>
      </c>
      <c r="H1958" s="110">
        <f t="shared" ref="H1958:H1966" si="84">G1958-D1958</f>
        <v>1.041666666666663E-2</v>
      </c>
      <c r="I1958" s="163"/>
      <c r="J1958" s="163"/>
      <c r="K1958" s="8">
        <v>4.9800000000000004</v>
      </c>
    </row>
    <row r="1959" spans="3:11" x14ac:dyDescent="0.3">
      <c r="C1959" s="4">
        <v>9048</v>
      </c>
      <c r="D1959" s="113">
        <v>0.51041666666666663</v>
      </c>
      <c r="E1959" s="6" t="s">
        <v>223</v>
      </c>
      <c r="F1959" s="6" t="s">
        <v>220</v>
      </c>
      <c r="G1959" s="113">
        <v>0.51736111111111116</v>
      </c>
      <c r="H1959" s="110">
        <f t="shared" si="84"/>
        <v>6.9444444444445308E-3</v>
      </c>
      <c r="I1959" s="163"/>
      <c r="J1959" s="163"/>
      <c r="K1959" s="58">
        <v>6.71</v>
      </c>
    </row>
    <row r="1960" spans="3:11" x14ac:dyDescent="0.3">
      <c r="C1960" s="4">
        <v>9047</v>
      </c>
      <c r="D1960" s="113">
        <v>0.51736111111111116</v>
      </c>
      <c r="E1960" s="6" t="s">
        <v>220</v>
      </c>
      <c r="F1960" s="6" t="s">
        <v>221</v>
      </c>
      <c r="G1960" s="113">
        <v>0.52430555555555558</v>
      </c>
      <c r="H1960" s="110">
        <f t="shared" si="84"/>
        <v>6.9444444444444198E-3</v>
      </c>
      <c r="I1960" s="163"/>
      <c r="J1960" s="163"/>
      <c r="K1960" s="58">
        <v>2.67</v>
      </c>
    </row>
    <row r="1961" spans="3:11" x14ac:dyDescent="0.3">
      <c r="C1961" s="4">
        <v>9047</v>
      </c>
      <c r="D1961" s="113">
        <v>0.52430555555555558</v>
      </c>
      <c r="E1961" s="6" t="s">
        <v>221</v>
      </c>
      <c r="F1961" s="6" t="s">
        <v>220</v>
      </c>
      <c r="G1961" s="113">
        <v>0.53125</v>
      </c>
      <c r="H1961" s="110">
        <f t="shared" si="84"/>
        <v>6.9444444444444198E-3</v>
      </c>
      <c r="I1961" s="163"/>
      <c r="J1961" s="163"/>
      <c r="K1961" s="58">
        <v>2.67</v>
      </c>
    </row>
    <row r="1962" spans="3:11" x14ac:dyDescent="0.3">
      <c r="C1962" s="4">
        <v>9048</v>
      </c>
      <c r="D1962" s="113">
        <v>0.53125</v>
      </c>
      <c r="E1962" s="6" t="s">
        <v>220</v>
      </c>
      <c r="F1962" s="6" t="s">
        <v>8</v>
      </c>
      <c r="G1962" s="113">
        <v>0.53472222222222221</v>
      </c>
      <c r="H1962" s="110">
        <f t="shared" si="84"/>
        <v>3.4722222222222099E-3</v>
      </c>
      <c r="I1962" s="163"/>
      <c r="J1962" s="163"/>
      <c r="K1962" s="58">
        <v>8.67</v>
      </c>
    </row>
    <row r="1963" spans="3:11" x14ac:dyDescent="0.3">
      <c r="C1963" s="4">
        <v>9048</v>
      </c>
      <c r="D1963" s="113">
        <v>0.53472222222222221</v>
      </c>
      <c r="E1963" s="6" t="s">
        <v>8</v>
      </c>
      <c r="F1963" s="6" t="s">
        <v>224</v>
      </c>
      <c r="G1963" s="113">
        <v>0.54861111111111116</v>
      </c>
      <c r="H1963" s="110">
        <f t="shared" si="84"/>
        <v>1.3888888888888951E-2</v>
      </c>
      <c r="I1963" s="163"/>
      <c r="J1963" s="163"/>
      <c r="K1963" s="58">
        <v>11.65</v>
      </c>
    </row>
    <row r="1964" spans="3:11" x14ac:dyDescent="0.3">
      <c r="C1964" s="4">
        <v>9047</v>
      </c>
      <c r="D1964" s="113">
        <v>0.54861111111111116</v>
      </c>
      <c r="E1964" s="6" t="s">
        <v>224</v>
      </c>
      <c r="F1964" s="6" t="s">
        <v>221</v>
      </c>
      <c r="G1964" s="113">
        <v>0.55555555555555558</v>
      </c>
      <c r="H1964" s="110">
        <f t="shared" si="84"/>
        <v>6.9444444444444198E-3</v>
      </c>
      <c r="I1964" s="163"/>
      <c r="J1964" s="163"/>
      <c r="K1964" s="58">
        <v>8.91</v>
      </c>
    </row>
    <row r="1965" spans="3:11" x14ac:dyDescent="0.3">
      <c r="C1965" s="4">
        <v>9047</v>
      </c>
      <c r="D1965" s="113">
        <v>0.55555555555555558</v>
      </c>
      <c r="E1965" s="6" t="s">
        <v>221</v>
      </c>
      <c r="F1965" s="6" t="s">
        <v>220</v>
      </c>
      <c r="G1965" s="113">
        <v>0.55902777777777779</v>
      </c>
      <c r="H1965" s="110">
        <f t="shared" si="84"/>
        <v>3.4722222222222099E-3</v>
      </c>
      <c r="I1965" s="163"/>
      <c r="J1965" s="163"/>
      <c r="K1965" s="58">
        <v>2.67</v>
      </c>
    </row>
    <row r="1966" spans="3:11" x14ac:dyDescent="0.3">
      <c r="C1966" s="4">
        <v>9048</v>
      </c>
      <c r="D1966" s="113">
        <v>0.55902777777777779</v>
      </c>
      <c r="E1966" s="6" t="s">
        <v>220</v>
      </c>
      <c r="F1966" s="6" t="s">
        <v>8</v>
      </c>
      <c r="G1966" s="113">
        <v>0.57291666666666663</v>
      </c>
      <c r="H1966" s="110">
        <f t="shared" si="84"/>
        <v>1.388888888888884E-2</v>
      </c>
      <c r="I1966" s="163"/>
      <c r="J1966" s="163"/>
      <c r="K1966" s="58">
        <v>2.67</v>
      </c>
    </row>
    <row r="1967" spans="3:11" x14ac:dyDescent="0.3">
      <c r="C1967" s="4">
        <v>9074</v>
      </c>
      <c r="D1967" s="113">
        <v>0.57291666666666663</v>
      </c>
      <c r="E1967" s="6" t="s">
        <v>59</v>
      </c>
      <c r="F1967" s="6" t="s">
        <v>5</v>
      </c>
      <c r="G1967" s="113">
        <v>0.59375</v>
      </c>
      <c r="H1967" s="110">
        <f t="shared" ref="H1967:H1973" si="85">G1967-D1967</f>
        <v>2.083333333333337E-2</v>
      </c>
      <c r="I1967" s="163"/>
      <c r="J1967" s="163"/>
      <c r="K1967" s="8">
        <v>13.4</v>
      </c>
    </row>
    <row r="1968" spans="3:11" x14ac:dyDescent="0.3">
      <c r="C1968" s="4">
        <v>9074</v>
      </c>
      <c r="D1968" s="113">
        <v>0.59375</v>
      </c>
      <c r="E1968" s="6" t="s">
        <v>5</v>
      </c>
      <c r="F1968" s="6" t="s">
        <v>59</v>
      </c>
      <c r="G1968" s="113">
        <v>0.61458333333333337</v>
      </c>
      <c r="H1968" s="110">
        <f t="shared" si="85"/>
        <v>2.083333333333337E-2</v>
      </c>
      <c r="I1968" s="163"/>
      <c r="J1968" s="163"/>
      <c r="K1968" s="8">
        <v>12.6</v>
      </c>
    </row>
    <row r="1969" spans="3:11" x14ac:dyDescent="0.3">
      <c r="C1969" s="4">
        <v>9047</v>
      </c>
      <c r="D1969" s="113">
        <v>0.61458333333333337</v>
      </c>
      <c r="E1969" s="6" t="s">
        <v>59</v>
      </c>
      <c r="F1969" s="6" t="s">
        <v>221</v>
      </c>
      <c r="G1969" s="114">
        <v>0.62847222222222221</v>
      </c>
      <c r="H1969" s="110">
        <f t="shared" si="85"/>
        <v>1.388888888888884E-2</v>
      </c>
      <c r="I1969" s="163"/>
      <c r="J1969" s="163"/>
      <c r="K1969" s="58">
        <v>11.9</v>
      </c>
    </row>
    <row r="1970" spans="3:11" x14ac:dyDescent="0.3">
      <c r="C1970" s="210" t="s">
        <v>322</v>
      </c>
      <c r="D1970" s="211"/>
      <c r="E1970" s="211"/>
      <c r="F1970" s="211"/>
      <c r="G1970" s="212"/>
      <c r="H1970" s="186"/>
      <c r="I1970" s="166">
        <f>D1971-G1969</f>
        <v>6.25E-2</v>
      </c>
      <c r="J1970" s="166"/>
      <c r="K1970" s="65"/>
    </row>
    <row r="1971" spans="3:11" x14ac:dyDescent="0.3">
      <c r="C1971" s="4">
        <v>9047</v>
      </c>
      <c r="D1971" s="113">
        <v>0.69097222222222221</v>
      </c>
      <c r="E1971" s="6" t="s">
        <v>221</v>
      </c>
      <c r="F1971" s="6" t="s">
        <v>59</v>
      </c>
      <c r="G1971" s="113">
        <v>0.70833333333333337</v>
      </c>
      <c r="H1971" s="110">
        <f t="shared" si="85"/>
        <v>1.736111111111116E-2</v>
      </c>
      <c r="I1971" s="163"/>
      <c r="J1971" s="163"/>
      <c r="K1971" s="58">
        <v>10.4</v>
      </c>
    </row>
    <row r="1972" spans="3:11" x14ac:dyDescent="0.3">
      <c r="C1972" s="4">
        <v>9502</v>
      </c>
      <c r="D1972" s="113">
        <v>0.70833333333333337</v>
      </c>
      <c r="E1972" s="6" t="s">
        <v>225</v>
      </c>
      <c r="F1972" s="6" t="s">
        <v>225</v>
      </c>
      <c r="G1972" s="113">
        <v>0.73263888888888884</v>
      </c>
      <c r="H1972" s="110">
        <f t="shared" si="85"/>
        <v>2.4305555555555469E-2</v>
      </c>
      <c r="I1972" s="163"/>
      <c r="J1972" s="163"/>
      <c r="K1972" s="8">
        <v>10.8</v>
      </c>
    </row>
    <row r="1973" spans="3:11" x14ac:dyDescent="0.3">
      <c r="C1973" s="4">
        <v>9047</v>
      </c>
      <c r="D1973" s="113">
        <v>0.73263888888888884</v>
      </c>
      <c r="E1973" s="6" t="s">
        <v>59</v>
      </c>
      <c r="F1973" s="6" t="s">
        <v>224</v>
      </c>
      <c r="G1973" s="113">
        <v>0.75694444444444442</v>
      </c>
      <c r="H1973" s="110">
        <f t="shared" si="85"/>
        <v>2.430555555555558E-2</v>
      </c>
      <c r="I1973" s="163"/>
      <c r="J1973" s="163"/>
      <c r="K1973" s="58">
        <v>16.670000000000002</v>
      </c>
    </row>
    <row r="1974" spans="3:11" x14ac:dyDescent="0.3">
      <c r="C1974" s="4">
        <v>9047</v>
      </c>
      <c r="D1974" s="113">
        <v>0.75694444444444442</v>
      </c>
      <c r="E1974" s="6" t="s">
        <v>224</v>
      </c>
      <c r="F1974" s="6" t="s">
        <v>221</v>
      </c>
      <c r="G1974" s="113">
        <v>0.76388888888888884</v>
      </c>
      <c r="H1974" s="110">
        <f>G1974-D1974</f>
        <v>6.9444444444444198E-3</v>
      </c>
      <c r="I1974" s="163"/>
      <c r="J1974" s="163"/>
      <c r="K1974" s="58">
        <v>8.91</v>
      </c>
    </row>
    <row r="1975" spans="3:11" x14ac:dyDescent="0.3">
      <c r="C1975" s="4">
        <v>9047</v>
      </c>
      <c r="D1975" s="113">
        <v>0.76388888888888884</v>
      </c>
      <c r="E1975" s="6" t="s">
        <v>221</v>
      </c>
      <c r="F1975" s="6" t="s">
        <v>220</v>
      </c>
      <c r="G1975" s="113">
        <v>0.76736111111111116</v>
      </c>
      <c r="H1975" s="110">
        <f>G1975-D1975</f>
        <v>3.4722222222223209E-3</v>
      </c>
      <c r="I1975" s="163"/>
      <c r="J1975" s="163"/>
      <c r="K1975" s="58">
        <v>2.67</v>
      </c>
    </row>
    <row r="1976" spans="3:11" x14ac:dyDescent="0.3">
      <c r="C1976" s="4">
        <v>9048</v>
      </c>
      <c r="D1976" s="113">
        <v>0.76736111111111116</v>
      </c>
      <c r="E1976" s="6" t="s">
        <v>220</v>
      </c>
      <c r="F1976" s="6" t="s">
        <v>8</v>
      </c>
      <c r="G1976" s="113">
        <v>0.77083333333333337</v>
      </c>
      <c r="H1976" s="110">
        <f>G1976-D1976</f>
        <v>3.4722222222222099E-3</v>
      </c>
      <c r="I1976" s="163"/>
      <c r="J1976" s="163"/>
      <c r="K1976" s="58">
        <v>2.67</v>
      </c>
    </row>
    <row r="1977" spans="3:11" ht="15" thickBot="1" x14ac:dyDescent="0.35">
      <c r="C1977" s="28"/>
      <c r="D1977" s="142"/>
      <c r="E1977" s="29"/>
      <c r="F1977" s="29"/>
      <c r="G1977" s="117"/>
      <c r="H1977" s="110"/>
      <c r="I1977" s="163"/>
      <c r="J1977" s="163"/>
      <c r="K1977" s="58"/>
    </row>
    <row r="1978" spans="3:11" ht="15" thickBot="1" x14ac:dyDescent="0.35">
      <c r="C1978" s="216" t="s">
        <v>291</v>
      </c>
      <c r="D1978" s="217"/>
      <c r="E1978" s="218"/>
      <c r="F1978" s="198" t="s">
        <v>287</v>
      </c>
      <c r="G1978" s="199"/>
      <c r="H1978" s="79">
        <f>SUM(H1947:H1976)</f>
        <v>0.34375</v>
      </c>
      <c r="I1978" s="167">
        <f>SUM(I1947:I1977)</f>
        <v>0.14583333333333331</v>
      </c>
      <c r="J1978" s="167">
        <f>SUM(H1978:I1978)</f>
        <v>0.48958333333333331</v>
      </c>
      <c r="K1978" s="12">
        <f>SUM(K1947:K1977)</f>
        <v>238.19999999999996</v>
      </c>
    </row>
    <row r="1980" spans="3:11" ht="15" thickBot="1" x14ac:dyDescent="0.35">
      <c r="H1980" s="115"/>
      <c r="I1980" s="115"/>
      <c r="J1980" s="115"/>
    </row>
    <row r="1981" spans="3:11" x14ac:dyDescent="0.3">
      <c r="C1981" s="21"/>
      <c r="D1981" s="119"/>
      <c r="E1981" s="14" t="s">
        <v>175</v>
      </c>
      <c r="F1981" s="14"/>
      <c r="G1981" s="119"/>
      <c r="H1981" s="203" t="s">
        <v>288</v>
      </c>
      <c r="I1981" s="205" t="s">
        <v>326</v>
      </c>
      <c r="J1981" s="203" t="s">
        <v>289</v>
      </c>
      <c r="K1981" s="219" t="s">
        <v>297</v>
      </c>
    </row>
    <row r="1982" spans="3:11" ht="15" thickBot="1" x14ac:dyDescent="0.35">
      <c r="C1982" s="16" t="s">
        <v>0</v>
      </c>
      <c r="D1982" s="112" t="s">
        <v>1</v>
      </c>
      <c r="E1982" s="17" t="s">
        <v>2</v>
      </c>
      <c r="F1982" s="17" t="s">
        <v>3</v>
      </c>
      <c r="G1982" s="112" t="s">
        <v>290</v>
      </c>
      <c r="H1982" s="204"/>
      <c r="I1982" s="206"/>
      <c r="J1982" s="204"/>
      <c r="K1982" s="220"/>
    </row>
    <row r="1983" spans="3:11" x14ac:dyDescent="0.3">
      <c r="C1983" s="4">
        <v>9508</v>
      </c>
      <c r="D1983" s="113">
        <v>0.28125</v>
      </c>
      <c r="E1983" s="6" t="s">
        <v>228</v>
      </c>
      <c r="F1983" s="6" t="s">
        <v>59</v>
      </c>
      <c r="G1983" s="114">
        <v>0.29166666666666669</v>
      </c>
      <c r="H1983" s="110">
        <f>G1983-D1983</f>
        <v>1.0416666666666685E-2</v>
      </c>
      <c r="I1983" s="163"/>
      <c r="J1983" s="163"/>
      <c r="K1983" s="8">
        <v>10.4</v>
      </c>
    </row>
    <row r="1984" spans="3:11" x14ac:dyDescent="0.3">
      <c r="C1984" s="4">
        <v>9508</v>
      </c>
      <c r="D1984" s="113">
        <v>0.29166666666666669</v>
      </c>
      <c r="E1984" s="6" t="s">
        <v>59</v>
      </c>
      <c r="F1984" s="6" t="s">
        <v>228</v>
      </c>
      <c r="G1984" s="114">
        <v>0.30208333333333331</v>
      </c>
      <c r="H1984" s="110">
        <f>G1984-D1984</f>
        <v>1.041666666666663E-2</v>
      </c>
      <c r="I1984" s="110">
        <f>D1984-G1983</f>
        <v>0</v>
      </c>
      <c r="J1984" s="163"/>
      <c r="K1984" s="58">
        <v>10.7</v>
      </c>
    </row>
    <row r="1985" spans="3:13" x14ac:dyDescent="0.3">
      <c r="C1985" s="4">
        <v>9508</v>
      </c>
      <c r="D1985" s="113">
        <v>0.30208333333333331</v>
      </c>
      <c r="E1985" s="6" t="s">
        <v>228</v>
      </c>
      <c r="F1985" s="6" t="s">
        <v>59</v>
      </c>
      <c r="G1985" s="114">
        <v>0.3125</v>
      </c>
      <c r="H1985" s="110">
        <f>G1985-D1985</f>
        <v>1.0416666666666685E-2</v>
      </c>
      <c r="I1985" s="110">
        <f>D1985-G1984</f>
        <v>0</v>
      </c>
      <c r="J1985" s="163"/>
      <c r="K1985" s="8">
        <v>10.4</v>
      </c>
    </row>
    <row r="1986" spans="3:13" x14ac:dyDescent="0.3">
      <c r="C1986" s="210" t="s">
        <v>322</v>
      </c>
      <c r="D1986" s="211"/>
      <c r="E1986" s="211"/>
      <c r="F1986" s="211"/>
      <c r="G1986" s="212"/>
      <c r="H1986" s="186"/>
      <c r="I1986" s="165">
        <f>D1987-G1985</f>
        <v>1.0416666666666685E-2</v>
      </c>
      <c r="J1986" s="166"/>
      <c r="K1986" s="65"/>
    </row>
    <row r="1987" spans="3:13" x14ac:dyDescent="0.3">
      <c r="C1987" s="4">
        <v>9047</v>
      </c>
      <c r="D1987" s="113">
        <v>0.32291666666666669</v>
      </c>
      <c r="E1987" s="6" t="s">
        <v>59</v>
      </c>
      <c r="F1987" s="6" t="s">
        <v>221</v>
      </c>
      <c r="G1987" s="114">
        <v>0.34375</v>
      </c>
      <c r="H1987" s="110">
        <f>G1987-D1987</f>
        <v>2.0833333333333315E-2</v>
      </c>
      <c r="I1987" s="163"/>
      <c r="J1987" s="163"/>
      <c r="K1987" s="58">
        <v>11.9</v>
      </c>
    </row>
    <row r="1988" spans="3:13" x14ac:dyDescent="0.3">
      <c r="C1988" s="4">
        <v>9047</v>
      </c>
      <c r="D1988" s="113">
        <v>0.34375</v>
      </c>
      <c r="E1988" s="6" t="s">
        <v>221</v>
      </c>
      <c r="F1988" s="6" t="s">
        <v>59</v>
      </c>
      <c r="G1988" s="114">
        <v>0.36458333333333331</v>
      </c>
      <c r="H1988" s="110">
        <f>G1988-D1988</f>
        <v>2.0833333333333315E-2</v>
      </c>
      <c r="I1988" s="110">
        <f>D1988-G1987</f>
        <v>0</v>
      </c>
      <c r="J1988" s="163"/>
      <c r="K1988" s="58">
        <v>10.4</v>
      </c>
    </row>
    <row r="1989" spans="3:13" x14ac:dyDescent="0.3">
      <c r="C1989" s="4">
        <v>9047</v>
      </c>
      <c r="D1989" s="113">
        <v>0.36458333333333331</v>
      </c>
      <c r="E1989" s="6" t="s">
        <v>59</v>
      </c>
      <c r="F1989" s="6" t="s">
        <v>221</v>
      </c>
      <c r="G1989" s="114">
        <v>0.38541666666666669</v>
      </c>
      <c r="H1989" s="110">
        <f>G1989-D1989</f>
        <v>2.083333333333337E-2</v>
      </c>
      <c r="I1989" s="110">
        <f>D1989-G1988</f>
        <v>0</v>
      </c>
      <c r="J1989" s="163"/>
      <c r="K1989" s="58">
        <v>11.9</v>
      </c>
    </row>
    <row r="1990" spans="3:13" x14ac:dyDescent="0.3">
      <c r="C1990" s="4">
        <v>9047</v>
      </c>
      <c r="D1990" s="113">
        <v>0.38541666666666669</v>
      </c>
      <c r="E1990" s="6" t="s">
        <v>221</v>
      </c>
      <c r="F1990" s="6" t="s">
        <v>59</v>
      </c>
      <c r="G1990" s="114">
        <v>0.40625</v>
      </c>
      <c r="H1990" s="110">
        <f>G1990-D1990</f>
        <v>2.0833333333333315E-2</v>
      </c>
      <c r="I1990" s="110">
        <f>D1990-G1989</f>
        <v>0</v>
      </c>
      <c r="J1990" s="163"/>
      <c r="K1990" s="58">
        <v>10.4</v>
      </c>
    </row>
    <row r="1991" spans="3:13" x14ac:dyDescent="0.3">
      <c r="C1991" s="210" t="s">
        <v>322</v>
      </c>
      <c r="D1991" s="211"/>
      <c r="E1991" s="211"/>
      <c r="F1991" s="211"/>
      <c r="G1991" s="212"/>
      <c r="H1991" s="186"/>
      <c r="I1991" s="165">
        <f>D1992-G1990</f>
        <v>2.0833333333333315E-2</v>
      </c>
      <c r="J1991" s="166"/>
      <c r="K1991" s="65"/>
    </row>
    <row r="1992" spans="3:13" x14ac:dyDescent="0.3">
      <c r="C1992" s="4">
        <v>9047</v>
      </c>
      <c r="D1992" s="113">
        <v>0.42708333333333331</v>
      </c>
      <c r="E1992" s="6" t="s">
        <v>59</v>
      </c>
      <c r="F1992" s="6" t="s">
        <v>221</v>
      </c>
      <c r="G1992" s="114">
        <v>0.44791666666666669</v>
      </c>
      <c r="H1992" s="110">
        <f>G1992-D1992</f>
        <v>2.083333333333337E-2</v>
      </c>
      <c r="I1992" s="163"/>
      <c r="J1992" s="163"/>
      <c r="K1992" s="58">
        <v>11.9</v>
      </c>
    </row>
    <row r="1993" spans="3:13" x14ac:dyDescent="0.3">
      <c r="C1993" s="4">
        <v>9047</v>
      </c>
      <c r="D1993" s="113">
        <v>0.44791666666666669</v>
      </c>
      <c r="E1993" s="6" t="s">
        <v>221</v>
      </c>
      <c r="F1993" s="6" t="s">
        <v>59</v>
      </c>
      <c r="G1993" s="114">
        <v>0.46875</v>
      </c>
      <c r="H1993" s="110">
        <f>G1993-D1993</f>
        <v>2.0833333333333315E-2</v>
      </c>
      <c r="I1993" s="110">
        <f>D1993-G1992</f>
        <v>0</v>
      </c>
      <c r="J1993" s="163"/>
      <c r="K1993" s="58">
        <v>10.4</v>
      </c>
    </row>
    <row r="1994" spans="3:13" x14ac:dyDescent="0.3">
      <c r="C1994" s="210" t="s">
        <v>322</v>
      </c>
      <c r="D1994" s="211"/>
      <c r="E1994" s="211"/>
      <c r="F1994" s="211"/>
      <c r="G1994" s="212"/>
      <c r="H1994" s="186"/>
      <c r="I1994" s="165">
        <f>D1995-G1993</f>
        <v>2.0833333333333315E-2</v>
      </c>
      <c r="J1994" s="166"/>
      <c r="K1994" s="65"/>
    </row>
    <row r="1995" spans="3:13" x14ac:dyDescent="0.3">
      <c r="C1995" s="4">
        <v>9508</v>
      </c>
      <c r="D1995" s="113">
        <v>0.48958333333333331</v>
      </c>
      <c r="E1995" s="6" t="s">
        <v>59</v>
      </c>
      <c r="F1995" s="6" t="s">
        <v>228</v>
      </c>
      <c r="G1995" s="114">
        <v>0.51041666666666663</v>
      </c>
      <c r="H1995" s="110">
        <f>G1995-D1995</f>
        <v>2.0833333333333315E-2</v>
      </c>
      <c r="I1995" s="163"/>
      <c r="J1995" s="163"/>
      <c r="K1995" s="58">
        <v>10.7</v>
      </c>
    </row>
    <row r="1996" spans="3:13" x14ac:dyDescent="0.3">
      <c r="C1996" s="4">
        <v>9508</v>
      </c>
      <c r="D1996" s="113">
        <v>0.51041666666666663</v>
      </c>
      <c r="E1996" s="6" t="s">
        <v>228</v>
      </c>
      <c r="F1996" s="6" t="s">
        <v>59</v>
      </c>
      <c r="G1996" s="114">
        <v>0.52083333333333337</v>
      </c>
      <c r="H1996" s="110">
        <f>G1996-D1996</f>
        <v>1.0416666666666741E-2</v>
      </c>
      <c r="I1996" s="110">
        <f>D1996-G1995</f>
        <v>0</v>
      </c>
      <c r="J1996" s="163"/>
      <c r="K1996" s="8">
        <v>10.4</v>
      </c>
      <c r="L1996" s="18"/>
      <c r="M1996" s="18"/>
    </row>
    <row r="1997" spans="3:13" x14ac:dyDescent="0.3">
      <c r="C1997" s="210" t="s">
        <v>322</v>
      </c>
      <c r="D1997" s="211"/>
      <c r="E1997" s="211"/>
      <c r="F1997" s="211"/>
      <c r="G1997" s="212"/>
      <c r="H1997" s="186"/>
      <c r="I1997" s="165">
        <f>D1998-G1996</f>
        <v>1.041666666666663E-2</v>
      </c>
      <c r="J1997" s="166"/>
      <c r="K1997" s="65"/>
    </row>
    <row r="1998" spans="3:13" x14ac:dyDescent="0.3">
      <c r="C1998" s="4">
        <v>9047</v>
      </c>
      <c r="D1998" s="113">
        <v>0.53125</v>
      </c>
      <c r="E1998" s="6" t="s">
        <v>59</v>
      </c>
      <c r="F1998" s="6" t="s">
        <v>221</v>
      </c>
      <c r="G1998" s="114">
        <v>0.55208333333333337</v>
      </c>
      <c r="H1998" s="110">
        <f>G1998-D1998</f>
        <v>2.083333333333337E-2</v>
      </c>
      <c r="I1998" s="163"/>
      <c r="J1998" s="163"/>
      <c r="K1998" s="58">
        <v>11.9</v>
      </c>
    </row>
    <row r="1999" spans="3:13" x14ac:dyDescent="0.3">
      <c r="C1999" s="4">
        <v>9047</v>
      </c>
      <c r="D1999" s="113">
        <v>0.55208333333333337</v>
      </c>
      <c r="E1999" s="6" t="s">
        <v>221</v>
      </c>
      <c r="F1999" s="6" t="s">
        <v>59</v>
      </c>
      <c r="G1999" s="114">
        <v>0.57291666666666663</v>
      </c>
      <c r="H1999" s="110">
        <f>G1999-D1999</f>
        <v>2.0833333333333259E-2</v>
      </c>
      <c r="I1999" s="110">
        <f>D1999-G1998</f>
        <v>0</v>
      </c>
      <c r="J1999" s="163"/>
      <c r="K1999" s="58">
        <v>10.4</v>
      </c>
    </row>
    <row r="2000" spans="3:13" x14ac:dyDescent="0.3">
      <c r="C2000" s="210" t="s">
        <v>10</v>
      </c>
      <c r="D2000" s="211"/>
      <c r="E2000" s="211"/>
      <c r="F2000" s="211"/>
      <c r="G2000" s="212"/>
      <c r="H2000" s="186"/>
      <c r="I2000" s="165">
        <f>D2001-G1999</f>
        <v>4.1666666666666741E-2</v>
      </c>
      <c r="J2000" s="166"/>
      <c r="K2000" s="65"/>
    </row>
    <row r="2001" spans="3:11" x14ac:dyDescent="0.3">
      <c r="C2001" s="4">
        <v>9508</v>
      </c>
      <c r="D2001" s="113">
        <v>0.61458333333333337</v>
      </c>
      <c r="E2001" s="6" t="s">
        <v>59</v>
      </c>
      <c r="F2001" s="6" t="s">
        <v>228</v>
      </c>
      <c r="G2001" s="114">
        <v>0.625</v>
      </c>
      <c r="H2001" s="110">
        <f t="shared" ref="H2001:H2006" si="86">G2001-D2001</f>
        <v>1.041666666666663E-2</v>
      </c>
      <c r="I2001" s="163"/>
      <c r="J2001" s="163"/>
      <c r="K2001" s="58">
        <v>10.7</v>
      </c>
    </row>
    <row r="2002" spans="3:11" x14ac:dyDescent="0.3">
      <c r="C2002" s="4">
        <v>9508</v>
      </c>
      <c r="D2002" s="113">
        <v>0.625</v>
      </c>
      <c r="E2002" s="6" t="s">
        <v>228</v>
      </c>
      <c r="F2002" s="6" t="s">
        <v>59</v>
      </c>
      <c r="G2002" s="114">
        <v>0.63541666666666663</v>
      </c>
      <c r="H2002" s="110">
        <f t="shared" si="86"/>
        <v>1.041666666666663E-2</v>
      </c>
      <c r="I2002" s="110">
        <f>D2002-G2001</f>
        <v>0</v>
      </c>
      <c r="J2002" s="163"/>
      <c r="K2002" s="58">
        <v>10.4</v>
      </c>
    </row>
    <row r="2003" spans="3:11" x14ac:dyDescent="0.3">
      <c r="C2003" s="4">
        <v>9047</v>
      </c>
      <c r="D2003" s="113">
        <v>0.64583333333333337</v>
      </c>
      <c r="E2003" s="6" t="s">
        <v>59</v>
      </c>
      <c r="F2003" s="6" t="s">
        <v>221</v>
      </c>
      <c r="G2003" s="114">
        <v>0.66666666666666663</v>
      </c>
      <c r="H2003" s="110">
        <f t="shared" si="86"/>
        <v>2.0833333333333259E-2</v>
      </c>
      <c r="I2003" s="110">
        <f>D2003-G2002</f>
        <v>1.0416666666666741E-2</v>
      </c>
      <c r="J2003" s="163"/>
      <c r="K2003" s="58">
        <v>11.9</v>
      </c>
    </row>
    <row r="2004" spans="3:11" x14ac:dyDescent="0.3">
      <c r="C2004" s="4">
        <v>9047</v>
      </c>
      <c r="D2004" s="113">
        <v>0.66666666666666663</v>
      </c>
      <c r="E2004" s="6" t="s">
        <v>221</v>
      </c>
      <c r="F2004" s="6" t="s">
        <v>59</v>
      </c>
      <c r="G2004" s="114">
        <v>0.6875</v>
      </c>
      <c r="H2004" s="110">
        <f t="shared" si="86"/>
        <v>2.083333333333337E-2</v>
      </c>
      <c r="I2004" s="110">
        <f>D2004-G2003</f>
        <v>0</v>
      </c>
      <c r="J2004" s="163"/>
      <c r="K2004" s="58">
        <v>10.4</v>
      </c>
    </row>
    <row r="2005" spans="3:11" x14ac:dyDescent="0.3">
      <c r="C2005" s="4">
        <v>9047</v>
      </c>
      <c r="D2005" s="113">
        <v>0.6875</v>
      </c>
      <c r="E2005" s="6" t="s">
        <v>59</v>
      </c>
      <c r="F2005" s="6" t="s">
        <v>221</v>
      </c>
      <c r="G2005" s="114">
        <v>0.70833333333333337</v>
      </c>
      <c r="H2005" s="110">
        <f t="shared" si="86"/>
        <v>2.083333333333337E-2</v>
      </c>
      <c r="I2005" s="110">
        <f>D2005-G2004</f>
        <v>0</v>
      </c>
      <c r="J2005" s="163"/>
      <c r="K2005" s="58">
        <v>11.9</v>
      </c>
    </row>
    <row r="2006" spans="3:11" x14ac:dyDescent="0.3">
      <c r="C2006" s="4">
        <v>9047</v>
      </c>
      <c r="D2006" s="113">
        <v>0.70833333333333337</v>
      </c>
      <c r="E2006" s="6" t="s">
        <v>221</v>
      </c>
      <c r="F2006" s="6" t="s">
        <v>59</v>
      </c>
      <c r="G2006" s="114">
        <v>0.72916666666666663</v>
      </c>
      <c r="H2006" s="110">
        <f t="shared" si="86"/>
        <v>2.0833333333333259E-2</v>
      </c>
      <c r="I2006" s="110">
        <f>D2006-G2005</f>
        <v>0</v>
      </c>
      <c r="J2006" s="163"/>
      <c r="K2006" s="58">
        <v>10.4</v>
      </c>
    </row>
    <row r="2007" spans="3:11" x14ac:dyDescent="0.3">
      <c r="C2007" s="210" t="s">
        <v>322</v>
      </c>
      <c r="D2007" s="211"/>
      <c r="E2007" s="211"/>
      <c r="F2007" s="211"/>
      <c r="G2007" s="212"/>
      <c r="H2007" s="186"/>
      <c r="I2007" s="165">
        <f>D2008-G2006</f>
        <v>1.0416666666666741E-2</v>
      </c>
      <c r="J2007" s="166"/>
      <c r="K2007" s="65"/>
    </row>
    <row r="2008" spans="3:11" x14ac:dyDescent="0.3">
      <c r="C2008" s="4">
        <v>9047</v>
      </c>
      <c r="D2008" s="113">
        <v>0.73958333333333337</v>
      </c>
      <c r="E2008" s="6" t="s">
        <v>59</v>
      </c>
      <c r="F2008" s="6" t="s">
        <v>221</v>
      </c>
      <c r="G2008" s="114">
        <v>0.76041666666666663</v>
      </c>
      <c r="H2008" s="110">
        <f>G2008-D2008</f>
        <v>2.0833333333333259E-2</v>
      </c>
      <c r="I2008" s="163"/>
      <c r="J2008" s="163"/>
      <c r="K2008" s="58">
        <v>11.9</v>
      </c>
    </row>
    <row r="2009" spans="3:11" x14ac:dyDescent="0.3">
      <c r="C2009" s="4">
        <v>9047</v>
      </c>
      <c r="D2009" s="113">
        <v>0.76041666666666663</v>
      </c>
      <c r="E2009" s="6" t="s">
        <v>221</v>
      </c>
      <c r="F2009" s="6" t="s">
        <v>59</v>
      </c>
      <c r="G2009" s="114">
        <v>0.78125</v>
      </c>
      <c r="H2009" s="110">
        <f>G2009-D2009</f>
        <v>2.083333333333337E-2</v>
      </c>
      <c r="I2009" s="110">
        <f>D2009-G2008</f>
        <v>0</v>
      </c>
      <c r="J2009" s="163"/>
      <c r="K2009" s="58">
        <v>10.4</v>
      </c>
    </row>
    <row r="2010" spans="3:11" x14ac:dyDescent="0.3">
      <c r="C2010" s="210" t="s">
        <v>322</v>
      </c>
      <c r="D2010" s="211"/>
      <c r="E2010" s="211"/>
      <c r="F2010" s="211"/>
      <c r="G2010" s="212"/>
      <c r="H2010" s="186"/>
      <c r="I2010" s="165">
        <f>D2011-G2009</f>
        <v>1.041666666666663E-2</v>
      </c>
      <c r="J2010" s="166"/>
      <c r="K2010" s="65"/>
    </row>
    <row r="2011" spans="3:11" x14ac:dyDescent="0.3">
      <c r="C2011" s="4">
        <v>9047</v>
      </c>
      <c r="D2011" s="113">
        <v>0.79166666666666663</v>
      </c>
      <c r="E2011" s="6" t="s">
        <v>59</v>
      </c>
      <c r="F2011" s="6" t="s">
        <v>221</v>
      </c>
      <c r="G2011" s="114">
        <v>0.8125</v>
      </c>
      <c r="H2011" s="110">
        <f>G2011-D2011</f>
        <v>2.083333333333337E-2</v>
      </c>
      <c r="I2011" s="163"/>
      <c r="J2011" s="163"/>
      <c r="K2011" s="58">
        <v>11.9</v>
      </c>
    </row>
    <row r="2012" spans="3:11" ht="15" thickBot="1" x14ac:dyDescent="0.35">
      <c r="C2012" s="28"/>
      <c r="D2012" s="142"/>
      <c r="E2012" s="29"/>
      <c r="F2012" s="29"/>
      <c r="G2012" s="117"/>
      <c r="H2012" s="110"/>
      <c r="I2012" s="163"/>
      <c r="J2012" s="163"/>
      <c r="K2012" s="58"/>
    </row>
    <row r="2013" spans="3:11" ht="15" thickBot="1" x14ac:dyDescent="0.35">
      <c r="C2013" s="207" t="s">
        <v>302</v>
      </c>
      <c r="D2013" s="208"/>
      <c r="E2013" s="209"/>
      <c r="F2013" s="198" t="s">
        <v>287</v>
      </c>
      <c r="G2013" s="199"/>
      <c r="H2013" s="79">
        <f>SUM(H1983:H2012)</f>
        <v>0.3958333333333332</v>
      </c>
      <c r="I2013" s="167">
        <f>SUM(I1983:I2012)</f>
        <v>0.1354166666666668</v>
      </c>
      <c r="J2013" s="167">
        <f>G2011-D1983</f>
        <v>0.53125</v>
      </c>
      <c r="K2013" s="12">
        <f>SUM(K1983:K2012)</f>
        <v>241.70000000000007</v>
      </c>
    </row>
    <row r="2014" spans="3:11" x14ac:dyDescent="0.3">
      <c r="C2014" s="18"/>
      <c r="E2014" s="18"/>
      <c r="F2014" s="18"/>
    </row>
    <row r="2015" spans="3:11" ht="15" thickBot="1" x14ac:dyDescent="0.35">
      <c r="C2015" s="18"/>
      <c r="E2015" s="18"/>
      <c r="F2015" s="18"/>
    </row>
    <row r="2016" spans="3:11" x14ac:dyDescent="0.3">
      <c r="C2016" s="21"/>
      <c r="D2016" s="119"/>
      <c r="E2016" s="14" t="s">
        <v>37</v>
      </c>
      <c r="F2016" s="14"/>
      <c r="G2016" s="119"/>
      <c r="H2016" s="203" t="s">
        <v>288</v>
      </c>
      <c r="I2016" s="203" t="s">
        <v>326</v>
      </c>
      <c r="J2016" s="203" t="s">
        <v>289</v>
      </c>
      <c r="K2016" s="219" t="s">
        <v>297</v>
      </c>
    </row>
    <row r="2017" spans="3:11" ht="15" thickBot="1" x14ac:dyDescent="0.35">
      <c r="C2017" s="16" t="s">
        <v>0</v>
      </c>
      <c r="D2017" s="112" t="s">
        <v>1</v>
      </c>
      <c r="E2017" s="17" t="s">
        <v>2</v>
      </c>
      <c r="F2017" s="17" t="s">
        <v>3</v>
      </c>
      <c r="G2017" s="112" t="s">
        <v>290</v>
      </c>
      <c r="H2017" s="204"/>
      <c r="I2017" s="204"/>
      <c r="J2017" s="204"/>
      <c r="K2017" s="220"/>
    </row>
    <row r="2018" spans="3:11" x14ac:dyDescent="0.3">
      <c r="C2018" s="4">
        <v>9011</v>
      </c>
      <c r="D2018" s="113">
        <v>0.25694444444444442</v>
      </c>
      <c r="E2018" s="6" t="s">
        <v>31</v>
      </c>
      <c r="F2018" s="6" t="s">
        <v>20</v>
      </c>
      <c r="G2018" s="113">
        <v>0.29166666666666669</v>
      </c>
      <c r="H2018" s="110">
        <f>G2018-D2018</f>
        <v>3.4722222222222265E-2</v>
      </c>
      <c r="I2018" s="110"/>
      <c r="J2018" s="163"/>
      <c r="K2018" s="8">
        <v>24</v>
      </c>
    </row>
    <row r="2019" spans="3:11" x14ac:dyDescent="0.3">
      <c r="C2019" s="4" t="s">
        <v>29</v>
      </c>
      <c r="D2019" s="113">
        <v>0.29236111111111113</v>
      </c>
      <c r="E2019" s="6" t="s">
        <v>20</v>
      </c>
      <c r="F2019" s="6" t="s">
        <v>5</v>
      </c>
      <c r="G2019" s="113">
        <v>0.3125</v>
      </c>
      <c r="H2019" s="110">
        <f>G2019-D2019</f>
        <v>2.0138888888888873E-2</v>
      </c>
      <c r="I2019" s="110">
        <f>D2019-G2018</f>
        <v>6.9444444444444198E-4</v>
      </c>
      <c r="J2019" s="163"/>
      <c r="K2019" s="8">
        <v>12.13</v>
      </c>
    </row>
    <row r="2020" spans="3:11" x14ac:dyDescent="0.3">
      <c r="C2020" s="4" t="s">
        <v>29</v>
      </c>
      <c r="D2020" s="113">
        <v>0.3125</v>
      </c>
      <c r="E2020" s="6" t="s">
        <v>5</v>
      </c>
      <c r="F2020" s="6" t="s">
        <v>20</v>
      </c>
      <c r="G2020" s="113">
        <v>0.33333333333333331</v>
      </c>
      <c r="H2020" s="110">
        <f>G2020-D2020</f>
        <v>2.0833333333333315E-2</v>
      </c>
      <c r="I2020" s="110">
        <f>D2020-G2019</f>
        <v>0</v>
      </c>
      <c r="J2020" s="163"/>
      <c r="K2020" s="8">
        <v>12.13</v>
      </c>
    </row>
    <row r="2021" spans="3:11" x14ac:dyDescent="0.3">
      <c r="C2021" s="210" t="s">
        <v>322</v>
      </c>
      <c r="D2021" s="211"/>
      <c r="E2021" s="211"/>
      <c r="F2021" s="211"/>
      <c r="G2021" s="212"/>
      <c r="H2021" s="186"/>
      <c r="I2021" s="165">
        <f>D2022-G2020</f>
        <v>2.083333333333337E-2</v>
      </c>
      <c r="J2021" s="166"/>
      <c r="K2021" s="10"/>
    </row>
    <row r="2022" spans="3:11" x14ac:dyDescent="0.3">
      <c r="C2022" s="4">
        <v>9064</v>
      </c>
      <c r="D2022" s="113">
        <v>0.35416666666666669</v>
      </c>
      <c r="E2022" s="6" t="s">
        <v>20</v>
      </c>
      <c r="F2022" s="6" t="s">
        <v>44</v>
      </c>
      <c r="G2022" s="114">
        <v>0.36805555555555558</v>
      </c>
      <c r="H2022" s="110">
        <f>G2022-D2022</f>
        <v>1.3888888888888895E-2</v>
      </c>
      <c r="I2022" s="110"/>
      <c r="J2022" s="163"/>
      <c r="K2022" s="8">
        <v>8.2799999999999994</v>
      </c>
    </row>
    <row r="2023" spans="3:11" x14ac:dyDescent="0.3">
      <c r="C2023" s="4">
        <v>9064</v>
      </c>
      <c r="D2023" s="113">
        <v>0.36805555555555558</v>
      </c>
      <c r="E2023" s="6" t="s">
        <v>44</v>
      </c>
      <c r="F2023" s="6" t="s">
        <v>321</v>
      </c>
      <c r="G2023" s="113">
        <v>0.3888888888888889</v>
      </c>
      <c r="H2023" s="110">
        <f>G2023-D2023</f>
        <v>2.0833333333333315E-2</v>
      </c>
      <c r="I2023" s="110">
        <f>D2023-G2022</f>
        <v>0</v>
      </c>
      <c r="J2023" s="163"/>
      <c r="K2023" s="8">
        <v>9.8800000000000008</v>
      </c>
    </row>
    <row r="2024" spans="3:11" x14ac:dyDescent="0.3">
      <c r="C2024" s="4">
        <v>9064</v>
      </c>
      <c r="D2024" s="113">
        <v>0.3888888888888889</v>
      </c>
      <c r="E2024" s="6" t="s">
        <v>321</v>
      </c>
      <c r="F2024" s="6" t="s">
        <v>44</v>
      </c>
      <c r="G2024" s="113">
        <v>0.40972222222222221</v>
      </c>
      <c r="H2024" s="110">
        <f>G2024-D2024</f>
        <v>2.0833333333333315E-2</v>
      </c>
      <c r="I2024" s="110">
        <f>D2024-G2023</f>
        <v>0</v>
      </c>
      <c r="J2024" s="163"/>
      <c r="K2024" s="8">
        <v>8.2799999999999994</v>
      </c>
    </row>
    <row r="2025" spans="3:11" x14ac:dyDescent="0.3">
      <c r="C2025" s="210" t="s">
        <v>322</v>
      </c>
      <c r="D2025" s="211"/>
      <c r="E2025" s="211"/>
      <c r="F2025" s="211"/>
      <c r="G2025" s="212"/>
      <c r="H2025" s="186"/>
      <c r="I2025" s="165">
        <f>D2026-G2024</f>
        <v>3.472222222222221E-2</v>
      </c>
      <c r="J2025" s="166"/>
      <c r="K2025" s="10"/>
    </row>
    <row r="2026" spans="3:11" x14ac:dyDescent="0.3">
      <c r="C2026" s="4">
        <v>9064</v>
      </c>
      <c r="D2026" s="113">
        <v>0.44444444444444442</v>
      </c>
      <c r="E2026" s="6" t="s">
        <v>44</v>
      </c>
      <c r="F2026" s="6" t="s">
        <v>20</v>
      </c>
      <c r="G2026" s="114">
        <v>0.45833333333333331</v>
      </c>
      <c r="H2026" s="110">
        <f>G2026-D2026</f>
        <v>1.3888888888888895E-2</v>
      </c>
      <c r="I2026" s="110"/>
      <c r="J2026" s="163"/>
      <c r="K2026" s="8">
        <v>9.8800000000000008</v>
      </c>
    </row>
    <row r="2027" spans="3:11" x14ac:dyDescent="0.3">
      <c r="C2027" s="4">
        <v>9011</v>
      </c>
      <c r="D2027" s="113">
        <v>0.45833333333333331</v>
      </c>
      <c r="E2027" s="6" t="s">
        <v>20</v>
      </c>
      <c r="F2027" s="6" t="s">
        <v>31</v>
      </c>
      <c r="G2027" s="114">
        <v>0.49305555555555558</v>
      </c>
      <c r="H2027" s="110">
        <f>G2027-D2027</f>
        <v>3.4722222222222265E-2</v>
      </c>
      <c r="I2027" s="110">
        <f>D2027-G2026</f>
        <v>0</v>
      </c>
      <c r="J2027" s="163"/>
      <c r="K2027" s="8">
        <v>24.1</v>
      </c>
    </row>
    <row r="2028" spans="3:11" x14ac:dyDescent="0.3">
      <c r="C2028" s="4">
        <v>9011</v>
      </c>
      <c r="D2028" s="113">
        <v>0.49305555555555558</v>
      </c>
      <c r="E2028" s="6" t="s">
        <v>31</v>
      </c>
      <c r="F2028" s="6" t="s">
        <v>20</v>
      </c>
      <c r="G2028" s="114">
        <v>0.52777777777777779</v>
      </c>
      <c r="H2028" s="110">
        <f>G2028-D2028</f>
        <v>3.472222222222221E-2</v>
      </c>
      <c r="I2028" s="110">
        <f>D2028-G2027</f>
        <v>0</v>
      </c>
      <c r="J2028" s="163"/>
      <c r="K2028" s="8">
        <v>24</v>
      </c>
    </row>
    <row r="2029" spans="3:11" x14ac:dyDescent="0.3">
      <c r="C2029" s="210" t="s">
        <v>322</v>
      </c>
      <c r="D2029" s="211"/>
      <c r="E2029" s="211"/>
      <c r="F2029" s="211"/>
      <c r="G2029" s="212"/>
      <c r="H2029" s="186"/>
      <c r="I2029" s="165">
        <f>D2030-G2028</f>
        <v>5.555555555555558E-2</v>
      </c>
      <c r="J2029" s="166"/>
      <c r="K2029" s="10"/>
    </row>
    <row r="2030" spans="3:11" x14ac:dyDescent="0.3">
      <c r="C2030" s="4">
        <v>9011</v>
      </c>
      <c r="D2030" s="113">
        <v>0.58333333333333337</v>
      </c>
      <c r="E2030" s="6" t="s">
        <v>20</v>
      </c>
      <c r="F2030" s="6" t="s">
        <v>31</v>
      </c>
      <c r="G2030" s="114">
        <v>0.61805555555555558</v>
      </c>
      <c r="H2030" s="110">
        <f>G2030-D2030</f>
        <v>3.472222222222221E-2</v>
      </c>
      <c r="I2030" s="110"/>
      <c r="J2030" s="163"/>
      <c r="K2030" s="8">
        <v>24.1</v>
      </c>
    </row>
    <row r="2031" spans="3:11" x14ac:dyDescent="0.3">
      <c r="C2031" s="4">
        <v>9011</v>
      </c>
      <c r="D2031" s="113">
        <v>0.61805555555555558</v>
      </c>
      <c r="E2031" s="6" t="s">
        <v>31</v>
      </c>
      <c r="F2031" s="6" t="s">
        <v>20</v>
      </c>
      <c r="G2031" s="114">
        <v>0.65277777777777779</v>
      </c>
      <c r="H2031" s="110">
        <f>G2031-D2031</f>
        <v>3.472222222222221E-2</v>
      </c>
      <c r="I2031" s="110">
        <f>D2031-G2030</f>
        <v>0</v>
      </c>
      <c r="J2031" s="163"/>
      <c r="K2031" s="8">
        <v>24</v>
      </c>
    </row>
    <row r="2032" spans="3:11" x14ac:dyDescent="0.3">
      <c r="C2032" s="4" t="s">
        <v>29</v>
      </c>
      <c r="D2032" s="113">
        <v>0.65277777777777779</v>
      </c>
      <c r="E2032" s="6" t="s">
        <v>20</v>
      </c>
      <c r="F2032" s="6" t="s">
        <v>5</v>
      </c>
      <c r="G2032" s="114">
        <v>0.67013888888888884</v>
      </c>
      <c r="H2032" s="110">
        <f>G2032-D2032</f>
        <v>1.7361111111111049E-2</v>
      </c>
      <c r="I2032" s="110">
        <f>D2032-G2031</f>
        <v>0</v>
      </c>
      <c r="J2032" s="163"/>
      <c r="K2032" s="8">
        <v>12.13</v>
      </c>
    </row>
    <row r="2033" spans="3:13" x14ac:dyDescent="0.3">
      <c r="C2033" s="4" t="s">
        <v>29</v>
      </c>
      <c r="D2033" s="113">
        <v>0.67013888888888884</v>
      </c>
      <c r="E2033" s="6" t="s">
        <v>5</v>
      </c>
      <c r="F2033" s="6" t="s">
        <v>20</v>
      </c>
      <c r="G2033" s="114">
        <v>0.6875</v>
      </c>
      <c r="H2033" s="110">
        <f>G2033-D2033</f>
        <v>1.736111111111116E-2</v>
      </c>
      <c r="I2033" s="110">
        <f>D2033-G2032</f>
        <v>0</v>
      </c>
      <c r="J2033" s="163"/>
      <c r="K2033" s="8">
        <v>12.13</v>
      </c>
    </row>
    <row r="2034" spans="3:13" x14ac:dyDescent="0.3">
      <c r="C2034" s="210" t="s">
        <v>322</v>
      </c>
      <c r="D2034" s="211"/>
      <c r="E2034" s="211"/>
      <c r="F2034" s="211"/>
      <c r="G2034" s="212"/>
      <c r="H2034" s="186"/>
      <c r="I2034" s="165">
        <f>D2035-G2033</f>
        <v>2.083333333333337E-2</v>
      </c>
      <c r="J2034" s="166"/>
      <c r="K2034" s="10"/>
    </row>
    <row r="2035" spans="3:13" x14ac:dyDescent="0.3">
      <c r="C2035" s="4">
        <v>9011</v>
      </c>
      <c r="D2035" s="113">
        <v>0.70833333333333337</v>
      </c>
      <c r="E2035" s="6" t="s">
        <v>20</v>
      </c>
      <c r="F2035" s="6" t="s">
        <v>32</v>
      </c>
      <c r="G2035" s="114">
        <v>0.73611111111111116</v>
      </c>
      <c r="H2035" s="110">
        <f>G2035-D2035</f>
        <v>2.777777777777779E-2</v>
      </c>
      <c r="I2035" s="110"/>
      <c r="J2035" s="163"/>
      <c r="K2035" s="8">
        <v>20.100000000000001</v>
      </c>
    </row>
    <row r="2036" spans="3:13" ht="15" thickBot="1" x14ac:dyDescent="0.35">
      <c r="C2036" s="22"/>
      <c r="D2036" s="142"/>
      <c r="E2036" s="23"/>
      <c r="F2036" s="23"/>
      <c r="G2036" s="117"/>
      <c r="H2036" s="110"/>
      <c r="I2036" s="163"/>
      <c r="J2036" s="163"/>
      <c r="K2036" s="8"/>
    </row>
    <row r="2037" spans="3:13" ht="15" thickBot="1" x14ac:dyDescent="0.35">
      <c r="C2037" s="216" t="s">
        <v>291</v>
      </c>
      <c r="D2037" s="217"/>
      <c r="E2037" s="218"/>
      <c r="F2037" s="198" t="s">
        <v>287</v>
      </c>
      <c r="G2037" s="199"/>
      <c r="H2037" s="167">
        <f>SUM(H2018:H2036)</f>
        <v>0.34652777777777777</v>
      </c>
      <c r="I2037" s="167">
        <f>SUM(I2019:I2034)</f>
        <v>0.13263888888888897</v>
      </c>
      <c r="J2037" s="167">
        <f>G2035-D2018</f>
        <v>0.47916666666666674</v>
      </c>
      <c r="K2037" s="12">
        <f>SUM(K2018:K2036)</f>
        <v>225.14</v>
      </c>
    </row>
    <row r="2038" spans="3:13" x14ac:dyDescent="0.3">
      <c r="C2038" s="18"/>
      <c r="E2038" s="18"/>
      <c r="F2038" s="18"/>
    </row>
    <row r="2039" spans="3:13" x14ac:dyDescent="0.3">
      <c r="C2039" s="18"/>
      <c r="E2039" s="18"/>
      <c r="F2039" s="18"/>
    </row>
    <row r="2040" spans="3:13" ht="15" thickBot="1" x14ac:dyDescent="0.35">
      <c r="H2040" s="115"/>
      <c r="I2040" s="115"/>
      <c r="J2040" s="115"/>
    </row>
    <row r="2041" spans="3:13" x14ac:dyDescent="0.3">
      <c r="C2041" s="21"/>
      <c r="D2041" s="119"/>
      <c r="E2041" s="14" t="s">
        <v>38</v>
      </c>
      <c r="F2041" s="14"/>
      <c r="G2041" s="119"/>
      <c r="H2041" s="203" t="s">
        <v>288</v>
      </c>
      <c r="I2041" s="203" t="s">
        <v>326</v>
      </c>
      <c r="J2041" s="203" t="s">
        <v>289</v>
      </c>
      <c r="K2041" s="219" t="s">
        <v>297</v>
      </c>
    </row>
    <row r="2042" spans="3:13" ht="15" thickBot="1" x14ac:dyDescent="0.35">
      <c r="C2042" s="16" t="s">
        <v>0</v>
      </c>
      <c r="D2042" s="112" t="s">
        <v>1</v>
      </c>
      <c r="E2042" s="17" t="s">
        <v>2</v>
      </c>
      <c r="F2042" s="17" t="s">
        <v>3</v>
      </c>
      <c r="G2042" s="112" t="s">
        <v>290</v>
      </c>
      <c r="H2042" s="204"/>
      <c r="I2042" s="204"/>
      <c r="J2042" s="204"/>
      <c r="K2042" s="220"/>
      <c r="L2042" s="18"/>
      <c r="M2042" s="18"/>
    </row>
    <row r="2043" spans="3:13" x14ac:dyDescent="0.3">
      <c r="C2043" s="4">
        <v>9011</v>
      </c>
      <c r="D2043" s="113">
        <v>0.28472222222222221</v>
      </c>
      <c r="E2043" s="6" t="s">
        <v>31</v>
      </c>
      <c r="F2043" s="6" t="s">
        <v>20</v>
      </c>
      <c r="G2043" s="113">
        <v>0.31944444444444442</v>
      </c>
      <c r="H2043" s="110">
        <f t="shared" ref="H2043:H2061" si="87">G2043-D2043</f>
        <v>3.472222222222221E-2</v>
      </c>
      <c r="I2043" s="110"/>
      <c r="J2043" s="163"/>
      <c r="K2043" s="8">
        <v>24</v>
      </c>
      <c r="L2043" s="18"/>
      <c r="M2043" s="18"/>
    </row>
    <row r="2044" spans="3:13" x14ac:dyDescent="0.3">
      <c r="C2044" s="4" t="s">
        <v>29</v>
      </c>
      <c r="D2044" s="113">
        <v>0.32013888888888886</v>
      </c>
      <c r="E2044" s="6" t="s">
        <v>20</v>
      </c>
      <c r="F2044" s="6" t="s">
        <v>5</v>
      </c>
      <c r="G2044" s="113">
        <v>0.34027777777777779</v>
      </c>
      <c r="H2044" s="110">
        <f t="shared" si="87"/>
        <v>2.0138888888888928E-2</v>
      </c>
      <c r="I2044" s="110">
        <f t="shared" ref="I2044:I2049" si="88">D2044-G2043</f>
        <v>6.9444444444444198E-4</v>
      </c>
      <c r="J2044" s="163"/>
      <c r="K2044" s="8">
        <v>12.13</v>
      </c>
      <c r="L2044" s="18"/>
      <c r="M2044" s="18"/>
    </row>
    <row r="2045" spans="3:13" x14ac:dyDescent="0.3">
      <c r="C2045" s="4" t="s">
        <v>29</v>
      </c>
      <c r="D2045" s="113">
        <v>0.34027777777777779</v>
      </c>
      <c r="E2045" s="6" t="s">
        <v>5</v>
      </c>
      <c r="F2045" s="6" t="s">
        <v>20</v>
      </c>
      <c r="G2045" s="113">
        <v>0.3611111111111111</v>
      </c>
      <c r="H2045" s="110">
        <f t="shared" si="87"/>
        <v>2.0833333333333315E-2</v>
      </c>
      <c r="I2045" s="110">
        <f t="shared" si="88"/>
        <v>0</v>
      </c>
      <c r="J2045" s="163"/>
      <c r="K2045" s="8">
        <v>12.13</v>
      </c>
      <c r="L2045" s="18"/>
      <c r="M2045" s="18"/>
    </row>
    <row r="2046" spans="3:13" x14ac:dyDescent="0.3">
      <c r="C2046" s="210" t="s">
        <v>322</v>
      </c>
      <c r="D2046" s="211"/>
      <c r="E2046" s="211"/>
      <c r="F2046" s="211"/>
      <c r="G2046" s="211"/>
      <c r="H2046" s="186"/>
      <c r="I2046" s="165">
        <f>D2047-G2045</f>
        <v>2.0833333333333315E-2</v>
      </c>
      <c r="J2046" s="166"/>
      <c r="K2046" s="10"/>
      <c r="L2046" s="18"/>
      <c r="M2046" s="18"/>
    </row>
    <row r="2047" spans="3:13" x14ac:dyDescent="0.3">
      <c r="C2047" s="4">
        <v>9011</v>
      </c>
      <c r="D2047" s="113">
        <v>0.38194444444444442</v>
      </c>
      <c r="E2047" s="6" t="s">
        <v>20</v>
      </c>
      <c r="F2047" s="6" t="s">
        <v>32</v>
      </c>
      <c r="G2047" s="114">
        <v>0.40972222222222221</v>
      </c>
      <c r="H2047" s="110">
        <f t="shared" si="87"/>
        <v>2.777777777777779E-2</v>
      </c>
      <c r="I2047" s="110"/>
      <c r="J2047" s="163"/>
      <c r="K2047" s="8">
        <v>20.100000000000001</v>
      </c>
      <c r="L2047" s="18"/>
      <c r="M2047" s="18"/>
    </row>
    <row r="2048" spans="3:13" x14ac:dyDescent="0.3">
      <c r="C2048" s="4">
        <v>9011</v>
      </c>
      <c r="D2048" s="113">
        <v>0.40972222222222221</v>
      </c>
      <c r="E2048" s="6" t="s">
        <v>32</v>
      </c>
      <c r="F2048" s="6" t="s">
        <v>20</v>
      </c>
      <c r="G2048" s="114">
        <v>0.4375</v>
      </c>
      <c r="H2048" s="110">
        <f t="shared" si="87"/>
        <v>2.777777777777779E-2</v>
      </c>
      <c r="I2048" s="110">
        <f t="shared" si="88"/>
        <v>0</v>
      </c>
      <c r="J2048" s="163"/>
      <c r="K2048" s="8">
        <v>20</v>
      </c>
      <c r="L2048" s="18"/>
      <c r="M2048" s="18"/>
    </row>
    <row r="2049" spans="3:13" x14ac:dyDescent="0.3">
      <c r="C2049" s="4" t="s">
        <v>29</v>
      </c>
      <c r="D2049" s="113">
        <v>0.4375</v>
      </c>
      <c r="E2049" s="6" t="s">
        <v>20</v>
      </c>
      <c r="F2049" s="6" t="s">
        <v>31</v>
      </c>
      <c r="G2049" s="114">
        <v>0.47222222222222221</v>
      </c>
      <c r="H2049" s="110">
        <f t="shared" si="87"/>
        <v>3.472222222222221E-2</v>
      </c>
      <c r="I2049" s="110">
        <f t="shared" si="88"/>
        <v>0</v>
      </c>
      <c r="J2049" s="163"/>
      <c r="K2049" s="8">
        <v>24.1</v>
      </c>
      <c r="L2049" s="18"/>
      <c r="M2049" s="18"/>
    </row>
    <row r="2050" spans="3:13" x14ac:dyDescent="0.3">
      <c r="C2050" s="210" t="s">
        <v>322</v>
      </c>
      <c r="D2050" s="211"/>
      <c r="E2050" s="211"/>
      <c r="F2050" s="211"/>
      <c r="G2050" s="211"/>
      <c r="H2050" s="186"/>
      <c r="I2050" s="165">
        <f>D2051-G2049</f>
        <v>6.25E-2</v>
      </c>
      <c r="J2050" s="166"/>
      <c r="K2050" s="10"/>
      <c r="L2050" s="18"/>
      <c r="M2050" s="18"/>
    </row>
    <row r="2051" spans="3:13" x14ac:dyDescent="0.3">
      <c r="C2051" s="4">
        <v>9011</v>
      </c>
      <c r="D2051" s="113">
        <v>0.53472222222222221</v>
      </c>
      <c r="E2051" s="6" t="s">
        <v>31</v>
      </c>
      <c r="F2051" s="6" t="s">
        <v>20</v>
      </c>
      <c r="G2051" s="113">
        <v>0.56944444444444442</v>
      </c>
      <c r="H2051" s="110">
        <f t="shared" si="87"/>
        <v>3.472222222222221E-2</v>
      </c>
      <c r="I2051" s="110"/>
      <c r="J2051" s="163"/>
      <c r="K2051" s="8">
        <v>24</v>
      </c>
      <c r="L2051" s="18"/>
      <c r="M2051" s="18"/>
    </row>
    <row r="2052" spans="3:13" x14ac:dyDescent="0.3">
      <c r="C2052" s="4" t="s">
        <v>29</v>
      </c>
      <c r="D2052" s="113">
        <v>0.56944444444444442</v>
      </c>
      <c r="E2052" s="6" t="s">
        <v>20</v>
      </c>
      <c r="F2052" s="6" t="s">
        <v>5</v>
      </c>
      <c r="G2052" s="113">
        <v>0.59027777777777779</v>
      </c>
      <c r="H2052" s="110">
        <f t="shared" si="87"/>
        <v>2.083333333333337E-2</v>
      </c>
      <c r="I2052" s="110">
        <f>D2052-G2051</f>
        <v>0</v>
      </c>
      <c r="J2052" s="163"/>
      <c r="K2052" s="8">
        <v>12.13</v>
      </c>
      <c r="L2052" s="18"/>
      <c r="M2052" s="18"/>
    </row>
    <row r="2053" spans="3:13" x14ac:dyDescent="0.3">
      <c r="C2053" s="210" t="s">
        <v>322</v>
      </c>
      <c r="D2053" s="211"/>
      <c r="E2053" s="211"/>
      <c r="F2053" s="211"/>
      <c r="G2053" s="211"/>
      <c r="H2053" s="186"/>
      <c r="I2053" s="165">
        <f>D2054-G2052</f>
        <v>1.388888888888884E-2</v>
      </c>
      <c r="J2053" s="166"/>
      <c r="K2053" s="10"/>
      <c r="L2053" s="18"/>
      <c r="M2053" s="18"/>
    </row>
    <row r="2054" spans="3:13" x14ac:dyDescent="0.3">
      <c r="C2054" s="4" t="s">
        <v>29</v>
      </c>
      <c r="D2054" s="113">
        <v>0.60416666666666663</v>
      </c>
      <c r="E2054" s="6" t="s">
        <v>5</v>
      </c>
      <c r="F2054" s="6" t="s">
        <v>20</v>
      </c>
      <c r="G2054" s="113">
        <v>0.625</v>
      </c>
      <c r="H2054" s="110">
        <f t="shared" si="87"/>
        <v>2.083333333333337E-2</v>
      </c>
      <c r="I2054" s="110"/>
      <c r="J2054" s="163"/>
      <c r="K2054" s="8">
        <v>12.13</v>
      </c>
      <c r="L2054" s="18"/>
      <c r="M2054" s="18"/>
    </row>
    <row r="2055" spans="3:13" x14ac:dyDescent="0.3">
      <c r="C2055" s="4">
        <v>9011</v>
      </c>
      <c r="D2055" s="113">
        <v>0.625</v>
      </c>
      <c r="E2055" s="6" t="s">
        <v>20</v>
      </c>
      <c r="F2055" s="6" t="s">
        <v>32</v>
      </c>
      <c r="G2055" s="114">
        <v>0.65277777777777779</v>
      </c>
      <c r="H2055" s="110">
        <f t="shared" si="87"/>
        <v>2.777777777777779E-2</v>
      </c>
      <c r="I2055" s="110">
        <f>D2055-G2054</f>
        <v>0</v>
      </c>
      <c r="J2055" s="163"/>
      <c r="K2055" s="8">
        <v>20.100000000000001</v>
      </c>
      <c r="L2055" s="18"/>
      <c r="M2055" s="18"/>
    </row>
    <row r="2056" spans="3:13" x14ac:dyDescent="0.3">
      <c r="C2056" s="210" t="s">
        <v>322</v>
      </c>
      <c r="D2056" s="211"/>
      <c r="E2056" s="211"/>
      <c r="F2056" s="211"/>
      <c r="G2056" s="211"/>
      <c r="H2056" s="186"/>
      <c r="I2056" s="165">
        <f>D2057-G2055</f>
        <v>2.777777777777779E-2</v>
      </c>
      <c r="J2056" s="166"/>
      <c r="K2056" s="10"/>
      <c r="L2056" s="18"/>
      <c r="M2056" s="18"/>
    </row>
    <row r="2057" spans="3:13" x14ac:dyDescent="0.3">
      <c r="C2057" s="4">
        <v>9011</v>
      </c>
      <c r="D2057" s="113">
        <v>0.68055555555555558</v>
      </c>
      <c r="E2057" s="6" t="s">
        <v>32</v>
      </c>
      <c r="F2057" s="6" t="s">
        <v>20</v>
      </c>
      <c r="G2057" s="113">
        <v>0.70833333333333337</v>
      </c>
      <c r="H2057" s="110">
        <f t="shared" si="87"/>
        <v>2.777777777777779E-2</v>
      </c>
      <c r="I2057" s="110"/>
      <c r="J2057" s="163"/>
      <c r="K2057" s="8">
        <v>20</v>
      </c>
      <c r="L2057" s="18"/>
      <c r="M2057" s="18"/>
    </row>
    <row r="2058" spans="3:13" x14ac:dyDescent="0.3">
      <c r="C2058" s="4" t="s">
        <v>29</v>
      </c>
      <c r="D2058" s="113">
        <v>0.70833333333333337</v>
      </c>
      <c r="E2058" s="6" t="s">
        <v>20</v>
      </c>
      <c r="F2058" s="6" t="s">
        <v>5</v>
      </c>
      <c r="G2058" s="113">
        <v>0.72916666666666663</v>
      </c>
      <c r="H2058" s="110">
        <f t="shared" si="87"/>
        <v>2.0833333333333259E-2</v>
      </c>
      <c r="I2058" s="110">
        <f>D2058-G2057</f>
        <v>0</v>
      </c>
      <c r="J2058" s="163"/>
      <c r="K2058" s="8">
        <v>12.13</v>
      </c>
      <c r="L2058" s="18"/>
      <c r="M2058" s="18"/>
    </row>
    <row r="2059" spans="3:13" x14ac:dyDescent="0.3">
      <c r="C2059" s="4" t="s">
        <v>29</v>
      </c>
      <c r="D2059" s="113">
        <v>0.72916666666666663</v>
      </c>
      <c r="E2059" s="6" t="s">
        <v>5</v>
      </c>
      <c r="F2059" s="6" t="s">
        <v>20</v>
      </c>
      <c r="G2059" s="113">
        <v>0.75</v>
      </c>
      <c r="H2059" s="110">
        <f t="shared" si="87"/>
        <v>2.083333333333337E-2</v>
      </c>
      <c r="I2059" s="110">
        <f>D2059-G2058</f>
        <v>0</v>
      </c>
      <c r="J2059" s="163"/>
      <c r="K2059" s="8">
        <v>12.13</v>
      </c>
      <c r="L2059" s="18"/>
      <c r="M2059" s="18"/>
    </row>
    <row r="2060" spans="3:13" x14ac:dyDescent="0.3">
      <c r="C2060" s="210" t="s">
        <v>322</v>
      </c>
      <c r="D2060" s="211"/>
      <c r="E2060" s="211"/>
      <c r="F2060" s="211"/>
      <c r="G2060" s="211"/>
      <c r="H2060" s="186"/>
      <c r="I2060" s="165">
        <f>D2061-G2059</f>
        <v>2.083333333333337E-2</v>
      </c>
      <c r="J2060" s="166"/>
      <c r="K2060" s="10"/>
      <c r="L2060" s="18"/>
      <c r="M2060" s="18"/>
    </row>
    <row r="2061" spans="3:13" x14ac:dyDescent="0.3">
      <c r="C2061" s="4">
        <v>9011</v>
      </c>
      <c r="D2061" s="113">
        <v>0.77083333333333337</v>
      </c>
      <c r="E2061" s="6" t="s">
        <v>20</v>
      </c>
      <c r="F2061" s="6" t="s">
        <v>31</v>
      </c>
      <c r="G2061" s="114">
        <v>0.80555555555555558</v>
      </c>
      <c r="H2061" s="110">
        <f t="shared" si="87"/>
        <v>3.472222222222221E-2</v>
      </c>
      <c r="I2061" s="110"/>
      <c r="J2061" s="163"/>
      <c r="K2061" s="8">
        <v>24.1</v>
      </c>
      <c r="L2061" s="18"/>
      <c r="M2061" s="18"/>
    </row>
    <row r="2062" spans="3:13" ht="15" thickBot="1" x14ac:dyDescent="0.35">
      <c r="C2062" s="22"/>
      <c r="D2062" s="142"/>
      <c r="E2062" s="23"/>
      <c r="F2062" s="23"/>
      <c r="G2062" s="117"/>
      <c r="H2062" s="110"/>
      <c r="I2062" s="163"/>
      <c r="J2062" s="163"/>
      <c r="K2062" s="8"/>
      <c r="L2062" s="18"/>
      <c r="M2062" s="18"/>
    </row>
    <row r="2063" spans="3:13" ht="15" thickBot="1" x14ac:dyDescent="0.35">
      <c r="C2063" s="216" t="s">
        <v>291</v>
      </c>
      <c r="D2063" s="217"/>
      <c r="E2063" s="218"/>
      <c r="F2063" s="198" t="s">
        <v>287</v>
      </c>
      <c r="G2063" s="199"/>
      <c r="H2063" s="167">
        <f>SUM(H2043:H2062)</f>
        <v>0.37430555555555561</v>
      </c>
      <c r="I2063" s="167">
        <f>SUM(I2043:I2062)</f>
        <v>0.14652777777777776</v>
      </c>
      <c r="J2063" s="167">
        <f>G2061-D2043</f>
        <v>0.52083333333333337</v>
      </c>
      <c r="K2063" s="12">
        <f>SUM(K2043:K2062)</f>
        <v>249.17999999999998</v>
      </c>
      <c r="L2063" s="18"/>
      <c r="M2063" s="18"/>
    </row>
    <row r="2064" spans="3:13" x14ac:dyDescent="0.3">
      <c r="C2064" s="18"/>
      <c r="E2064" s="18"/>
      <c r="F2064" s="18"/>
      <c r="L2064" s="18"/>
      <c r="M2064" s="18"/>
    </row>
    <row r="2065" spans="3:13" ht="15" thickBot="1" x14ac:dyDescent="0.35">
      <c r="C2065" s="18"/>
      <c r="E2065" s="18"/>
      <c r="F2065" s="18"/>
      <c r="L2065" s="18"/>
      <c r="M2065" s="18"/>
    </row>
    <row r="2066" spans="3:13" x14ac:dyDescent="0.3">
      <c r="C2066" s="21"/>
      <c r="D2066" s="119"/>
      <c r="E2066" s="14" t="s">
        <v>30</v>
      </c>
      <c r="F2066" s="14"/>
      <c r="G2066" s="119"/>
      <c r="H2066" s="203" t="s">
        <v>288</v>
      </c>
      <c r="I2066" s="203" t="s">
        <v>326</v>
      </c>
      <c r="J2066" s="203" t="s">
        <v>289</v>
      </c>
      <c r="K2066" s="219" t="s">
        <v>297</v>
      </c>
      <c r="L2066" s="18"/>
      <c r="M2066" s="18"/>
    </row>
    <row r="2067" spans="3:13" ht="15" thickBot="1" x14ac:dyDescent="0.35">
      <c r="C2067" s="16" t="s">
        <v>0</v>
      </c>
      <c r="D2067" s="112" t="s">
        <v>1</v>
      </c>
      <c r="E2067" s="17" t="s">
        <v>2</v>
      </c>
      <c r="F2067" s="17" t="s">
        <v>3</v>
      </c>
      <c r="G2067" s="112" t="s">
        <v>290</v>
      </c>
      <c r="H2067" s="204"/>
      <c r="I2067" s="204"/>
      <c r="J2067" s="204"/>
      <c r="K2067" s="220"/>
      <c r="L2067" s="18"/>
      <c r="M2067" s="18"/>
    </row>
    <row r="2068" spans="3:13" x14ac:dyDescent="0.3">
      <c r="C2068" s="4">
        <v>9011</v>
      </c>
      <c r="D2068" s="113">
        <v>0.30555555555555558</v>
      </c>
      <c r="E2068" s="6" t="s">
        <v>31</v>
      </c>
      <c r="F2068" s="20" t="s">
        <v>20</v>
      </c>
      <c r="G2068" s="113">
        <v>0.34027777777777779</v>
      </c>
      <c r="H2068" s="110">
        <f t="shared" ref="H2068:H2073" si="89">G2068-D2068</f>
        <v>3.472222222222221E-2</v>
      </c>
      <c r="I2068" s="110"/>
      <c r="J2068" s="163"/>
      <c r="K2068" s="8">
        <v>24</v>
      </c>
      <c r="L2068" s="18"/>
      <c r="M2068" s="18"/>
    </row>
    <row r="2069" spans="3:13" x14ac:dyDescent="0.3">
      <c r="C2069" s="4" t="s">
        <v>29</v>
      </c>
      <c r="D2069" s="113">
        <v>0.34027777777777779</v>
      </c>
      <c r="E2069" s="20" t="s">
        <v>20</v>
      </c>
      <c r="F2069" s="6" t="s">
        <v>5</v>
      </c>
      <c r="G2069" s="114">
        <v>0.3611111111111111</v>
      </c>
      <c r="H2069" s="110">
        <f t="shared" si="89"/>
        <v>2.0833333333333315E-2</v>
      </c>
      <c r="I2069" s="110">
        <f>D2069-G2068</f>
        <v>0</v>
      </c>
      <c r="J2069" s="163"/>
      <c r="K2069" s="8">
        <v>12.13</v>
      </c>
      <c r="L2069" s="18"/>
      <c r="M2069" s="18"/>
    </row>
    <row r="2070" spans="3:13" x14ac:dyDescent="0.3">
      <c r="C2070" s="4" t="s">
        <v>29</v>
      </c>
      <c r="D2070" s="113">
        <v>0.3611111111111111</v>
      </c>
      <c r="E2070" s="6" t="s">
        <v>5</v>
      </c>
      <c r="F2070" s="20" t="s">
        <v>20</v>
      </c>
      <c r="G2070" s="114">
        <v>0.38194444444444442</v>
      </c>
      <c r="H2070" s="110">
        <f t="shared" si="89"/>
        <v>2.0833333333333315E-2</v>
      </c>
      <c r="I2070" s="110">
        <f>D2070-G2069</f>
        <v>0</v>
      </c>
      <c r="J2070" s="163"/>
      <c r="K2070" s="8">
        <v>12.13</v>
      </c>
      <c r="L2070" s="18"/>
      <c r="M2070" s="18"/>
    </row>
    <row r="2071" spans="3:13" x14ac:dyDescent="0.3">
      <c r="C2071" s="210" t="s">
        <v>322</v>
      </c>
      <c r="D2071" s="211"/>
      <c r="E2071" s="211"/>
      <c r="F2071" s="211"/>
      <c r="G2071" s="211"/>
      <c r="H2071" s="186"/>
      <c r="I2071" s="165">
        <f>D2072-G2070</f>
        <v>2.083333333333337E-2</v>
      </c>
      <c r="J2071" s="166"/>
      <c r="K2071" s="10"/>
      <c r="L2071" s="18"/>
      <c r="M2071" s="18"/>
    </row>
    <row r="2072" spans="3:13" x14ac:dyDescent="0.3">
      <c r="C2072" s="4">
        <v>9011</v>
      </c>
      <c r="D2072" s="113">
        <v>0.40277777777777779</v>
      </c>
      <c r="E2072" s="20" t="s">
        <v>20</v>
      </c>
      <c r="F2072" s="6" t="s">
        <v>32</v>
      </c>
      <c r="G2072" s="114">
        <v>0.43055555555555558</v>
      </c>
      <c r="H2072" s="110">
        <f t="shared" si="89"/>
        <v>2.777777777777779E-2</v>
      </c>
      <c r="I2072" s="110"/>
      <c r="J2072" s="163"/>
      <c r="K2072" s="8">
        <v>20.100000000000001</v>
      </c>
      <c r="L2072" s="18"/>
      <c r="M2072" s="18"/>
    </row>
    <row r="2073" spans="3:13" x14ac:dyDescent="0.3">
      <c r="C2073" s="4">
        <v>9011</v>
      </c>
      <c r="D2073" s="113">
        <v>0.43055555555555558</v>
      </c>
      <c r="E2073" s="6" t="s">
        <v>32</v>
      </c>
      <c r="F2073" s="20" t="s">
        <v>20</v>
      </c>
      <c r="G2073" s="114">
        <v>0.45833333333333331</v>
      </c>
      <c r="H2073" s="110">
        <f t="shared" si="89"/>
        <v>2.7777777777777735E-2</v>
      </c>
      <c r="I2073" s="110">
        <f>D2073-G2072</f>
        <v>0</v>
      </c>
      <c r="J2073" s="163"/>
      <c r="K2073" s="8">
        <v>20</v>
      </c>
      <c r="L2073" s="18"/>
      <c r="M2073" s="18"/>
    </row>
    <row r="2074" spans="3:13" x14ac:dyDescent="0.3">
      <c r="C2074" s="210" t="s">
        <v>322</v>
      </c>
      <c r="D2074" s="211"/>
      <c r="E2074" s="211"/>
      <c r="F2074" s="211"/>
      <c r="G2074" s="211"/>
      <c r="H2074" s="186"/>
      <c r="I2074" s="165">
        <f>D2075-G2073</f>
        <v>2.083333333333337E-2</v>
      </c>
      <c r="J2074" s="166"/>
      <c r="K2074" s="10"/>
      <c r="L2074" s="18"/>
      <c r="M2074" s="18"/>
    </row>
    <row r="2075" spans="3:13" x14ac:dyDescent="0.3">
      <c r="C2075" s="4" t="s">
        <v>29</v>
      </c>
      <c r="D2075" s="113">
        <v>0.47916666666666669</v>
      </c>
      <c r="E2075" s="20" t="s">
        <v>20</v>
      </c>
      <c r="F2075" s="6" t="s">
        <v>5</v>
      </c>
      <c r="G2075" s="114">
        <v>0.5</v>
      </c>
      <c r="H2075" s="110">
        <f t="shared" ref="H2075:H2087" si="90">G2075-D2075</f>
        <v>2.0833333333333315E-2</v>
      </c>
      <c r="I2075" s="110"/>
      <c r="J2075" s="163"/>
      <c r="K2075" s="8">
        <v>12.13</v>
      </c>
      <c r="L2075" s="18"/>
      <c r="M2075" s="18"/>
    </row>
    <row r="2076" spans="3:13" x14ac:dyDescent="0.3">
      <c r="C2076" s="4" t="s">
        <v>29</v>
      </c>
      <c r="D2076" s="113">
        <v>0.5</v>
      </c>
      <c r="E2076" s="6" t="s">
        <v>5</v>
      </c>
      <c r="F2076" s="20" t="s">
        <v>20</v>
      </c>
      <c r="G2076" s="114">
        <v>0.52083333333333337</v>
      </c>
      <c r="H2076" s="110">
        <f t="shared" si="90"/>
        <v>2.083333333333337E-2</v>
      </c>
      <c r="I2076" s="110">
        <f>D2076-G2075</f>
        <v>0</v>
      </c>
      <c r="J2076" s="163"/>
      <c r="K2076" s="8">
        <v>12.13</v>
      </c>
      <c r="L2076" s="18"/>
      <c r="M2076" s="18"/>
    </row>
    <row r="2077" spans="3:13" x14ac:dyDescent="0.3">
      <c r="C2077" s="4">
        <v>9011</v>
      </c>
      <c r="D2077" s="113">
        <v>0.52777777777777779</v>
      </c>
      <c r="E2077" s="20" t="s">
        <v>20</v>
      </c>
      <c r="F2077" s="6" t="s">
        <v>32</v>
      </c>
      <c r="G2077" s="114">
        <v>0.55555555555555558</v>
      </c>
      <c r="H2077" s="110">
        <f t="shared" si="90"/>
        <v>2.777777777777779E-2</v>
      </c>
      <c r="I2077" s="110">
        <f>D2077-G2076</f>
        <v>6.9444444444444198E-3</v>
      </c>
      <c r="J2077" s="163"/>
      <c r="K2077" s="8">
        <v>20.100000000000001</v>
      </c>
      <c r="L2077" s="18"/>
      <c r="M2077" s="18"/>
    </row>
    <row r="2078" spans="3:13" x14ac:dyDescent="0.3">
      <c r="C2078" s="210" t="s">
        <v>322</v>
      </c>
      <c r="D2078" s="211"/>
      <c r="E2078" s="211"/>
      <c r="F2078" s="211"/>
      <c r="G2078" s="211"/>
      <c r="H2078" s="186"/>
      <c r="I2078" s="165">
        <f>D2079-G2077</f>
        <v>4.8611111111111049E-2</v>
      </c>
      <c r="J2078" s="166"/>
      <c r="K2078" s="10"/>
      <c r="L2078" s="18"/>
      <c r="M2078" s="18"/>
    </row>
    <row r="2079" spans="3:13" x14ac:dyDescent="0.3">
      <c r="C2079" s="4">
        <v>9011</v>
      </c>
      <c r="D2079" s="113">
        <v>0.60416666666666663</v>
      </c>
      <c r="E2079" s="6" t="s">
        <v>32</v>
      </c>
      <c r="F2079" s="20" t="s">
        <v>20</v>
      </c>
      <c r="G2079" s="114">
        <v>0.63194444444444442</v>
      </c>
      <c r="H2079" s="110">
        <f t="shared" si="90"/>
        <v>2.777777777777779E-2</v>
      </c>
      <c r="I2079" s="110"/>
      <c r="J2079" s="163"/>
      <c r="K2079" s="8">
        <v>20</v>
      </c>
      <c r="L2079" s="18"/>
      <c r="M2079" s="18"/>
    </row>
    <row r="2080" spans="3:13" x14ac:dyDescent="0.3">
      <c r="C2080" s="4">
        <v>9011</v>
      </c>
      <c r="D2080" s="113">
        <v>0.63194444444444442</v>
      </c>
      <c r="E2080" s="20" t="s">
        <v>20</v>
      </c>
      <c r="F2080" s="6" t="s">
        <v>31</v>
      </c>
      <c r="G2080" s="114">
        <v>0.66666666666666663</v>
      </c>
      <c r="H2080" s="110">
        <f t="shared" si="90"/>
        <v>3.472222222222221E-2</v>
      </c>
      <c r="I2080" s="110">
        <f>D2080-G2079</f>
        <v>0</v>
      </c>
      <c r="J2080" s="163"/>
      <c r="K2080" s="8">
        <v>24.1</v>
      </c>
    </row>
    <row r="2081" spans="3:11" x14ac:dyDescent="0.3">
      <c r="C2081" s="210" t="s">
        <v>322</v>
      </c>
      <c r="D2081" s="211"/>
      <c r="E2081" s="211"/>
      <c r="F2081" s="211"/>
      <c r="G2081" s="211"/>
      <c r="H2081" s="186"/>
      <c r="I2081" s="165">
        <f>D2082-G2080</f>
        <v>3.472222222222221E-2</v>
      </c>
      <c r="J2081" s="166"/>
      <c r="K2081" s="10"/>
    </row>
    <row r="2082" spans="3:11" x14ac:dyDescent="0.3">
      <c r="C2082" s="4">
        <v>9011</v>
      </c>
      <c r="D2082" s="113">
        <v>0.70138888888888884</v>
      </c>
      <c r="E2082" s="6" t="s">
        <v>31</v>
      </c>
      <c r="F2082" s="20" t="s">
        <v>20</v>
      </c>
      <c r="G2082" s="113">
        <v>0.73611111111111116</v>
      </c>
      <c r="H2082" s="110">
        <f t="shared" si="90"/>
        <v>3.4722222222222321E-2</v>
      </c>
      <c r="I2082" s="110"/>
      <c r="J2082" s="163"/>
      <c r="K2082" s="8">
        <v>24</v>
      </c>
    </row>
    <row r="2083" spans="3:11" x14ac:dyDescent="0.3">
      <c r="C2083" s="210" t="s">
        <v>322</v>
      </c>
      <c r="D2083" s="211"/>
      <c r="E2083" s="211"/>
      <c r="F2083" s="211"/>
      <c r="G2083" s="211"/>
      <c r="H2083" s="186"/>
      <c r="I2083" s="165">
        <f>D2084-G2082</f>
        <v>1.041666666666663E-2</v>
      </c>
      <c r="J2083" s="166"/>
      <c r="K2083" s="10"/>
    </row>
    <row r="2084" spans="3:11" x14ac:dyDescent="0.3">
      <c r="C2084" s="4" t="s">
        <v>29</v>
      </c>
      <c r="D2084" s="113">
        <v>0.74652777777777779</v>
      </c>
      <c r="E2084" s="20" t="s">
        <v>20</v>
      </c>
      <c r="F2084" s="6" t="s">
        <v>5</v>
      </c>
      <c r="G2084" s="113">
        <v>0.76736111111111116</v>
      </c>
      <c r="H2084" s="110">
        <f t="shared" si="90"/>
        <v>2.083333333333337E-2</v>
      </c>
      <c r="I2084" s="110"/>
      <c r="J2084" s="163"/>
      <c r="K2084" s="8">
        <v>12.13</v>
      </c>
    </row>
    <row r="2085" spans="3:11" x14ac:dyDescent="0.3">
      <c r="C2085" s="4" t="s">
        <v>29</v>
      </c>
      <c r="D2085" s="113">
        <v>0.76736111111111116</v>
      </c>
      <c r="E2085" s="6" t="s">
        <v>5</v>
      </c>
      <c r="F2085" s="20" t="s">
        <v>20</v>
      </c>
      <c r="G2085" s="113">
        <v>0.78819444444444442</v>
      </c>
      <c r="H2085" s="110">
        <f t="shared" si="90"/>
        <v>2.0833333333333259E-2</v>
      </c>
      <c r="I2085" s="110">
        <f>D2085-G2084</f>
        <v>0</v>
      </c>
      <c r="J2085" s="163"/>
      <c r="K2085" s="8">
        <v>12.13</v>
      </c>
    </row>
    <row r="2086" spans="3:11" x14ac:dyDescent="0.3">
      <c r="C2086" s="210" t="s">
        <v>322</v>
      </c>
      <c r="D2086" s="211"/>
      <c r="E2086" s="211"/>
      <c r="F2086" s="211"/>
      <c r="G2086" s="211"/>
      <c r="H2086" s="186"/>
      <c r="I2086" s="165">
        <f>D2087-G2085</f>
        <v>1.3888888888888951E-2</v>
      </c>
      <c r="J2086" s="166"/>
      <c r="K2086" s="10"/>
    </row>
    <row r="2087" spans="3:11" x14ac:dyDescent="0.3">
      <c r="C2087" s="4">
        <v>9011</v>
      </c>
      <c r="D2087" s="113">
        <v>0.80208333333333337</v>
      </c>
      <c r="E2087" s="20" t="s">
        <v>20</v>
      </c>
      <c r="F2087" s="6" t="s">
        <v>31</v>
      </c>
      <c r="G2087" s="114">
        <v>0.83680555555555558</v>
      </c>
      <c r="H2087" s="110">
        <f t="shared" si="90"/>
        <v>3.472222222222221E-2</v>
      </c>
      <c r="I2087" s="110"/>
      <c r="J2087" s="163"/>
      <c r="K2087" s="8">
        <v>24.1</v>
      </c>
    </row>
    <row r="2088" spans="3:11" ht="15" thickBot="1" x14ac:dyDescent="0.35">
      <c r="C2088" s="4"/>
      <c r="D2088" s="113"/>
      <c r="E2088" s="20"/>
      <c r="F2088" s="6"/>
      <c r="G2088" s="113"/>
      <c r="H2088" s="114"/>
      <c r="I2088" s="114"/>
      <c r="J2088" s="163"/>
      <c r="K2088" s="8"/>
    </row>
    <row r="2089" spans="3:11" ht="15" thickBot="1" x14ac:dyDescent="0.35">
      <c r="C2089" s="216" t="s">
        <v>291</v>
      </c>
      <c r="D2089" s="217"/>
      <c r="E2089" s="218"/>
      <c r="F2089" s="198" t="s">
        <v>287</v>
      </c>
      <c r="G2089" s="199"/>
      <c r="H2089" s="167">
        <f>SUM(H2068:H2087)</f>
        <v>0.375</v>
      </c>
      <c r="I2089" s="167">
        <f>SUM(I2068:I2087)</f>
        <v>0.15625</v>
      </c>
      <c r="J2089" s="167">
        <f>G2087-D2068</f>
        <v>0.53125</v>
      </c>
      <c r="K2089" s="12">
        <f>SUM(K2068:K2087)</f>
        <v>249.17999999999998</v>
      </c>
    </row>
    <row r="2090" spans="3:11" x14ac:dyDescent="0.3">
      <c r="C2090" s="18"/>
      <c r="E2090" s="18"/>
      <c r="F2090" s="18"/>
    </row>
    <row r="2091" spans="3:11" ht="15" thickBot="1" x14ac:dyDescent="0.35">
      <c r="H2091" s="115"/>
      <c r="I2091" s="115"/>
      <c r="J2091" s="115"/>
    </row>
    <row r="2092" spans="3:11" x14ac:dyDescent="0.3">
      <c r="C2092" s="21"/>
      <c r="D2092" s="119"/>
      <c r="E2092" s="14" t="s">
        <v>138</v>
      </c>
      <c r="F2092" s="14"/>
      <c r="G2092" s="119"/>
      <c r="H2092" s="203" t="s">
        <v>288</v>
      </c>
      <c r="I2092" s="203" t="s">
        <v>326</v>
      </c>
      <c r="J2092" s="203" t="s">
        <v>289</v>
      </c>
      <c r="K2092" s="219" t="s">
        <v>297</v>
      </c>
    </row>
    <row r="2093" spans="3:11" ht="15" thickBot="1" x14ac:dyDescent="0.35">
      <c r="C2093" s="16" t="s">
        <v>0</v>
      </c>
      <c r="D2093" s="112" t="s">
        <v>1</v>
      </c>
      <c r="E2093" s="17" t="s">
        <v>2</v>
      </c>
      <c r="F2093" s="17" t="s">
        <v>3</v>
      </c>
      <c r="G2093" s="112" t="s">
        <v>290</v>
      </c>
      <c r="H2093" s="204"/>
      <c r="I2093" s="204"/>
      <c r="J2093" s="204"/>
      <c r="K2093" s="220"/>
    </row>
    <row r="2094" spans="3:11" x14ac:dyDescent="0.3">
      <c r="C2094" s="4" t="s">
        <v>132</v>
      </c>
      <c r="D2094" s="113">
        <v>0.32291666666666669</v>
      </c>
      <c r="E2094" s="6" t="s">
        <v>133</v>
      </c>
      <c r="F2094" s="6" t="s">
        <v>133</v>
      </c>
      <c r="G2094" s="114">
        <v>0.35416666666666669</v>
      </c>
      <c r="H2094" s="110">
        <f t="shared" ref="H2094:H2099" si="91">G2094-D2094</f>
        <v>3.125E-2</v>
      </c>
      <c r="I2094" s="163"/>
      <c r="J2094" s="163"/>
      <c r="K2094" s="58">
        <v>0</v>
      </c>
    </row>
    <row r="2095" spans="3:11" x14ac:dyDescent="0.3">
      <c r="C2095" s="4" t="s">
        <v>132</v>
      </c>
      <c r="D2095" s="113">
        <v>0.35416666666666669</v>
      </c>
      <c r="E2095" s="6" t="s">
        <v>134</v>
      </c>
      <c r="F2095" s="6" t="s">
        <v>134</v>
      </c>
      <c r="G2095" s="114">
        <v>0.39583333333333331</v>
      </c>
      <c r="H2095" s="110">
        <f t="shared" si="91"/>
        <v>4.166666666666663E-2</v>
      </c>
      <c r="I2095" s="110">
        <f>D2095-G2094</f>
        <v>0</v>
      </c>
      <c r="J2095" s="163"/>
      <c r="K2095" s="58">
        <v>0</v>
      </c>
    </row>
    <row r="2096" spans="3:11" x14ac:dyDescent="0.3">
      <c r="C2096" s="4">
        <v>9060</v>
      </c>
      <c r="D2096" s="113">
        <v>0.39583333333333331</v>
      </c>
      <c r="E2096" s="6" t="s">
        <v>59</v>
      </c>
      <c r="F2096" s="6" t="s">
        <v>7</v>
      </c>
      <c r="G2096" s="114">
        <v>0.41666666666666669</v>
      </c>
      <c r="H2096" s="110">
        <f t="shared" si="91"/>
        <v>2.083333333333337E-2</v>
      </c>
      <c r="I2096" s="110">
        <f>D2096-G2095</f>
        <v>0</v>
      </c>
      <c r="J2096" s="163"/>
      <c r="K2096" s="8">
        <v>13.9</v>
      </c>
    </row>
    <row r="2097" spans="3:11" x14ac:dyDescent="0.3">
      <c r="C2097" s="4">
        <v>9060</v>
      </c>
      <c r="D2097" s="113">
        <v>0.41666666666666669</v>
      </c>
      <c r="E2097" s="6" t="s">
        <v>7</v>
      </c>
      <c r="F2097" s="6" t="s">
        <v>59</v>
      </c>
      <c r="G2097" s="114">
        <v>0.4375</v>
      </c>
      <c r="H2097" s="110">
        <f t="shared" si="91"/>
        <v>2.0833333333333315E-2</v>
      </c>
      <c r="I2097" s="110">
        <f>D2097-G2096</f>
        <v>0</v>
      </c>
      <c r="J2097" s="163"/>
      <c r="K2097" s="8">
        <v>15.4</v>
      </c>
    </row>
    <row r="2098" spans="3:11" x14ac:dyDescent="0.3">
      <c r="C2098" s="4">
        <v>9060</v>
      </c>
      <c r="D2098" s="113">
        <v>0.4375</v>
      </c>
      <c r="E2098" s="6" t="s">
        <v>59</v>
      </c>
      <c r="F2098" s="6" t="s">
        <v>7</v>
      </c>
      <c r="G2098" s="114">
        <v>0.45833333333333331</v>
      </c>
      <c r="H2098" s="110">
        <f t="shared" si="91"/>
        <v>2.0833333333333315E-2</v>
      </c>
      <c r="I2098" s="110">
        <f>D2098-G2097</f>
        <v>0</v>
      </c>
      <c r="J2098" s="163"/>
      <c r="K2098" s="8">
        <v>13.9</v>
      </c>
    </row>
    <row r="2099" spans="3:11" x14ac:dyDescent="0.3">
      <c r="C2099" s="4">
        <v>9060</v>
      </c>
      <c r="D2099" s="113">
        <v>0.45833333333333331</v>
      </c>
      <c r="E2099" s="6" t="s">
        <v>7</v>
      </c>
      <c r="F2099" s="6" t="s">
        <v>59</v>
      </c>
      <c r="G2099" s="114">
        <v>0.47916666666666669</v>
      </c>
      <c r="H2099" s="110">
        <f t="shared" si="91"/>
        <v>2.083333333333337E-2</v>
      </c>
      <c r="I2099" s="110">
        <f>D2099-G2098</f>
        <v>0</v>
      </c>
      <c r="J2099" s="163"/>
      <c r="K2099" s="8">
        <v>12.6</v>
      </c>
    </row>
    <row r="2100" spans="3:11" x14ac:dyDescent="0.3">
      <c r="C2100" s="210" t="s">
        <v>10</v>
      </c>
      <c r="D2100" s="211"/>
      <c r="E2100" s="211"/>
      <c r="F2100" s="211"/>
      <c r="G2100" s="212"/>
      <c r="H2100" s="186"/>
      <c r="I2100" s="165">
        <f>D2101-G2099</f>
        <v>8.3333333333333315E-2</v>
      </c>
      <c r="J2100" s="166"/>
      <c r="K2100" s="65"/>
    </row>
    <row r="2101" spans="3:11" x14ac:dyDescent="0.3">
      <c r="C2101" s="4">
        <v>9060</v>
      </c>
      <c r="D2101" s="113">
        <v>0.5625</v>
      </c>
      <c r="E2101" s="6" t="s">
        <v>59</v>
      </c>
      <c r="F2101" s="6" t="s">
        <v>7</v>
      </c>
      <c r="G2101" s="114">
        <v>0.58333333333333337</v>
      </c>
      <c r="H2101" s="110">
        <f>G2101-D2101</f>
        <v>2.083333333333337E-2</v>
      </c>
      <c r="I2101" s="163"/>
      <c r="J2101" s="163"/>
      <c r="K2101" s="8">
        <v>13.9</v>
      </c>
    </row>
    <row r="2102" spans="3:11" x14ac:dyDescent="0.3">
      <c r="C2102" s="4">
        <v>9060</v>
      </c>
      <c r="D2102" s="113">
        <v>0.58333333333333337</v>
      </c>
      <c r="E2102" s="6" t="s">
        <v>7</v>
      </c>
      <c r="F2102" s="6" t="s">
        <v>59</v>
      </c>
      <c r="G2102" s="114">
        <v>0.60416666666666663</v>
      </c>
      <c r="H2102" s="110">
        <f>G2102-D2102</f>
        <v>2.0833333333333259E-2</v>
      </c>
      <c r="I2102" s="110"/>
      <c r="J2102" s="163"/>
      <c r="K2102" s="8">
        <v>15.4</v>
      </c>
    </row>
    <row r="2103" spans="3:11" x14ac:dyDescent="0.3">
      <c r="C2103" s="4">
        <v>9060</v>
      </c>
      <c r="D2103" s="113">
        <v>0.60416666666666663</v>
      </c>
      <c r="E2103" s="6" t="s">
        <v>59</v>
      </c>
      <c r="F2103" s="6" t="s">
        <v>7</v>
      </c>
      <c r="G2103" s="114">
        <v>0.625</v>
      </c>
      <c r="H2103" s="110">
        <f>G2103-D2103</f>
        <v>2.083333333333337E-2</v>
      </c>
      <c r="I2103" s="163"/>
      <c r="J2103" s="163"/>
      <c r="K2103" s="8">
        <v>13.9</v>
      </c>
    </row>
    <row r="2104" spans="3:11" x14ac:dyDescent="0.3">
      <c r="C2104" s="210" t="s">
        <v>322</v>
      </c>
      <c r="D2104" s="211"/>
      <c r="E2104" s="211"/>
      <c r="F2104" s="211"/>
      <c r="G2104" s="212"/>
      <c r="H2104" s="186"/>
      <c r="I2104" s="165">
        <f>D2105-G2103</f>
        <v>4.166666666666663E-2</v>
      </c>
      <c r="J2104" s="166"/>
      <c r="K2104" s="65"/>
    </row>
    <row r="2105" spans="3:11" x14ac:dyDescent="0.3">
      <c r="C2105" s="4">
        <v>9060</v>
      </c>
      <c r="D2105" s="113">
        <v>0.66666666666666663</v>
      </c>
      <c r="E2105" s="6" t="s">
        <v>7</v>
      </c>
      <c r="F2105" s="6" t="s">
        <v>59</v>
      </c>
      <c r="G2105" s="114">
        <v>0.6875</v>
      </c>
      <c r="H2105" s="110">
        <f>G2105-D2105</f>
        <v>2.083333333333337E-2</v>
      </c>
      <c r="I2105" s="110"/>
      <c r="J2105" s="163"/>
      <c r="K2105" s="8">
        <v>15.4</v>
      </c>
    </row>
    <row r="2106" spans="3:11" x14ac:dyDescent="0.3">
      <c r="C2106" s="4">
        <v>9503</v>
      </c>
      <c r="D2106" s="113">
        <v>0.6875</v>
      </c>
      <c r="E2106" s="6" t="s">
        <v>59</v>
      </c>
      <c r="F2106" s="6" t="s">
        <v>137</v>
      </c>
      <c r="G2106" s="114">
        <v>0.70833333333333337</v>
      </c>
      <c r="H2106" s="110">
        <f>G2106-D2106</f>
        <v>2.083333333333337E-2</v>
      </c>
      <c r="I2106" s="110"/>
      <c r="J2106" s="163"/>
      <c r="K2106" s="8">
        <v>9.3000000000000007</v>
      </c>
    </row>
    <row r="2107" spans="3:11" x14ac:dyDescent="0.3">
      <c r="C2107" s="210" t="s">
        <v>322</v>
      </c>
      <c r="D2107" s="211"/>
      <c r="E2107" s="211"/>
      <c r="F2107" s="211"/>
      <c r="G2107" s="212"/>
      <c r="H2107" s="186"/>
      <c r="I2107" s="165">
        <f>D2108-G2106</f>
        <v>1.041666666666663E-2</v>
      </c>
      <c r="J2107" s="166"/>
      <c r="K2107" s="65"/>
    </row>
    <row r="2108" spans="3:11" x14ac:dyDescent="0.3">
      <c r="C2108" s="4" t="s">
        <v>132</v>
      </c>
      <c r="D2108" s="113">
        <v>0.71875</v>
      </c>
      <c r="E2108" s="6" t="s">
        <v>133</v>
      </c>
      <c r="F2108" s="6" t="s">
        <v>133</v>
      </c>
      <c r="G2108" s="114">
        <v>0.77083333333333337</v>
      </c>
      <c r="H2108" s="110">
        <f>G2108-D2108</f>
        <v>5.208333333333337E-2</v>
      </c>
      <c r="I2108" s="163"/>
      <c r="J2108" s="163"/>
      <c r="K2108" s="58">
        <v>0</v>
      </c>
    </row>
    <row r="2109" spans="3:11" ht="15" thickBot="1" x14ac:dyDescent="0.35">
      <c r="C2109" s="28"/>
      <c r="D2109" s="142"/>
      <c r="E2109" s="29"/>
      <c r="F2109" s="29"/>
      <c r="G2109" s="117"/>
      <c r="H2109" s="110"/>
      <c r="I2109" s="163"/>
      <c r="J2109" s="163"/>
      <c r="K2109" s="58"/>
    </row>
    <row r="2110" spans="3:11" ht="15" thickBot="1" x14ac:dyDescent="0.35">
      <c r="C2110" s="216" t="s">
        <v>291</v>
      </c>
      <c r="D2110" s="217"/>
      <c r="E2110" s="218"/>
      <c r="F2110" s="198" t="s">
        <v>287</v>
      </c>
      <c r="G2110" s="199"/>
      <c r="H2110" s="79">
        <f>SUM(H2094:H2109)</f>
        <v>0.31250000000000011</v>
      </c>
      <c r="I2110" s="167">
        <f>SUM(I2095:I2107)</f>
        <v>0.13541666666666657</v>
      </c>
      <c r="J2110" s="167">
        <f>G2108-D2094</f>
        <v>0.44791666666666669</v>
      </c>
      <c r="K2110" s="12">
        <f>SUM(K2094:K2109)</f>
        <v>123.70000000000002</v>
      </c>
    </row>
    <row r="2111" spans="3:11" x14ac:dyDescent="0.3">
      <c r="C2111" s="18"/>
      <c r="E2111" s="18"/>
      <c r="F2111" s="18"/>
      <c r="I2111" s="168"/>
      <c r="J2111" s="168"/>
    </row>
    <row r="2112" spans="3:11" ht="15" thickBot="1" x14ac:dyDescent="0.35">
      <c r="C2112" s="18"/>
      <c r="E2112" s="18"/>
      <c r="F2112" s="18"/>
      <c r="I2112" s="168"/>
      <c r="J2112" s="168"/>
    </row>
    <row r="2113" spans="3:11" x14ac:dyDescent="0.3">
      <c r="C2113" s="21"/>
      <c r="D2113" s="119"/>
      <c r="E2113" s="14" t="s">
        <v>176</v>
      </c>
      <c r="F2113" s="14"/>
      <c r="G2113" s="132"/>
      <c r="H2113" s="205" t="s">
        <v>288</v>
      </c>
      <c r="I2113" s="203" t="s">
        <v>326</v>
      </c>
      <c r="J2113" s="203" t="s">
        <v>289</v>
      </c>
      <c r="K2113" s="219" t="s">
        <v>297</v>
      </c>
    </row>
    <row r="2114" spans="3:11" ht="15" thickBot="1" x14ac:dyDescent="0.35">
      <c r="C2114" s="16" t="s">
        <v>0</v>
      </c>
      <c r="D2114" s="112" t="s">
        <v>1</v>
      </c>
      <c r="E2114" s="17" t="s">
        <v>2</v>
      </c>
      <c r="F2114" s="17" t="s">
        <v>3</v>
      </c>
      <c r="G2114" s="124" t="s">
        <v>290</v>
      </c>
      <c r="H2114" s="206"/>
      <c r="I2114" s="204"/>
      <c r="J2114" s="204"/>
      <c r="K2114" s="220"/>
    </row>
    <row r="2115" spans="3:11" x14ac:dyDescent="0.3">
      <c r="C2115" s="53">
        <v>9501</v>
      </c>
      <c r="D2115" s="125">
        <v>0.28819444444444442</v>
      </c>
      <c r="E2115" s="47" t="s">
        <v>229</v>
      </c>
      <c r="F2115" s="47" t="s">
        <v>229</v>
      </c>
      <c r="G2115" s="122">
        <v>0.30555555555555558</v>
      </c>
      <c r="H2115" s="114">
        <f>G2115-D2115</f>
        <v>1.736111111111116E-2</v>
      </c>
      <c r="I2115" s="163"/>
      <c r="J2115" s="163"/>
      <c r="K2115" s="49">
        <v>5.7</v>
      </c>
    </row>
    <row r="2116" spans="3:11" x14ac:dyDescent="0.3">
      <c r="C2116" s="53">
        <v>9060</v>
      </c>
      <c r="D2116" s="125">
        <v>0.30555555555555558</v>
      </c>
      <c r="E2116" s="47" t="s">
        <v>59</v>
      </c>
      <c r="F2116" s="47" t="s">
        <v>7</v>
      </c>
      <c r="G2116" s="122">
        <v>0.33333333333333331</v>
      </c>
      <c r="H2116" s="114">
        <f>G2116-D2116</f>
        <v>2.7777777777777735E-2</v>
      </c>
      <c r="I2116" s="163"/>
      <c r="J2116" s="163"/>
      <c r="K2116" s="49">
        <v>13.9</v>
      </c>
    </row>
    <row r="2117" spans="3:11" x14ac:dyDescent="0.3">
      <c r="C2117" s="53">
        <v>9060</v>
      </c>
      <c r="D2117" s="125">
        <v>0.33333333333333331</v>
      </c>
      <c r="E2117" s="47" t="s">
        <v>7</v>
      </c>
      <c r="F2117" s="47" t="s">
        <v>59</v>
      </c>
      <c r="G2117" s="122">
        <v>0.3611111111111111</v>
      </c>
      <c r="H2117" s="114">
        <f>G2117-D2117</f>
        <v>2.777777777777779E-2</v>
      </c>
      <c r="I2117" s="163"/>
      <c r="J2117" s="163"/>
      <c r="K2117" s="49">
        <v>15.4</v>
      </c>
    </row>
    <row r="2118" spans="3:11" x14ac:dyDescent="0.3">
      <c r="C2118" s="53">
        <v>9501</v>
      </c>
      <c r="D2118" s="125">
        <v>0.3611111111111111</v>
      </c>
      <c r="E2118" s="47" t="s">
        <v>229</v>
      </c>
      <c r="F2118" s="47" t="s">
        <v>229</v>
      </c>
      <c r="G2118" s="122">
        <v>0.375</v>
      </c>
      <c r="H2118" s="114">
        <f>G2118-D2118</f>
        <v>1.3888888888888895E-2</v>
      </c>
      <c r="I2118" s="163"/>
      <c r="J2118" s="163"/>
      <c r="K2118" s="49">
        <v>5.7</v>
      </c>
    </row>
    <row r="2119" spans="3:11" x14ac:dyDescent="0.3">
      <c r="C2119" s="200" t="s">
        <v>322</v>
      </c>
      <c r="D2119" s="201"/>
      <c r="E2119" s="201"/>
      <c r="F2119" s="201"/>
      <c r="G2119" s="201"/>
      <c r="H2119" s="187"/>
      <c r="I2119" s="166">
        <f>D2120-G2118</f>
        <v>2.0833333333333315E-2</v>
      </c>
      <c r="J2119" s="166"/>
      <c r="K2119" s="50"/>
    </row>
    <row r="2120" spans="3:11" x14ac:dyDescent="0.3">
      <c r="C2120" s="53">
        <v>9502</v>
      </c>
      <c r="D2120" s="125">
        <v>0.39583333333333331</v>
      </c>
      <c r="E2120" s="47" t="s">
        <v>230</v>
      </c>
      <c r="F2120" s="47" t="s">
        <v>230</v>
      </c>
      <c r="G2120" s="122">
        <v>0.41666666666666669</v>
      </c>
      <c r="H2120" s="114">
        <f>G2120-D2120</f>
        <v>2.083333333333337E-2</v>
      </c>
      <c r="I2120" s="163"/>
      <c r="J2120" s="163"/>
      <c r="K2120" s="49">
        <v>10.8</v>
      </c>
    </row>
    <row r="2121" spans="3:11" x14ac:dyDescent="0.3">
      <c r="C2121" s="53">
        <v>9503</v>
      </c>
      <c r="D2121" s="125">
        <v>0.41666666666666669</v>
      </c>
      <c r="E2121" s="47" t="s">
        <v>230</v>
      </c>
      <c r="F2121" s="47" t="s">
        <v>230</v>
      </c>
      <c r="G2121" s="122">
        <v>0.4375</v>
      </c>
      <c r="H2121" s="114">
        <f>G2121-D2121</f>
        <v>2.0833333333333315E-2</v>
      </c>
      <c r="I2121" s="163"/>
      <c r="J2121" s="163"/>
      <c r="K2121" s="49">
        <v>9.3000000000000007</v>
      </c>
    </row>
    <row r="2122" spans="3:11" x14ac:dyDescent="0.3">
      <c r="C2122" s="53">
        <v>9502</v>
      </c>
      <c r="D2122" s="125">
        <v>0.4375</v>
      </c>
      <c r="E2122" s="47" t="s">
        <v>230</v>
      </c>
      <c r="F2122" s="47" t="s">
        <v>230</v>
      </c>
      <c r="G2122" s="122">
        <v>0.45833333333333331</v>
      </c>
      <c r="H2122" s="114">
        <f>G2122-D2122</f>
        <v>2.0833333333333315E-2</v>
      </c>
      <c r="I2122" s="163"/>
      <c r="J2122" s="163"/>
      <c r="K2122" s="49">
        <v>10.8</v>
      </c>
    </row>
    <row r="2123" spans="3:11" x14ac:dyDescent="0.3">
      <c r="C2123" s="53">
        <v>9060</v>
      </c>
      <c r="D2123" s="125">
        <v>0.45833333333333331</v>
      </c>
      <c r="E2123" s="47" t="s">
        <v>59</v>
      </c>
      <c r="F2123" s="47" t="s">
        <v>7</v>
      </c>
      <c r="G2123" s="122">
        <v>0.47916666666666669</v>
      </c>
      <c r="H2123" s="114">
        <f>G2123-D2123</f>
        <v>2.083333333333337E-2</v>
      </c>
      <c r="I2123" s="163"/>
      <c r="J2123" s="163"/>
      <c r="K2123" s="49">
        <v>13.9</v>
      </c>
    </row>
    <row r="2124" spans="3:11" x14ac:dyDescent="0.3">
      <c r="C2124" s="53">
        <v>9060</v>
      </c>
      <c r="D2124" s="125">
        <v>0.47916666666666669</v>
      </c>
      <c r="E2124" s="47" t="s">
        <v>7</v>
      </c>
      <c r="F2124" s="47" t="s">
        <v>59</v>
      </c>
      <c r="G2124" s="122">
        <v>0.5</v>
      </c>
      <c r="H2124" s="114">
        <f>G2124-D2124</f>
        <v>2.0833333333333315E-2</v>
      </c>
      <c r="I2124" s="163"/>
      <c r="J2124" s="163"/>
      <c r="K2124" s="49">
        <v>15.4</v>
      </c>
    </row>
    <row r="2125" spans="3:11" x14ac:dyDescent="0.3">
      <c r="C2125" s="200" t="s">
        <v>322</v>
      </c>
      <c r="D2125" s="201"/>
      <c r="E2125" s="201"/>
      <c r="F2125" s="201"/>
      <c r="G2125" s="201"/>
      <c r="H2125" s="187"/>
      <c r="I2125" s="166">
        <f>D2126-G2124</f>
        <v>1.388888888888884E-2</v>
      </c>
      <c r="J2125" s="166"/>
      <c r="K2125" s="50"/>
    </row>
    <row r="2126" spans="3:11" x14ac:dyDescent="0.3">
      <c r="C2126" s="53">
        <v>9060</v>
      </c>
      <c r="D2126" s="125">
        <v>0.51388888888888884</v>
      </c>
      <c r="E2126" s="47" t="s">
        <v>59</v>
      </c>
      <c r="F2126" s="47" t="s">
        <v>7</v>
      </c>
      <c r="G2126" s="122">
        <v>0.53472222222222221</v>
      </c>
      <c r="H2126" s="114">
        <f>G2126-D2126</f>
        <v>2.083333333333337E-2</v>
      </c>
      <c r="I2126" s="163"/>
      <c r="J2126" s="163"/>
      <c r="K2126" s="49">
        <v>13.9</v>
      </c>
    </row>
    <row r="2127" spans="3:11" x14ac:dyDescent="0.3">
      <c r="C2127" s="53">
        <v>9060</v>
      </c>
      <c r="D2127" s="125">
        <v>0.53472222222222221</v>
      </c>
      <c r="E2127" s="47" t="s">
        <v>7</v>
      </c>
      <c r="F2127" s="47" t="s">
        <v>59</v>
      </c>
      <c r="G2127" s="122">
        <v>0.56597222222222221</v>
      </c>
      <c r="H2127" s="114">
        <f>G2127-D2127</f>
        <v>3.125E-2</v>
      </c>
      <c r="I2127" s="163"/>
      <c r="J2127" s="163"/>
      <c r="K2127" s="49">
        <v>15.4</v>
      </c>
    </row>
    <row r="2128" spans="3:11" x14ac:dyDescent="0.3">
      <c r="C2128" s="200" t="s">
        <v>322</v>
      </c>
      <c r="D2128" s="201"/>
      <c r="E2128" s="201"/>
      <c r="F2128" s="201"/>
      <c r="G2128" s="201"/>
      <c r="H2128" s="187"/>
      <c r="I2128" s="166">
        <f>D2129-G2127</f>
        <v>4.861111111111116E-2</v>
      </c>
      <c r="J2128" s="166"/>
      <c r="K2128" s="50"/>
    </row>
    <row r="2129" spans="3:11" x14ac:dyDescent="0.3">
      <c r="C2129" s="53">
        <v>9060</v>
      </c>
      <c r="D2129" s="125">
        <v>0.61458333333333337</v>
      </c>
      <c r="E2129" s="47" t="s">
        <v>59</v>
      </c>
      <c r="F2129" s="47" t="s">
        <v>7</v>
      </c>
      <c r="G2129" s="122">
        <v>0.63541666666666663</v>
      </c>
      <c r="H2129" s="114">
        <f>G2129-D2129</f>
        <v>2.0833333333333259E-2</v>
      </c>
      <c r="I2129" s="163"/>
      <c r="J2129" s="163"/>
      <c r="K2129" s="49">
        <v>13.9</v>
      </c>
    </row>
    <row r="2130" spans="3:11" x14ac:dyDescent="0.3">
      <c r="C2130" s="53">
        <v>9060</v>
      </c>
      <c r="D2130" s="125">
        <v>0.63541666666666663</v>
      </c>
      <c r="E2130" s="47" t="s">
        <v>7</v>
      </c>
      <c r="F2130" s="47" t="s">
        <v>59</v>
      </c>
      <c r="G2130" s="122">
        <v>0.65625</v>
      </c>
      <c r="H2130" s="114">
        <f>G2130-D2130</f>
        <v>2.083333333333337E-2</v>
      </c>
      <c r="I2130" s="163"/>
      <c r="J2130" s="163"/>
      <c r="K2130" s="49">
        <v>15.4</v>
      </c>
    </row>
    <row r="2131" spans="3:11" x14ac:dyDescent="0.3">
      <c r="C2131" s="200" t="s">
        <v>322</v>
      </c>
      <c r="D2131" s="201"/>
      <c r="E2131" s="201"/>
      <c r="F2131" s="201"/>
      <c r="G2131" s="201"/>
      <c r="H2131" s="187"/>
      <c r="I2131" s="166">
        <f>D2132-G2130</f>
        <v>1.041666666666663E-2</v>
      </c>
      <c r="J2131" s="166"/>
      <c r="K2131" s="50"/>
    </row>
    <row r="2132" spans="3:11" x14ac:dyDescent="0.3">
      <c r="C2132" s="53">
        <v>9060</v>
      </c>
      <c r="D2132" s="125">
        <v>0.66666666666666663</v>
      </c>
      <c r="E2132" s="47" t="s">
        <v>59</v>
      </c>
      <c r="F2132" s="47" t="s">
        <v>7</v>
      </c>
      <c r="G2132" s="122">
        <v>0.6875</v>
      </c>
      <c r="H2132" s="114">
        <f>G2132-D2132</f>
        <v>2.083333333333337E-2</v>
      </c>
      <c r="I2132" s="163"/>
      <c r="J2132" s="163"/>
      <c r="K2132" s="49">
        <v>13.9</v>
      </c>
    </row>
    <row r="2133" spans="3:11" x14ac:dyDescent="0.3">
      <c r="C2133" s="200" t="s">
        <v>322</v>
      </c>
      <c r="D2133" s="201"/>
      <c r="E2133" s="201"/>
      <c r="F2133" s="201"/>
      <c r="G2133" s="201"/>
      <c r="H2133" s="187"/>
      <c r="I2133" s="166">
        <f>D2134-G2132</f>
        <v>2.083333333333337E-2</v>
      </c>
      <c r="J2133" s="166"/>
      <c r="K2133" s="50"/>
    </row>
    <row r="2134" spans="3:11" x14ac:dyDescent="0.3">
      <c r="C2134" s="53">
        <v>9060</v>
      </c>
      <c r="D2134" s="125">
        <v>0.70833333333333337</v>
      </c>
      <c r="E2134" s="47" t="s">
        <v>7</v>
      </c>
      <c r="F2134" s="47" t="s">
        <v>59</v>
      </c>
      <c r="G2134" s="122">
        <v>0.73263888888888884</v>
      </c>
      <c r="H2134" s="114">
        <f>G2134-D2134</f>
        <v>2.4305555555555469E-2</v>
      </c>
      <c r="I2134" s="163"/>
      <c r="J2134" s="163"/>
      <c r="K2134" s="49">
        <v>15.4</v>
      </c>
    </row>
    <row r="2135" spans="3:11" x14ac:dyDescent="0.3">
      <c r="C2135" s="53">
        <v>9060</v>
      </c>
      <c r="D2135" s="125">
        <v>0.73263888888888884</v>
      </c>
      <c r="E2135" s="47" t="s">
        <v>59</v>
      </c>
      <c r="F2135" s="47" t="s">
        <v>7</v>
      </c>
      <c r="G2135" s="122">
        <v>0.75694444444444442</v>
      </c>
      <c r="H2135" s="114">
        <f>G2135-D2135</f>
        <v>2.430555555555558E-2</v>
      </c>
      <c r="I2135" s="163"/>
      <c r="J2135" s="163"/>
      <c r="K2135" s="49">
        <v>13.9</v>
      </c>
    </row>
    <row r="2136" spans="3:11" x14ac:dyDescent="0.3">
      <c r="C2136" s="53">
        <v>9057</v>
      </c>
      <c r="D2136" s="125">
        <v>0.75694444444444442</v>
      </c>
      <c r="E2136" s="47" t="s">
        <v>7</v>
      </c>
      <c r="F2136" s="47" t="s">
        <v>20</v>
      </c>
      <c r="G2136" s="122">
        <v>0.77777777777777779</v>
      </c>
      <c r="H2136" s="114">
        <f>G2136-D2136</f>
        <v>2.083333333333337E-2</v>
      </c>
      <c r="I2136" s="163"/>
      <c r="J2136" s="163"/>
      <c r="K2136" s="49">
        <v>12.6</v>
      </c>
    </row>
    <row r="2137" spans="3:11" ht="15" thickBot="1" x14ac:dyDescent="0.35">
      <c r="C2137" s="53"/>
      <c r="D2137" s="125"/>
      <c r="E2137" s="47"/>
      <c r="F2137" s="47"/>
      <c r="G2137" s="122"/>
      <c r="H2137" s="114"/>
      <c r="I2137" s="163"/>
      <c r="J2137" s="163"/>
      <c r="K2137" s="49"/>
    </row>
    <row r="2138" spans="3:11" ht="15" thickBot="1" x14ac:dyDescent="0.35">
      <c r="C2138" s="216" t="s">
        <v>291</v>
      </c>
      <c r="D2138" s="217"/>
      <c r="E2138" s="218"/>
      <c r="F2138" s="198" t="s">
        <v>287</v>
      </c>
      <c r="G2138" s="199"/>
      <c r="H2138" s="79">
        <f>SUM(H2115:H2136)</f>
        <v>0.37500000000000006</v>
      </c>
      <c r="I2138" s="167">
        <f>SUM(I2119:I2134)</f>
        <v>0.11458333333333331</v>
      </c>
      <c r="J2138" s="167">
        <f>G2135-D2121</f>
        <v>0.34027777777777773</v>
      </c>
      <c r="K2138" s="12">
        <f>SUM(K2115:K2136)</f>
        <v>215.30000000000004</v>
      </c>
    </row>
    <row r="2139" spans="3:11" x14ac:dyDescent="0.3">
      <c r="C2139" s="18"/>
      <c r="E2139" s="18"/>
      <c r="F2139" s="18"/>
    </row>
    <row r="2140" spans="3:11" ht="15" thickBot="1" x14ac:dyDescent="0.35">
      <c r="H2140" s="115"/>
      <c r="I2140" s="115"/>
      <c r="J2140" s="115"/>
    </row>
    <row r="2141" spans="3:11" x14ac:dyDescent="0.3">
      <c r="C2141" s="21"/>
      <c r="D2141" s="119"/>
      <c r="E2141" s="14" t="s">
        <v>64</v>
      </c>
      <c r="F2141" s="14"/>
      <c r="G2141" s="119"/>
      <c r="H2141" s="203" t="s">
        <v>288</v>
      </c>
      <c r="I2141" s="203" t="s">
        <v>326</v>
      </c>
      <c r="J2141" s="203" t="s">
        <v>289</v>
      </c>
      <c r="K2141" s="219" t="s">
        <v>297</v>
      </c>
    </row>
    <row r="2142" spans="3:11" ht="15" thickBot="1" x14ac:dyDescent="0.35">
      <c r="C2142" s="16" t="s">
        <v>0</v>
      </c>
      <c r="D2142" s="112" t="s">
        <v>1</v>
      </c>
      <c r="E2142" s="17" t="s">
        <v>2</v>
      </c>
      <c r="F2142" s="17" t="s">
        <v>3</v>
      </c>
      <c r="G2142" s="112" t="s">
        <v>290</v>
      </c>
      <c r="H2142" s="204"/>
      <c r="I2142" s="204"/>
      <c r="J2142" s="204"/>
      <c r="K2142" s="220"/>
    </row>
    <row r="2143" spans="3:11" x14ac:dyDescent="0.3">
      <c r="C2143" s="53">
        <v>9058</v>
      </c>
      <c r="D2143" s="125">
        <v>0.25</v>
      </c>
      <c r="E2143" s="47" t="s">
        <v>59</v>
      </c>
      <c r="F2143" s="47" t="s">
        <v>58</v>
      </c>
      <c r="G2143" s="122">
        <v>0.29166666666666669</v>
      </c>
      <c r="H2143" s="110">
        <f>G2143-D2143</f>
        <v>4.1666666666666685E-2</v>
      </c>
      <c r="I2143" s="110"/>
      <c r="J2143" s="163"/>
      <c r="K2143" s="49">
        <v>17.8</v>
      </c>
    </row>
    <row r="2144" spans="3:11" x14ac:dyDescent="0.3">
      <c r="C2144" s="200" t="s">
        <v>322</v>
      </c>
      <c r="D2144" s="201"/>
      <c r="E2144" s="201"/>
      <c r="F2144" s="201"/>
      <c r="G2144" s="202"/>
      <c r="H2144" s="186"/>
      <c r="I2144" s="165">
        <f>D2145-G2143</f>
        <v>1.041666666666663E-2</v>
      </c>
      <c r="J2144" s="166"/>
      <c r="K2144" s="65"/>
    </row>
    <row r="2145" spans="3:12" x14ac:dyDescent="0.3">
      <c r="C2145" s="53">
        <v>9058</v>
      </c>
      <c r="D2145" s="125">
        <v>0.30208333333333331</v>
      </c>
      <c r="E2145" s="47" t="s">
        <v>58</v>
      </c>
      <c r="F2145" s="47" t="s">
        <v>62</v>
      </c>
      <c r="G2145" s="122">
        <v>0.34375</v>
      </c>
      <c r="H2145" s="110">
        <f>G2145-D2145</f>
        <v>4.1666666666666685E-2</v>
      </c>
      <c r="I2145" s="110"/>
      <c r="J2145" s="163"/>
      <c r="K2145" s="49">
        <v>17.8</v>
      </c>
    </row>
    <row r="2146" spans="3:12" x14ac:dyDescent="0.3">
      <c r="C2146" s="53">
        <v>9058</v>
      </c>
      <c r="D2146" s="125">
        <v>0.34375</v>
      </c>
      <c r="E2146" s="47" t="s">
        <v>59</v>
      </c>
      <c r="F2146" s="47" t="s">
        <v>60</v>
      </c>
      <c r="G2146" s="122">
        <v>0.375</v>
      </c>
      <c r="H2146" s="110">
        <f>G2146-D2146</f>
        <v>3.125E-2</v>
      </c>
      <c r="I2146" s="110">
        <f>D2146-G2145</f>
        <v>0</v>
      </c>
      <c r="J2146" s="163"/>
      <c r="K2146" s="49">
        <v>17.8</v>
      </c>
    </row>
    <row r="2147" spans="3:12" x14ac:dyDescent="0.3">
      <c r="C2147" s="53">
        <v>9058</v>
      </c>
      <c r="D2147" s="125">
        <v>0.375</v>
      </c>
      <c r="E2147" s="47" t="s">
        <v>60</v>
      </c>
      <c r="F2147" s="47" t="s">
        <v>59</v>
      </c>
      <c r="G2147" s="122">
        <v>0.40625</v>
      </c>
      <c r="H2147" s="110">
        <f>G2147-D2147</f>
        <v>3.125E-2</v>
      </c>
      <c r="I2147" s="110">
        <f>D2147-G2146</f>
        <v>0</v>
      </c>
      <c r="J2147" s="163"/>
      <c r="K2147" s="49">
        <v>17.8</v>
      </c>
    </row>
    <row r="2148" spans="3:12" x14ac:dyDescent="0.3">
      <c r="C2148" s="53">
        <v>9504</v>
      </c>
      <c r="D2148" s="125">
        <v>0.40625</v>
      </c>
      <c r="E2148" s="47" t="s">
        <v>59</v>
      </c>
      <c r="F2148" s="47" t="s">
        <v>63</v>
      </c>
      <c r="G2148" s="122">
        <v>0.4201388888888889</v>
      </c>
      <c r="H2148" s="110">
        <f>G2148-D2148</f>
        <v>1.3888888888888895E-2</v>
      </c>
      <c r="I2148" s="110">
        <f>D2148-G2147</f>
        <v>0</v>
      </c>
      <c r="J2148" s="163"/>
      <c r="K2148" s="49">
        <v>17.8</v>
      </c>
      <c r="L2148" s="35"/>
    </row>
    <row r="2149" spans="3:12" x14ac:dyDescent="0.3">
      <c r="C2149" s="53">
        <v>9504</v>
      </c>
      <c r="D2149" s="125">
        <v>0.4201388888888889</v>
      </c>
      <c r="E2149" s="47" t="s">
        <v>63</v>
      </c>
      <c r="F2149" s="47" t="s">
        <v>59</v>
      </c>
      <c r="G2149" s="122">
        <v>0.43402777777777779</v>
      </c>
      <c r="H2149" s="110">
        <f>G2149-D2149</f>
        <v>1.3888888888888895E-2</v>
      </c>
      <c r="I2149" s="110">
        <f>D2149-G2148</f>
        <v>0</v>
      </c>
      <c r="J2149" s="163"/>
      <c r="K2149" s="49">
        <v>17.8</v>
      </c>
    </row>
    <row r="2150" spans="3:12" x14ac:dyDescent="0.3">
      <c r="C2150" s="200" t="s">
        <v>322</v>
      </c>
      <c r="D2150" s="201"/>
      <c r="E2150" s="201"/>
      <c r="F2150" s="201"/>
      <c r="G2150" s="202"/>
      <c r="H2150" s="186"/>
      <c r="I2150" s="165">
        <f>D2151-G2149</f>
        <v>2.4305555555555525E-2</v>
      </c>
      <c r="J2150" s="166"/>
      <c r="K2150" s="65"/>
    </row>
    <row r="2151" spans="3:12" x14ac:dyDescent="0.3">
      <c r="C2151" s="53">
        <v>9058</v>
      </c>
      <c r="D2151" s="125">
        <v>0.45833333333333331</v>
      </c>
      <c r="E2151" s="47" t="s">
        <v>59</v>
      </c>
      <c r="F2151" s="47" t="s">
        <v>60</v>
      </c>
      <c r="G2151" s="122">
        <v>0.5</v>
      </c>
      <c r="H2151" s="110">
        <f>G2151-D2151</f>
        <v>4.1666666666666685E-2</v>
      </c>
      <c r="I2151" s="110"/>
      <c r="J2151" s="163"/>
      <c r="K2151" s="49">
        <v>17.8</v>
      </c>
    </row>
    <row r="2152" spans="3:12" x14ac:dyDescent="0.3">
      <c r="C2152" s="200" t="s">
        <v>322</v>
      </c>
      <c r="D2152" s="201"/>
      <c r="E2152" s="201"/>
      <c r="F2152" s="201"/>
      <c r="G2152" s="202"/>
      <c r="H2152" s="186"/>
      <c r="I2152" s="165">
        <f>D2153-G2151</f>
        <v>1.041666666666663E-2</v>
      </c>
      <c r="J2152" s="166"/>
      <c r="K2152" s="65"/>
    </row>
    <row r="2153" spans="3:12" x14ac:dyDescent="0.3">
      <c r="C2153" s="53">
        <v>9058</v>
      </c>
      <c r="D2153" s="125">
        <v>0.51041666666666663</v>
      </c>
      <c r="E2153" s="47" t="s">
        <v>60</v>
      </c>
      <c r="F2153" s="47" t="s">
        <v>59</v>
      </c>
      <c r="G2153" s="122">
        <v>0.54166666666666663</v>
      </c>
      <c r="H2153" s="110">
        <f>G2153-D2153</f>
        <v>3.125E-2</v>
      </c>
      <c r="I2153" s="110"/>
      <c r="J2153" s="163"/>
      <c r="K2153" s="49">
        <v>17.8</v>
      </c>
    </row>
    <row r="2154" spans="3:12" x14ac:dyDescent="0.3">
      <c r="C2154" s="200" t="s">
        <v>322</v>
      </c>
      <c r="D2154" s="201"/>
      <c r="E2154" s="201"/>
      <c r="F2154" s="201"/>
      <c r="G2154" s="202"/>
      <c r="H2154" s="186"/>
      <c r="I2154" s="165">
        <f>D2155-G2153</f>
        <v>5.208333333333337E-2</v>
      </c>
      <c r="J2154" s="166"/>
      <c r="K2154" s="65"/>
    </row>
    <row r="2155" spans="3:12" x14ac:dyDescent="0.3">
      <c r="C2155" s="53">
        <v>9058</v>
      </c>
      <c r="D2155" s="125">
        <v>0.59375</v>
      </c>
      <c r="E2155" s="47" t="s">
        <v>59</v>
      </c>
      <c r="F2155" s="47" t="s">
        <v>58</v>
      </c>
      <c r="G2155" s="122">
        <v>0.63541666666666663</v>
      </c>
      <c r="H2155" s="110">
        <f>G2155-D2155</f>
        <v>4.166666666666663E-2</v>
      </c>
      <c r="I2155" s="110"/>
      <c r="J2155" s="163"/>
      <c r="K2155" s="49">
        <v>17.8</v>
      </c>
    </row>
    <row r="2156" spans="3:12" x14ac:dyDescent="0.3">
      <c r="C2156" s="53">
        <v>9058</v>
      </c>
      <c r="D2156" s="125">
        <v>0.63541666666666663</v>
      </c>
      <c r="E2156" s="47" t="s">
        <v>58</v>
      </c>
      <c r="F2156" s="47" t="s">
        <v>59</v>
      </c>
      <c r="G2156" s="122">
        <v>0.67708333333333337</v>
      </c>
      <c r="H2156" s="110">
        <f>G2156-D2156</f>
        <v>4.1666666666666741E-2</v>
      </c>
      <c r="I2156" s="110">
        <f>D2156-G2155</f>
        <v>0</v>
      </c>
      <c r="J2156" s="163"/>
      <c r="K2156" s="49">
        <v>17.8</v>
      </c>
    </row>
    <row r="2157" spans="3:12" x14ac:dyDescent="0.3">
      <c r="C2157" s="53">
        <v>9058</v>
      </c>
      <c r="D2157" s="125">
        <v>0.67708333333333337</v>
      </c>
      <c r="E2157" s="47" t="s">
        <v>59</v>
      </c>
      <c r="F2157" s="47" t="s">
        <v>60</v>
      </c>
      <c r="G2157" s="122">
        <v>0.70833333333333337</v>
      </c>
      <c r="H2157" s="110">
        <f>G2157-D2157</f>
        <v>3.125E-2</v>
      </c>
      <c r="I2157" s="110">
        <f>D2157-G2156</f>
        <v>0</v>
      </c>
      <c r="J2157" s="163"/>
      <c r="K2157" s="49">
        <v>17.8</v>
      </c>
    </row>
    <row r="2158" spans="3:12" x14ac:dyDescent="0.3">
      <c r="C2158" s="53">
        <v>9058</v>
      </c>
      <c r="D2158" s="125">
        <v>0.70833333333333337</v>
      </c>
      <c r="E2158" s="47" t="s">
        <v>60</v>
      </c>
      <c r="F2158" s="47" t="s">
        <v>59</v>
      </c>
      <c r="G2158" s="122">
        <v>0.73958333333333337</v>
      </c>
      <c r="H2158" s="110">
        <f>G2158-D2158</f>
        <v>3.125E-2</v>
      </c>
      <c r="I2158" s="110">
        <f>D2158-G2157</f>
        <v>0</v>
      </c>
      <c r="J2158" s="163"/>
      <c r="K2158" s="49">
        <v>17.8</v>
      </c>
    </row>
    <row r="2159" spans="3:12" ht="15" thickBot="1" x14ac:dyDescent="0.35">
      <c r="C2159" s="4"/>
      <c r="D2159" s="113"/>
      <c r="E2159" s="6"/>
      <c r="F2159" s="6"/>
      <c r="G2159" s="114"/>
      <c r="H2159" s="110"/>
      <c r="I2159" s="163"/>
      <c r="J2159" s="163"/>
      <c r="K2159" s="49"/>
    </row>
    <row r="2160" spans="3:12" ht="15" thickBot="1" x14ac:dyDescent="0.35">
      <c r="C2160" s="216" t="s">
        <v>291</v>
      </c>
      <c r="D2160" s="217"/>
      <c r="E2160" s="218"/>
      <c r="F2160" s="198" t="s">
        <v>287</v>
      </c>
      <c r="G2160" s="199"/>
      <c r="H2160" s="79">
        <f>SUM(H2143:H2159)</f>
        <v>0.39236111111111122</v>
      </c>
      <c r="I2160" s="167">
        <f>SUM(I2144:I2158)</f>
        <v>9.7222222222222154E-2</v>
      </c>
      <c r="J2160" s="167">
        <f>G2158-D2143</f>
        <v>0.48958333333333337</v>
      </c>
      <c r="K2160" s="12">
        <f>SUM(K2143:K2159)</f>
        <v>213.60000000000005</v>
      </c>
    </row>
    <row r="2161" spans="3:11" x14ac:dyDescent="0.3">
      <c r="C2161" s="18"/>
      <c r="E2161" s="18"/>
      <c r="F2161" s="18"/>
      <c r="I2161" s="168"/>
      <c r="J2161" s="168"/>
    </row>
    <row r="2162" spans="3:11" ht="15" thickBot="1" x14ac:dyDescent="0.35">
      <c r="C2162" s="18"/>
      <c r="E2162" s="18"/>
      <c r="F2162" s="18"/>
      <c r="I2162" s="168"/>
      <c r="J2162" s="168"/>
    </row>
    <row r="2163" spans="3:11" x14ac:dyDescent="0.3">
      <c r="C2163" s="21"/>
      <c r="D2163" s="119"/>
      <c r="E2163" s="14" t="s">
        <v>177</v>
      </c>
      <c r="F2163" s="14"/>
      <c r="G2163" s="119"/>
      <c r="H2163" s="203" t="s">
        <v>288</v>
      </c>
      <c r="I2163" s="203" t="s">
        <v>326</v>
      </c>
      <c r="J2163" s="203" t="s">
        <v>289</v>
      </c>
      <c r="K2163" s="219" t="s">
        <v>297</v>
      </c>
    </row>
    <row r="2164" spans="3:11" ht="15" thickBot="1" x14ac:dyDescent="0.35">
      <c r="C2164" s="16" t="s">
        <v>0</v>
      </c>
      <c r="D2164" s="112" t="s">
        <v>1</v>
      </c>
      <c r="E2164" s="17" t="s">
        <v>2</v>
      </c>
      <c r="F2164" s="17" t="s">
        <v>3</v>
      </c>
      <c r="G2164" s="112" t="s">
        <v>290</v>
      </c>
      <c r="H2164" s="204"/>
      <c r="I2164" s="204"/>
      <c r="J2164" s="204"/>
      <c r="K2164" s="220"/>
    </row>
    <row r="2165" spans="3:11" x14ac:dyDescent="0.3">
      <c r="C2165" s="4">
        <v>9058</v>
      </c>
      <c r="D2165" s="113">
        <v>0.48958333333333331</v>
      </c>
      <c r="E2165" s="5" t="s">
        <v>59</v>
      </c>
      <c r="F2165" s="6" t="s">
        <v>60</v>
      </c>
      <c r="G2165" s="114">
        <v>0.52430555555555558</v>
      </c>
      <c r="H2165" s="110">
        <f>G2165-D2165</f>
        <v>3.4722222222222265E-2</v>
      </c>
      <c r="I2165" s="163"/>
      <c r="J2165" s="163"/>
      <c r="K2165" s="58">
        <v>17.8</v>
      </c>
    </row>
    <row r="2166" spans="3:11" x14ac:dyDescent="0.3">
      <c r="C2166" s="4">
        <v>9044</v>
      </c>
      <c r="D2166" s="113">
        <v>0.54166666666666663</v>
      </c>
      <c r="E2166" s="6" t="s">
        <v>20</v>
      </c>
      <c r="F2166" s="6" t="s">
        <v>245</v>
      </c>
      <c r="G2166" s="114">
        <v>0.5625</v>
      </c>
      <c r="H2166" s="110">
        <f>G2166-D2166</f>
        <v>2.083333333333337E-2</v>
      </c>
      <c r="I2166" s="163"/>
      <c r="J2166" s="163"/>
      <c r="K2166" s="58">
        <v>11.36</v>
      </c>
    </row>
    <row r="2167" spans="3:11" x14ac:dyDescent="0.3">
      <c r="C2167" s="4">
        <v>9010</v>
      </c>
      <c r="D2167" s="113">
        <v>0.5625</v>
      </c>
      <c r="E2167" s="6" t="s">
        <v>245</v>
      </c>
      <c r="F2167" s="5" t="s">
        <v>59</v>
      </c>
      <c r="G2167" s="114">
        <v>0.59375</v>
      </c>
      <c r="H2167" s="110">
        <f>G2167-D2167</f>
        <v>3.125E-2</v>
      </c>
      <c r="I2167" s="163"/>
      <c r="J2167" s="163"/>
      <c r="K2167" s="58">
        <v>13.9</v>
      </c>
    </row>
    <row r="2168" spans="3:11" x14ac:dyDescent="0.3">
      <c r="C2168" s="4">
        <v>9508</v>
      </c>
      <c r="D2168" s="113">
        <v>0.59375</v>
      </c>
      <c r="E2168" s="5" t="s">
        <v>59</v>
      </c>
      <c r="F2168" s="6" t="s">
        <v>227</v>
      </c>
      <c r="G2168" s="114">
        <v>0.60416666666666663</v>
      </c>
      <c r="H2168" s="110">
        <f>G2168-D2168</f>
        <v>1.041666666666663E-2</v>
      </c>
      <c r="I2168" s="163"/>
      <c r="J2168" s="163"/>
      <c r="K2168" s="58">
        <v>10.7</v>
      </c>
    </row>
    <row r="2169" spans="3:11" x14ac:dyDescent="0.3">
      <c r="C2169" s="4">
        <v>9508</v>
      </c>
      <c r="D2169" s="113">
        <v>0.60416666666666663</v>
      </c>
      <c r="E2169" s="6" t="s">
        <v>227</v>
      </c>
      <c r="F2169" s="5" t="s">
        <v>59</v>
      </c>
      <c r="G2169" s="114">
        <v>0.61458333333333337</v>
      </c>
      <c r="H2169" s="110">
        <f>G2169-D2169</f>
        <v>1.0416666666666741E-2</v>
      </c>
      <c r="I2169" s="163"/>
      <c r="J2169" s="163"/>
      <c r="K2169" s="58">
        <v>10.4</v>
      </c>
    </row>
    <row r="2170" spans="3:11" x14ac:dyDescent="0.3">
      <c r="C2170" s="210" t="s">
        <v>322</v>
      </c>
      <c r="D2170" s="211"/>
      <c r="E2170" s="211"/>
      <c r="F2170" s="211"/>
      <c r="G2170" s="212"/>
      <c r="H2170" s="186"/>
      <c r="I2170" s="166">
        <f>D2171-G2169</f>
        <v>1.041666666666663E-2</v>
      </c>
      <c r="J2170" s="166"/>
      <c r="K2170" s="65"/>
    </row>
    <row r="2171" spans="3:11" x14ac:dyDescent="0.3">
      <c r="C2171" s="4">
        <v>9508</v>
      </c>
      <c r="D2171" s="113">
        <v>0.625</v>
      </c>
      <c r="E2171" s="5" t="s">
        <v>59</v>
      </c>
      <c r="F2171" s="6" t="s">
        <v>227</v>
      </c>
      <c r="G2171" s="114">
        <v>0.63541666666666663</v>
      </c>
      <c r="H2171" s="110">
        <f>G2171-D2171</f>
        <v>1.041666666666663E-2</v>
      </c>
      <c r="I2171" s="163"/>
      <c r="J2171" s="163"/>
      <c r="K2171" s="58">
        <v>10.7</v>
      </c>
    </row>
    <row r="2172" spans="3:11" x14ac:dyDescent="0.3">
      <c r="C2172" s="4">
        <v>9508</v>
      </c>
      <c r="D2172" s="113">
        <v>0.63541666666666663</v>
      </c>
      <c r="E2172" s="6" t="s">
        <v>227</v>
      </c>
      <c r="F2172" s="5" t="s">
        <v>59</v>
      </c>
      <c r="G2172" s="114">
        <v>0.64583333333333337</v>
      </c>
      <c r="H2172" s="110">
        <f>G2172-D2172</f>
        <v>1.0416666666666741E-2</v>
      </c>
      <c r="I2172" s="163"/>
      <c r="J2172" s="163"/>
      <c r="K2172" s="58">
        <v>10.4</v>
      </c>
    </row>
    <row r="2173" spans="3:11" x14ac:dyDescent="0.3">
      <c r="C2173" s="4">
        <v>9501</v>
      </c>
      <c r="D2173" s="113">
        <v>0.64583333333333337</v>
      </c>
      <c r="E2173" s="5" t="s">
        <v>229</v>
      </c>
      <c r="F2173" s="5" t="s">
        <v>229</v>
      </c>
      <c r="G2173" s="114">
        <v>0.66666666666666663</v>
      </c>
      <c r="H2173" s="110">
        <f>G2173-D2173</f>
        <v>2.0833333333333259E-2</v>
      </c>
      <c r="I2173" s="163"/>
      <c r="J2173" s="163"/>
      <c r="K2173" s="8">
        <v>5.7</v>
      </c>
    </row>
    <row r="2174" spans="3:11" x14ac:dyDescent="0.3">
      <c r="C2174" s="210" t="s">
        <v>322</v>
      </c>
      <c r="D2174" s="211"/>
      <c r="E2174" s="211"/>
      <c r="F2174" s="211"/>
      <c r="G2174" s="212"/>
      <c r="H2174" s="186"/>
      <c r="I2174" s="166">
        <f>D2175-G2173</f>
        <v>1.0416666666666741E-2</v>
      </c>
      <c r="J2174" s="166"/>
      <c r="K2174" s="65"/>
    </row>
    <row r="2175" spans="3:11" x14ac:dyDescent="0.3">
      <c r="C2175" s="4">
        <v>9060</v>
      </c>
      <c r="D2175" s="113">
        <v>0.67708333333333337</v>
      </c>
      <c r="E2175" s="5" t="s">
        <v>59</v>
      </c>
      <c r="F2175" s="6" t="s">
        <v>7</v>
      </c>
      <c r="G2175" s="114">
        <v>0.69791666666666663</v>
      </c>
      <c r="H2175" s="110">
        <f>G2175-D2175</f>
        <v>2.0833333333333259E-2</v>
      </c>
      <c r="I2175" s="163"/>
      <c r="J2175" s="163"/>
      <c r="K2175" s="8">
        <v>13.9</v>
      </c>
    </row>
    <row r="2176" spans="3:11" x14ac:dyDescent="0.3">
      <c r="C2176" s="4">
        <v>9055</v>
      </c>
      <c r="D2176" s="113">
        <v>0.69791666666666663</v>
      </c>
      <c r="E2176" s="6" t="s">
        <v>7</v>
      </c>
      <c r="F2176" s="6" t="s">
        <v>20</v>
      </c>
      <c r="G2176" s="114">
        <v>0.72222222222222221</v>
      </c>
      <c r="H2176" s="110">
        <f>G2176-D2176</f>
        <v>2.430555555555558E-2</v>
      </c>
      <c r="I2176" s="163"/>
      <c r="J2176" s="163"/>
      <c r="K2176" s="58">
        <v>13.7</v>
      </c>
    </row>
    <row r="2177" spans="3:11" x14ac:dyDescent="0.3">
      <c r="C2177" s="210" t="s">
        <v>322</v>
      </c>
      <c r="D2177" s="211"/>
      <c r="E2177" s="211"/>
      <c r="F2177" s="211"/>
      <c r="G2177" s="212"/>
      <c r="H2177" s="186"/>
      <c r="I2177" s="166">
        <f>D2178-G2176</f>
        <v>2.083333333333337E-2</v>
      </c>
      <c r="J2177" s="166"/>
      <c r="K2177" s="65"/>
    </row>
    <row r="2178" spans="3:11" x14ac:dyDescent="0.3">
      <c r="C2178" s="4">
        <v>9062</v>
      </c>
      <c r="D2178" s="113">
        <v>0.74305555555555558</v>
      </c>
      <c r="E2178" s="6" t="s">
        <v>20</v>
      </c>
      <c r="F2178" s="6" t="s">
        <v>7</v>
      </c>
      <c r="G2178" s="114">
        <v>0.76388888888888884</v>
      </c>
      <c r="H2178" s="110">
        <f>G2178-D2178</f>
        <v>2.0833333333333259E-2</v>
      </c>
      <c r="I2178" s="163"/>
      <c r="J2178" s="163"/>
      <c r="K2178" s="58">
        <v>11.4</v>
      </c>
    </row>
    <row r="2179" spans="3:11" x14ac:dyDescent="0.3">
      <c r="C2179" s="210" t="s">
        <v>322</v>
      </c>
      <c r="D2179" s="211"/>
      <c r="E2179" s="211"/>
      <c r="F2179" s="211"/>
      <c r="G2179" s="212"/>
      <c r="H2179" s="186"/>
      <c r="I2179" s="166">
        <f>D2180-G2178</f>
        <v>1.3888888888888951E-2</v>
      </c>
      <c r="J2179" s="166"/>
      <c r="K2179" s="65"/>
    </row>
    <row r="2180" spans="3:11" x14ac:dyDescent="0.3">
      <c r="C2180" s="4">
        <v>9055</v>
      </c>
      <c r="D2180" s="113">
        <v>0.77777777777777779</v>
      </c>
      <c r="E2180" s="6" t="s">
        <v>7</v>
      </c>
      <c r="F2180" s="6" t="s">
        <v>20</v>
      </c>
      <c r="G2180" s="114">
        <v>0.8125</v>
      </c>
      <c r="H2180" s="110">
        <f>G2180-D2180</f>
        <v>3.472222222222221E-2</v>
      </c>
      <c r="I2180" s="163"/>
      <c r="J2180" s="163"/>
      <c r="K2180" s="58">
        <v>13.7</v>
      </c>
    </row>
    <row r="2181" spans="3:11" x14ac:dyDescent="0.3">
      <c r="C2181" s="4">
        <v>9058</v>
      </c>
      <c r="D2181" s="113">
        <v>0.82291666666666663</v>
      </c>
      <c r="E2181" s="6" t="s">
        <v>20</v>
      </c>
      <c r="F2181" s="5" t="s">
        <v>59</v>
      </c>
      <c r="G2181" s="114">
        <v>0.85416666666666663</v>
      </c>
      <c r="H2181" s="110">
        <f>G2181-D2181</f>
        <v>3.125E-2</v>
      </c>
      <c r="I2181" s="163"/>
      <c r="J2181" s="163"/>
      <c r="K2181" s="58">
        <v>15.98</v>
      </c>
    </row>
    <row r="2182" spans="3:11" x14ac:dyDescent="0.3">
      <c r="C2182" s="210" t="s">
        <v>56</v>
      </c>
      <c r="D2182" s="211"/>
      <c r="E2182" s="211"/>
      <c r="F2182" s="211"/>
      <c r="G2182" s="212"/>
      <c r="H2182" s="186"/>
      <c r="I2182" s="166">
        <f>D2183-G2181</f>
        <v>4.1666666666666741E-2</v>
      </c>
      <c r="J2182" s="166"/>
      <c r="K2182" s="65"/>
    </row>
    <row r="2183" spans="3:11" x14ac:dyDescent="0.3">
      <c r="C2183" s="4">
        <v>9058</v>
      </c>
      <c r="D2183" s="113">
        <v>0.89583333333333337</v>
      </c>
      <c r="E2183" s="5" t="s">
        <v>59</v>
      </c>
      <c r="F2183" s="6" t="s">
        <v>60</v>
      </c>
      <c r="G2183" s="114">
        <v>0.91666666666666663</v>
      </c>
      <c r="H2183" s="110">
        <f>G2183-D2183</f>
        <v>2.0833333333333259E-2</v>
      </c>
      <c r="I2183" s="163"/>
      <c r="J2183" s="163"/>
      <c r="K2183" s="58">
        <v>17.8</v>
      </c>
    </row>
    <row r="2184" spans="3:11" x14ac:dyDescent="0.3">
      <c r="C2184" s="4">
        <v>9058</v>
      </c>
      <c r="D2184" s="113">
        <v>0.91666666666666663</v>
      </c>
      <c r="E2184" s="6" t="s">
        <v>60</v>
      </c>
      <c r="F2184" s="5" t="s">
        <v>59</v>
      </c>
      <c r="G2184" s="114">
        <v>0.9375</v>
      </c>
      <c r="H2184" s="110">
        <f>G2184-D2184</f>
        <v>2.083333333333337E-2</v>
      </c>
      <c r="I2184" s="163"/>
      <c r="J2184" s="163"/>
      <c r="K2184" s="58">
        <v>17.899999999999999</v>
      </c>
    </row>
    <row r="2185" spans="3:11" x14ac:dyDescent="0.3">
      <c r="C2185" s="4">
        <v>9503</v>
      </c>
      <c r="D2185" s="113">
        <v>0.9375</v>
      </c>
      <c r="E2185" s="6" t="s">
        <v>230</v>
      </c>
      <c r="F2185" s="6" t="s">
        <v>230</v>
      </c>
      <c r="G2185" s="114">
        <v>0.95833333333333337</v>
      </c>
      <c r="H2185" s="110">
        <f>G2185-D2185</f>
        <v>2.083333333333337E-2</v>
      </c>
      <c r="I2185" s="163"/>
      <c r="J2185" s="163"/>
      <c r="K2185" s="58">
        <v>9.3000000000000007</v>
      </c>
    </row>
    <row r="2186" spans="3:11" ht="15" thickBot="1" x14ac:dyDescent="0.35">
      <c r="C2186" s="28"/>
      <c r="D2186" s="142"/>
      <c r="E2186" s="29"/>
      <c r="F2186" s="29"/>
      <c r="G2186" s="117"/>
      <c r="H2186" s="110"/>
      <c r="I2186" s="163"/>
      <c r="J2186" s="163"/>
      <c r="K2186" s="58"/>
    </row>
    <row r="2187" spans="3:11" ht="15" thickBot="1" x14ac:dyDescent="0.35">
      <c r="C2187" s="213" t="s">
        <v>295</v>
      </c>
      <c r="D2187" s="214"/>
      <c r="E2187" s="215"/>
      <c r="F2187" s="198" t="s">
        <v>287</v>
      </c>
      <c r="G2187" s="199"/>
      <c r="H2187" s="79">
        <f>SUM(H2165:H2186)</f>
        <v>0.34374999999999994</v>
      </c>
      <c r="I2187" s="79">
        <f>SUM(I2165:I2186)</f>
        <v>9.7222222222222432E-2</v>
      </c>
      <c r="J2187" s="167">
        <f>G2184-D2165</f>
        <v>0.44791666666666669</v>
      </c>
      <c r="K2187" s="12">
        <f>SUM(K2165:K2186)</f>
        <v>204.64000000000004</v>
      </c>
    </row>
    <row r="2188" spans="3:11" x14ac:dyDescent="0.3">
      <c r="C2188" s="18"/>
      <c r="E2188" s="18"/>
      <c r="F2188" s="18"/>
      <c r="I2188" s="168"/>
      <c r="J2188" s="168"/>
    </row>
    <row r="2189" spans="3:11" ht="15" thickBot="1" x14ac:dyDescent="0.35">
      <c r="C2189" s="18"/>
      <c r="E2189" s="18"/>
      <c r="F2189" s="18"/>
      <c r="I2189" s="168"/>
      <c r="J2189" s="168"/>
    </row>
    <row r="2190" spans="3:11" x14ac:dyDescent="0.3">
      <c r="C2190" s="21"/>
      <c r="D2190" s="119"/>
      <c r="E2190" s="14" t="s">
        <v>19</v>
      </c>
      <c r="F2190" s="14"/>
      <c r="G2190" s="119"/>
      <c r="H2190" s="203" t="s">
        <v>288</v>
      </c>
      <c r="I2190" s="203" t="s">
        <v>326</v>
      </c>
      <c r="J2190" s="203" t="s">
        <v>289</v>
      </c>
      <c r="K2190" s="219" t="s">
        <v>297</v>
      </c>
    </row>
    <row r="2191" spans="3:11" ht="15" thickBot="1" x14ac:dyDescent="0.35">
      <c r="C2191" s="16" t="s">
        <v>0</v>
      </c>
      <c r="D2191" s="112" t="s">
        <v>1</v>
      </c>
      <c r="E2191" s="17" t="s">
        <v>2</v>
      </c>
      <c r="F2191" s="17" t="s">
        <v>3</v>
      </c>
      <c r="G2191" s="112" t="s">
        <v>290</v>
      </c>
      <c r="H2191" s="204"/>
      <c r="I2191" s="204"/>
      <c r="J2191" s="204"/>
      <c r="K2191" s="220"/>
    </row>
    <row r="2192" spans="3:11" x14ac:dyDescent="0.3">
      <c r="C2192" s="53">
        <v>9071</v>
      </c>
      <c r="D2192" s="125">
        <v>0.27083333333333331</v>
      </c>
      <c r="E2192" s="47" t="s">
        <v>7</v>
      </c>
      <c r="F2192" s="47" t="s">
        <v>388</v>
      </c>
      <c r="G2192" s="125">
        <v>0.29166666666666669</v>
      </c>
      <c r="H2192" s="110">
        <f>G2192-D2192</f>
        <v>2.083333333333337E-2</v>
      </c>
      <c r="I2192" s="163"/>
      <c r="J2192" s="163"/>
      <c r="K2192" s="58">
        <v>9.1999999999999993</v>
      </c>
    </row>
    <row r="2193" spans="3:13" x14ac:dyDescent="0.3">
      <c r="C2193" s="53">
        <v>9071</v>
      </c>
      <c r="D2193" s="125">
        <v>0.29166666666666669</v>
      </c>
      <c r="E2193" s="47" t="s">
        <v>388</v>
      </c>
      <c r="F2193" s="47" t="s">
        <v>7</v>
      </c>
      <c r="G2193" s="125">
        <v>0.32291666666666669</v>
      </c>
      <c r="H2193" s="110">
        <f t="shared" ref="H2193:H2198" si="92">G2193-D2193</f>
        <v>3.125E-2</v>
      </c>
      <c r="I2193" s="163"/>
      <c r="J2193" s="163"/>
      <c r="K2193" s="58">
        <v>9.3000000000000007</v>
      </c>
    </row>
    <row r="2194" spans="3:13" x14ac:dyDescent="0.3">
      <c r="C2194" s="53">
        <v>9071</v>
      </c>
      <c r="D2194" s="125">
        <v>0.32291666666666669</v>
      </c>
      <c r="E2194" s="47" t="s">
        <v>7</v>
      </c>
      <c r="F2194" s="47" t="s">
        <v>389</v>
      </c>
      <c r="G2194" s="125">
        <v>0.33680555555555558</v>
      </c>
      <c r="H2194" s="110">
        <f t="shared" si="92"/>
        <v>1.3888888888888895E-2</v>
      </c>
      <c r="I2194" s="163"/>
      <c r="J2194" s="163"/>
      <c r="K2194" s="58">
        <v>9.1999999999999993</v>
      </c>
    </row>
    <row r="2195" spans="3:13" x14ac:dyDescent="0.3">
      <c r="C2195" s="53">
        <v>9071</v>
      </c>
      <c r="D2195" s="125">
        <v>0.33680555555555558</v>
      </c>
      <c r="E2195" s="47" t="s">
        <v>389</v>
      </c>
      <c r="F2195" s="47" t="s">
        <v>7</v>
      </c>
      <c r="G2195" s="125">
        <v>0.35416666666666669</v>
      </c>
      <c r="H2195" s="110">
        <f t="shared" si="92"/>
        <v>1.7361111111111105E-2</v>
      </c>
      <c r="I2195" s="163"/>
      <c r="J2195" s="163"/>
      <c r="K2195" s="58">
        <v>9.3000000000000007</v>
      </c>
    </row>
    <row r="2196" spans="3:13" x14ac:dyDescent="0.3">
      <c r="C2196" s="53">
        <v>9071</v>
      </c>
      <c r="D2196" s="125">
        <v>0.35416666666666669</v>
      </c>
      <c r="E2196" s="47" t="s">
        <v>7</v>
      </c>
      <c r="F2196" s="47" t="s">
        <v>388</v>
      </c>
      <c r="G2196" s="125">
        <v>0.375</v>
      </c>
      <c r="H2196" s="110">
        <f t="shared" si="92"/>
        <v>2.0833333333333315E-2</v>
      </c>
      <c r="I2196" s="163"/>
      <c r="J2196" s="163"/>
      <c r="K2196" s="58">
        <v>9.1999999999999993</v>
      </c>
    </row>
    <row r="2197" spans="3:13" x14ac:dyDescent="0.3">
      <c r="C2197" s="53">
        <v>9071</v>
      </c>
      <c r="D2197" s="125">
        <v>0.375</v>
      </c>
      <c r="E2197" s="47" t="s">
        <v>388</v>
      </c>
      <c r="F2197" s="47" t="s">
        <v>7</v>
      </c>
      <c r="G2197" s="125">
        <v>0.39583333333333331</v>
      </c>
      <c r="H2197" s="110">
        <f t="shared" si="92"/>
        <v>2.0833333333333315E-2</v>
      </c>
      <c r="I2197" s="163"/>
      <c r="J2197" s="163"/>
      <c r="K2197" s="58">
        <v>9.3000000000000007</v>
      </c>
    </row>
    <row r="2198" spans="3:13" x14ac:dyDescent="0.3">
      <c r="C2198" s="53">
        <v>9071</v>
      </c>
      <c r="D2198" s="125">
        <v>0.39583333333333331</v>
      </c>
      <c r="E2198" s="47" t="s">
        <v>7</v>
      </c>
      <c r="F2198" s="47" t="s">
        <v>388</v>
      </c>
      <c r="G2198" s="125">
        <v>0.41666666666666669</v>
      </c>
      <c r="H2198" s="110">
        <f t="shared" si="92"/>
        <v>2.083333333333337E-2</v>
      </c>
      <c r="I2198" s="163"/>
      <c r="J2198" s="163"/>
      <c r="K2198" s="58">
        <v>9.1999999999999993</v>
      </c>
      <c r="L2198" s="18"/>
      <c r="M2198" s="18"/>
    </row>
    <row r="2199" spans="3:13" x14ac:dyDescent="0.3">
      <c r="C2199" s="53">
        <v>9071</v>
      </c>
      <c r="D2199" s="125">
        <v>0.41666666666666669</v>
      </c>
      <c r="E2199" s="47" t="s">
        <v>388</v>
      </c>
      <c r="F2199" s="47" t="s">
        <v>7</v>
      </c>
      <c r="G2199" s="122">
        <v>0.4375</v>
      </c>
      <c r="H2199" s="110">
        <f>G2199-D2199</f>
        <v>2.0833333333333315E-2</v>
      </c>
      <c r="I2199" s="163"/>
      <c r="J2199" s="163"/>
      <c r="K2199" s="58">
        <v>9.3000000000000007</v>
      </c>
    </row>
    <row r="2200" spans="3:13" x14ac:dyDescent="0.3">
      <c r="C2200" s="200" t="s">
        <v>322</v>
      </c>
      <c r="D2200" s="201"/>
      <c r="E2200" s="201"/>
      <c r="F2200" s="201"/>
      <c r="G2200" s="202"/>
      <c r="H2200" s="186"/>
      <c r="I2200" s="166">
        <f>D2201-G2199</f>
        <v>4.1666666666666685E-2</v>
      </c>
      <c r="J2200" s="166"/>
      <c r="K2200" s="65"/>
    </row>
    <row r="2201" spans="3:13" x14ac:dyDescent="0.3">
      <c r="C2201" s="53">
        <v>9071</v>
      </c>
      <c r="D2201" s="125">
        <v>0.47916666666666669</v>
      </c>
      <c r="E2201" s="47" t="s">
        <v>7</v>
      </c>
      <c r="F2201" s="47" t="s">
        <v>389</v>
      </c>
      <c r="G2201" s="125">
        <v>0.49305555555555558</v>
      </c>
      <c r="H2201" s="110">
        <f>G2201-D2201</f>
        <v>1.3888888888888895E-2</v>
      </c>
      <c r="I2201" s="163"/>
      <c r="J2201" s="163"/>
      <c r="K2201" s="58">
        <v>9.1999999999999993</v>
      </c>
    </row>
    <row r="2202" spans="3:13" x14ac:dyDescent="0.3">
      <c r="C2202" s="53">
        <v>9071</v>
      </c>
      <c r="D2202" s="125">
        <v>0.49305555555555558</v>
      </c>
      <c r="E2202" s="47" t="s">
        <v>389</v>
      </c>
      <c r="F2202" s="47" t="s">
        <v>7</v>
      </c>
      <c r="G2202" s="122">
        <v>0.50694444444444442</v>
      </c>
      <c r="H2202" s="110">
        <f>G2202-D2202</f>
        <v>1.388888888888884E-2</v>
      </c>
      <c r="I2202" s="163"/>
      <c r="J2202" s="163"/>
      <c r="K2202" s="58">
        <v>9.3000000000000007</v>
      </c>
    </row>
    <row r="2203" spans="3:13" x14ac:dyDescent="0.3">
      <c r="C2203" s="200" t="s">
        <v>10</v>
      </c>
      <c r="D2203" s="201"/>
      <c r="E2203" s="201"/>
      <c r="F2203" s="201"/>
      <c r="G2203" s="202"/>
      <c r="H2203" s="186"/>
      <c r="I2203" s="166">
        <f>D2204-G2202</f>
        <v>7.6388888888888951E-2</v>
      </c>
      <c r="J2203" s="166"/>
      <c r="K2203" s="65"/>
    </row>
    <row r="2204" spans="3:13" x14ac:dyDescent="0.3">
      <c r="C2204" s="53">
        <v>9071</v>
      </c>
      <c r="D2204" s="125">
        <v>0.58333333333333337</v>
      </c>
      <c r="E2204" s="47" t="s">
        <v>7</v>
      </c>
      <c r="F2204" s="47" t="s">
        <v>388</v>
      </c>
      <c r="G2204" s="125">
        <v>0.60416666666666663</v>
      </c>
      <c r="H2204" s="110">
        <f>G2204-D2204</f>
        <v>2.0833333333333259E-2</v>
      </c>
      <c r="I2204" s="163"/>
      <c r="J2204" s="163"/>
      <c r="K2204" s="58">
        <v>9.1999999999999993</v>
      </c>
    </row>
    <row r="2205" spans="3:13" x14ac:dyDescent="0.3">
      <c r="C2205" s="53">
        <v>9071</v>
      </c>
      <c r="D2205" s="125">
        <v>0.60416666666666663</v>
      </c>
      <c r="E2205" s="47" t="s">
        <v>388</v>
      </c>
      <c r="F2205" s="47" t="s">
        <v>7</v>
      </c>
      <c r="G2205" s="125">
        <v>0.625</v>
      </c>
      <c r="H2205" s="110">
        <f>G2205-D2205</f>
        <v>2.083333333333337E-2</v>
      </c>
      <c r="I2205" s="163"/>
      <c r="J2205" s="163"/>
      <c r="K2205" s="58">
        <v>9.3000000000000007</v>
      </c>
    </row>
    <row r="2206" spans="3:13" x14ac:dyDescent="0.3">
      <c r="C2206" s="53">
        <v>9071</v>
      </c>
      <c r="D2206" s="125">
        <v>0.625</v>
      </c>
      <c r="E2206" s="47" t="s">
        <v>7</v>
      </c>
      <c r="F2206" s="47" t="s">
        <v>388</v>
      </c>
      <c r="G2206" s="125">
        <v>0.64583333333333337</v>
      </c>
      <c r="H2206" s="110">
        <f>G2206-D2206</f>
        <v>2.083333333333337E-2</v>
      </c>
      <c r="I2206" s="163"/>
      <c r="J2206" s="163"/>
      <c r="K2206" s="58">
        <v>9.1999999999999993</v>
      </c>
    </row>
    <row r="2207" spans="3:13" x14ac:dyDescent="0.3">
      <c r="C2207" s="53">
        <v>9071</v>
      </c>
      <c r="D2207" s="125">
        <v>0.64583333333333337</v>
      </c>
      <c r="E2207" s="47" t="s">
        <v>388</v>
      </c>
      <c r="F2207" s="47" t="s">
        <v>7</v>
      </c>
      <c r="G2207" s="122">
        <v>0.66666666666666663</v>
      </c>
      <c r="H2207" s="110">
        <f>G2207-D2207</f>
        <v>2.0833333333333259E-2</v>
      </c>
      <c r="I2207" s="163"/>
      <c r="J2207" s="163"/>
      <c r="K2207" s="58">
        <v>9.3000000000000007</v>
      </c>
    </row>
    <row r="2208" spans="3:13" x14ac:dyDescent="0.3">
      <c r="C2208" s="200" t="s">
        <v>322</v>
      </c>
      <c r="D2208" s="201"/>
      <c r="E2208" s="201"/>
      <c r="F2208" s="201"/>
      <c r="G2208" s="202"/>
      <c r="H2208" s="186"/>
      <c r="I2208" s="166">
        <f>D2209-G2207</f>
        <v>1.0416666666666741E-2</v>
      </c>
      <c r="J2208" s="166"/>
      <c r="K2208" s="65"/>
    </row>
    <row r="2209" spans="3:11" x14ac:dyDescent="0.3">
      <c r="C2209" s="53">
        <v>9071</v>
      </c>
      <c r="D2209" s="125">
        <v>0.67708333333333337</v>
      </c>
      <c r="E2209" s="47" t="s">
        <v>7</v>
      </c>
      <c r="F2209" s="47" t="s">
        <v>388</v>
      </c>
      <c r="G2209" s="125">
        <v>0.69791666666666663</v>
      </c>
      <c r="H2209" s="110">
        <f>G2209-D2209</f>
        <v>2.0833333333333259E-2</v>
      </c>
      <c r="I2209" s="163"/>
      <c r="J2209" s="163"/>
      <c r="K2209" s="58">
        <v>9.1999999999999993</v>
      </c>
    </row>
    <row r="2210" spans="3:11" x14ac:dyDescent="0.3">
      <c r="C2210" s="53">
        <v>9071</v>
      </c>
      <c r="D2210" s="125">
        <v>0.69791666666666663</v>
      </c>
      <c r="E2210" s="47" t="s">
        <v>388</v>
      </c>
      <c r="F2210" s="47" t="s">
        <v>7</v>
      </c>
      <c r="G2210" s="122">
        <v>0.71875</v>
      </c>
      <c r="H2210" s="110">
        <f>G2210-D2210</f>
        <v>2.083333333333337E-2</v>
      </c>
      <c r="I2210" s="163"/>
      <c r="J2210" s="163"/>
      <c r="K2210" s="58">
        <v>9.3000000000000007</v>
      </c>
    </row>
    <row r="2211" spans="3:11" x14ac:dyDescent="0.3">
      <c r="C2211" s="200" t="s">
        <v>322</v>
      </c>
      <c r="D2211" s="201"/>
      <c r="E2211" s="201"/>
      <c r="F2211" s="201"/>
      <c r="G2211" s="202"/>
      <c r="H2211" s="186"/>
      <c r="I2211" s="166">
        <f>D2212-G2210</f>
        <v>3.125E-2</v>
      </c>
      <c r="J2211" s="166"/>
      <c r="K2211" s="65"/>
    </row>
    <row r="2212" spans="3:11" x14ac:dyDescent="0.3">
      <c r="C2212" s="53">
        <v>9071</v>
      </c>
      <c r="D2212" s="125">
        <v>0.75</v>
      </c>
      <c r="E2212" s="47" t="s">
        <v>7</v>
      </c>
      <c r="F2212" s="47" t="s">
        <v>388</v>
      </c>
      <c r="G2212" s="125">
        <v>0.77083333333333337</v>
      </c>
      <c r="H2212" s="110">
        <f>G2212-D2212</f>
        <v>2.083333333333337E-2</v>
      </c>
      <c r="I2212" s="163"/>
      <c r="J2212" s="163"/>
      <c r="K2212" s="58">
        <v>9.1999999999999993</v>
      </c>
    </row>
    <row r="2213" spans="3:11" x14ac:dyDescent="0.3">
      <c r="C2213" s="53">
        <v>9071</v>
      </c>
      <c r="D2213" s="125">
        <v>0.77083333333333337</v>
      </c>
      <c r="E2213" s="47" t="s">
        <v>388</v>
      </c>
      <c r="F2213" s="47" t="s">
        <v>7</v>
      </c>
      <c r="G2213" s="122">
        <v>0.80208333333333337</v>
      </c>
      <c r="H2213" s="110">
        <f>G2213-D2213</f>
        <v>3.125E-2</v>
      </c>
      <c r="I2213" s="163"/>
      <c r="J2213" s="163"/>
      <c r="K2213" s="58">
        <v>9.3000000000000007</v>
      </c>
    </row>
    <row r="2214" spans="3:11" ht="15" thickBot="1" x14ac:dyDescent="0.35">
      <c r="C2214" s="28"/>
      <c r="D2214" s="142"/>
      <c r="E2214" s="29"/>
      <c r="F2214" s="29"/>
      <c r="G2214" s="117"/>
      <c r="H2214" s="110"/>
      <c r="I2214" s="163"/>
      <c r="J2214" s="163"/>
      <c r="K2214" s="58"/>
    </row>
    <row r="2215" spans="3:11" ht="15" thickBot="1" x14ac:dyDescent="0.35">
      <c r="C2215" s="216" t="s">
        <v>291</v>
      </c>
      <c r="D2215" s="217"/>
      <c r="E2215" s="218"/>
      <c r="F2215" s="198" t="s">
        <v>287</v>
      </c>
      <c r="G2215" s="199"/>
      <c r="H2215" s="79">
        <f>SUM(H2192:H2213)</f>
        <v>0.37152777777777768</v>
      </c>
      <c r="I2215" s="167">
        <f>SUM(I2200:I2211)</f>
        <v>0.15972222222222238</v>
      </c>
      <c r="J2215" s="167">
        <f>G2213-D2192</f>
        <v>0.53125</v>
      </c>
      <c r="K2215" s="12">
        <f>SUM(K2192:K2214)</f>
        <v>166.5</v>
      </c>
    </row>
    <row r="2216" spans="3:11" x14ac:dyDescent="0.3">
      <c r="H2216" s="113"/>
      <c r="I2216" s="113"/>
      <c r="J2216" s="113"/>
    </row>
    <row r="2217" spans="3:11" ht="15" thickBot="1" x14ac:dyDescent="0.35">
      <c r="H2217" s="113"/>
      <c r="I2217" s="113"/>
      <c r="J2217" s="113"/>
    </row>
    <row r="2218" spans="3:11" x14ac:dyDescent="0.3">
      <c r="C2218" s="21"/>
      <c r="D2218" s="119"/>
      <c r="E2218" s="14" t="s">
        <v>57</v>
      </c>
      <c r="F2218" s="14"/>
      <c r="G2218" s="119"/>
      <c r="H2218" s="203" t="s">
        <v>288</v>
      </c>
      <c r="I2218" s="203" t="s">
        <v>326</v>
      </c>
      <c r="J2218" s="203" t="s">
        <v>289</v>
      </c>
      <c r="K2218" s="219" t="s">
        <v>297</v>
      </c>
    </row>
    <row r="2219" spans="3:11" ht="15" thickBot="1" x14ac:dyDescent="0.35">
      <c r="C2219" s="16" t="s">
        <v>0</v>
      </c>
      <c r="D2219" s="112" t="s">
        <v>1</v>
      </c>
      <c r="E2219" s="17" t="s">
        <v>2</v>
      </c>
      <c r="F2219" s="17" t="s">
        <v>3</v>
      </c>
      <c r="G2219" s="112" t="s">
        <v>290</v>
      </c>
      <c r="H2219" s="204"/>
      <c r="I2219" s="204"/>
      <c r="J2219" s="204"/>
      <c r="K2219" s="220"/>
    </row>
    <row r="2220" spans="3:11" x14ac:dyDescent="0.3">
      <c r="C2220" s="53">
        <v>9058</v>
      </c>
      <c r="D2220" s="125">
        <v>0.27430555555555558</v>
      </c>
      <c r="E2220" s="47" t="s">
        <v>58</v>
      </c>
      <c r="F2220" s="47" t="s">
        <v>59</v>
      </c>
      <c r="G2220" s="122">
        <v>0.3125</v>
      </c>
      <c r="H2220" s="110">
        <f>G2220-D2220</f>
        <v>3.819444444444442E-2</v>
      </c>
      <c r="I2220" s="163"/>
      <c r="J2220" s="163"/>
      <c r="K2220" s="58">
        <v>19.899999999999999</v>
      </c>
    </row>
    <row r="2221" spans="3:11" x14ac:dyDescent="0.3">
      <c r="C2221" s="53">
        <v>9058</v>
      </c>
      <c r="D2221" s="125">
        <v>0.3125</v>
      </c>
      <c r="E2221" s="47" t="s">
        <v>59</v>
      </c>
      <c r="F2221" s="47" t="s">
        <v>60</v>
      </c>
      <c r="G2221" s="122">
        <v>0.35416666666666669</v>
      </c>
      <c r="H2221" s="110">
        <f>G2221-D2221</f>
        <v>4.1666666666666685E-2</v>
      </c>
      <c r="I2221" s="110">
        <f>D2221-G2220</f>
        <v>0</v>
      </c>
      <c r="J2221" s="163"/>
      <c r="K2221" s="58">
        <v>17.8</v>
      </c>
    </row>
    <row r="2222" spans="3:11" x14ac:dyDescent="0.3">
      <c r="C2222" s="53">
        <v>9058</v>
      </c>
      <c r="D2222" s="125">
        <v>0.35416666666666669</v>
      </c>
      <c r="E2222" s="47" t="s">
        <v>60</v>
      </c>
      <c r="F2222" s="47" t="s">
        <v>59</v>
      </c>
      <c r="G2222" s="122">
        <v>0.39583333333333331</v>
      </c>
      <c r="H2222" s="110">
        <f>G2222-D2222</f>
        <v>4.166666666666663E-2</v>
      </c>
      <c r="I2222" s="110">
        <f>D2222-G2221</f>
        <v>0</v>
      </c>
      <c r="J2222" s="163"/>
      <c r="K2222" s="58">
        <v>17.899999999999999</v>
      </c>
    </row>
    <row r="2223" spans="3:11" x14ac:dyDescent="0.3">
      <c r="C2223" s="53">
        <v>9058</v>
      </c>
      <c r="D2223" s="125">
        <v>0.39583333333333331</v>
      </c>
      <c r="E2223" s="47" t="s">
        <v>59</v>
      </c>
      <c r="F2223" s="47" t="s">
        <v>60</v>
      </c>
      <c r="G2223" s="122">
        <v>0.4375</v>
      </c>
      <c r="H2223" s="110">
        <f>G2223-D2223</f>
        <v>4.1666666666666685E-2</v>
      </c>
      <c r="I2223" s="110">
        <f>D2223-G2222</f>
        <v>0</v>
      </c>
      <c r="J2223" s="163"/>
      <c r="K2223" s="58">
        <v>17.8</v>
      </c>
    </row>
    <row r="2224" spans="3:11" x14ac:dyDescent="0.3">
      <c r="C2224" s="200" t="s">
        <v>322</v>
      </c>
      <c r="D2224" s="201"/>
      <c r="E2224" s="201"/>
      <c r="F2224" s="201"/>
      <c r="G2224" s="202"/>
      <c r="H2224" s="186"/>
      <c r="I2224" s="165">
        <f>D2225-G2223</f>
        <v>9.375E-2</v>
      </c>
      <c r="J2224" s="166"/>
      <c r="K2224" s="65"/>
    </row>
    <row r="2225" spans="3:11" x14ac:dyDescent="0.3">
      <c r="C2225" s="53">
        <v>9058</v>
      </c>
      <c r="D2225" s="125">
        <v>0.53125</v>
      </c>
      <c r="E2225" s="47" t="s">
        <v>60</v>
      </c>
      <c r="F2225" s="47" t="s">
        <v>59</v>
      </c>
      <c r="G2225" s="122">
        <v>0.5625</v>
      </c>
      <c r="H2225" s="110">
        <f>G2225-D2225</f>
        <v>3.125E-2</v>
      </c>
      <c r="I2225" s="163"/>
      <c r="J2225" s="163"/>
      <c r="K2225" s="58">
        <v>17.899999999999999</v>
      </c>
    </row>
    <row r="2226" spans="3:11" x14ac:dyDescent="0.3">
      <c r="C2226" s="53">
        <v>9058</v>
      </c>
      <c r="D2226" s="125">
        <v>0.5625</v>
      </c>
      <c r="E2226" s="47" t="s">
        <v>59</v>
      </c>
      <c r="F2226" s="47" t="s">
        <v>58</v>
      </c>
      <c r="G2226" s="122">
        <v>0.60763888888888884</v>
      </c>
      <c r="H2226" s="110">
        <f>G2226-D2226</f>
        <v>4.513888888888884E-2</v>
      </c>
      <c r="I2226" s="110">
        <f>D2226-G2225</f>
        <v>0</v>
      </c>
      <c r="J2226" s="163"/>
      <c r="K2226" s="58">
        <v>20</v>
      </c>
    </row>
    <row r="2227" spans="3:11" x14ac:dyDescent="0.3">
      <c r="C2227" s="53">
        <v>9058</v>
      </c>
      <c r="D2227" s="125">
        <v>0.60763888888888884</v>
      </c>
      <c r="E2227" s="47" t="s">
        <v>58</v>
      </c>
      <c r="F2227" s="47" t="s">
        <v>59</v>
      </c>
      <c r="G2227" s="122">
        <v>0.64930555555555558</v>
      </c>
      <c r="H2227" s="110">
        <f>G2227-D2227</f>
        <v>4.1666666666666741E-2</v>
      </c>
      <c r="I2227" s="110">
        <f>D2227-G2226</f>
        <v>0</v>
      </c>
      <c r="J2227" s="163"/>
      <c r="K2227" s="58">
        <v>19.899999999999999</v>
      </c>
    </row>
    <row r="2228" spans="3:11" x14ac:dyDescent="0.3">
      <c r="C2228" s="200" t="s">
        <v>322</v>
      </c>
      <c r="D2228" s="201"/>
      <c r="E2228" s="201"/>
      <c r="F2228" s="201"/>
      <c r="G2228" s="202"/>
      <c r="H2228" s="186"/>
      <c r="I2228" s="165">
        <f>D2229-G2227</f>
        <v>3.819444444444442E-2</v>
      </c>
      <c r="J2228" s="166"/>
      <c r="K2228" s="65"/>
    </row>
    <row r="2229" spans="3:11" x14ac:dyDescent="0.3">
      <c r="C2229" s="53">
        <v>9502</v>
      </c>
      <c r="D2229" s="125">
        <v>0.6875</v>
      </c>
      <c r="E2229" s="47" t="s">
        <v>59</v>
      </c>
      <c r="F2229" s="47" t="s">
        <v>61</v>
      </c>
      <c r="G2229" s="122">
        <v>0.70486111111111116</v>
      </c>
      <c r="H2229" s="110">
        <f>G2229-D2229</f>
        <v>1.736111111111116E-2</v>
      </c>
      <c r="I2229" s="163"/>
      <c r="J2229" s="163"/>
      <c r="K2229" s="58">
        <v>10.8</v>
      </c>
    </row>
    <row r="2230" spans="3:11" x14ac:dyDescent="0.3">
      <c r="C2230" s="53">
        <v>9058</v>
      </c>
      <c r="D2230" s="125">
        <v>0.70486111111111116</v>
      </c>
      <c r="E2230" s="47" t="s">
        <v>59</v>
      </c>
      <c r="F2230" s="47" t="s">
        <v>60</v>
      </c>
      <c r="G2230" s="122">
        <v>0.75</v>
      </c>
      <c r="H2230" s="110">
        <f>G2230-D2230</f>
        <v>4.513888888888884E-2</v>
      </c>
      <c r="I2230" s="110">
        <f>D2230-G2229</f>
        <v>0</v>
      </c>
      <c r="J2230" s="163"/>
      <c r="K2230" s="58">
        <v>17.8</v>
      </c>
    </row>
    <row r="2231" spans="3:11" ht="15" thickBot="1" x14ac:dyDescent="0.35">
      <c r="C2231" s="22"/>
      <c r="D2231" s="142"/>
      <c r="E2231" s="34"/>
      <c r="F2231" s="34"/>
      <c r="G2231" s="117"/>
      <c r="H2231" s="110"/>
      <c r="I2231" s="163"/>
      <c r="J2231" s="163"/>
      <c r="K2231" s="58"/>
    </row>
    <row r="2232" spans="3:11" ht="15" thickBot="1" x14ac:dyDescent="0.35">
      <c r="C2232" s="216" t="s">
        <v>291</v>
      </c>
      <c r="D2232" s="217"/>
      <c r="E2232" s="218"/>
      <c r="F2232" s="198" t="s">
        <v>287</v>
      </c>
      <c r="G2232" s="199"/>
      <c r="H2232" s="79">
        <f>SUM(H2220:H2230)</f>
        <v>0.34375</v>
      </c>
      <c r="I2232" s="167">
        <f>SUM(I2220:I2231)</f>
        <v>0.13194444444444442</v>
      </c>
      <c r="J2232" s="167">
        <f>G2230-D2220</f>
        <v>0.47569444444444442</v>
      </c>
      <c r="K2232" s="12">
        <f>SUM(K2220:K2231)</f>
        <v>159.80000000000004</v>
      </c>
    </row>
    <row r="2234" spans="3:11" ht="15" thickBot="1" x14ac:dyDescent="0.35">
      <c r="H2234" s="115"/>
      <c r="I2234" s="115"/>
      <c r="J2234" s="115"/>
    </row>
    <row r="2235" spans="3:11" x14ac:dyDescent="0.3">
      <c r="C2235" s="21"/>
      <c r="D2235" s="119"/>
      <c r="E2235" s="14" t="s">
        <v>99</v>
      </c>
      <c r="F2235" s="14"/>
      <c r="G2235" s="119"/>
      <c r="H2235" s="203" t="s">
        <v>288</v>
      </c>
      <c r="I2235" s="203" t="s">
        <v>326</v>
      </c>
      <c r="J2235" s="203" t="s">
        <v>289</v>
      </c>
      <c r="K2235" s="219" t="s">
        <v>297</v>
      </c>
    </row>
    <row r="2236" spans="3:11" ht="15" thickBot="1" x14ac:dyDescent="0.35">
      <c r="C2236" s="16" t="s">
        <v>0</v>
      </c>
      <c r="D2236" s="112" t="s">
        <v>1</v>
      </c>
      <c r="E2236" s="17" t="s">
        <v>2</v>
      </c>
      <c r="F2236" s="17" t="s">
        <v>3</v>
      </c>
      <c r="G2236" s="112" t="s">
        <v>290</v>
      </c>
      <c r="H2236" s="204"/>
      <c r="I2236" s="204"/>
      <c r="J2236" s="204"/>
      <c r="K2236" s="220"/>
    </row>
    <row r="2237" spans="3:11" x14ac:dyDescent="0.3">
      <c r="C2237" s="53">
        <v>9003</v>
      </c>
      <c r="D2237" s="125">
        <v>0.3125</v>
      </c>
      <c r="E2237" s="47" t="s">
        <v>98</v>
      </c>
      <c r="F2237" s="47" t="s">
        <v>100</v>
      </c>
      <c r="G2237" s="125">
        <v>0.33333333333333331</v>
      </c>
      <c r="H2237" s="110">
        <f t="shared" ref="H2237:H2242" si="93">G2237-D2237</f>
        <v>2.0833333333333315E-2</v>
      </c>
      <c r="I2237" s="163"/>
      <c r="J2237" s="163"/>
      <c r="K2237" s="58">
        <v>11</v>
      </c>
    </row>
    <row r="2238" spans="3:11" x14ac:dyDescent="0.3">
      <c r="C2238" s="53">
        <v>9003</v>
      </c>
      <c r="D2238" s="125">
        <v>0.33333333333333331</v>
      </c>
      <c r="E2238" s="47" t="s">
        <v>100</v>
      </c>
      <c r="F2238" s="47" t="s">
        <v>98</v>
      </c>
      <c r="G2238" s="125">
        <v>0.35416666666666669</v>
      </c>
      <c r="H2238" s="110">
        <f t="shared" si="93"/>
        <v>2.083333333333337E-2</v>
      </c>
      <c r="I2238" s="163"/>
      <c r="J2238" s="163"/>
      <c r="K2238" s="58">
        <v>10.199999999999999</v>
      </c>
    </row>
    <row r="2239" spans="3:11" x14ac:dyDescent="0.3">
      <c r="C2239" s="53">
        <v>9003</v>
      </c>
      <c r="D2239" s="125">
        <v>0.35416666666666669</v>
      </c>
      <c r="E2239" s="47" t="s">
        <v>98</v>
      </c>
      <c r="F2239" s="47" t="s">
        <v>100</v>
      </c>
      <c r="G2239" s="125">
        <v>0.38194444444444442</v>
      </c>
      <c r="H2239" s="110">
        <f t="shared" si="93"/>
        <v>2.7777777777777735E-2</v>
      </c>
      <c r="I2239" s="163"/>
      <c r="J2239" s="163"/>
      <c r="K2239" s="58">
        <v>11</v>
      </c>
    </row>
    <row r="2240" spans="3:11" x14ac:dyDescent="0.3">
      <c r="C2240" s="53">
        <v>9003</v>
      </c>
      <c r="D2240" s="125">
        <v>0.38194444444444442</v>
      </c>
      <c r="E2240" s="47" t="s">
        <v>100</v>
      </c>
      <c r="F2240" s="47" t="s">
        <v>98</v>
      </c>
      <c r="G2240" s="125">
        <v>0.40972222222222221</v>
      </c>
      <c r="H2240" s="110">
        <f t="shared" si="93"/>
        <v>2.777777777777779E-2</v>
      </c>
      <c r="I2240" s="163"/>
      <c r="J2240" s="163"/>
      <c r="K2240" s="58">
        <v>10.199999999999999</v>
      </c>
    </row>
    <row r="2241" spans="3:11" x14ac:dyDescent="0.3">
      <c r="C2241" s="53">
        <v>9003</v>
      </c>
      <c r="D2241" s="125">
        <v>0.40972222222222221</v>
      </c>
      <c r="E2241" s="47" t="s">
        <v>98</v>
      </c>
      <c r="F2241" s="47" t="s">
        <v>100</v>
      </c>
      <c r="G2241" s="125">
        <v>0.4375</v>
      </c>
      <c r="H2241" s="110">
        <f t="shared" si="93"/>
        <v>2.777777777777779E-2</v>
      </c>
      <c r="I2241" s="163"/>
      <c r="J2241" s="163"/>
      <c r="K2241" s="58">
        <v>11</v>
      </c>
    </row>
    <row r="2242" spans="3:11" x14ac:dyDescent="0.3">
      <c r="C2242" s="53">
        <v>9003</v>
      </c>
      <c r="D2242" s="125">
        <v>0.4375</v>
      </c>
      <c r="E2242" s="47" t="s">
        <v>100</v>
      </c>
      <c r="F2242" s="47" t="s">
        <v>98</v>
      </c>
      <c r="G2242" s="122">
        <v>0.45833333333333331</v>
      </c>
      <c r="H2242" s="110">
        <f t="shared" si="93"/>
        <v>2.0833333333333315E-2</v>
      </c>
      <c r="I2242" s="163"/>
      <c r="J2242" s="163"/>
      <c r="K2242" s="58">
        <v>10.199999999999999</v>
      </c>
    </row>
    <row r="2243" spans="3:11" x14ac:dyDescent="0.3">
      <c r="C2243" s="200" t="s">
        <v>322</v>
      </c>
      <c r="D2243" s="201"/>
      <c r="E2243" s="201"/>
      <c r="F2243" s="201"/>
      <c r="G2243" s="202"/>
      <c r="H2243" s="186"/>
      <c r="I2243" s="166">
        <f>D2244-G2242</f>
        <v>8.3333333333333315E-2</v>
      </c>
      <c r="J2243" s="166"/>
      <c r="K2243" s="65"/>
    </row>
    <row r="2244" spans="3:11" x14ac:dyDescent="0.3">
      <c r="C2244" s="53">
        <v>9001</v>
      </c>
      <c r="D2244" s="125">
        <v>0.54166666666666663</v>
      </c>
      <c r="E2244" s="47" t="s">
        <v>98</v>
      </c>
      <c r="F2244" s="47" t="s">
        <v>78</v>
      </c>
      <c r="G2244" s="125">
        <v>0.5625</v>
      </c>
      <c r="H2244" s="110">
        <f t="shared" ref="H2244:H2249" si="94">G2244-D2244</f>
        <v>2.083333333333337E-2</v>
      </c>
      <c r="I2244" s="163"/>
      <c r="J2244" s="163"/>
      <c r="K2244" s="58">
        <v>6.5</v>
      </c>
    </row>
    <row r="2245" spans="3:11" x14ac:dyDescent="0.3">
      <c r="C2245" s="53">
        <v>9001</v>
      </c>
      <c r="D2245" s="125">
        <v>0.5625</v>
      </c>
      <c r="E2245" s="47" t="s">
        <v>78</v>
      </c>
      <c r="F2245" s="47" t="s">
        <v>98</v>
      </c>
      <c r="G2245" s="125">
        <v>0.58333333333333337</v>
      </c>
      <c r="H2245" s="110">
        <f t="shared" si="94"/>
        <v>2.083333333333337E-2</v>
      </c>
      <c r="I2245" s="163"/>
      <c r="J2245" s="163"/>
      <c r="K2245" s="58">
        <v>5.78</v>
      </c>
    </row>
    <row r="2246" spans="3:11" x14ac:dyDescent="0.3">
      <c r="C2246" s="53">
        <v>9003</v>
      </c>
      <c r="D2246" s="125">
        <v>0.58333333333333337</v>
      </c>
      <c r="E2246" s="47" t="s">
        <v>98</v>
      </c>
      <c r="F2246" s="47" t="s">
        <v>100</v>
      </c>
      <c r="G2246" s="125">
        <v>0.60416666666666663</v>
      </c>
      <c r="H2246" s="110">
        <f t="shared" si="94"/>
        <v>2.0833333333333259E-2</v>
      </c>
      <c r="I2246" s="163"/>
      <c r="J2246" s="163"/>
      <c r="K2246" s="58">
        <v>11</v>
      </c>
    </row>
    <row r="2247" spans="3:11" x14ac:dyDescent="0.3">
      <c r="C2247" s="53">
        <v>9003</v>
      </c>
      <c r="D2247" s="125">
        <v>0.60416666666666663</v>
      </c>
      <c r="E2247" s="47" t="s">
        <v>100</v>
      </c>
      <c r="F2247" s="47" t="s">
        <v>98</v>
      </c>
      <c r="G2247" s="125">
        <v>0.625</v>
      </c>
      <c r="H2247" s="110">
        <f t="shared" si="94"/>
        <v>2.083333333333337E-2</v>
      </c>
      <c r="I2247" s="163"/>
      <c r="J2247" s="163"/>
      <c r="K2247" s="58">
        <v>10.199999999999999</v>
      </c>
    </row>
    <row r="2248" spans="3:11" x14ac:dyDescent="0.3">
      <c r="C2248" s="53">
        <v>9003</v>
      </c>
      <c r="D2248" s="125">
        <v>0.625</v>
      </c>
      <c r="E2248" s="47" t="s">
        <v>98</v>
      </c>
      <c r="F2248" s="47" t="s">
        <v>100</v>
      </c>
      <c r="G2248" s="125">
        <v>0.64583333333333337</v>
      </c>
      <c r="H2248" s="110">
        <f t="shared" si="94"/>
        <v>2.083333333333337E-2</v>
      </c>
      <c r="I2248" s="163"/>
      <c r="J2248" s="163"/>
      <c r="K2248" s="58">
        <v>11</v>
      </c>
    </row>
    <row r="2249" spans="3:11" x14ac:dyDescent="0.3">
      <c r="C2249" s="53">
        <v>9003</v>
      </c>
      <c r="D2249" s="125">
        <v>0.64583333333333337</v>
      </c>
      <c r="E2249" s="47" t="s">
        <v>100</v>
      </c>
      <c r="F2249" s="47" t="s">
        <v>98</v>
      </c>
      <c r="G2249" s="122">
        <v>0.66666666666666663</v>
      </c>
      <c r="H2249" s="110">
        <f t="shared" si="94"/>
        <v>2.0833333333333259E-2</v>
      </c>
      <c r="I2249" s="163"/>
      <c r="J2249" s="163"/>
      <c r="K2249" s="58">
        <v>10.199999999999999</v>
      </c>
    </row>
    <row r="2250" spans="3:11" x14ac:dyDescent="0.3">
      <c r="C2250" s="200" t="s">
        <v>322</v>
      </c>
      <c r="D2250" s="201"/>
      <c r="E2250" s="201"/>
      <c r="F2250" s="201"/>
      <c r="G2250" s="202"/>
      <c r="H2250" s="186"/>
      <c r="I2250" s="166">
        <f>D2251-G2249</f>
        <v>4.1666666666666741E-2</v>
      </c>
      <c r="J2250" s="166"/>
      <c r="K2250" s="65"/>
    </row>
    <row r="2251" spans="3:11" x14ac:dyDescent="0.3">
      <c r="C2251" s="53">
        <v>9001</v>
      </c>
      <c r="D2251" s="125">
        <v>0.70833333333333337</v>
      </c>
      <c r="E2251" s="47" t="s">
        <v>98</v>
      </c>
      <c r="F2251" s="47" t="s">
        <v>78</v>
      </c>
      <c r="G2251" s="125">
        <v>0.72916666666666663</v>
      </c>
      <c r="H2251" s="110">
        <f t="shared" ref="H2251:H2256" si="95">G2251-D2251</f>
        <v>2.0833333333333259E-2</v>
      </c>
      <c r="I2251" s="163"/>
      <c r="J2251" s="163"/>
      <c r="K2251" s="58">
        <v>6.5</v>
      </c>
    </row>
    <row r="2252" spans="3:11" x14ac:dyDescent="0.3">
      <c r="C2252" s="53">
        <v>9001</v>
      </c>
      <c r="D2252" s="125">
        <v>0.72916666666666663</v>
      </c>
      <c r="E2252" s="47" t="s">
        <v>78</v>
      </c>
      <c r="F2252" s="47" t="s">
        <v>98</v>
      </c>
      <c r="G2252" s="125">
        <v>0.75</v>
      </c>
      <c r="H2252" s="110">
        <f t="shared" si="95"/>
        <v>2.083333333333337E-2</v>
      </c>
      <c r="I2252" s="163"/>
      <c r="J2252" s="163"/>
      <c r="K2252" s="58">
        <v>5.78</v>
      </c>
    </row>
    <row r="2253" spans="3:11" x14ac:dyDescent="0.3">
      <c r="C2253" s="53">
        <v>9003</v>
      </c>
      <c r="D2253" s="125">
        <v>0.75694444444444442</v>
      </c>
      <c r="E2253" s="47" t="s">
        <v>98</v>
      </c>
      <c r="F2253" s="47" t="s">
        <v>100</v>
      </c>
      <c r="G2253" s="125">
        <v>0.78472222222222221</v>
      </c>
      <c r="H2253" s="110">
        <f t="shared" si="95"/>
        <v>2.777777777777779E-2</v>
      </c>
      <c r="I2253" s="163"/>
      <c r="J2253" s="163"/>
      <c r="K2253" s="58">
        <v>11</v>
      </c>
    </row>
    <row r="2254" spans="3:11" x14ac:dyDescent="0.3">
      <c r="C2254" s="53">
        <v>9003</v>
      </c>
      <c r="D2254" s="125">
        <v>0.78472222222222221</v>
      </c>
      <c r="E2254" s="47" t="s">
        <v>100</v>
      </c>
      <c r="F2254" s="47" t="s">
        <v>98</v>
      </c>
      <c r="G2254" s="125">
        <v>0.8125</v>
      </c>
      <c r="H2254" s="110">
        <f t="shared" si="95"/>
        <v>2.777777777777779E-2</v>
      </c>
      <c r="I2254" s="163"/>
      <c r="J2254" s="163"/>
      <c r="K2254" s="58">
        <v>10.199999999999999</v>
      </c>
    </row>
    <row r="2255" spans="3:11" x14ac:dyDescent="0.3">
      <c r="C2255" s="53">
        <v>9003</v>
      </c>
      <c r="D2255" s="125">
        <v>0.8125</v>
      </c>
      <c r="E2255" s="47" t="s">
        <v>98</v>
      </c>
      <c r="F2255" s="47" t="s">
        <v>100</v>
      </c>
      <c r="G2255" s="122">
        <v>0.83333333333333337</v>
      </c>
      <c r="H2255" s="110">
        <f t="shared" si="95"/>
        <v>2.083333333333337E-2</v>
      </c>
      <c r="I2255" s="163"/>
      <c r="J2255" s="163"/>
      <c r="K2255" s="58">
        <v>11</v>
      </c>
    </row>
    <row r="2256" spans="3:11" x14ac:dyDescent="0.3">
      <c r="C2256" s="53">
        <v>9003</v>
      </c>
      <c r="D2256" s="125">
        <v>0.83333333333333337</v>
      </c>
      <c r="E2256" s="47" t="s">
        <v>100</v>
      </c>
      <c r="F2256" s="47" t="s">
        <v>98</v>
      </c>
      <c r="G2256" s="122">
        <v>0.85416666666666663</v>
      </c>
      <c r="H2256" s="110">
        <f t="shared" si="95"/>
        <v>2.0833333333333259E-2</v>
      </c>
      <c r="I2256" s="163"/>
      <c r="J2256" s="163"/>
      <c r="K2256" s="58">
        <v>10.199999999999999</v>
      </c>
    </row>
    <row r="2257" spans="3:13" ht="15" thickBot="1" x14ac:dyDescent="0.35">
      <c r="C2257" s="85"/>
      <c r="D2257" s="125"/>
      <c r="E2257" s="47"/>
      <c r="F2257" s="47"/>
      <c r="G2257" s="125"/>
      <c r="H2257" s="110"/>
      <c r="I2257" s="163"/>
      <c r="J2257" s="163"/>
      <c r="K2257" s="58"/>
      <c r="L2257" s="18"/>
      <c r="M2257" s="18"/>
    </row>
    <row r="2258" spans="3:13" ht="15" thickBot="1" x14ac:dyDescent="0.35">
      <c r="C2258" s="213" t="s">
        <v>295</v>
      </c>
      <c r="D2258" s="214"/>
      <c r="E2258" s="215"/>
      <c r="F2258" s="198" t="s">
        <v>287</v>
      </c>
      <c r="G2258" s="199"/>
      <c r="H2258" s="79">
        <f>SUM(H2237:H2256)</f>
        <v>0.40972222222222215</v>
      </c>
      <c r="I2258" s="167">
        <f>SUM(I2243:I2257)</f>
        <v>0.12500000000000006</v>
      </c>
      <c r="J2258" s="167">
        <f>G2256-D2246</f>
        <v>0.27083333333333326</v>
      </c>
      <c r="K2258" s="12">
        <f>SUM(K2237:K2257)</f>
        <v>172.95999999999998</v>
      </c>
      <c r="L2258" s="18"/>
      <c r="M2258" s="18"/>
    </row>
    <row r="2259" spans="3:13" x14ac:dyDescent="0.3">
      <c r="C2259" s="18"/>
      <c r="E2259" s="18"/>
      <c r="F2259" s="18"/>
      <c r="L2259" s="18"/>
      <c r="M2259" s="18"/>
    </row>
    <row r="2260" spans="3:13" ht="15" thickBot="1" x14ac:dyDescent="0.35">
      <c r="C2260" s="18"/>
      <c r="E2260" s="18"/>
      <c r="F2260" s="18"/>
      <c r="L2260" s="18"/>
      <c r="M2260" s="18"/>
    </row>
    <row r="2261" spans="3:13" x14ac:dyDescent="0.3">
      <c r="C2261" s="21"/>
      <c r="D2261" s="119"/>
      <c r="E2261" s="14" t="s">
        <v>74</v>
      </c>
      <c r="F2261" s="14"/>
      <c r="G2261" s="119"/>
      <c r="H2261" s="203" t="s">
        <v>288</v>
      </c>
      <c r="I2261" s="203" t="s">
        <v>326</v>
      </c>
      <c r="J2261" s="203" t="s">
        <v>289</v>
      </c>
      <c r="K2261" s="219" t="s">
        <v>297</v>
      </c>
      <c r="L2261" s="18"/>
      <c r="M2261" s="18"/>
    </row>
    <row r="2262" spans="3:13" ht="15" thickBot="1" x14ac:dyDescent="0.35">
      <c r="C2262" s="16" t="s">
        <v>0</v>
      </c>
      <c r="D2262" s="112" t="s">
        <v>1</v>
      </c>
      <c r="E2262" s="17" t="s">
        <v>2</v>
      </c>
      <c r="F2262" s="17" t="s">
        <v>3</v>
      </c>
      <c r="G2262" s="112" t="s">
        <v>290</v>
      </c>
      <c r="H2262" s="204"/>
      <c r="I2262" s="204"/>
      <c r="J2262" s="204"/>
      <c r="K2262" s="220"/>
      <c r="L2262" s="18"/>
      <c r="M2262" s="18"/>
    </row>
    <row r="2263" spans="3:13" x14ac:dyDescent="0.3">
      <c r="C2263" s="4">
        <v>9082</v>
      </c>
      <c r="D2263" s="113">
        <v>0.29166666666666669</v>
      </c>
      <c r="E2263" s="6" t="s">
        <v>72</v>
      </c>
      <c r="F2263" s="6" t="s">
        <v>60</v>
      </c>
      <c r="G2263" s="113">
        <v>0.32291666666666669</v>
      </c>
      <c r="H2263" s="110">
        <f>G2263-D2263</f>
        <v>3.125E-2</v>
      </c>
      <c r="I2263" s="163"/>
      <c r="J2263" s="163"/>
      <c r="K2263" s="58">
        <v>14.3</v>
      </c>
      <c r="L2263" s="18"/>
      <c r="M2263" s="18"/>
    </row>
    <row r="2264" spans="3:13" x14ac:dyDescent="0.3">
      <c r="C2264" s="4">
        <v>9082</v>
      </c>
      <c r="D2264" s="113">
        <v>0.32291666666666669</v>
      </c>
      <c r="E2264" s="6" t="s">
        <v>60</v>
      </c>
      <c r="F2264" s="6" t="s">
        <v>72</v>
      </c>
      <c r="G2264" s="113">
        <v>0.35416666666666669</v>
      </c>
      <c r="H2264" s="110">
        <f>G2264-D2264</f>
        <v>3.125E-2</v>
      </c>
      <c r="I2264" s="163"/>
      <c r="J2264" s="163"/>
      <c r="K2264" s="58">
        <v>14.7</v>
      </c>
      <c r="L2264" s="18"/>
      <c r="M2264" s="18"/>
    </row>
    <row r="2265" spans="3:13" x14ac:dyDescent="0.3">
      <c r="C2265" s="4">
        <v>9082</v>
      </c>
      <c r="D2265" s="113">
        <v>0.35416666666666669</v>
      </c>
      <c r="E2265" s="6" t="s">
        <v>72</v>
      </c>
      <c r="F2265" s="6" t="s">
        <v>60</v>
      </c>
      <c r="G2265" s="113">
        <v>0.38541666666666669</v>
      </c>
      <c r="H2265" s="110">
        <f>G2265-D2265</f>
        <v>3.125E-2</v>
      </c>
      <c r="I2265" s="163"/>
      <c r="J2265" s="163"/>
      <c r="K2265" s="58">
        <v>14.3</v>
      </c>
      <c r="L2265" s="18"/>
      <c r="M2265" s="18"/>
    </row>
    <row r="2266" spans="3:13" x14ac:dyDescent="0.3">
      <c r="C2266" s="4">
        <v>9082</v>
      </c>
      <c r="D2266" s="113">
        <v>0.38541666666666669</v>
      </c>
      <c r="E2266" s="6" t="s">
        <v>60</v>
      </c>
      <c r="F2266" s="6" t="s">
        <v>72</v>
      </c>
      <c r="G2266" s="114">
        <v>0.41666666666666669</v>
      </c>
      <c r="H2266" s="110">
        <f>G2266-D2266</f>
        <v>3.125E-2</v>
      </c>
      <c r="I2266" s="163"/>
      <c r="J2266" s="163"/>
      <c r="K2266" s="58">
        <v>14.7</v>
      </c>
      <c r="L2266" s="18"/>
      <c r="M2266" s="18"/>
    </row>
    <row r="2267" spans="3:13" x14ac:dyDescent="0.3">
      <c r="C2267" s="210" t="s">
        <v>322</v>
      </c>
      <c r="D2267" s="211"/>
      <c r="E2267" s="211"/>
      <c r="F2267" s="211"/>
      <c r="G2267" s="212"/>
      <c r="H2267" s="186"/>
      <c r="I2267" s="166">
        <f>D2268-G2266</f>
        <v>3.125E-2</v>
      </c>
      <c r="J2267" s="166"/>
      <c r="K2267" s="65"/>
      <c r="L2267" s="18"/>
      <c r="M2267" s="18"/>
    </row>
    <row r="2268" spans="3:13" x14ac:dyDescent="0.3">
      <c r="C2268" s="4">
        <v>9082</v>
      </c>
      <c r="D2268" s="113">
        <v>0.44791666666666669</v>
      </c>
      <c r="E2268" s="6" t="s">
        <v>72</v>
      </c>
      <c r="F2268" s="6" t="s">
        <v>60</v>
      </c>
      <c r="G2268" s="113">
        <v>0.47916666666666669</v>
      </c>
      <c r="H2268" s="110">
        <f>G2268-D2268</f>
        <v>3.125E-2</v>
      </c>
      <c r="I2268" s="163"/>
      <c r="J2268" s="163"/>
      <c r="K2268" s="58">
        <v>14.3</v>
      </c>
      <c r="L2268" s="18"/>
      <c r="M2268" s="18"/>
    </row>
    <row r="2269" spans="3:13" x14ac:dyDescent="0.3">
      <c r="C2269" s="4">
        <v>9082</v>
      </c>
      <c r="D2269" s="113">
        <v>0.47916666666666669</v>
      </c>
      <c r="E2269" s="6" t="s">
        <v>60</v>
      </c>
      <c r="F2269" s="6" t="s">
        <v>72</v>
      </c>
      <c r="G2269" s="113">
        <v>0.51041666666666663</v>
      </c>
      <c r="H2269" s="110">
        <f>G2269-D2269</f>
        <v>3.1249999999999944E-2</v>
      </c>
      <c r="I2269" s="163"/>
      <c r="J2269" s="163"/>
      <c r="K2269" s="58">
        <v>14.7</v>
      </c>
      <c r="L2269" s="18"/>
      <c r="M2269" s="18"/>
    </row>
    <row r="2270" spans="3:13" x14ac:dyDescent="0.3">
      <c r="C2270" s="4">
        <v>9082</v>
      </c>
      <c r="D2270" s="113">
        <v>0.51041666666666663</v>
      </c>
      <c r="E2270" s="6" t="s">
        <v>72</v>
      </c>
      <c r="F2270" s="6" t="s">
        <v>60</v>
      </c>
      <c r="G2270" s="113">
        <v>0.54166666666666663</v>
      </c>
      <c r="H2270" s="110">
        <f>G2270-D2270</f>
        <v>3.125E-2</v>
      </c>
      <c r="I2270" s="163"/>
      <c r="J2270" s="163"/>
      <c r="K2270" s="58">
        <v>14.3</v>
      </c>
      <c r="L2270" s="18"/>
      <c r="M2270" s="18"/>
    </row>
    <row r="2271" spans="3:13" x14ac:dyDescent="0.3">
      <c r="C2271" s="4">
        <v>9082</v>
      </c>
      <c r="D2271" s="113">
        <v>0.54166666666666663</v>
      </c>
      <c r="E2271" s="6" t="s">
        <v>60</v>
      </c>
      <c r="F2271" s="6" t="s">
        <v>72</v>
      </c>
      <c r="G2271" s="114">
        <v>0.57291666666666663</v>
      </c>
      <c r="H2271" s="110">
        <f>G2271-D2271</f>
        <v>3.125E-2</v>
      </c>
      <c r="I2271" s="163"/>
      <c r="J2271" s="163"/>
      <c r="K2271" s="58">
        <v>14.7</v>
      </c>
      <c r="L2271" s="18"/>
      <c r="M2271" s="18"/>
    </row>
    <row r="2272" spans="3:13" x14ac:dyDescent="0.3">
      <c r="C2272" s="210" t="s">
        <v>10</v>
      </c>
      <c r="D2272" s="211"/>
      <c r="E2272" s="211"/>
      <c r="F2272" s="211"/>
      <c r="G2272" s="212"/>
      <c r="H2272" s="186"/>
      <c r="I2272" s="166">
        <f>D2273-G2271</f>
        <v>4.5138888888888951E-2</v>
      </c>
      <c r="J2272" s="166"/>
      <c r="K2272" s="65"/>
    </row>
    <row r="2273" spans="3:11" x14ac:dyDescent="0.3">
      <c r="C2273" s="4">
        <v>9082</v>
      </c>
      <c r="D2273" s="113">
        <v>0.61805555555555558</v>
      </c>
      <c r="E2273" s="6" t="s">
        <v>72</v>
      </c>
      <c r="F2273" s="6" t="s">
        <v>60</v>
      </c>
      <c r="G2273" s="113">
        <v>0.64583333333333337</v>
      </c>
      <c r="H2273" s="110">
        <f>G2273-D2273</f>
        <v>2.777777777777779E-2</v>
      </c>
      <c r="I2273" s="163"/>
      <c r="J2273" s="163"/>
      <c r="K2273" s="58">
        <v>14.3</v>
      </c>
    </row>
    <row r="2274" spans="3:11" x14ac:dyDescent="0.3">
      <c r="C2274" s="4">
        <v>9082</v>
      </c>
      <c r="D2274" s="113">
        <v>0.64583333333333337</v>
      </c>
      <c r="E2274" s="6" t="s">
        <v>60</v>
      </c>
      <c r="F2274" s="6" t="s">
        <v>72</v>
      </c>
      <c r="G2274" s="113">
        <v>0.67708333333333337</v>
      </c>
      <c r="H2274" s="110">
        <f t="shared" ref="H2274:H2279" si="96">G2274-D2274</f>
        <v>3.125E-2</v>
      </c>
      <c r="I2274" s="163"/>
      <c r="J2274" s="163"/>
      <c r="K2274" s="58">
        <v>14.7</v>
      </c>
    </row>
    <row r="2275" spans="3:11" x14ac:dyDescent="0.3">
      <c r="C2275" s="4">
        <v>9082</v>
      </c>
      <c r="D2275" s="113">
        <v>0.67708333333333337</v>
      </c>
      <c r="E2275" s="6" t="s">
        <v>72</v>
      </c>
      <c r="F2275" s="6" t="s">
        <v>60</v>
      </c>
      <c r="G2275" s="113">
        <v>0.70833333333333337</v>
      </c>
      <c r="H2275" s="110">
        <f t="shared" si="96"/>
        <v>3.125E-2</v>
      </c>
      <c r="I2275" s="163"/>
      <c r="J2275" s="163"/>
      <c r="K2275" s="58">
        <v>14.3</v>
      </c>
    </row>
    <row r="2276" spans="3:11" x14ac:dyDescent="0.3">
      <c r="C2276" s="4">
        <v>9082</v>
      </c>
      <c r="D2276" s="113">
        <v>0.70833333333333337</v>
      </c>
      <c r="E2276" s="6" t="s">
        <v>60</v>
      </c>
      <c r="F2276" s="6" t="s">
        <v>72</v>
      </c>
      <c r="G2276" s="114">
        <v>0.73958333333333337</v>
      </c>
      <c r="H2276" s="110">
        <f t="shared" si="96"/>
        <v>3.125E-2</v>
      </c>
      <c r="I2276" s="163"/>
      <c r="J2276" s="163"/>
      <c r="K2276" s="58">
        <v>14.7</v>
      </c>
    </row>
    <row r="2277" spans="3:11" x14ac:dyDescent="0.3">
      <c r="C2277" s="210" t="s">
        <v>322</v>
      </c>
      <c r="D2277" s="211"/>
      <c r="E2277" s="211"/>
      <c r="F2277" s="211"/>
      <c r="G2277" s="212"/>
      <c r="H2277" s="186"/>
      <c r="I2277" s="166">
        <f>D2278-G2276</f>
        <v>6.25E-2</v>
      </c>
      <c r="J2277" s="166"/>
      <c r="K2277" s="65"/>
    </row>
    <row r="2278" spans="3:11" x14ac:dyDescent="0.3">
      <c r="C2278" s="4">
        <v>9082</v>
      </c>
      <c r="D2278" s="113">
        <v>0.80208333333333337</v>
      </c>
      <c r="E2278" s="6" t="s">
        <v>72</v>
      </c>
      <c r="F2278" s="6" t="s">
        <v>60</v>
      </c>
      <c r="G2278" s="113">
        <v>0.83333333333333337</v>
      </c>
      <c r="H2278" s="110">
        <f t="shared" si="96"/>
        <v>3.125E-2</v>
      </c>
      <c r="I2278" s="163"/>
      <c r="J2278" s="163"/>
      <c r="K2278" s="58">
        <v>14.3</v>
      </c>
    </row>
    <row r="2279" spans="3:11" x14ac:dyDescent="0.3">
      <c r="C2279" s="4">
        <v>9082</v>
      </c>
      <c r="D2279" s="113">
        <v>0.83333333333333337</v>
      </c>
      <c r="E2279" s="6" t="s">
        <v>60</v>
      </c>
      <c r="F2279" s="6" t="s">
        <v>72</v>
      </c>
      <c r="G2279" s="114">
        <v>0.86458333333333337</v>
      </c>
      <c r="H2279" s="110">
        <f t="shared" si="96"/>
        <v>3.125E-2</v>
      </c>
      <c r="I2279" s="163"/>
      <c r="J2279" s="163"/>
      <c r="K2279" s="58">
        <v>14.7</v>
      </c>
    </row>
    <row r="2280" spans="3:11" ht="15" thickBot="1" x14ac:dyDescent="0.35">
      <c r="C2280" s="28"/>
      <c r="D2280" s="142"/>
      <c r="E2280" s="29"/>
      <c r="F2280" s="29"/>
      <c r="G2280" s="117"/>
      <c r="H2280" s="110"/>
      <c r="I2280" s="163"/>
      <c r="J2280" s="163"/>
      <c r="K2280" s="58"/>
    </row>
    <row r="2281" spans="3:11" ht="15" thickBot="1" x14ac:dyDescent="0.35">
      <c r="C2281" s="216" t="s">
        <v>291</v>
      </c>
      <c r="D2281" s="217"/>
      <c r="E2281" s="218"/>
      <c r="F2281" s="198" t="s">
        <v>287</v>
      </c>
      <c r="G2281" s="199"/>
      <c r="H2281" s="79">
        <f>SUM(H2263:H2280)</f>
        <v>0.43402777777777773</v>
      </c>
      <c r="I2281" s="167">
        <f>SUM(I2263:I2280)</f>
        <v>0.13888888888888895</v>
      </c>
      <c r="J2281" s="167">
        <f>G2279-D2263</f>
        <v>0.57291666666666674</v>
      </c>
      <c r="K2281" s="12">
        <f>SUM(K2263:K2280)</f>
        <v>203</v>
      </c>
    </row>
    <row r="2282" spans="3:11" x14ac:dyDescent="0.3">
      <c r="C2282" s="18"/>
      <c r="E2282" s="18"/>
      <c r="F2282" s="18"/>
    </row>
    <row r="2283" spans="3:11" ht="15" thickBot="1" x14ac:dyDescent="0.35">
      <c r="H2283" s="115"/>
      <c r="I2283" s="115"/>
      <c r="J2283" s="115"/>
    </row>
    <row r="2284" spans="3:11" x14ac:dyDescent="0.3">
      <c r="C2284" s="21"/>
      <c r="D2284" s="119"/>
      <c r="E2284" s="14" t="s">
        <v>178</v>
      </c>
      <c r="F2284" s="14"/>
      <c r="G2284" s="119"/>
      <c r="H2284" s="203" t="s">
        <v>288</v>
      </c>
      <c r="I2284" s="203" t="s">
        <v>326</v>
      </c>
      <c r="J2284" s="203" t="s">
        <v>289</v>
      </c>
      <c r="K2284" s="219" t="s">
        <v>297</v>
      </c>
    </row>
    <row r="2285" spans="3:11" ht="15" thickBot="1" x14ac:dyDescent="0.35">
      <c r="C2285" s="16" t="s">
        <v>0</v>
      </c>
      <c r="D2285" s="112" t="s">
        <v>1</v>
      </c>
      <c r="E2285" s="17" t="s">
        <v>2</v>
      </c>
      <c r="F2285" s="17" t="s">
        <v>3</v>
      </c>
      <c r="G2285" s="112" t="s">
        <v>290</v>
      </c>
      <c r="H2285" s="204"/>
      <c r="I2285" s="204"/>
      <c r="J2285" s="204"/>
      <c r="K2285" s="220"/>
    </row>
    <row r="2286" spans="3:11" x14ac:dyDescent="0.3">
      <c r="C2286" s="4">
        <v>9085</v>
      </c>
      <c r="D2286" s="113">
        <v>0.29166666666666669</v>
      </c>
      <c r="E2286" s="6" t="s">
        <v>140</v>
      </c>
      <c r="F2286" s="6" t="s">
        <v>60</v>
      </c>
      <c r="G2286" s="113">
        <v>0.33333333333333331</v>
      </c>
      <c r="H2286" s="110">
        <f>G2286-D2286</f>
        <v>4.166666666666663E-2</v>
      </c>
      <c r="I2286" s="163"/>
      <c r="J2286" s="163"/>
      <c r="K2286" s="58">
        <v>16.3</v>
      </c>
    </row>
    <row r="2287" spans="3:11" x14ac:dyDescent="0.3">
      <c r="C2287" s="4">
        <v>9085</v>
      </c>
      <c r="D2287" s="113">
        <v>0.33333333333333331</v>
      </c>
      <c r="E2287" s="6" t="s">
        <v>60</v>
      </c>
      <c r="F2287" s="6" t="s">
        <v>140</v>
      </c>
      <c r="G2287" s="114">
        <v>0.375</v>
      </c>
      <c r="H2287" s="110">
        <f>G2287-D2287</f>
        <v>4.1666666666666685E-2</v>
      </c>
      <c r="I2287" s="163"/>
      <c r="J2287" s="163"/>
      <c r="K2287" s="58">
        <v>17.100000000000001</v>
      </c>
    </row>
    <row r="2288" spans="3:11" x14ac:dyDescent="0.3">
      <c r="C2288" s="210" t="s">
        <v>322</v>
      </c>
      <c r="D2288" s="211"/>
      <c r="E2288" s="211"/>
      <c r="F2288" s="211"/>
      <c r="G2288" s="212"/>
      <c r="H2288" s="186"/>
      <c r="I2288" s="166">
        <f>D2289-G2287</f>
        <v>1.0416666666666685E-2</v>
      </c>
      <c r="J2288" s="166"/>
      <c r="K2288" s="65"/>
    </row>
    <row r="2289" spans="3:11" x14ac:dyDescent="0.3">
      <c r="C2289" s="4">
        <v>9086</v>
      </c>
      <c r="D2289" s="113">
        <v>0.38541666666666669</v>
      </c>
      <c r="E2289" s="6" t="s">
        <v>215</v>
      </c>
      <c r="F2289" s="6" t="s">
        <v>60</v>
      </c>
      <c r="G2289" s="113">
        <v>0.40972222222222221</v>
      </c>
      <c r="H2289" s="110">
        <f>G2289-D2289</f>
        <v>2.4305555555555525E-2</v>
      </c>
      <c r="I2289" s="163"/>
      <c r="J2289" s="163"/>
      <c r="K2289" s="58">
        <v>9</v>
      </c>
    </row>
    <row r="2290" spans="3:11" x14ac:dyDescent="0.3">
      <c r="C2290" s="4">
        <v>9086</v>
      </c>
      <c r="D2290" s="113">
        <v>0.40972222222222221</v>
      </c>
      <c r="E2290" s="6" t="s">
        <v>60</v>
      </c>
      <c r="F2290" s="6" t="s">
        <v>216</v>
      </c>
      <c r="G2290" s="113">
        <v>0.4375</v>
      </c>
      <c r="H2290" s="110">
        <f t="shared" ref="H2290:H2301" si="97">G2290-D2290</f>
        <v>2.777777777777779E-2</v>
      </c>
      <c r="I2290" s="163"/>
      <c r="J2290" s="163"/>
      <c r="K2290" s="58">
        <v>10</v>
      </c>
    </row>
    <row r="2291" spans="3:11" x14ac:dyDescent="0.3">
      <c r="C2291" s="4">
        <v>9086</v>
      </c>
      <c r="D2291" s="113">
        <v>0.4375</v>
      </c>
      <c r="E2291" s="6" t="s">
        <v>215</v>
      </c>
      <c r="F2291" s="6" t="s">
        <v>60</v>
      </c>
      <c r="G2291" s="113">
        <v>0.46527777777777779</v>
      </c>
      <c r="H2291" s="110">
        <f t="shared" si="97"/>
        <v>2.777777777777779E-2</v>
      </c>
      <c r="I2291" s="163"/>
      <c r="J2291" s="163"/>
      <c r="K2291" s="58">
        <v>9</v>
      </c>
    </row>
    <row r="2292" spans="3:11" x14ac:dyDescent="0.3">
      <c r="C2292" s="4">
        <v>9086</v>
      </c>
      <c r="D2292" s="113">
        <v>0.46527777777777779</v>
      </c>
      <c r="E2292" s="6" t="s">
        <v>60</v>
      </c>
      <c r="F2292" s="6" t="s">
        <v>216</v>
      </c>
      <c r="G2292" s="114">
        <v>0.49305555555555558</v>
      </c>
      <c r="H2292" s="110">
        <f t="shared" si="97"/>
        <v>2.777777777777779E-2</v>
      </c>
      <c r="I2292" s="163"/>
      <c r="J2292" s="163"/>
      <c r="K2292" s="58">
        <v>10</v>
      </c>
    </row>
    <row r="2293" spans="3:11" x14ac:dyDescent="0.3">
      <c r="C2293" s="210" t="s">
        <v>10</v>
      </c>
      <c r="D2293" s="211"/>
      <c r="E2293" s="211"/>
      <c r="F2293" s="211"/>
      <c r="G2293" s="212"/>
      <c r="H2293" s="186"/>
      <c r="I2293" s="166">
        <f>D2294-G2292</f>
        <v>4.8611111111111049E-2</v>
      </c>
      <c r="J2293" s="166"/>
      <c r="K2293" s="65"/>
    </row>
    <row r="2294" spans="3:11" x14ac:dyDescent="0.3">
      <c r="C2294" s="4">
        <v>9086</v>
      </c>
      <c r="D2294" s="113">
        <v>0.54166666666666663</v>
      </c>
      <c r="E2294" s="6" t="s">
        <v>215</v>
      </c>
      <c r="F2294" s="6" t="s">
        <v>60</v>
      </c>
      <c r="G2294" s="113">
        <v>0.56944444444444442</v>
      </c>
      <c r="H2294" s="110">
        <f t="shared" si="97"/>
        <v>2.777777777777779E-2</v>
      </c>
      <c r="I2294" s="163"/>
      <c r="J2294" s="163"/>
      <c r="K2294" s="58">
        <v>9</v>
      </c>
    </row>
    <row r="2295" spans="3:11" x14ac:dyDescent="0.3">
      <c r="C2295" s="4">
        <v>9086</v>
      </c>
      <c r="D2295" s="113">
        <v>0.56944444444444442</v>
      </c>
      <c r="E2295" s="6" t="s">
        <v>60</v>
      </c>
      <c r="F2295" s="6" t="s">
        <v>216</v>
      </c>
      <c r="G2295" s="114">
        <v>0.59722222222222221</v>
      </c>
      <c r="H2295" s="110">
        <f t="shared" si="97"/>
        <v>2.777777777777779E-2</v>
      </c>
      <c r="I2295" s="163"/>
      <c r="J2295" s="163"/>
      <c r="K2295" s="58">
        <v>10</v>
      </c>
    </row>
    <row r="2296" spans="3:11" x14ac:dyDescent="0.3">
      <c r="C2296" s="210" t="s">
        <v>322</v>
      </c>
      <c r="D2296" s="211"/>
      <c r="E2296" s="211"/>
      <c r="F2296" s="211"/>
      <c r="G2296" s="212"/>
      <c r="H2296" s="186"/>
      <c r="I2296" s="166">
        <f>D2297-G2295</f>
        <v>1.736111111111116E-2</v>
      </c>
      <c r="J2296" s="166"/>
      <c r="K2296" s="65"/>
    </row>
    <row r="2297" spans="3:11" x14ac:dyDescent="0.3">
      <c r="C2297" s="4">
        <v>9086</v>
      </c>
      <c r="D2297" s="113">
        <v>0.61458333333333337</v>
      </c>
      <c r="E2297" s="6" t="s">
        <v>215</v>
      </c>
      <c r="F2297" s="6" t="s">
        <v>60</v>
      </c>
      <c r="G2297" s="113">
        <v>0.64236111111111116</v>
      </c>
      <c r="H2297" s="110">
        <f t="shared" si="97"/>
        <v>2.777777777777779E-2</v>
      </c>
      <c r="I2297" s="163"/>
      <c r="J2297" s="163"/>
      <c r="K2297" s="58">
        <v>9</v>
      </c>
    </row>
    <row r="2298" spans="3:11" x14ac:dyDescent="0.3">
      <c r="C2298" s="4">
        <v>9086</v>
      </c>
      <c r="D2298" s="113">
        <v>0.64236111111111116</v>
      </c>
      <c r="E2298" s="6" t="s">
        <v>60</v>
      </c>
      <c r="F2298" s="6" t="s">
        <v>216</v>
      </c>
      <c r="G2298" s="114">
        <v>0.67013888888888884</v>
      </c>
      <c r="H2298" s="110">
        <f t="shared" si="97"/>
        <v>2.7777777777777679E-2</v>
      </c>
      <c r="I2298" s="163"/>
      <c r="J2298" s="163"/>
      <c r="K2298" s="58">
        <v>10</v>
      </c>
    </row>
    <row r="2299" spans="3:11" x14ac:dyDescent="0.3">
      <c r="C2299" s="210" t="s">
        <v>322</v>
      </c>
      <c r="D2299" s="211"/>
      <c r="E2299" s="211"/>
      <c r="F2299" s="211"/>
      <c r="G2299" s="212"/>
      <c r="H2299" s="186"/>
      <c r="I2299" s="166">
        <f>D2300-G2298</f>
        <v>4.861111111111116E-2</v>
      </c>
      <c r="J2299" s="166"/>
      <c r="K2299" s="65"/>
    </row>
    <row r="2300" spans="3:11" x14ac:dyDescent="0.3">
      <c r="C2300" s="4">
        <v>9086</v>
      </c>
      <c r="D2300" s="113">
        <v>0.71875</v>
      </c>
      <c r="E2300" s="6" t="s">
        <v>215</v>
      </c>
      <c r="F2300" s="6" t="s">
        <v>60</v>
      </c>
      <c r="G2300" s="113">
        <v>0.75</v>
      </c>
      <c r="H2300" s="110">
        <f t="shared" si="97"/>
        <v>3.125E-2</v>
      </c>
      <c r="I2300" s="163"/>
      <c r="J2300" s="163"/>
      <c r="K2300" s="58">
        <v>9</v>
      </c>
    </row>
    <row r="2301" spans="3:11" x14ac:dyDescent="0.3">
      <c r="C2301" s="4">
        <v>9086</v>
      </c>
      <c r="D2301" s="113">
        <v>0.75</v>
      </c>
      <c r="E2301" s="6" t="s">
        <v>60</v>
      </c>
      <c r="F2301" s="6" t="s">
        <v>216</v>
      </c>
      <c r="G2301" s="114">
        <v>0.78125</v>
      </c>
      <c r="H2301" s="110">
        <f t="shared" si="97"/>
        <v>3.125E-2</v>
      </c>
      <c r="I2301" s="163"/>
      <c r="J2301" s="163"/>
      <c r="K2301" s="58">
        <v>10</v>
      </c>
    </row>
    <row r="2302" spans="3:11" x14ac:dyDescent="0.3">
      <c r="C2302" s="210" t="s">
        <v>322</v>
      </c>
      <c r="D2302" s="211"/>
      <c r="E2302" s="211"/>
      <c r="F2302" s="211"/>
      <c r="G2302" s="212"/>
      <c r="H2302" s="186"/>
      <c r="I2302" s="166">
        <f>D2303-G2301</f>
        <v>2.083333333333337E-2</v>
      </c>
      <c r="J2302" s="166"/>
      <c r="K2302" s="65"/>
    </row>
    <row r="2303" spans="3:11" x14ac:dyDescent="0.3">
      <c r="C2303" s="4">
        <v>9086</v>
      </c>
      <c r="D2303" s="113">
        <v>0.80208333333333337</v>
      </c>
      <c r="E2303" s="6" t="s">
        <v>215</v>
      </c>
      <c r="F2303" s="6" t="s">
        <v>60</v>
      </c>
      <c r="G2303" s="113">
        <v>0.82986111111111116</v>
      </c>
      <c r="H2303" s="110">
        <f>G2303-D2303</f>
        <v>2.777777777777779E-2</v>
      </c>
      <c r="I2303" s="163"/>
      <c r="J2303" s="163"/>
      <c r="K2303" s="58">
        <v>9</v>
      </c>
    </row>
    <row r="2304" spans="3:11" x14ac:dyDescent="0.3">
      <c r="C2304" s="4">
        <v>9086</v>
      </c>
      <c r="D2304" s="113">
        <v>0.82986111111111116</v>
      </c>
      <c r="E2304" s="6" t="s">
        <v>60</v>
      </c>
      <c r="F2304" s="6" t="s">
        <v>216</v>
      </c>
      <c r="G2304" s="114">
        <v>0.84375</v>
      </c>
      <c r="H2304" s="110">
        <f>G2304-D2304</f>
        <v>1.388888888888884E-2</v>
      </c>
      <c r="I2304" s="163"/>
      <c r="J2304" s="163"/>
      <c r="K2304" s="58">
        <v>10</v>
      </c>
    </row>
    <row r="2305" spans="3:11" ht="15" thickBot="1" x14ac:dyDescent="0.35">
      <c r="C2305" s="28"/>
      <c r="D2305" s="142"/>
      <c r="E2305" s="29"/>
      <c r="F2305" s="29"/>
      <c r="G2305" s="117"/>
      <c r="H2305" s="110"/>
      <c r="I2305" s="163"/>
      <c r="J2305" s="163"/>
      <c r="K2305" s="58"/>
    </row>
    <row r="2306" spans="3:11" ht="15" thickBot="1" x14ac:dyDescent="0.35">
      <c r="C2306" s="207" t="s">
        <v>302</v>
      </c>
      <c r="D2306" s="208"/>
      <c r="E2306" s="209"/>
      <c r="F2306" s="198" t="s">
        <v>287</v>
      </c>
      <c r="G2306" s="199"/>
      <c r="H2306" s="79">
        <f>SUM(H2286:H2304)</f>
        <v>0.40624999999999989</v>
      </c>
      <c r="I2306" s="167">
        <f>SUM(I2286:I2304)</f>
        <v>0.14583333333333343</v>
      </c>
      <c r="J2306" s="167">
        <f>G2304-D2286</f>
        <v>0.55208333333333326</v>
      </c>
      <c r="K2306" s="12">
        <f>SUM(K2286:K2305)</f>
        <v>147.4</v>
      </c>
    </row>
    <row r="2307" spans="3:11" x14ac:dyDescent="0.3">
      <c r="C2307" s="18"/>
      <c r="E2307" s="18"/>
      <c r="F2307" s="18"/>
    </row>
    <row r="2308" spans="3:11" ht="15" thickBot="1" x14ac:dyDescent="0.35">
      <c r="C2308" s="18"/>
      <c r="E2308" s="18"/>
      <c r="F2308" s="18"/>
    </row>
    <row r="2309" spans="3:11" x14ac:dyDescent="0.3">
      <c r="C2309" s="21"/>
      <c r="D2309" s="119"/>
      <c r="E2309" s="14" t="s">
        <v>113</v>
      </c>
      <c r="F2309" s="14"/>
      <c r="G2309" s="119"/>
      <c r="H2309" s="203" t="s">
        <v>288</v>
      </c>
      <c r="I2309" s="203" t="s">
        <v>326</v>
      </c>
      <c r="J2309" s="203" t="s">
        <v>289</v>
      </c>
      <c r="K2309" s="219" t="s">
        <v>297</v>
      </c>
    </row>
    <row r="2310" spans="3:11" ht="15" thickBot="1" x14ac:dyDescent="0.35">
      <c r="C2310" s="16" t="s">
        <v>0</v>
      </c>
      <c r="D2310" s="112" t="s">
        <v>1</v>
      </c>
      <c r="E2310" s="17" t="s">
        <v>2</v>
      </c>
      <c r="F2310" s="17" t="s">
        <v>3</v>
      </c>
      <c r="G2310" s="112" t="s">
        <v>290</v>
      </c>
      <c r="H2310" s="204"/>
      <c r="I2310" s="204"/>
      <c r="J2310" s="204"/>
      <c r="K2310" s="220"/>
    </row>
    <row r="2311" spans="3:11" x14ac:dyDescent="0.3">
      <c r="C2311" s="4">
        <v>9004</v>
      </c>
      <c r="D2311" s="113">
        <v>0.3125</v>
      </c>
      <c r="E2311" s="5" t="s">
        <v>114</v>
      </c>
      <c r="F2311" s="5" t="s">
        <v>82</v>
      </c>
      <c r="G2311" s="113">
        <v>0.33333333333333331</v>
      </c>
      <c r="H2311" s="110">
        <f t="shared" ref="H2311:H2316" si="98">G2311-D2311</f>
        <v>2.0833333333333315E-2</v>
      </c>
      <c r="I2311" s="163"/>
      <c r="J2311" s="163"/>
      <c r="K2311" s="58">
        <v>10.71</v>
      </c>
    </row>
    <row r="2312" spans="3:11" x14ac:dyDescent="0.3">
      <c r="C2312" s="4">
        <v>9004</v>
      </c>
      <c r="D2312" s="113">
        <v>0.33333333333333331</v>
      </c>
      <c r="E2312" s="5" t="s">
        <v>82</v>
      </c>
      <c r="F2312" s="5" t="s">
        <v>114</v>
      </c>
      <c r="G2312" s="113">
        <v>0.35416666666666669</v>
      </c>
      <c r="H2312" s="110">
        <f t="shared" si="98"/>
        <v>2.083333333333337E-2</v>
      </c>
      <c r="I2312" s="163"/>
      <c r="J2312" s="163"/>
      <c r="K2312" s="58">
        <v>10.56</v>
      </c>
    </row>
    <row r="2313" spans="3:11" x14ac:dyDescent="0.3">
      <c r="C2313" s="4">
        <v>9004</v>
      </c>
      <c r="D2313" s="113">
        <v>0.35416666666666669</v>
      </c>
      <c r="E2313" s="5" t="s">
        <v>114</v>
      </c>
      <c r="F2313" s="5" t="s">
        <v>82</v>
      </c>
      <c r="G2313" s="113">
        <v>0.38194444444444442</v>
      </c>
      <c r="H2313" s="110">
        <f t="shared" si="98"/>
        <v>2.7777777777777735E-2</v>
      </c>
      <c r="I2313" s="163"/>
      <c r="J2313" s="163"/>
      <c r="K2313" s="58">
        <v>10.71</v>
      </c>
    </row>
    <row r="2314" spans="3:11" x14ac:dyDescent="0.3">
      <c r="C2314" s="4">
        <v>9004</v>
      </c>
      <c r="D2314" s="113">
        <v>0.38194444444444442</v>
      </c>
      <c r="E2314" s="5" t="s">
        <v>82</v>
      </c>
      <c r="F2314" s="5" t="s">
        <v>114</v>
      </c>
      <c r="G2314" s="113">
        <v>0.40972222222222221</v>
      </c>
      <c r="H2314" s="110">
        <f t="shared" si="98"/>
        <v>2.777777777777779E-2</v>
      </c>
      <c r="I2314" s="163"/>
      <c r="J2314" s="163"/>
      <c r="K2314" s="58">
        <v>10.56</v>
      </c>
    </row>
    <row r="2315" spans="3:11" x14ac:dyDescent="0.3">
      <c r="C2315" s="4">
        <v>9004</v>
      </c>
      <c r="D2315" s="113">
        <v>0.40972222222222221</v>
      </c>
      <c r="E2315" s="5" t="s">
        <v>114</v>
      </c>
      <c r="F2315" s="5" t="s">
        <v>82</v>
      </c>
      <c r="G2315" s="113">
        <v>0.4375</v>
      </c>
      <c r="H2315" s="110">
        <f t="shared" si="98"/>
        <v>2.777777777777779E-2</v>
      </c>
      <c r="I2315" s="163"/>
      <c r="J2315" s="163"/>
      <c r="K2315" s="58">
        <v>10.71</v>
      </c>
    </row>
    <row r="2316" spans="3:11" x14ac:dyDescent="0.3">
      <c r="C2316" s="4">
        <v>9004</v>
      </c>
      <c r="D2316" s="113">
        <v>0.4375</v>
      </c>
      <c r="E2316" s="5" t="s">
        <v>82</v>
      </c>
      <c r="F2316" s="5" t="s">
        <v>114</v>
      </c>
      <c r="G2316" s="114">
        <v>0.45833333333333331</v>
      </c>
      <c r="H2316" s="110">
        <f t="shared" si="98"/>
        <v>2.0833333333333315E-2</v>
      </c>
      <c r="I2316" s="163"/>
      <c r="J2316" s="163"/>
      <c r="K2316" s="58">
        <v>10.56</v>
      </c>
    </row>
    <row r="2317" spans="3:11" x14ac:dyDescent="0.3">
      <c r="C2317" s="210" t="s">
        <v>10</v>
      </c>
      <c r="D2317" s="211"/>
      <c r="E2317" s="211"/>
      <c r="F2317" s="211"/>
      <c r="G2317" s="212"/>
      <c r="H2317" s="186"/>
      <c r="I2317" s="166">
        <f>D2318-G2316</f>
        <v>8.3333333333333315E-2</v>
      </c>
      <c r="J2317" s="166"/>
      <c r="K2317" s="65"/>
    </row>
    <row r="2318" spans="3:11" x14ac:dyDescent="0.3">
      <c r="C2318" s="4">
        <v>9004</v>
      </c>
      <c r="D2318" s="113">
        <v>0.54166666666666663</v>
      </c>
      <c r="E2318" s="5" t="s">
        <v>114</v>
      </c>
      <c r="F2318" s="5" t="s">
        <v>82</v>
      </c>
      <c r="G2318" s="113">
        <v>0.5625</v>
      </c>
      <c r="H2318" s="110">
        <f t="shared" ref="H2318:H2325" si="99">G2318-D2318</f>
        <v>2.083333333333337E-2</v>
      </c>
      <c r="I2318" s="163"/>
      <c r="J2318" s="163"/>
      <c r="K2318" s="58">
        <v>10.71</v>
      </c>
    </row>
    <row r="2319" spans="3:11" x14ac:dyDescent="0.3">
      <c r="C2319" s="4">
        <v>9004</v>
      </c>
      <c r="D2319" s="113">
        <v>0.5625</v>
      </c>
      <c r="E2319" s="5" t="s">
        <v>82</v>
      </c>
      <c r="F2319" s="5" t="s">
        <v>114</v>
      </c>
      <c r="G2319" s="113">
        <v>0.58333333333333337</v>
      </c>
      <c r="H2319" s="110">
        <f t="shared" si="99"/>
        <v>2.083333333333337E-2</v>
      </c>
      <c r="I2319" s="163"/>
      <c r="J2319" s="163"/>
      <c r="K2319" s="58">
        <v>10.56</v>
      </c>
    </row>
    <row r="2320" spans="3:11" x14ac:dyDescent="0.3">
      <c r="C2320" s="4">
        <v>9004</v>
      </c>
      <c r="D2320" s="113">
        <v>0.58333333333333337</v>
      </c>
      <c r="E2320" s="5" t="s">
        <v>114</v>
      </c>
      <c r="F2320" s="5" t="s">
        <v>82</v>
      </c>
      <c r="G2320" s="113">
        <v>0.60416666666666663</v>
      </c>
      <c r="H2320" s="110">
        <f t="shared" si="99"/>
        <v>2.0833333333333259E-2</v>
      </c>
      <c r="I2320" s="163"/>
      <c r="J2320" s="163"/>
      <c r="K2320" s="58">
        <v>10.71</v>
      </c>
    </row>
    <row r="2321" spans="3:11" x14ac:dyDescent="0.3">
      <c r="C2321" s="4">
        <v>9004</v>
      </c>
      <c r="D2321" s="113">
        <v>0.60416666666666663</v>
      </c>
      <c r="E2321" s="5" t="s">
        <v>82</v>
      </c>
      <c r="F2321" s="5" t="s">
        <v>114</v>
      </c>
      <c r="G2321" s="113">
        <v>0.625</v>
      </c>
      <c r="H2321" s="110">
        <f t="shared" si="99"/>
        <v>2.083333333333337E-2</v>
      </c>
      <c r="I2321" s="163"/>
      <c r="J2321" s="163"/>
      <c r="K2321" s="58">
        <v>10.56</v>
      </c>
    </row>
    <row r="2322" spans="3:11" x14ac:dyDescent="0.3">
      <c r="C2322" s="4">
        <v>9004</v>
      </c>
      <c r="D2322" s="113">
        <v>0.625</v>
      </c>
      <c r="E2322" s="5" t="s">
        <v>114</v>
      </c>
      <c r="F2322" s="5" t="s">
        <v>82</v>
      </c>
      <c r="G2322" s="113">
        <v>0.64583333333333337</v>
      </c>
      <c r="H2322" s="110">
        <f t="shared" si="99"/>
        <v>2.083333333333337E-2</v>
      </c>
      <c r="I2322" s="163"/>
      <c r="J2322" s="163"/>
      <c r="K2322" s="58">
        <v>10.71</v>
      </c>
    </row>
    <row r="2323" spans="3:11" x14ac:dyDescent="0.3">
      <c r="C2323" s="4">
        <v>9004</v>
      </c>
      <c r="D2323" s="113">
        <v>0.64583333333333337</v>
      </c>
      <c r="E2323" s="5" t="s">
        <v>82</v>
      </c>
      <c r="F2323" s="5" t="s">
        <v>114</v>
      </c>
      <c r="G2323" s="114">
        <v>0.66666666666666663</v>
      </c>
      <c r="H2323" s="110">
        <f t="shared" si="99"/>
        <v>2.0833333333333259E-2</v>
      </c>
      <c r="I2323" s="163"/>
      <c r="J2323" s="163"/>
      <c r="K2323" s="58">
        <v>10.56</v>
      </c>
    </row>
    <row r="2324" spans="3:11" x14ac:dyDescent="0.3">
      <c r="C2324" s="4">
        <v>9004</v>
      </c>
      <c r="D2324" s="113">
        <v>0.66666666666666663</v>
      </c>
      <c r="E2324" s="5" t="s">
        <v>114</v>
      </c>
      <c r="F2324" s="5" t="s">
        <v>82</v>
      </c>
      <c r="G2324" s="114">
        <v>0.6875</v>
      </c>
      <c r="H2324" s="110">
        <f t="shared" si="99"/>
        <v>2.083333333333337E-2</v>
      </c>
      <c r="I2324" s="163"/>
      <c r="J2324" s="163"/>
      <c r="K2324" s="58">
        <v>10.71</v>
      </c>
    </row>
    <row r="2325" spans="3:11" x14ac:dyDescent="0.3">
      <c r="C2325" s="4">
        <v>9004</v>
      </c>
      <c r="D2325" s="113">
        <v>0.6875</v>
      </c>
      <c r="E2325" s="5" t="s">
        <v>82</v>
      </c>
      <c r="F2325" s="5" t="s">
        <v>114</v>
      </c>
      <c r="G2325" s="114">
        <v>0.70833333333333337</v>
      </c>
      <c r="H2325" s="110">
        <f t="shared" si="99"/>
        <v>2.083333333333337E-2</v>
      </c>
      <c r="I2325" s="163"/>
      <c r="J2325" s="163"/>
      <c r="K2325" s="58">
        <v>10.56</v>
      </c>
    </row>
    <row r="2326" spans="3:11" x14ac:dyDescent="0.3">
      <c r="C2326" s="210" t="s">
        <v>322</v>
      </c>
      <c r="D2326" s="211"/>
      <c r="E2326" s="211"/>
      <c r="F2326" s="211"/>
      <c r="G2326" s="212"/>
      <c r="H2326" s="186"/>
      <c r="I2326" s="166">
        <f>D2327-G2325</f>
        <v>2.0833333333333259E-2</v>
      </c>
      <c r="J2326" s="166"/>
      <c r="K2326" s="65"/>
    </row>
    <row r="2327" spans="3:11" x14ac:dyDescent="0.3">
      <c r="C2327" s="4">
        <v>9004</v>
      </c>
      <c r="D2327" s="113">
        <v>0.72916666666666663</v>
      </c>
      <c r="E2327" s="5" t="s">
        <v>114</v>
      </c>
      <c r="F2327" s="5" t="s">
        <v>82</v>
      </c>
      <c r="G2327" s="115">
        <v>0.75</v>
      </c>
      <c r="H2327" s="110">
        <f>G2327-D2327</f>
        <v>2.083333333333337E-2</v>
      </c>
      <c r="I2327" s="163"/>
      <c r="J2327" s="163"/>
      <c r="K2327" s="58">
        <v>10.71</v>
      </c>
    </row>
    <row r="2328" spans="3:11" x14ac:dyDescent="0.3">
      <c r="C2328" s="4">
        <v>9004</v>
      </c>
      <c r="D2328" s="115">
        <v>0.75</v>
      </c>
      <c r="E2328" s="5" t="s">
        <v>82</v>
      </c>
      <c r="F2328" s="5" t="s">
        <v>114</v>
      </c>
      <c r="G2328" s="115">
        <v>0.77083333333333337</v>
      </c>
      <c r="H2328" s="110">
        <f>G2328-D2328</f>
        <v>2.083333333333337E-2</v>
      </c>
      <c r="I2328" s="163"/>
      <c r="J2328" s="163"/>
      <c r="K2328" s="58">
        <v>10.56</v>
      </c>
    </row>
    <row r="2329" spans="3:11" x14ac:dyDescent="0.3">
      <c r="C2329" s="39">
        <v>9081</v>
      </c>
      <c r="D2329" s="115">
        <v>0.77083333333333337</v>
      </c>
      <c r="E2329" s="5" t="s">
        <v>115</v>
      </c>
      <c r="F2329" s="5" t="s">
        <v>20</v>
      </c>
      <c r="G2329" s="115">
        <v>0.79166666666666663</v>
      </c>
      <c r="H2329" s="110">
        <f>G2329-D2329</f>
        <v>2.0833333333333259E-2</v>
      </c>
      <c r="I2329" s="163"/>
      <c r="J2329" s="163"/>
      <c r="K2329" s="8">
        <v>7.7</v>
      </c>
    </row>
    <row r="2330" spans="3:11" x14ac:dyDescent="0.3">
      <c r="C2330" s="39">
        <v>9081</v>
      </c>
      <c r="D2330" s="115">
        <v>0.79166666666666663</v>
      </c>
      <c r="E2330" s="5" t="s">
        <v>20</v>
      </c>
      <c r="F2330" s="5" t="s">
        <v>115</v>
      </c>
      <c r="G2330" s="121">
        <v>0.8125</v>
      </c>
      <c r="H2330" s="110">
        <f>G2330-D2330</f>
        <v>2.083333333333337E-2</v>
      </c>
      <c r="I2330" s="163"/>
      <c r="J2330" s="163"/>
      <c r="K2330" s="58">
        <v>8.1</v>
      </c>
    </row>
    <row r="2331" spans="3:11" ht="15" thickBot="1" x14ac:dyDescent="0.35">
      <c r="C2331" s="28"/>
      <c r="D2331" s="142"/>
      <c r="E2331" s="29"/>
      <c r="F2331" s="29"/>
      <c r="G2331" s="117"/>
      <c r="H2331" s="110"/>
      <c r="I2331" s="163"/>
      <c r="J2331" s="163"/>
      <c r="K2331" s="58"/>
    </row>
    <row r="2332" spans="3:11" ht="15" thickBot="1" x14ac:dyDescent="0.35">
      <c r="C2332" s="207" t="s">
        <v>302</v>
      </c>
      <c r="D2332" s="208"/>
      <c r="E2332" s="209"/>
      <c r="F2332" s="198" t="s">
        <v>287</v>
      </c>
      <c r="G2332" s="199"/>
      <c r="H2332" s="79">
        <f>SUM(H2311:H2330)</f>
        <v>0.39583333333333343</v>
      </c>
      <c r="I2332" s="167">
        <f>SUM(I2311:I2330)</f>
        <v>0.10416666666666657</v>
      </c>
      <c r="J2332" s="167">
        <f>G2330-D2311</f>
        <v>0.5</v>
      </c>
      <c r="K2332" s="12">
        <f>SUM(K2311:K2331)</f>
        <v>185.96000000000004</v>
      </c>
    </row>
    <row r="2333" spans="3:11" x14ac:dyDescent="0.3">
      <c r="C2333" s="18"/>
      <c r="E2333" s="18"/>
      <c r="F2333" s="18"/>
    </row>
    <row r="2334" spans="3:11" ht="15" thickBot="1" x14ac:dyDescent="0.35">
      <c r="H2334" s="115"/>
      <c r="I2334" s="115"/>
      <c r="J2334" s="115"/>
    </row>
    <row r="2335" spans="3:11" x14ac:dyDescent="0.3">
      <c r="C2335" s="21"/>
      <c r="D2335" s="119"/>
      <c r="E2335" s="14" t="s">
        <v>179</v>
      </c>
      <c r="F2335" s="14"/>
      <c r="G2335" s="119"/>
      <c r="H2335" s="203" t="s">
        <v>288</v>
      </c>
      <c r="I2335" s="203" t="s">
        <v>326</v>
      </c>
      <c r="J2335" s="203" t="s">
        <v>289</v>
      </c>
      <c r="K2335" s="219" t="s">
        <v>297</v>
      </c>
    </row>
    <row r="2336" spans="3:11" ht="15" thickBot="1" x14ac:dyDescent="0.35">
      <c r="C2336" s="16" t="s">
        <v>0</v>
      </c>
      <c r="D2336" s="112" t="s">
        <v>1</v>
      </c>
      <c r="E2336" s="17" t="s">
        <v>2</v>
      </c>
      <c r="F2336" s="17" t="s">
        <v>3</v>
      </c>
      <c r="G2336" s="112" t="s">
        <v>290</v>
      </c>
      <c r="H2336" s="204"/>
      <c r="I2336" s="204"/>
      <c r="J2336" s="204"/>
      <c r="K2336" s="220"/>
    </row>
    <row r="2337" spans="3:11" x14ac:dyDescent="0.3">
      <c r="C2337" s="4">
        <v>9083</v>
      </c>
      <c r="D2337" s="113">
        <v>0.25</v>
      </c>
      <c r="E2337" s="5" t="s">
        <v>309</v>
      </c>
      <c r="F2337" s="5" t="s">
        <v>309</v>
      </c>
      <c r="G2337" s="113">
        <v>0.2638888888888889</v>
      </c>
      <c r="H2337" s="110">
        <f>G2337-D2337</f>
        <v>1.3888888888888895E-2</v>
      </c>
      <c r="I2337" s="114"/>
      <c r="J2337" s="163"/>
      <c r="K2337" s="58">
        <v>6.89</v>
      </c>
    </row>
    <row r="2338" spans="3:11" x14ac:dyDescent="0.3">
      <c r="C2338" s="4">
        <v>9083</v>
      </c>
      <c r="D2338" s="113">
        <v>0.2638888888888889</v>
      </c>
      <c r="E2338" s="5" t="s">
        <v>309</v>
      </c>
      <c r="F2338" s="5" t="s">
        <v>309</v>
      </c>
      <c r="G2338" s="113">
        <v>0.27777777777777779</v>
      </c>
      <c r="H2338" s="110">
        <f>G2338-D2338</f>
        <v>1.3888888888888895E-2</v>
      </c>
      <c r="I2338" s="110">
        <f>D2338-G2337</f>
        <v>0</v>
      </c>
      <c r="J2338" s="163"/>
      <c r="K2338" s="58">
        <v>6.89</v>
      </c>
    </row>
    <row r="2339" spans="3:11" x14ac:dyDescent="0.3">
      <c r="C2339" s="4">
        <v>9083</v>
      </c>
      <c r="D2339" s="113">
        <v>0.27777777777777779</v>
      </c>
      <c r="E2339" s="5" t="s">
        <v>309</v>
      </c>
      <c r="F2339" s="5" t="s">
        <v>309</v>
      </c>
      <c r="G2339" s="113">
        <v>0.29166666666666669</v>
      </c>
      <c r="H2339" s="110">
        <f t="shared" ref="H2339:H2363" si="100">G2339-D2339</f>
        <v>1.3888888888888895E-2</v>
      </c>
      <c r="I2339" s="110">
        <f>D2339-G2338</f>
        <v>0</v>
      </c>
      <c r="J2339" s="163"/>
      <c r="K2339" s="58">
        <v>6.89</v>
      </c>
    </row>
    <row r="2340" spans="3:11" x14ac:dyDescent="0.3">
      <c r="C2340" s="4">
        <v>9083</v>
      </c>
      <c r="D2340" s="113">
        <v>0.29166666666666669</v>
      </c>
      <c r="E2340" s="5" t="s">
        <v>309</v>
      </c>
      <c r="F2340" s="5" t="s">
        <v>309</v>
      </c>
      <c r="G2340" s="113">
        <v>0.30555555555555558</v>
      </c>
      <c r="H2340" s="110">
        <f t="shared" si="100"/>
        <v>1.3888888888888895E-2</v>
      </c>
      <c r="I2340" s="110">
        <f t="shared" ref="I2340:I2364" si="101">D2340-G2339</f>
        <v>0</v>
      </c>
      <c r="J2340" s="163"/>
      <c r="K2340" s="58">
        <v>6.89</v>
      </c>
    </row>
    <row r="2341" spans="3:11" x14ac:dyDescent="0.3">
      <c r="C2341" s="4">
        <v>9083</v>
      </c>
      <c r="D2341" s="113">
        <v>0.30555555555555558</v>
      </c>
      <c r="E2341" s="5" t="s">
        <v>309</v>
      </c>
      <c r="F2341" s="5" t="s">
        <v>309</v>
      </c>
      <c r="G2341" s="113">
        <v>0.31944444444444442</v>
      </c>
      <c r="H2341" s="110">
        <f t="shared" si="100"/>
        <v>1.388888888888884E-2</v>
      </c>
      <c r="I2341" s="110">
        <f t="shared" si="101"/>
        <v>0</v>
      </c>
      <c r="J2341" s="163"/>
      <c r="K2341" s="58">
        <v>6.89</v>
      </c>
    </row>
    <row r="2342" spans="3:11" x14ac:dyDescent="0.3">
      <c r="C2342" s="4">
        <v>9083</v>
      </c>
      <c r="D2342" s="113">
        <v>0.31944444444444442</v>
      </c>
      <c r="E2342" s="5" t="s">
        <v>309</v>
      </c>
      <c r="F2342" s="5" t="s">
        <v>309</v>
      </c>
      <c r="G2342" s="113">
        <v>0.33333333333333331</v>
      </c>
      <c r="H2342" s="110">
        <f t="shared" si="100"/>
        <v>1.3888888888888895E-2</v>
      </c>
      <c r="I2342" s="110">
        <f t="shared" si="101"/>
        <v>0</v>
      </c>
      <c r="J2342" s="163"/>
      <c r="K2342" s="58">
        <v>6.89</v>
      </c>
    </row>
    <row r="2343" spans="3:11" x14ac:dyDescent="0.3">
      <c r="C2343" s="4">
        <v>9083</v>
      </c>
      <c r="D2343" s="113">
        <v>0.33333333333333331</v>
      </c>
      <c r="E2343" s="5" t="s">
        <v>309</v>
      </c>
      <c r="F2343" s="5" t="s">
        <v>309</v>
      </c>
      <c r="G2343" s="113">
        <v>0.34722222222222221</v>
      </c>
      <c r="H2343" s="110">
        <f t="shared" si="100"/>
        <v>1.3888888888888895E-2</v>
      </c>
      <c r="I2343" s="110">
        <f t="shared" si="101"/>
        <v>0</v>
      </c>
      <c r="J2343" s="163"/>
      <c r="K2343" s="58">
        <v>6.89</v>
      </c>
    </row>
    <row r="2344" spans="3:11" x14ac:dyDescent="0.3">
      <c r="C2344" s="4">
        <v>9083</v>
      </c>
      <c r="D2344" s="113">
        <v>0.34722222222222221</v>
      </c>
      <c r="E2344" s="5" t="s">
        <v>309</v>
      </c>
      <c r="F2344" s="5" t="s">
        <v>309</v>
      </c>
      <c r="G2344" s="113">
        <v>0.3611111111111111</v>
      </c>
      <c r="H2344" s="110">
        <f t="shared" si="100"/>
        <v>1.3888888888888895E-2</v>
      </c>
      <c r="I2344" s="110">
        <f t="shared" si="101"/>
        <v>0</v>
      </c>
      <c r="J2344" s="163"/>
      <c r="K2344" s="58">
        <v>6.89</v>
      </c>
    </row>
    <row r="2345" spans="3:11" x14ac:dyDescent="0.3">
      <c r="C2345" s="4">
        <v>9083</v>
      </c>
      <c r="D2345" s="113">
        <v>0.3611111111111111</v>
      </c>
      <c r="E2345" s="5" t="s">
        <v>309</v>
      </c>
      <c r="F2345" s="5" t="s">
        <v>309</v>
      </c>
      <c r="G2345" s="113">
        <v>0.375</v>
      </c>
      <c r="H2345" s="110">
        <f t="shared" si="100"/>
        <v>1.3888888888888895E-2</v>
      </c>
      <c r="I2345" s="110">
        <f t="shared" si="101"/>
        <v>0</v>
      </c>
      <c r="J2345" s="163"/>
      <c r="K2345" s="58">
        <v>6.89</v>
      </c>
    </row>
    <row r="2346" spans="3:11" x14ac:dyDescent="0.3">
      <c r="C2346" s="4">
        <v>9083</v>
      </c>
      <c r="D2346" s="113">
        <v>0.375</v>
      </c>
      <c r="E2346" s="5" t="s">
        <v>309</v>
      </c>
      <c r="F2346" s="5" t="s">
        <v>309</v>
      </c>
      <c r="G2346" s="113">
        <v>0.3888888888888889</v>
      </c>
      <c r="H2346" s="110">
        <f t="shared" si="100"/>
        <v>1.3888888888888895E-2</v>
      </c>
      <c r="I2346" s="110">
        <f t="shared" si="101"/>
        <v>0</v>
      </c>
      <c r="J2346" s="163"/>
      <c r="K2346" s="58">
        <v>6.89</v>
      </c>
    </row>
    <row r="2347" spans="3:11" x14ac:dyDescent="0.3">
      <c r="C2347" s="4">
        <v>9083</v>
      </c>
      <c r="D2347" s="113">
        <v>0.3888888888888889</v>
      </c>
      <c r="E2347" s="5" t="s">
        <v>309</v>
      </c>
      <c r="F2347" s="5" t="s">
        <v>309</v>
      </c>
      <c r="G2347" s="113">
        <v>0.40277777777777779</v>
      </c>
      <c r="H2347" s="110">
        <f t="shared" si="100"/>
        <v>1.3888888888888895E-2</v>
      </c>
      <c r="I2347" s="110">
        <f t="shared" si="101"/>
        <v>0</v>
      </c>
      <c r="J2347" s="163"/>
      <c r="K2347" s="58">
        <v>6.89</v>
      </c>
    </row>
    <row r="2348" spans="3:11" x14ac:dyDescent="0.3">
      <c r="C2348" s="4">
        <v>9083</v>
      </c>
      <c r="D2348" s="113">
        <v>0.40277777777777779</v>
      </c>
      <c r="E2348" s="5" t="s">
        <v>309</v>
      </c>
      <c r="F2348" s="5" t="s">
        <v>309</v>
      </c>
      <c r="G2348" s="113">
        <v>0.41666666666666669</v>
      </c>
      <c r="H2348" s="110">
        <f t="shared" si="100"/>
        <v>1.3888888888888895E-2</v>
      </c>
      <c r="I2348" s="110">
        <f t="shared" si="101"/>
        <v>0</v>
      </c>
      <c r="J2348" s="163"/>
      <c r="K2348" s="58">
        <v>6.89</v>
      </c>
    </row>
    <row r="2349" spans="3:11" x14ac:dyDescent="0.3">
      <c r="C2349" s="210" t="s">
        <v>322</v>
      </c>
      <c r="D2349" s="211"/>
      <c r="E2349" s="211"/>
      <c r="F2349" s="211"/>
      <c r="G2349" s="212"/>
      <c r="H2349" s="186"/>
      <c r="I2349" s="166">
        <f>D2350-G2348</f>
        <v>2.0833333333333315E-2</v>
      </c>
      <c r="J2349" s="166"/>
      <c r="K2349" s="65"/>
    </row>
    <row r="2350" spans="3:11" x14ac:dyDescent="0.3">
      <c r="C2350" s="4">
        <v>9083</v>
      </c>
      <c r="D2350" s="113">
        <v>0.4375</v>
      </c>
      <c r="E2350" s="5" t="s">
        <v>309</v>
      </c>
      <c r="F2350" s="5" t="s">
        <v>309</v>
      </c>
      <c r="G2350" s="113">
        <v>0.4513888888888889</v>
      </c>
      <c r="H2350" s="110">
        <f t="shared" si="100"/>
        <v>1.3888888888888895E-2</v>
      </c>
      <c r="I2350" s="110"/>
      <c r="J2350" s="163"/>
      <c r="K2350" s="58">
        <v>6.89</v>
      </c>
    </row>
    <row r="2351" spans="3:11" x14ac:dyDescent="0.3">
      <c r="C2351" s="4">
        <v>9083</v>
      </c>
      <c r="D2351" s="113">
        <v>0.4513888888888889</v>
      </c>
      <c r="E2351" s="5" t="s">
        <v>309</v>
      </c>
      <c r="F2351" s="5" t="s">
        <v>309</v>
      </c>
      <c r="G2351" s="113">
        <v>0.46527777777777779</v>
      </c>
      <c r="H2351" s="110">
        <f t="shared" si="100"/>
        <v>1.3888888888888895E-2</v>
      </c>
      <c r="I2351" s="110">
        <f t="shared" si="101"/>
        <v>0</v>
      </c>
      <c r="J2351" s="163"/>
      <c r="K2351" s="58">
        <v>6.89</v>
      </c>
    </row>
    <row r="2352" spans="3:11" x14ac:dyDescent="0.3">
      <c r="C2352" s="4">
        <v>9083</v>
      </c>
      <c r="D2352" s="113">
        <v>0.46527777777777779</v>
      </c>
      <c r="E2352" s="5" t="s">
        <v>309</v>
      </c>
      <c r="F2352" s="5" t="s">
        <v>309</v>
      </c>
      <c r="G2352" s="113">
        <v>0.47916666666666669</v>
      </c>
      <c r="H2352" s="110">
        <f t="shared" si="100"/>
        <v>1.3888888888888895E-2</v>
      </c>
      <c r="I2352" s="110">
        <f t="shared" si="101"/>
        <v>0</v>
      </c>
      <c r="J2352" s="163"/>
      <c r="K2352" s="58">
        <v>6.89</v>
      </c>
    </row>
    <row r="2353" spans="3:11" x14ac:dyDescent="0.3">
      <c r="C2353" s="4">
        <v>9083</v>
      </c>
      <c r="D2353" s="113">
        <v>0.47916666666666669</v>
      </c>
      <c r="E2353" s="5" t="s">
        <v>309</v>
      </c>
      <c r="F2353" s="5" t="s">
        <v>309</v>
      </c>
      <c r="G2353" s="113">
        <v>0.49305555555555558</v>
      </c>
      <c r="H2353" s="110">
        <f t="shared" si="100"/>
        <v>1.3888888888888895E-2</v>
      </c>
      <c r="I2353" s="110">
        <f t="shared" si="101"/>
        <v>0</v>
      </c>
      <c r="J2353" s="163"/>
      <c r="K2353" s="58">
        <v>6.89</v>
      </c>
    </row>
    <row r="2354" spans="3:11" x14ac:dyDescent="0.3">
      <c r="C2354" s="4">
        <v>9083</v>
      </c>
      <c r="D2354" s="113">
        <v>0.49305555555555558</v>
      </c>
      <c r="E2354" s="5" t="s">
        <v>309</v>
      </c>
      <c r="F2354" s="5" t="s">
        <v>309</v>
      </c>
      <c r="G2354" s="113">
        <v>0.50694444444444442</v>
      </c>
      <c r="H2354" s="110">
        <f t="shared" si="100"/>
        <v>1.388888888888884E-2</v>
      </c>
      <c r="I2354" s="110">
        <f t="shared" si="101"/>
        <v>0</v>
      </c>
      <c r="J2354" s="163"/>
      <c r="K2354" s="58">
        <v>6.89</v>
      </c>
    </row>
    <row r="2355" spans="3:11" x14ac:dyDescent="0.3">
      <c r="C2355" s="210" t="s">
        <v>310</v>
      </c>
      <c r="D2355" s="211"/>
      <c r="E2355" s="211"/>
      <c r="F2355" s="211"/>
      <c r="G2355" s="212"/>
      <c r="H2355" s="186"/>
      <c r="I2355" s="166">
        <f>D2356-G2354</f>
        <v>0.16666666666666674</v>
      </c>
      <c r="J2355" s="166"/>
      <c r="K2355" s="65"/>
    </row>
    <row r="2356" spans="3:11" x14ac:dyDescent="0.3">
      <c r="C2356" s="4">
        <v>9083</v>
      </c>
      <c r="D2356" s="113">
        <v>0.67361111111111116</v>
      </c>
      <c r="E2356" s="5" t="s">
        <v>309</v>
      </c>
      <c r="F2356" s="5" t="s">
        <v>309</v>
      </c>
      <c r="G2356" s="113">
        <v>0.6875</v>
      </c>
      <c r="H2356" s="110">
        <f t="shared" si="100"/>
        <v>1.388888888888884E-2</v>
      </c>
      <c r="I2356" s="110"/>
      <c r="J2356" s="163"/>
      <c r="K2356" s="58">
        <v>6.89</v>
      </c>
    </row>
    <row r="2357" spans="3:11" x14ac:dyDescent="0.3">
      <c r="C2357" s="4">
        <v>9083</v>
      </c>
      <c r="D2357" s="113">
        <v>0.6875</v>
      </c>
      <c r="E2357" s="5" t="s">
        <v>309</v>
      </c>
      <c r="F2357" s="5" t="s">
        <v>309</v>
      </c>
      <c r="G2357" s="113">
        <v>0.70138888888888884</v>
      </c>
      <c r="H2357" s="110">
        <f t="shared" si="100"/>
        <v>1.388888888888884E-2</v>
      </c>
      <c r="I2357" s="110">
        <f t="shared" si="101"/>
        <v>0</v>
      </c>
      <c r="J2357" s="163"/>
      <c r="K2357" s="58">
        <v>6.89</v>
      </c>
    </row>
    <row r="2358" spans="3:11" x14ac:dyDescent="0.3">
      <c r="C2358" s="210" t="s">
        <v>322</v>
      </c>
      <c r="D2358" s="211"/>
      <c r="E2358" s="211"/>
      <c r="F2358" s="211"/>
      <c r="G2358" s="212"/>
      <c r="H2358" s="186"/>
      <c r="I2358" s="166">
        <f>D2359-G2357</f>
        <v>6.9444444444445308E-3</v>
      </c>
      <c r="J2358" s="166"/>
      <c r="K2358" s="65"/>
    </row>
    <row r="2359" spans="3:11" x14ac:dyDescent="0.3">
      <c r="C2359" s="4">
        <v>9083</v>
      </c>
      <c r="D2359" s="113">
        <v>0.70833333333333337</v>
      </c>
      <c r="E2359" s="5" t="s">
        <v>309</v>
      </c>
      <c r="F2359" s="5" t="s">
        <v>309</v>
      </c>
      <c r="G2359" s="113">
        <v>0.72222222222222221</v>
      </c>
      <c r="H2359" s="110">
        <f t="shared" si="100"/>
        <v>1.388888888888884E-2</v>
      </c>
      <c r="I2359" s="110"/>
      <c r="J2359" s="163"/>
      <c r="K2359" s="58">
        <v>6.89</v>
      </c>
    </row>
    <row r="2360" spans="3:11" x14ac:dyDescent="0.3">
      <c r="C2360" s="4">
        <v>9083</v>
      </c>
      <c r="D2360" s="113">
        <v>0.72222222222222221</v>
      </c>
      <c r="E2360" s="5" t="s">
        <v>309</v>
      </c>
      <c r="F2360" s="5" t="s">
        <v>309</v>
      </c>
      <c r="G2360" s="113">
        <v>0.73611111111111116</v>
      </c>
      <c r="H2360" s="110">
        <f t="shared" si="100"/>
        <v>1.3888888888888951E-2</v>
      </c>
      <c r="I2360" s="110">
        <f t="shared" si="101"/>
        <v>0</v>
      </c>
      <c r="J2360" s="163"/>
      <c r="K2360" s="58">
        <v>6.89</v>
      </c>
    </row>
    <row r="2361" spans="3:11" x14ac:dyDescent="0.3">
      <c r="C2361" s="4">
        <v>9083</v>
      </c>
      <c r="D2361" s="113">
        <v>0.73611111111111116</v>
      </c>
      <c r="E2361" s="5" t="s">
        <v>309</v>
      </c>
      <c r="F2361" s="5" t="s">
        <v>309</v>
      </c>
      <c r="G2361" s="113">
        <v>0.75</v>
      </c>
      <c r="H2361" s="110">
        <f t="shared" si="100"/>
        <v>1.388888888888884E-2</v>
      </c>
      <c r="I2361" s="110">
        <f t="shared" si="101"/>
        <v>0</v>
      </c>
      <c r="J2361" s="163"/>
      <c r="K2361" s="58">
        <v>6.89</v>
      </c>
    </row>
    <row r="2362" spans="3:11" x14ac:dyDescent="0.3">
      <c r="C2362" s="4">
        <v>9083</v>
      </c>
      <c r="D2362" s="113">
        <v>0.75</v>
      </c>
      <c r="E2362" s="5" t="s">
        <v>309</v>
      </c>
      <c r="F2362" s="5" t="s">
        <v>309</v>
      </c>
      <c r="G2362" s="113">
        <v>0.76388888888888884</v>
      </c>
      <c r="H2362" s="110">
        <f t="shared" si="100"/>
        <v>1.388888888888884E-2</v>
      </c>
      <c r="I2362" s="110">
        <f t="shared" si="101"/>
        <v>0</v>
      </c>
      <c r="J2362" s="163"/>
      <c r="K2362" s="58">
        <v>6.89</v>
      </c>
    </row>
    <row r="2363" spans="3:11" x14ac:dyDescent="0.3">
      <c r="C2363" s="4">
        <v>9083</v>
      </c>
      <c r="D2363" s="113">
        <v>0.76388888888888884</v>
      </c>
      <c r="E2363" s="5" t="s">
        <v>309</v>
      </c>
      <c r="F2363" s="5" t="s">
        <v>309</v>
      </c>
      <c r="G2363" s="113">
        <v>0.77777777777777779</v>
      </c>
      <c r="H2363" s="110">
        <f t="shared" si="100"/>
        <v>1.3888888888888951E-2</v>
      </c>
      <c r="I2363" s="110">
        <f t="shared" si="101"/>
        <v>0</v>
      </c>
      <c r="J2363" s="163"/>
      <c r="K2363" s="58">
        <v>6.89</v>
      </c>
    </row>
    <row r="2364" spans="3:11" x14ac:dyDescent="0.3">
      <c r="C2364" s="4">
        <v>9083</v>
      </c>
      <c r="D2364" s="113">
        <v>0.77777777777777779</v>
      </c>
      <c r="E2364" s="5" t="s">
        <v>309</v>
      </c>
      <c r="F2364" s="5" t="s">
        <v>309</v>
      </c>
      <c r="G2364" s="113">
        <v>0.79166666666666663</v>
      </c>
      <c r="H2364" s="110">
        <f>G2364-D2364</f>
        <v>1.388888888888884E-2</v>
      </c>
      <c r="I2364" s="110">
        <f t="shared" si="101"/>
        <v>0</v>
      </c>
      <c r="J2364" s="163"/>
      <c r="K2364" s="58">
        <v>6.89</v>
      </c>
    </row>
    <row r="2365" spans="3:11" x14ac:dyDescent="0.3">
      <c r="C2365" s="4">
        <v>9083</v>
      </c>
      <c r="D2365" s="113">
        <v>0.79166666666666663</v>
      </c>
      <c r="E2365" s="5" t="s">
        <v>309</v>
      </c>
      <c r="F2365" s="5" t="s">
        <v>309</v>
      </c>
      <c r="G2365" s="113">
        <v>0.80555555555555558</v>
      </c>
      <c r="H2365" s="110">
        <f>G2365-D2365</f>
        <v>1.3888888888888951E-2</v>
      </c>
      <c r="I2365" s="110">
        <f>D2365-G2364</f>
        <v>0</v>
      </c>
      <c r="J2365" s="163"/>
      <c r="K2365" s="58">
        <v>6.89</v>
      </c>
    </row>
    <row r="2366" spans="3:11" x14ac:dyDescent="0.3">
      <c r="C2366" s="4">
        <v>9083</v>
      </c>
      <c r="D2366" s="113">
        <v>0.80555555555555558</v>
      </c>
      <c r="E2366" s="5" t="s">
        <v>309</v>
      </c>
      <c r="F2366" s="5" t="s">
        <v>309</v>
      </c>
      <c r="G2366" s="113">
        <v>0.81944444444444442</v>
      </c>
      <c r="H2366" s="110">
        <f>G2366-D2366</f>
        <v>1.388888888888884E-2</v>
      </c>
      <c r="I2366" s="110">
        <f>D2366-G2365</f>
        <v>0</v>
      </c>
      <c r="J2366" s="163"/>
      <c r="K2366" s="58">
        <v>6.89</v>
      </c>
    </row>
    <row r="2367" spans="3:11" x14ac:dyDescent="0.3">
      <c r="C2367" s="4">
        <v>9083</v>
      </c>
      <c r="D2367" s="113">
        <v>0.81944444444444442</v>
      </c>
      <c r="E2367" s="5" t="s">
        <v>309</v>
      </c>
      <c r="F2367" s="5" t="s">
        <v>309</v>
      </c>
      <c r="G2367" s="113">
        <v>0.83333333333333337</v>
      </c>
      <c r="H2367" s="110">
        <f>G2367-D2367</f>
        <v>1.3888888888888951E-2</v>
      </c>
      <c r="I2367" s="110">
        <f>D2367-G2366</f>
        <v>0</v>
      </c>
      <c r="J2367" s="163"/>
      <c r="K2367" s="58">
        <v>6.89</v>
      </c>
    </row>
    <row r="2368" spans="3:11" ht="15" thickBot="1" x14ac:dyDescent="0.35">
      <c r="C2368" s="4"/>
      <c r="D2368" s="113"/>
      <c r="E2368" s="5"/>
      <c r="F2368" s="5"/>
      <c r="G2368" s="113"/>
      <c r="H2368" s="110"/>
      <c r="I2368" s="163"/>
      <c r="J2368" s="163"/>
      <c r="K2368" s="58"/>
    </row>
    <row r="2369" spans="3:11" ht="15" thickBot="1" x14ac:dyDescent="0.35">
      <c r="C2369" s="216" t="s">
        <v>291</v>
      </c>
      <c r="D2369" s="217"/>
      <c r="E2369" s="218"/>
      <c r="F2369" s="198" t="s">
        <v>287</v>
      </c>
      <c r="G2369" s="199"/>
      <c r="H2369" s="79">
        <f>SUM(H2337:H2367)</f>
        <v>0.38888888888888878</v>
      </c>
      <c r="I2369" s="167">
        <f>SUM(I2338:I2367)</f>
        <v>0.19444444444444459</v>
      </c>
      <c r="J2369" s="167">
        <f>G2367-D2337</f>
        <v>0.58333333333333337</v>
      </c>
      <c r="K2369" s="12">
        <f>SUM(K2344:K2368)</f>
        <v>144.68999999999997</v>
      </c>
    </row>
    <row r="2370" spans="3:11" x14ac:dyDescent="0.3">
      <c r="C2370" s="18"/>
      <c r="E2370" s="18"/>
      <c r="F2370" s="18"/>
    </row>
    <row r="2371" spans="3:11" ht="15" thickBot="1" x14ac:dyDescent="0.35">
      <c r="C2371" s="18"/>
      <c r="E2371" s="18"/>
      <c r="F2371" s="18"/>
    </row>
    <row r="2372" spans="3:11" x14ac:dyDescent="0.3">
      <c r="C2372" s="21"/>
      <c r="D2372" s="119"/>
      <c r="E2372" s="14" t="s">
        <v>180</v>
      </c>
      <c r="F2372" s="14"/>
      <c r="G2372" s="119"/>
      <c r="H2372" s="203" t="s">
        <v>288</v>
      </c>
      <c r="I2372" s="203" t="s">
        <v>326</v>
      </c>
      <c r="J2372" s="203" t="s">
        <v>289</v>
      </c>
      <c r="K2372" s="219" t="s">
        <v>297</v>
      </c>
    </row>
    <row r="2373" spans="3:11" ht="15" thickBot="1" x14ac:dyDescent="0.35">
      <c r="C2373" s="16" t="s">
        <v>0</v>
      </c>
      <c r="D2373" s="112" t="s">
        <v>1</v>
      </c>
      <c r="E2373" s="17" t="s">
        <v>2</v>
      </c>
      <c r="F2373" s="17" t="s">
        <v>3</v>
      </c>
      <c r="G2373" s="112" t="s">
        <v>290</v>
      </c>
      <c r="H2373" s="204"/>
      <c r="I2373" s="204"/>
      <c r="J2373" s="204"/>
      <c r="K2373" s="220"/>
    </row>
    <row r="2374" spans="3:11" x14ac:dyDescent="0.3">
      <c r="C2374" s="4">
        <v>9083</v>
      </c>
      <c r="D2374" s="113">
        <v>0.50694444444444442</v>
      </c>
      <c r="E2374" s="5" t="s">
        <v>309</v>
      </c>
      <c r="F2374" s="5" t="s">
        <v>309</v>
      </c>
      <c r="G2374" s="113">
        <v>0.52083333333333337</v>
      </c>
      <c r="H2374" s="110">
        <f>G2374-D2374</f>
        <v>1.3888888888888951E-2</v>
      </c>
      <c r="I2374" s="114"/>
      <c r="J2374" s="163"/>
      <c r="K2374" s="58">
        <v>6.89</v>
      </c>
    </row>
    <row r="2375" spans="3:11" x14ac:dyDescent="0.3">
      <c r="C2375" s="4">
        <v>9083</v>
      </c>
      <c r="D2375" s="113">
        <v>0.52083333333333337</v>
      </c>
      <c r="E2375" s="5" t="s">
        <v>309</v>
      </c>
      <c r="F2375" s="5" t="s">
        <v>309</v>
      </c>
      <c r="G2375" s="113">
        <v>0.53472222222222221</v>
      </c>
      <c r="H2375" s="110">
        <f>G2375-D2375</f>
        <v>1.388888888888884E-2</v>
      </c>
      <c r="I2375" s="110">
        <f>D2375-G2374</f>
        <v>0</v>
      </c>
      <c r="J2375" s="163"/>
      <c r="K2375" s="58">
        <v>6.89</v>
      </c>
    </row>
    <row r="2376" spans="3:11" x14ac:dyDescent="0.3">
      <c r="C2376" s="4">
        <v>9083</v>
      </c>
      <c r="D2376" s="113">
        <v>0.53472222222222221</v>
      </c>
      <c r="E2376" s="5" t="s">
        <v>309</v>
      </c>
      <c r="F2376" s="5" t="s">
        <v>309</v>
      </c>
      <c r="G2376" s="113">
        <v>0.54861111111111116</v>
      </c>
      <c r="H2376" s="110">
        <f t="shared" ref="H2376:H2395" si="102">G2376-D2376</f>
        <v>1.3888888888888951E-2</v>
      </c>
      <c r="I2376" s="110">
        <f>D2376-G2375</f>
        <v>0</v>
      </c>
      <c r="J2376" s="163"/>
      <c r="K2376" s="58">
        <v>6.89</v>
      </c>
    </row>
    <row r="2377" spans="3:11" x14ac:dyDescent="0.3">
      <c r="C2377" s="4">
        <v>9083</v>
      </c>
      <c r="D2377" s="113">
        <v>0.54861111111111116</v>
      </c>
      <c r="E2377" s="5" t="s">
        <v>309</v>
      </c>
      <c r="F2377" s="5" t="s">
        <v>309</v>
      </c>
      <c r="G2377" s="113">
        <v>0.5625</v>
      </c>
      <c r="H2377" s="110">
        <f t="shared" si="102"/>
        <v>1.388888888888884E-2</v>
      </c>
      <c r="I2377" s="110">
        <f t="shared" ref="I2377:I2395" si="103">D2377-G2376</f>
        <v>0</v>
      </c>
      <c r="J2377" s="163"/>
      <c r="K2377" s="58">
        <v>6.89</v>
      </c>
    </row>
    <row r="2378" spans="3:11" x14ac:dyDescent="0.3">
      <c r="C2378" s="4">
        <v>9083</v>
      </c>
      <c r="D2378" s="113">
        <v>0.5625</v>
      </c>
      <c r="E2378" s="5" t="s">
        <v>309</v>
      </c>
      <c r="F2378" s="5" t="s">
        <v>309</v>
      </c>
      <c r="G2378" s="113">
        <v>0.57638888888888884</v>
      </c>
      <c r="H2378" s="110">
        <f t="shared" si="102"/>
        <v>1.388888888888884E-2</v>
      </c>
      <c r="I2378" s="110">
        <f t="shared" si="103"/>
        <v>0</v>
      </c>
      <c r="J2378" s="163"/>
      <c r="K2378" s="58">
        <v>6.89</v>
      </c>
    </row>
    <row r="2379" spans="3:11" x14ac:dyDescent="0.3">
      <c r="C2379" s="4">
        <v>9083</v>
      </c>
      <c r="D2379" s="113">
        <v>0.57638888888888884</v>
      </c>
      <c r="E2379" s="5" t="s">
        <v>309</v>
      </c>
      <c r="F2379" s="5" t="s">
        <v>309</v>
      </c>
      <c r="G2379" s="113">
        <v>0.59027777777777779</v>
      </c>
      <c r="H2379" s="110">
        <f t="shared" si="102"/>
        <v>1.3888888888888951E-2</v>
      </c>
      <c r="I2379" s="110">
        <f t="shared" si="103"/>
        <v>0</v>
      </c>
      <c r="J2379" s="163"/>
      <c r="K2379" s="58">
        <v>6.89</v>
      </c>
    </row>
    <row r="2380" spans="3:11" x14ac:dyDescent="0.3">
      <c r="C2380" s="4">
        <v>9083</v>
      </c>
      <c r="D2380" s="113">
        <v>0.59027777777777779</v>
      </c>
      <c r="E2380" s="5" t="s">
        <v>309</v>
      </c>
      <c r="F2380" s="5" t="s">
        <v>309</v>
      </c>
      <c r="G2380" s="113">
        <v>0.60416666666666663</v>
      </c>
      <c r="H2380" s="110">
        <f t="shared" si="102"/>
        <v>1.388888888888884E-2</v>
      </c>
      <c r="I2380" s="110">
        <f t="shared" si="103"/>
        <v>0</v>
      </c>
      <c r="J2380" s="163"/>
      <c r="K2380" s="58">
        <v>6.89</v>
      </c>
    </row>
    <row r="2381" spans="3:11" x14ac:dyDescent="0.3">
      <c r="C2381" s="4">
        <v>9083</v>
      </c>
      <c r="D2381" s="113">
        <v>0.60416666666666663</v>
      </c>
      <c r="E2381" s="5" t="s">
        <v>309</v>
      </c>
      <c r="F2381" s="5" t="s">
        <v>309</v>
      </c>
      <c r="G2381" s="113">
        <v>0.61805555555555558</v>
      </c>
      <c r="H2381" s="110">
        <f t="shared" si="102"/>
        <v>1.3888888888888951E-2</v>
      </c>
      <c r="I2381" s="110">
        <f t="shared" si="103"/>
        <v>0</v>
      </c>
      <c r="J2381" s="163"/>
      <c r="K2381" s="58">
        <v>6.89</v>
      </c>
    </row>
    <row r="2382" spans="3:11" x14ac:dyDescent="0.3">
      <c r="C2382" s="4">
        <v>9083</v>
      </c>
      <c r="D2382" s="113">
        <v>0.61805555555555558</v>
      </c>
      <c r="E2382" s="5" t="s">
        <v>309</v>
      </c>
      <c r="F2382" s="5" t="s">
        <v>309</v>
      </c>
      <c r="G2382" s="113">
        <v>0.63194444444444442</v>
      </c>
      <c r="H2382" s="110">
        <f t="shared" si="102"/>
        <v>1.388888888888884E-2</v>
      </c>
      <c r="I2382" s="110">
        <f t="shared" si="103"/>
        <v>0</v>
      </c>
      <c r="J2382" s="163"/>
      <c r="K2382" s="58">
        <v>6.89</v>
      </c>
    </row>
    <row r="2383" spans="3:11" x14ac:dyDescent="0.3">
      <c r="C2383" s="4">
        <v>9083</v>
      </c>
      <c r="D2383" s="113">
        <v>0.63194444444444442</v>
      </c>
      <c r="E2383" s="5" t="s">
        <v>309</v>
      </c>
      <c r="F2383" s="5" t="s">
        <v>309</v>
      </c>
      <c r="G2383" s="113">
        <v>0.64583333333333337</v>
      </c>
      <c r="H2383" s="110">
        <f t="shared" si="102"/>
        <v>1.3888888888888951E-2</v>
      </c>
      <c r="I2383" s="110">
        <f t="shared" si="103"/>
        <v>0</v>
      </c>
      <c r="J2383" s="163"/>
      <c r="K2383" s="58">
        <v>6.89</v>
      </c>
    </row>
    <row r="2384" spans="3:11" x14ac:dyDescent="0.3">
      <c r="C2384" s="4">
        <v>9083</v>
      </c>
      <c r="D2384" s="113">
        <v>0.64583333333333337</v>
      </c>
      <c r="E2384" s="5" t="s">
        <v>309</v>
      </c>
      <c r="F2384" s="5" t="s">
        <v>309</v>
      </c>
      <c r="G2384" s="113">
        <v>0.65972222222222221</v>
      </c>
      <c r="H2384" s="110">
        <f t="shared" si="102"/>
        <v>1.388888888888884E-2</v>
      </c>
      <c r="I2384" s="110">
        <f t="shared" si="103"/>
        <v>0</v>
      </c>
      <c r="J2384" s="163"/>
      <c r="K2384" s="58">
        <v>6.89</v>
      </c>
    </row>
    <row r="2385" spans="3:11" x14ac:dyDescent="0.3">
      <c r="C2385" s="4">
        <v>9083</v>
      </c>
      <c r="D2385" s="113">
        <v>0.65972222222222221</v>
      </c>
      <c r="E2385" s="5" t="s">
        <v>309</v>
      </c>
      <c r="F2385" s="5" t="s">
        <v>309</v>
      </c>
      <c r="G2385" s="113">
        <v>0.67361111111111116</v>
      </c>
      <c r="H2385" s="110">
        <f t="shared" si="102"/>
        <v>1.3888888888888951E-2</v>
      </c>
      <c r="I2385" s="110">
        <f t="shared" si="103"/>
        <v>0</v>
      </c>
      <c r="J2385" s="163"/>
      <c r="K2385" s="58">
        <v>6.89</v>
      </c>
    </row>
    <row r="2386" spans="3:11" x14ac:dyDescent="0.3">
      <c r="C2386" s="210" t="s">
        <v>310</v>
      </c>
      <c r="D2386" s="211"/>
      <c r="E2386" s="211"/>
      <c r="F2386" s="211"/>
      <c r="G2386" s="212"/>
      <c r="H2386" s="186"/>
      <c r="I2386" s="166">
        <f>D2387-G2385</f>
        <v>0.16666666666666663</v>
      </c>
      <c r="J2386" s="166"/>
      <c r="K2386" s="65"/>
    </row>
    <row r="2387" spans="3:11" x14ac:dyDescent="0.3">
      <c r="C2387" s="4">
        <v>9083</v>
      </c>
      <c r="D2387" s="113">
        <v>0.84027777777777779</v>
      </c>
      <c r="E2387" s="5" t="s">
        <v>309</v>
      </c>
      <c r="F2387" s="5" t="s">
        <v>309</v>
      </c>
      <c r="G2387" s="113">
        <v>0.85416666666666663</v>
      </c>
      <c r="H2387" s="110">
        <f t="shared" si="102"/>
        <v>1.388888888888884E-2</v>
      </c>
      <c r="I2387" s="110"/>
      <c r="J2387" s="163"/>
      <c r="K2387" s="58">
        <v>6.89</v>
      </c>
    </row>
    <row r="2388" spans="3:11" x14ac:dyDescent="0.3">
      <c r="C2388" s="4">
        <v>9083</v>
      </c>
      <c r="D2388" s="113">
        <v>0.85416666666666663</v>
      </c>
      <c r="E2388" s="5" t="s">
        <v>309</v>
      </c>
      <c r="F2388" s="5" t="s">
        <v>309</v>
      </c>
      <c r="G2388" s="113">
        <v>0.875</v>
      </c>
      <c r="H2388" s="110">
        <f t="shared" si="102"/>
        <v>2.083333333333337E-2</v>
      </c>
      <c r="I2388" s="110">
        <f t="shared" si="103"/>
        <v>0</v>
      </c>
      <c r="J2388" s="163"/>
      <c r="K2388" s="58">
        <v>6.89</v>
      </c>
    </row>
    <row r="2389" spans="3:11" x14ac:dyDescent="0.3">
      <c r="C2389" s="4">
        <v>9083</v>
      </c>
      <c r="D2389" s="113">
        <v>0.875</v>
      </c>
      <c r="E2389" s="5" t="s">
        <v>309</v>
      </c>
      <c r="F2389" s="5" t="s">
        <v>309</v>
      </c>
      <c r="G2389" s="113">
        <v>0.88888888888888884</v>
      </c>
      <c r="H2389" s="110">
        <f t="shared" si="102"/>
        <v>1.388888888888884E-2</v>
      </c>
      <c r="I2389" s="110">
        <f t="shared" si="103"/>
        <v>0</v>
      </c>
      <c r="J2389" s="163"/>
      <c r="K2389" s="58">
        <v>6.89</v>
      </c>
    </row>
    <row r="2390" spans="3:11" x14ac:dyDescent="0.3">
      <c r="C2390" s="4">
        <v>9083</v>
      </c>
      <c r="D2390" s="113">
        <v>0.88888888888888884</v>
      </c>
      <c r="E2390" s="5" t="s">
        <v>309</v>
      </c>
      <c r="F2390" s="5" t="s">
        <v>309</v>
      </c>
      <c r="G2390" s="113">
        <v>0.90277777777777779</v>
      </c>
      <c r="H2390" s="110">
        <f t="shared" si="102"/>
        <v>1.3888888888888951E-2</v>
      </c>
      <c r="I2390" s="110">
        <f t="shared" si="103"/>
        <v>0</v>
      </c>
      <c r="J2390" s="163"/>
      <c r="K2390" s="58">
        <v>6.89</v>
      </c>
    </row>
    <row r="2391" spans="3:11" x14ac:dyDescent="0.3">
      <c r="C2391" s="4">
        <v>9083</v>
      </c>
      <c r="D2391" s="113">
        <v>0.90277777777777779</v>
      </c>
      <c r="E2391" s="5" t="s">
        <v>309</v>
      </c>
      <c r="F2391" s="5" t="s">
        <v>309</v>
      </c>
      <c r="G2391" s="113">
        <v>0.91666666666666663</v>
      </c>
      <c r="H2391" s="110">
        <f t="shared" si="102"/>
        <v>1.388888888888884E-2</v>
      </c>
      <c r="I2391" s="110">
        <f t="shared" si="103"/>
        <v>0</v>
      </c>
      <c r="J2391" s="163"/>
      <c r="K2391" s="58">
        <v>6.89</v>
      </c>
    </row>
    <row r="2392" spans="3:11" x14ac:dyDescent="0.3">
      <c r="C2392" s="4">
        <v>9083</v>
      </c>
      <c r="D2392" s="113">
        <v>0.91666666666666663</v>
      </c>
      <c r="E2392" s="5" t="s">
        <v>309</v>
      </c>
      <c r="F2392" s="5" t="s">
        <v>309</v>
      </c>
      <c r="G2392" s="113">
        <v>0.9375</v>
      </c>
      <c r="H2392" s="110">
        <f t="shared" si="102"/>
        <v>2.083333333333337E-2</v>
      </c>
      <c r="I2392" s="110">
        <f t="shared" si="103"/>
        <v>0</v>
      </c>
      <c r="J2392" s="163"/>
      <c r="K2392" s="58">
        <v>6.89</v>
      </c>
    </row>
    <row r="2393" spans="3:11" x14ac:dyDescent="0.3">
      <c r="C2393" s="4">
        <v>9083</v>
      </c>
      <c r="D2393" s="113">
        <v>0.9375</v>
      </c>
      <c r="E2393" s="5" t="s">
        <v>309</v>
      </c>
      <c r="F2393" s="5" t="s">
        <v>309</v>
      </c>
      <c r="G2393" s="113">
        <v>0.95833333333333337</v>
      </c>
      <c r="H2393" s="110">
        <f t="shared" si="102"/>
        <v>2.083333333333337E-2</v>
      </c>
      <c r="I2393" s="110">
        <f t="shared" si="103"/>
        <v>0</v>
      </c>
      <c r="J2393" s="163"/>
      <c r="K2393" s="58">
        <v>6.89</v>
      </c>
    </row>
    <row r="2394" spans="3:11" x14ac:dyDescent="0.3">
      <c r="C2394" s="4">
        <v>9083</v>
      </c>
      <c r="D2394" s="113">
        <v>0.95833333333333337</v>
      </c>
      <c r="E2394" s="5" t="s">
        <v>309</v>
      </c>
      <c r="F2394" s="5" t="s">
        <v>309</v>
      </c>
      <c r="G2394" s="113">
        <v>0.97916666666666663</v>
      </c>
      <c r="H2394" s="110">
        <f t="shared" si="102"/>
        <v>2.0833333333333259E-2</v>
      </c>
      <c r="I2394" s="110">
        <f t="shared" si="103"/>
        <v>0</v>
      </c>
      <c r="J2394" s="163"/>
      <c r="K2394" s="58">
        <v>6.89</v>
      </c>
    </row>
    <row r="2395" spans="3:11" x14ac:dyDescent="0.3">
      <c r="C2395" s="4">
        <v>9083</v>
      </c>
      <c r="D2395" s="113">
        <v>0.97916666666666663</v>
      </c>
      <c r="E2395" s="5" t="s">
        <v>309</v>
      </c>
      <c r="F2395" s="5" t="s">
        <v>309</v>
      </c>
      <c r="G2395" s="113">
        <v>1</v>
      </c>
      <c r="H2395" s="110">
        <f t="shared" si="102"/>
        <v>2.083333333333337E-2</v>
      </c>
      <c r="I2395" s="110">
        <f t="shared" si="103"/>
        <v>0</v>
      </c>
      <c r="J2395" s="163"/>
      <c r="K2395" s="58">
        <v>6.89</v>
      </c>
    </row>
    <row r="2396" spans="3:11" x14ac:dyDescent="0.3">
      <c r="C2396" s="59"/>
      <c r="D2396" s="113"/>
      <c r="E2396" s="60"/>
      <c r="F2396" s="60"/>
      <c r="G2396" s="114"/>
      <c r="H2396" s="110"/>
      <c r="I2396" s="163"/>
      <c r="J2396" s="163"/>
      <c r="K2396" s="58"/>
    </row>
    <row r="2397" spans="3:11" ht="15" thickBot="1" x14ac:dyDescent="0.35">
      <c r="C2397" s="22"/>
      <c r="D2397" s="142"/>
      <c r="E2397" s="23"/>
      <c r="F2397" s="23"/>
      <c r="G2397" s="117"/>
      <c r="H2397" s="110"/>
      <c r="I2397" s="163"/>
      <c r="J2397" s="163"/>
      <c r="K2397" s="58"/>
    </row>
    <row r="2398" spans="3:11" ht="15" thickBot="1" x14ac:dyDescent="0.35">
      <c r="C2398" s="216" t="s">
        <v>291</v>
      </c>
      <c r="D2398" s="217"/>
      <c r="E2398" s="218"/>
      <c r="F2398" s="198" t="s">
        <v>287</v>
      </c>
      <c r="G2398" s="199"/>
      <c r="H2398" s="79">
        <f>SUM(H2374:H2396)</f>
        <v>0.32638888888888895</v>
      </c>
      <c r="I2398" s="167">
        <f>SUM(I2375:I2395)</f>
        <v>0.16666666666666663</v>
      </c>
      <c r="J2398" s="167">
        <f>G2395-D2374</f>
        <v>0.49305555555555558</v>
      </c>
      <c r="K2398" s="12">
        <f>SUM(K2374:K2397)</f>
        <v>144.68999999999997</v>
      </c>
    </row>
    <row r="2400" spans="3:11" ht="15" thickBot="1" x14ac:dyDescent="0.35">
      <c r="H2400" s="115"/>
      <c r="I2400" s="115"/>
      <c r="J2400" s="115"/>
    </row>
    <row r="2401" spans="3:11" x14ac:dyDescent="0.3">
      <c r="C2401" s="21"/>
      <c r="D2401" s="119"/>
      <c r="E2401" s="14" t="s">
        <v>118</v>
      </c>
      <c r="F2401" s="14"/>
      <c r="G2401" s="119"/>
      <c r="H2401" s="203" t="s">
        <v>288</v>
      </c>
      <c r="I2401" s="203" t="s">
        <v>326</v>
      </c>
      <c r="J2401" s="203" t="s">
        <v>289</v>
      </c>
      <c r="K2401" s="250" t="s">
        <v>297</v>
      </c>
    </row>
    <row r="2402" spans="3:11" ht="15" thickBot="1" x14ac:dyDescent="0.35">
      <c r="C2402" s="16" t="s">
        <v>0</v>
      </c>
      <c r="D2402" s="112" t="s">
        <v>1</v>
      </c>
      <c r="E2402" s="17" t="s">
        <v>2</v>
      </c>
      <c r="F2402" s="17" t="s">
        <v>3</v>
      </c>
      <c r="G2402" s="112" t="s">
        <v>290</v>
      </c>
      <c r="H2402" s="204"/>
      <c r="I2402" s="204"/>
      <c r="J2402" s="204"/>
      <c r="K2402" s="251"/>
    </row>
    <row r="2403" spans="3:11" x14ac:dyDescent="0.3">
      <c r="C2403" s="4">
        <v>9045</v>
      </c>
      <c r="D2403" s="113">
        <v>0.32291666666666669</v>
      </c>
      <c r="E2403" s="6" t="s">
        <v>117</v>
      </c>
      <c r="F2403" s="6" t="s">
        <v>78</v>
      </c>
      <c r="G2403" s="113">
        <v>0.33680555555555558</v>
      </c>
      <c r="H2403" s="110">
        <f>G2403-D2403</f>
        <v>1.3888888888888895E-2</v>
      </c>
      <c r="I2403" s="163"/>
      <c r="J2403" s="163"/>
      <c r="K2403" s="58">
        <v>12.3</v>
      </c>
    </row>
    <row r="2404" spans="3:11" x14ac:dyDescent="0.3">
      <c r="C2404" s="4">
        <v>9045</v>
      </c>
      <c r="D2404" s="113">
        <v>0.33680555555555558</v>
      </c>
      <c r="E2404" s="6" t="s">
        <v>78</v>
      </c>
      <c r="F2404" s="6" t="s">
        <v>117</v>
      </c>
      <c r="G2404" s="114">
        <v>0.3611111111111111</v>
      </c>
      <c r="H2404" s="110">
        <f>G2404-D2404</f>
        <v>2.4305555555555525E-2</v>
      </c>
      <c r="I2404" s="163"/>
      <c r="J2404" s="163"/>
      <c r="K2404" s="58">
        <v>12</v>
      </c>
    </row>
    <row r="2405" spans="3:11" x14ac:dyDescent="0.3">
      <c r="C2405" s="210" t="s">
        <v>322</v>
      </c>
      <c r="D2405" s="211"/>
      <c r="E2405" s="211"/>
      <c r="F2405" s="211"/>
      <c r="G2405" s="212"/>
      <c r="H2405" s="186"/>
      <c r="I2405" s="166">
        <f>D2406-G2404</f>
        <v>1.3888888888888895E-2</v>
      </c>
      <c r="J2405" s="166"/>
      <c r="K2405" s="65"/>
    </row>
    <row r="2406" spans="3:11" x14ac:dyDescent="0.3">
      <c r="C2406" s="4">
        <v>9078</v>
      </c>
      <c r="D2406" s="113">
        <v>0.375</v>
      </c>
      <c r="E2406" s="6" t="s">
        <v>84</v>
      </c>
      <c r="F2406" s="6" t="s">
        <v>84</v>
      </c>
      <c r="G2406" s="113">
        <v>0.39583333333333331</v>
      </c>
      <c r="H2406" s="110">
        <f>G2406-D2406</f>
        <v>2.0833333333333315E-2</v>
      </c>
      <c r="I2406" s="163"/>
      <c r="J2406" s="163"/>
      <c r="K2406" s="58">
        <v>11.2</v>
      </c>
    </row>
    <row r="2407" spans="3:11" x14ac:dyDescent="0.3">
      <c r="C2407" s="4">
        <v>9078</v>
      </c>
      <c r="D2407" s="113">
        <v>0.39583333333333331</v>
      </c>
      <c r="E2407" s="6" t="s">
        <v>84</v>
      </c>
      <c r="F2407" s="6" t="s">
        <v>84</v>
      </c>
      <c r="G2407" s="113">
        <v>0.41666666666666669</v>
      </c>
      <c r="H2407" s="110">
        <f>G2407-D2407</f>
        <v>2.083333333333337E-2</v>
      </c>
      <c r="I2407" s="163"/>
      <c r="J2407" s="163"/>
      <c r="K2407" s="58">
        <v>11.2</v>
      </c>
    </row>
    <row r="2408" spans="3:11" x14ac:dyDescent="0.3">
      <c r="C2408" s="4">
        <v>9078</v>
      </c>
      <c r="D2408" s="113">
        <v>0.41666666666666669</v>
      </c>
      <c r="E2408" s="6" t="s">
        <v>84</v>
      </c>
      <c r="F2408" s="6" t="s">
        <v>84</v>
      </c>
      <c r="G2408" s="113">
        <v>0.4375</v>
      </c>
      <c r="H2408" s="110">
        <f>G2408-D2408</f>
        <v>2.0833333333333315E-2</v>
      </c>
      <c r="I2408" s="163"/>
      <c r="J2408" s="163"/>
      <c r="K2408" s="58">
        <v>11.2</v>
      </c>
    </row>
    <row r="2409" spans="3:11" x14ac:dyDescent="0.3">
      <c r="C2409" s="4">
        <v>9078</v>
      </c>
      <c r="D2409" s="113">
        <v>0.4375</v>
      </c>
      <c r="E2409" s="6" t="s">
        <v>84</v>
      </c>
      <c r="F2409" s="6" t="s">
        <v>84</v>
      </c>
      <c r="G2409" s="114">
        <v>0.45833333333333331</v>
      </c>
      <c r="H2409" s="110">
        <f>G2409-D2409</f>
        <v>2.0833333333333315E-2</v>
      </c>
      <c r="I2409" s="163"/>
      <c r="J2409" s="163"/>
      <c r="K2409" s="58">
        <v>11.2</v>
      </c>
    </row>
    <row r="2410" spans="3:11" x14ac:dyDescent="0.3">
      <c r="C2410" s="210" t="s">
        <v>10</v>
      </c>
      <c r="D2410" s="211"/>
      <c r="E2410" s="211"/>
      <c r="F2410" s="211"/>
      <c r="G2410" s="212"/>
      <c r="H2410" s="186"/>
      <c r="I2410" s="166">
        <f>D2411-G2409</f>
        <v>7.2916666666666685E-2</v>
      </c>
      <c r="J2410" s="166"/>
      <c r="K2410" s="65"/>
    </row>
    <row r="2411" spans="3:11" x14ac:dyDescent="0.3">
      <c r="C2411" s="4">
        <v>9045</v>
      </c>
      <c r="D2411" s="113">
        <v>0.53125</v>
      </c>
      <c r="E2411" s="6" t="s">
        <v>117</v>
      </c>
      <c r="F2411" s="6" t="s">
        <v>78</v>
      </c>
      <c r="G2411" s="113">
        <v>0.55902777777777779</v>
      </c>
      <c r="H2411" s="110">
        <f>G2411-D2411</f>
        <v>2.777777777777779E-2</v>
      </c>
      <c r="I2411" s="163"/>
      <c r="J2411" s="163"/>
      <c r="K2411" s="58">
        <v>12.3</v>
      </c>
    </row>
    <row r="2412" spans="3:11" x14ac:dyDescent="0.3">
      <c r="C2412" s="4">
        <v>9045</v>
      </c>
      <c r="D2412" s="113">
        <v>0.55902777777777779</v>
      </c>
      <c r="E2412" s="6" t="s">
        <v>78</v>
      </c>
      <c r="F2412" s="6" t="s">
        <v>117</v>
      </c>
      <c r="G2412" s="113">
        <v>0.57291666666666663</v>
      </c>
      <c r="H2412" s="110">
        <f>G2412-D2412</f>
        <v>1.388888888888884E-2</v>
      </c>
      <c r="I2412" s="163"/>
      <c r="J2412" s="163"/>
      <c r="K2412" s="58">
        <v>12</v>
      </c>
    </row>
    <row r="2413" spans="3:11" x14ac:dyDescent="0.3">
      <c r="C2413" s="4">
        <v>9045</v>
      </c>
      <c r="D2413" s="113">
        <v>0.57291666666666663</v>
      </c>
      <c r="E2413" s="6" t="s">
        <v>117</v>
      </c>
      <c r="F2413" s="6" t="s">
        <v>78</v>
      </c>
      <c r="G2413" s="114">
        <v>0.58680555555555558</v>
      </c>
      <c r="H2413" s="110">
        <f>G2413-D2413</f>
        <v>1.3888888888888951E-2</v>
      </c>
      <c r="I2413" s="163"/>
      <c r="J2413" s="163"/>
      <c r="K2413" s="58">
        <v>12.3</v>
      </c>
    </row>
    <row r="2414" spans="3:11" ht="15" customHeight="1" x14ac:dyDescent="0.3">
      <c r="C2414" s="210" t="s">
        <v>322</v>
      </c>
      <c r="D2414" s="211"/>
      <c r="E2414" s="211"/>
      <c r="F2414" s="211"/>
      <c r="G2414" s="212"/>
      <c r="H2414" s="186"/>
      <c r="I2414" s="166">
        <f>D2415-G2413</f>
        <v>4.513888888888884E-2</v>
      </c>
      <c r="J2414" s="166"/>
      <c r="K2414" s="65"/>
    </row>
    <row r="2415" spans="3:11" ht="15" customHeight="1" x14ac:dyDescent="0.3">
      <c r="C2415" s="4">
        <v>9078</v>
      </c>
      <c r="D2415" s="113">
        <v>0.63194444444444442</v>
      </c>
      <c r="E2415" s="6" t="s">
        <v>84</v>
      </c>
      <c r="F2415" s="6" t="s">
        <v>84</v>
      </c>
      <c r="G2415" s="113">
        <v>0.64583333333333337</v>
      </c>
      <c r="H2415" s="110">
        <f>G2415-D2415</f>
        <v>1.3888888888888951E-2</v>
      </c>
      <c r="I2415" s="163"/>
      <c r="J2415" s="163"/>
      <c r="K2415" s="58">
        <v>11.2</v>
      </c>
    </row>
    <row r="2416" spans="3:11" ht="15" customHeight="1" x14ac:dyDescent="0.3">
      <c r="C2416" s="4">
        <v>9078</v>
      </c>
      <c r="D2416" s="113">
        <v>0.64583333333333337</v>
      </c>
      <c r="E2416" s="6" t="s">
        <v>84</v>
      </c>
      <c r="F2416" s="6" t="s">
        <v>84</v>
      </c>
      <c r="G2416" s="113">
        <v>0.66666666666666663</v>
      </c>
      <c r="H2416" s="110">
        <f>G2416-D2416</f>
        <v>2.0833333333333259E-2</v>
      </c>
      <c r="I2416" s="163"/>
      <c r="J2416" s="163"/>
      <c r="K2416" s="58">
        <v>11.2</v>
      </c>
    </row>
    <row r="2417" spans="3:11" ht="15" customHeight="1" x14ac:dyDescent="0.3">
      <c r="C2417" s="4">
        <v>9078</v>
      </c>
      <c r="D2417" s="113">
        <v>0.66666666666666663</v>
      </c>
      <c r="E2417" s="6" t="s">
        <v>84</v>
      </c>
      <c r="F2417" s="6" t="s">
        <v>84</v>
      </c>
      <c r="G2417" s="114">
        <v>0.6875</v>
      </c>
      <c r="H2417" s="110">
        <f>G2417-D2417</f>
        <v>2.083333333333337E-2</v>
      </c>
      <c r="I2417" s="163"/>
      <c r="J2417" s="163"/>
      <c r="K2417" s="58">
        <v>11.2</v>
      </c>
    </row>
    <row r="2418" spans="3:11" ht="15" customHeight="1" x14ac:dyDescent="0.3">
      <c r="C2418" s="210" t="s">
        <v>322</v>
      </c>
      <c r="D2418" s="211"/>
      <c r="E2418" s="211"/>
      <c r="F2418" s="211"/>
      <c r="G2418" s="212"/>
      <c r="H2418" s="186"/>
      <c r="I2418" s="166">
        <f>D2419-G2417</f>
        <v>2.083333333333337E-2</v>
      </c>
      <c r="J2418" s="166"/>
      <c r="K2418" s="65"/>
    </row>
    <row r="2419" spans="3:11" ht="15" customHeight="1" x14ac:dyDescent="0.3">
      <c r="C2419" s="4">
        <v>9045</v>
      </c>
      <c r="D2419" s="113">
        <v>0.70833333333333337</v>
      </c>
      <c r="E2419" s="6" t="s">
        <v>78</v>
      </c>
      <c r="F2419" s="6" t="s">
        <v>117</v>
      </c>
      <c r="G2419" s="113">
        <v>0.72916666666666663</v>
      </c>
      <c r="H2419" s="110">
        <f>G2419-D2419</f>
        <v>2.0833333333333259E-2</v>
      </c>
      <c r="I2419" s="163"/>
      <c r="J2419" s="163"/>
      <c r="K2419" s="58">
        <v>12</v>
      </c>
    </row>
    <row r="2420" spans="3:11" ht="15" customHeight="1" x14ac:dyDescent="0.3">
      <c r="C2420" s="4">
        <v>9045</v>
      </c>
      <c r="D2420" s="113">
        <v>0.72916666666666663</v>
      </c>
      <c r="E2420" s="6" t="s">
        <v>117</v>
      </c>
      <c r="F2420" s="6" t="s">
        <v>78</v>
      </c>
      <c r="G2420" s="113">
        <v>0.74652777777777779</v>
      </c>
      <c r="H2420" s="110">
        <f>G2420-D2420</f>
        <v>1.736111111111116E-2</v>
      </c>
      <c r="I2420" s="163"/>
      <c r="J2420" s="163"/>
      <c r="K2420" s="58">
        <v>12.3</v>
      </c>
    </row>
    <row r="2421" spans="3:11" ht="15" customHeight="1" x14ac:dyDescent="0.3">
      <c r="C2421" s="4">
        <v>9045</v>
      </c>
      <c r="D2421" s="113">
        <v>0.74652777777777779</v>
      </c>
      <c r="E2421" s="6" t="s">
        <v>78</v>
      </c>
      <c r="F2421" s="6" t="s">
        <v>117</v>
      </c>
      <c r="G2421" s="113">
        <v>0.77083333333333337</v>
      </c>
      <c r="H2421" s="110">
        <f>G2421-D2421</f>
        <v>2.430555555555558E-2</v>
      </c>
      <c r="I2421" s="163"/>
      <c r="J2421" s="163"/>
      <c r="K2421" s="58">
        <v>12</v>
      </c>
    </row>
    <row r="2422" spans="3:11" ht="15" customHeight="1" x14ac:dyDescent="0.3">
      <c r="C2422" s="4">
        <v>9078</v>
      </c>
      <c r="D2422" s="113">
        <v>0.77083333333333337</v>
      </c>
      <c r="E2422" s="6" t="s">
        <v>84</v>
      </c>
      <c r="F2422" s="6" t="s">
        <v>84</v>
      </c>
      <c r="G2422" s="113">
        <v>0.79166666666666663</v>
      </c>
      <c r="H2422" s="110">
        <f>G2422-D2422</f>
        <v>2.0833333333333259E-2</v>
      </c>
      <c r="I2422" s="163"/>
      <c r="J2422" s="163"/>
      <c r="K2422" s="58">
        <v>11.2</v>
      </c>
    </row>
    <row r="2423" spans="3:11" ht="15" customHeight="1" x14ac:dyDescent="0.3">
      <c r="C2423" s="4">
        <v>9078</v>
      </c>
      <c r="D2423" s="113">
        <v>0.79166666666666663</v>
      </c>
      <c r="E2423" s="6" t="s">
        <v>84</v>
      </c>
      <c r="F2423" s="6" t="s">
        <v>84</v>
      </c>
      <c r="G2423" s="114">
        <v>0.8125</v>
      </c>
      <c r="H2423" s="110">
        <f>G2423-D2423</f>
        <v>2.083333333333337E-2</v>
      </c>
      <c r="I2423" s="163"/>
      <c r="J2423" s="163"/>
      <c r="K2423" s="58">
        <v>11.2</v>
      </c>
    </row>
    <row r="2424" spans="3:11" ht="15" customHeight="1" thickBot="1" x14ac:dyDescent="0.35">
      <c r="C2424" s="28"/>
      <c r="D2424" s="142"/>
      <c r="E2424" s="29"/>
      <c r="F2424" s="29"/>
      <c r="G2424" s="117"/>
      <c r="H2424" s="110"/>
      <c r="I2424" s="163"/>
      <c r="J2424" s="163"/>
      <c r="K2424" s="58"/>
    </row>
    <row r="2425" spans="3:11" ht="15" customHeight="1" thickBot="1" x14ac:dyDescent="0.35">
      <c r="C2425" s="207" t="s">
        <v>302</v>
      </c>
      <c r="D2425" s="208"/>
      <c r="E2425" s="209"/>
      <c r="F2425" s="198" t="s">
        <v>287</v>
      </c>
      <c r="G2425" s="199"/>
      <c r="H2425" s="79">
        <f>SUM(H2403:H2423)</f>
        <v>0.33680555555555552</v>
      </c>
      <c r="I2425" s="167">
        <f>SUM(I2405:I2418)</f>
        <v>0.15277777777777779</v>
      </c>
      <c r="J2425" s="167">
        <f>G2423-D2403</f>
        <v>0.48958333333333331</v>
      </c>
      <c r="K2425" s="12">
        <f>SUM(K2403:K2424)</f>
        <v>197.99999999999997</v>
      </c>
    </row>
    <row r="2426" spans="3:11" ht="15" customHeight="1" x14ac:dyDescent="0.3">
      <c r="C2426" s="18"/>
      <c r="E2426" s="18"/>
      <c r="F2426" s="18"/>
    </row>
    <row r="2427" spans="3:11" ht="15" customHeight="1" thickBot="1" x14ac:dyDescent="0.35">
      <c r="C2427" s="18"/>
      <c r="E2427" s="18"/>
      <c r="F2427" s="18"/>
    </row>
    <row r="2428" spans="3:11" ht="15" customHeight="1" x14ac:dyDescent="0.3">
      <c r="C2428" s="21"/>
      <c r="D2428" s="119"/>
      <c r="E2428" s="14" t="s">
        <v>181</v>
      </c>
      <c r="F2428" s="14"/>
      <c r="G2428" s="119"/>
      <c r="H2428" s="203" t="s">
        <v>288</v>
      </c>
      <c r="I2428" s="203" t="s">
        <v>326</v>
      </c>
      <c r="J2428" s="203" t="s">
        <v>289</v>
      </c>
      <c r="K2428" s="219" t="s">
        <v>297</v>
      </c>
    </row>
    <row r="2429" spans="3:11" ht="15" customHeight="1" thickBot="1" x14ac:dyDescent="0.35">
      <c r="C2429" s="16" t="s">
        <v>0</v>
      </c>
      <c r="D2429" s="112" t="s">
        <v>1</v>
      </c>
      <c r="E2429" s="17" t="s">
        <v>2</v>
      </c>
      <c r="F2429" s="17" t="s">
        <v>3</v>
      </c>
      <c r="G2429" s="112" t="s">
        <v>290</v>
      </c>
      <c r="H2429" s="204"/>
      <c r="I2429" s="204"/>
      <c r="J2429" s="204"/>
      <c r="K2429" s="220"/>
    </row>
    <row r="2430" spans="3:11" ht="15" customHeight="1" x14ac:dyDescent="0.3">
      <c r="C2430" s="4">
        <v>9056</v>
      </c>
      <c r="D2430" s="113">
        <v>0.29166666666666669</v>
      </c>
      <c r="E2430" s="6" t="s">
        <v>7</v>
      </c>
      <c r="F2430" s="6" t="s">
        <v>117</v>
      </c>
      <c r="G2430" s="114">
        <v>0.31597222222222221</v>
      </c>
      <c r="H2430" s="110">
        <f>G2430-D2430</f>
        <v>2.4305555555555525E-2</v>
      </c>
      <c r="I2430" s="163"/>
      <c r="J2430" s="163"/>
      <c r="K2430" s="58">
        <v>16.399999999999999</v>
      </c>
    </row>
    <row r="2431" spans="3:11" x14ac:dyDescent="0.3">
      <c r="C2431" s="4">
        <v>9056</v>
      </c>
      <c r="D2431" s="113">
        <v>0.31597222222222221</v>
      </c>
      <c r="E2431" s="6" t="s">
        <v>117</v>
      </c>
      <c r="F2431" s="6" t="s">
        <v>7</v>
      </c>
      <c r="G2431" s="114">
        <v>0.34027777777777779</v>
      </c>
      <c r="H2431" s="110">
        <f>G2431-D2431</f>
        <v>2.430555555555558E-2</v>
      </c>
      <c r="I2431" s="110">
        <f>D2431-G2430</f>
        <v>0</v>
      </c>
      <c r="J2431" s="163"/>
      <c r="K2431" s="58">
        <v>15.7</v>
      </c>
    </row>
    <row r="2432" spans="3:11" x14ac:dyDescent="0.3">
      <c r="C2432" s="4">
        <v>9056</v>
      </c>
      <c r="D2432" s="113">
        <v>0.34027777777777779</v>
      </c>
      <c r="E2432" s="6" t="s">
        <v>7</v>
      </c>
      <c r="F2432" s="6" t="s">
        <v>117</v>
      </c>
      <c r="G2432" s="114">
        <v>0.36458333333333331</v>
      </c>
      <c r="H2432" s="110">
        <f>G2432-D2432</f>
        <v>2.4305555555555525E-2</v>
      </c>
      <c r="I2432" s="110">
        <f>D2432-G2431</f>
        <v>0</v>
      </c>
      <c r="J2432" s="163"/>
      <c r="K2432" s="58">
        <v>16.399999999999999</v>
      </c>
    </row>
    <row r="2433" spans="3:11" x14ac:dyDescent="0.3">
      <c r="C2433" s="4">
        <v>9056</v>
      </c>
      <c r="D2433" s="113">
        <v>0.36458333333333331</v>
      </c>
      <c r="E2433" s="6" t="s">
        <v>117</v>
      </c>
      <c r="F2433" s="6" t="s">
        <v>7</v>
      </c>
      <c r="G2433" s="114">
        <v>0.38541666666666669</v>
      </c>
      <c r="H2433" s="110">
        <f>G2433-D2433</f>
        <v>2.083333333333337E-2</v>
      </c>
      <c r="I2433" s="110">
        <f>D2433-G2432</f>
        <v>0</v>
      </c>
      <c r="J2433" s="163"/>
      <c r="K2433" s="58">
        <v>15.7</v>
      </c>
    </row>
    <row r="2434" spans="3:11" x14ac:dyDescent="0.3">
      <c r="C2434" s="210" t="s">
        <v>322</v>
      </c>
      <c r="D2434" s="211"/>
      <c r="E2434" s="211"/>
      <c r="F2434" s="211"/>
      <c r="G2434" s="212"/>
      <c r="H2434" s="186"/>
      <c r="I2434" s="165">
        <f>D2435-G2433</f>
        <v>2.7777777777777735E-2</v>
      </c>
      <c r="J2434" s="166"/>
      <c r="K2434" s="65"/>
    </row>
    <row r="2435" spans="3:11" x14ac:dyDescent="0.3">
      <c r="C2435" s="4">
        <v>9056</v>
      </c>
      <c r="D2435" s="113">
        <v>0.41319444444444442</v>
      </c>
      <c r="E2435" s="6" t="s">
        <v>7</v>
      </c>
      <c r="F2435" s="6" t="s">
        <v>84</v>
      </c>
      <c r="G2435" s="114">
        <v>0.4375</v>
      </c>
      <c r="H2435" s="110">
        <f>G2435-D2435</f>
        <v>2.430555555555558E-2</v>
      </c>
      <c r="I2435" s="110"/>
      <c r="J2435" s="163"/>
      <c r="K2435" s="58">
        <v>16.399999999999999</v>
      </c>
    </row>
    <row r="2436" spans="3:11" x14ac:dyDescent="0.3">
      <c r="C2436" s="4">
        <v>9079</v>
      </c>
      <c r="D2436" s="113">
        <v>0.4375</v>
      </c>
      <c r="E2436" s="6" t="s">
        <v>84</v>
      </c>
      <c r="F2436" s="6" t="s">
        <v>84</v>
      </c>
      <c r="G2436" s="114">
        <v>0.45833333333333331</v>
      </c>
      <c r="H2436" s="110">
        <f>G2436-D2436</f>
        <v>2.0833333333333315E-2</v>
      </c>
      <c r="I2436" s="110">
        <f>D2436-G2435</f>
        <v>0</v>
      </c>
      <c r="J2436" s="163"/>
      <c r="K2436" s="58">
        <v>11.1</v>
      </c>
    </row>
    <row r="2437" spans="3:11" x14ac:dyDescent="0.3">
      <c r="C2437" s="4">
        <v>9079</v>
      </c>
      <c r="D2437" s="113">
        <v>0.45833333333333331</v>
      </c>
      <c r="E2437" s="6" t="s">
        <v>84</v>
      </c>
      <c r="F2437" s="6" t="s">
        <v>84</v>
      </c>
      <c r="G2437" s="114">
        <v>0.47916666666666669</v>
      </c>
      <c r="H2437" s="110">
        <f>G2437-D2437</f>
        <v>2.083333333333337E-2</v>
      </c>
      <c r="I2437" s="110">
        <f>D2437-G2436</f>
        <v>0</v>
      </c>
      <c r="J2437" s="163"/>
      <c r="K2437" s="58">
        <v>11.1</v>
      </c>
    </row>
    <row r="2438" spans="3:11" x14ac:dyDescent="0.3">
      <c r="C2438" s="4">
        <v>9079</v>
      </c>
      <c r="D2438" s="113">
        <v>0.47916666666666669</v>
      </c>
      <c r="E2438" s="6" t="s">
        <v>84</v>
      </c>
      <c r="F2438" s="6" t="s">
        <v>84</v>
      </c>
      <c r="G2438" s="114">
        <v>0.5</v>
      </c>
      <c r="H2438" s="110">
        <f>G2438-D2438</f>
        <v>2.0833333333333315E-2</v>
      </c>
      <c r="I2438" s="110">
        <f>D2438-G2437</f>
        <v>0</v>
      </c>
      <c r="J2438" s="163"/>
      <c r="K2438" s="58">
        <v>11.1</v>
      </c>
    </row>
    <row r="2439" spans="3:11" x14ac:dyDescent="0.3">
      <c r="C2439" s="210" t="s">
        <v>10</v>
      </c>
      <c r="D2439" s="211"/>
      <c r="E2439" s="211"/>
      <c r="F2439" s="211"/>
      <c r="G2439" s="212"/>
      <c r="H2439" s="186"/>
      <c r="I2439" s="165">
        <f>D2440-G2438</f>
        <v>8.333333333333337E-2</v>
      </c>
      <c r="J2439" s="166"/>
      <c r="K2439" s="65"/>
    </row>
    <row r="2440" spans="3:11" x14ac:dyDescent="0.3">
      <c r="C2440" s="4">
        <v>9056</v>
      </c>
      <c r="D2440" s="113">
        <v>0.58333333333333337</v>
      </c>
      <c r="E2440" s="6" t="s">
        <v>7</v>
      </c>
      <c r="F2440" s="6" t="s">
        <v>117</v>
      </c>
      <c r="G2440" s="114">
        <v>0.60416666666666663</v>
      </c>
      <c r="H2440" s="110">
        <f>G2440-D2440</f>
        <v>2.0833333333333259E-2</v>
      </c>
      <c r="I2440" s="163"/>
      <c r="J2440" s="163"/>
      <c r="K2440" s="58">
        <v>16.399999999999999</v>
      </c>
    </row>
    <row r="2441" spans="3:11" x14ac:dyDescent="0.3">
      <c r="C2441" s="4">
        <v>9056</v>
      </c>
      <c r="D2441" s="113">
        <v>0.60416666666666663</v>
      </c>
      <c r="E2441" s="6" t="s">
        <v>117</v>
      </c>
      <c r="F2441" s="6" t="s">
        <v>7</v>
      </c>
      <c r="G2441" s="114">
        <v>0.63194444444444442</v>
      </c>
      <c r="H2441" s="110">
        <f>G2441-D2441</f>
        <v>2.777777777777779E-2</v>
      </c>
      <c r="I2441" s="110">
        <f>D2441-G2440</f>
        <v>0</v>
      </c>
      <c r="J2441" s="163"/>
      <c r="K2441" s="58">
        <v>15.7</v>
      </c>
    </row>
    <row r="2442" spans="3:11" x14ac:dyDescent="0.3">
      <c r="C2442" s="210" t="s">
        <v>322</v>
      </c>
      <c r="D2442" s="211"/>
      <c r="E2442" s="211"/>
      <c r="F2442" s="211"/>
      <c r="G2442" s="212"/>
      <c r="H2442" s="186"/>
      <c r="I2442" s="165">
        <f>D2443-G2441</f>
        <v>1.3888888888888951E-2</v>
      </c>
      <c r="J2442" s="166"/>
      <c r="K2442" s="65"/>
    </row>
    <row r="2443" spans="3:11" x14ac:dyDescent="0.3">
      <c r="C2443" s="4">
        <v>9079</v>
      </c>
      <c r="D2443" s="113">
        <v>0.64583333333333337</v>
      </c>
      <c r="E2443" s="6" t="s">
        <v>84</v>
      </c>
      <c r="F2443" s="6" t="s">
        <v>84</v>
      </c>
      <c r="G2443" s="114">
        <v>0.66666666666666663</v>
      </c>
      <c r="H2443" s="110">
        <f>G2443-D2443</f>
        <v>2.0833333333333259E-2</v>
      </c>
      <c r="I2443" s="163"/>
      <c r="J2443" s="163"/>
      <c r="K2443" s="58">
        <v>11.1</v>
      </c>
    </row>
    <row r="2444" spans="3:11" x14ac:dyDescent="0.3">
      <c r="C2444" s="4">
        <v>9079</v>
      </c>
      <c r="D2444" s="113">
        <v>0.66666666666666663</v>
      </c>
      <c r="E2444" s="6" t="s">
        <v>84</v>
      </c>
      <c r="F2444" s="6" t="s">
        <v>84</v>
      </c>
      <c r="G2444" s="114">
        <v>0.6875</v>
      </c>
      <c r="H2444" s="110">
        <f>G2444-D2444</f>
        <v>2.083333333333337E-2</v>
      </c>
      <c r="I2444" s="110">
        <f>D2444-G2443</f>
        <v>0</v>
      </c>
      <c r="J2444" s="163"/>
      <c r="K2444" s="58">
        <v>11.1</v>
      </c>
    </row>
    <row r="2445" spans="3:11" x14ac:dyDescent="0.3">
      <c r="C2445" s="4">
        <v>9079</v>
      </c>
      <c r="D2445" s="113">
        <v>0.6875</v>
      </c>
      <c r="E2445" s="6" t="s">
        <v>84</v>
      </c>
      <c r="F2445" s="6" t="s">
        <v>84</v>
      </c>
      <c r="G2445" s="114">
        <v>0.70833333333333337</v>
      </c>
      <c r="H2445" s="110">
        <f>G2445-D2445</f>
        <v>2.083333333333337E-2</v>
      </c>
      <c r="I2445" s="110">
        <f>D2445-G2444</f>
        <v>0</v>
      </c>
      <c r="J2445" s="163"/>
      <c r="K2445" s="58">
        <v>11.1</v>
      </c>
    </row>
    <row r="2446" spans="3:11" x14ac:dyDescent="0.3">
      <c r="C2446" s="4">
        <v>9014</v>
      </c>
      <c r="D2446" s="113">
        <v>0.70833333333333337</v>
      </c>
      <c r="E2446" s="6" t="s">
        <v>84</v>
      </c>
      <c r="F2446" s="6" t="s">
        <v>219</v>
      </c>
      <c r="G2446" s="114">
        <v>0.73611111111111116</v>
      </c>
      <c r="H2446" s="110">
        <f>G2446-D2446</f>
        <v>2.777777777777779E-2</v>
      </c>
      <c r="I2446" s="110">
        <f>D2446-G2445</f>
        <v>0</v>
      </c>
      <c r="J2446" s="163"/>
      <c r="K2446" s="58">
        <v>10.1</v>
      </c>
    </row>
    <row r="2447" spans="3:11" x14ac:dyDescent="0.3">
      <c r="C2447" s="210" t="s">
        <v>322</v>
      </c>
      <c r="D2447" s="211"/>
      <c r="E2447" s="211"/>
      <c r="F2447" s="211"/>
      <c r="G2447" s="212"/>
      <c r="H2447" s="186"/>
      <c r="I2447" s="165">
        <f>D2448-G2446</f>
        <v>2.0833333333333259E-2</v>
      </c>
      <c r="J2447" s="166"/>
      <c r="K2447" s="65"/>
    </row>
    <row r="2448" spans="3:11" x14ac:dyDescent="0.3">
      <c r="C2448" s="4">
        <v>9014</v>
      </c>
      <c r="D2448" s="113">
        <v>0.75694444444444442</v>
      </c>
      <c r="E2448" s="6" t="s">
        <v>219</v>
      </c>
      <c r="F2448" s="6" t="s">
        <v>84</v>
      </c>
      <c r="G2448" s="114">
        <v>0.78472222222222221</v>
      </c>
      <c r="H2448" s="110">
        <f>G2448-D2448</f>
        <v>2.777777777777779E-2</v>
      </c>
      <c r="I2448" s="163"/>
      <c r="J2448" s="163"/>
      <c r="K2448" s="58">
        <v>9</v>
      </c>
    </row>
    <row r="2449" spans="3:11" ht="15" thickBot="1" x14ac:dyDescent="0.35">
      <c r="C2449" s="22"/>
      <c r="D2449" s="142"/>
      <c r="E2449" s="23"/>
      <c r="F2449" s="23"/>
      <c r="G2449" s="117"/>
      <c r="H2449" s="110"/>
      <c r="I2449" s="163"/>
      <c r="J2449" s="163"/>
      <c r="K2449" s="58"/>
    </row>
    <row r="2450" spans="3:11" ht="15" thickBot="1" x14ac:dyDescent="0.35">
      <c r="C2450" s="216" t="s">
        <v>291</v>
      </c>
      <c r="D2450" s="217"/>
      <c r="E2450" s="218"/>
      <c r="F2450" s="198" t="s">
        <v>287</v>
      </c>
      <c r="G2450" s="199"/>
      <c r="H2450" s="79">
        <f>SUM(H2430:H2448)</f>
        <v>0.34722222222222221</v>
      </c>
      <c r="I2450" s="167">
        <f>SUM(I2431:I2448)</f>
        <v>0.14583333333333331</v>
      </c>
      <c r="J2450" s="167">
        <f>G2448-D2432</f>
        <v>0.44444444444444442</v>
      </c>
      <c r="K2450" s="12">
        <f>SUM(K2430:K2449)</f>
        <v>198.39999999999995</v>
      </c>
    </row>
    <row r="2452" spans="3:11" ht="15" thickBot="1" x14ac:dyDescent="0.35">
      <c r="H2452" s="115"/>
      <c r="I2452" s="115"/>
      <c r="J2452" s="115"/>
    </row>
    <row r="2453" spans="3:11" x14ac:dyDescent="0.3">
      <c r="C2453" s="21"/>
      <c r="D2453" s="119"/>
      <c r="E2453" s="14" t="s">
        <v>73</v>
      </c>
      <c r="F2453" s="14"/>
      <c r="G2453" s="119"/>
      <c r="H2453" s="203" t="s">
        <v>288</v>
      </c>
      <c r="I2453" s="203" t="s">
        <v>326</v>
      </c>
      <c r="J2453" s="203" t="s">
        <v>289</v>
      </c>
      <c r="K2453" s="219" t="s">
        <v>297</v>
      </c>
    </row>
    <row r="2454" spans="3:11" ht="15" thickBot="1" x14ac:dyDescent="0.35">
      <c r="C2454" s="16" t="s">
        <v>0</v>
      </c>
      <c r="D2454" s="112" t="s">
        <v>1</v>
      </c>
      <c r="E2454" s="17" t="s">
        <v>2</v>
      </c>
      <c r="F2454" s="17" t="s">
        <v>3</v>
      </c>
      <c r="G2454" s="112" t="s">
        <v>290</v>
      </c>
      <c r="H2454" s="204"/>
      <c r="I2454" s="204"/>
      <c r="J2454" s="204"/>
      <c r="K2454" s="220"/>
    </row>
    <row r="2455" spans="3:11" x14ac:dyDescent="0.3">
      <c r="C2455" s="4">
        <v>9082</v>
      </c>
      <c r="D2455" s="113">
        <v>0.25</v>
      </c>
      <c r="E2455" s="6" t="s">
        <v>72</v>
      </c>
      <c r="F2455" s="6" t="s">
        <v>60</v>
      </c>
      <c r="G2455" s="113">
        <v>0.28125</v>
      </c>
      <c r="H2455" s="110">
        <f>G2455-D2455</f>
        <v>3.125E-2</v>
      </c>
      <c r="I2455" s="163"/>
      <c r="J2455" s="163"/>
      <c r="K2455" s="58">
        <v>14.3</v>
      </c>
    </row>
    <row r="2456" spans="3:11" x14ac:dyDescent="0.3">
      <c r="C2456" s="4">
        <v>9082</v>
      </c>
      <c r="D2456" s="113">
        <v>0.28125</v>
      </c>
      <c r="E2456" s="6" t="s">
        <v>60</v>
      </c>
      <c r="F2456" s="6" t="s">
        <v>72</v>
      </c>
      <c r="G2456" s="113">
        <v>0.3125</v>
      </c>
      <c r="H2456" s="110">
        <f>G2456-D2456</f>
        <v>3.125E-2</v>
      </c>
      <c r="I2456" s="163"/>
      <c r="J2456" s="163"/>
      <c r="K2456" s="58">
        <v>14.7</v>
      </c>
    </row>
    <row r="2457" spans="3:11" x14ac:dyDescent="0.3">
      <c r="C2457" s="4">
        <v>9082</v>
      </c>
      <c r="D2457" s="113">
        <v>0.3125</v>
      </c>
      <c r="E2457" s="6" t="s">
        <v>72</v>
      </c>
      <c r="F2457" s="6" t="s">
        <v>60</v>
      </c>
      <c r="G2457" s="113">
        <v>0.34375</v>
      </c>
      <c r="H2457" s="110">
        <f>G2457-D2457</f>
        <v>3.125E-2</v>
      </c>
      <c r="I2457" s="163"/>
      <c r="J2457" s="163"/>
      <c r="K2457" s="58">
        <v>14.3</v>
      </c>
    </row>
    <row r="2458" spans="3:11" x14ac:dyDescent="0.3">
      <c r="C2458" s="4">
        <v>9082</v>
      </c>
      <c r="D2458" s="113">
        <v>0.34375</v>
      </c>
      <c r="E2458" s="6" t="s">
        <v>60</v>
      </c>
      <c r="F2458" s="6" t="s">
        <v>72</v>
      </c>
      <c r="G2458" s="114">
        <v>0.375</v>
      </c>
      <c r="H2458" s="110">
        <f>G2458-D2458</f>
        <v>3.125E-2</v>
      </c>
      <c r="I2458" s="163"/>
      <c r="J2458" s="163"/>
      <c r="K2458" s="58">
        <v>14.7</v>
      </c>
    </row>
    <row r="2459" spans="3:11" x14ac:dyDescent="0.3">
      <c r="C2459" s="210" t="s">
        <v>322</v>
      </c>
      <c r="D2459" s="211"/>
      <c r="E2459" s="211"/>
      <c r="F2459" s="211"/>
      <c r="G2459" s="212"/>
      <c r="H2459" s="186"/>
      <c r="I2459" s="166">
        <f>D2460-G2458</f>
        <v>3.125E-2</v>
      </c>
      <c r="J2459" s="166"/>
      <c r="K2459" s="65"/>
    </row>
    <row r="2460" spans="3:11" x14ac:dyDescent="0.3">
      <c r="C2460" s="4">
        <v>9082</v>
      </c>
      <c r="D2460" s="113">
        <v>0.40625</v>
      </c>
      <c r="E2460" s="6" t="s">
        <v>72</v>
      </c>
      <c r="F2460" s="6" t="s">
        <v>60</v>
      </c>
      <c r="G2460" s="113">
        <v>0.4375</v>
      </c>
      <c r="H2460" s="110">
        <f>G2460-D2460</f>
        <v>3.125E-2</v>
      </c>
      <c r="I2460" s="163"/>
      <c r="J2460" s="163"/>
      <c r="K2460" s="58">
        <v>14.3</v>
      </c>
    </row>
    <row r="2461" spans="3:11" x14ac:dyDescent="0.3">
      <c r="C2461" s="4">
        <v>9082</v>
      </c>
      <c r="D2461" s="113">
        <v>0.4375</v>
      </c>
      <c r="E2461" s="6" t="s">
        <v>60</v>
      </c>
      <c r="F2461" s="6" t="s">
        <v>72</v>
      </c>
      <c r="G2461" s="113">
        <v>0.46875</v>
      </c>
      <c r="H2461" s="110">
        <f>G2461-D2461</f>
        <v>3.125E-2</v>
      </c>
      <c r="I2461" s="163"/>
      <c r="J2461" s="163"/>
      <c r="K2461" s="58">
        <v>14.7</v>
      </c>
    </row>
    <row r="2462" spans="3:11" x14ac:dyDescent="0.3">
      <c r="C2462" s="4">
        <v>9082</v>
      </c>
      <c r="D2462" s="113">
        <v>0.46875</v>
      </c>
      <c r="E2462" s="6" t="s">
        <v>72</v>
      </c>
      <c r="F2462" s="6" t="s">
        <v>60</v>
      </c>
      <c r="G2462" s="113">
        <v>0.5</v>
      </c>
      <c r="H2462" s="110">
        <f>G2462-D2462</f>
        <v>3.125E-2</v>
      </c>
      <c r="I2462" s="163"/>
      <c r="J2462" s="163"/>
      <c r="K2462" s="58">
        <v>14.3</v>
      </c>
    </row>
    <row r="2463" spans="3:11" x14ac:dyDescent="0.3">
      <c r="C2463" s="4">
        <v>9082</v>
      </c>
      <c r="D2463" s="113">
        <v>0.5</v>
      </c>
      <c r="E2463" s="6" t="s">
        <v>60</v>
      </c>
      <c r="F2463" s="6" t="s">
        <v>72</v>
      </c>
      <c r="G2463" s="114">
        <v>0.53125</v>
      </c>
      <c r="H2463" s="110">
        <f>G2463-D2463</f>
        <v>3.125E-2</v>
      </c>
      <c r="I2463" s="163"/>
      <c r="J2463" s="163"/>
      <c r="K2463" s="58">
        <v>14.7</v>
      </c>
    </row>
    <row r="2464" spans="3:11" x14ac:dyDescent="0.3">
      <c r="C2464" s="210" t="s">
        <v>10</v>
      </c>
      <c r="D2464" s="211"/>
      <c r="E2464" s="211"/>
      <c r="F2464" s="211"/>
      <c r="G2464" s="212"/>
      <c r="H2464" s="186"/>
      <c r="I2464" s="166">
        <f>D2465-G2463</f>
        <v>6.25E-2</v>
      </c>
      <c r="J2464" s="166"/>
      <c r="K2464" s="65"/>
    </row>
    <row r="2465" spans="3:13" x14ac:dyDescent="0.3">
      <c r="C2465" s="4">
        <v>9082</v>
      </c>
      <c r="D2465" s="115">
        <v>0.59375</v>
      </c>
      <c r="E2465" s="6" t="s">
        <v>72</v>
      </c>
      <c r="F2465" s="6" t="s">
        <v>60</v>
      </c>
      <c r="G2465" s="113">
        <v>0.625</v>
      </c>
      <c r="H2465" s="110">
        <f>G2465-D2465</f>
        <v>3.125E-2</v>
      </c>
      <c r="I2465" s="163"/>
      <c r="J2465" s="163"/>
      <c r="K2465" s="58">
        <v>14.3</v>
      </c>
    </row>
    <row r="2466" spans="3:13" x14ac:dyDescent="0.3">
      <c r="C2466" s="4">
        <v>9082</v>
      </c>
      <c r="D2466" s="113">
        <v>0.625</v>
      </c>
      <c r="E2466" s="6" t="s">
        <v>60</v>
      </c>
      <c r="F2466" s="6" t="s">
        <v>72</v>
      </c>
      <c r="G2466" s="113">
        <v>0.65625</v>
      </c>
      <c r="H2466" s="110">
        <f>G2466-D2466</f>
        <v>3.125E-2</v>
      </c>
      <c r="I2466" s="163"/>
      <c r="J2466" s="163"/>
      <c r="K2466" s="58">
        <v>14.7</v>
      </c>
    </row>
    <row r="2467" spans="3:13" x14ac:dyDescent="0.3">
      <c r="C2467" s="4">
        <v>9082</v>
      </c>
      <c r="D2467" s="113">
        <v>0.65625</v>
      </c>
      <c r="E2467" s="6" t="s">
        <v>72</v>
      </c>
      <c r="F2467" s="6" t="s">
        <v>60</v>
      </c>
      <c r="G2467" s="113">
        <v>0.6875</v>
      </c>
      <c r="H2467" s="110">
        <f>G2467-D2467</f>
        <v>3.125E-2</v>
      </c>
      <c r="I2467" s="163"/>
      <c r="J2467" s="163"/>
      <c r="K2467" s="58">
        <v>14.3</v>
      </c>
    </row>
    <row r="2468" spans="3:13" x14ac:dyDescent="0.3">
      <c r="C2468" s="4">
        <v>9082</v>
      </c>
      <c r="D2468" s="113">
        <v>0.6875</v>
      </c>
      <c r="E2468" s="6" t="s">
        <v>60</v>
      </c>
      <c r="F2468" s="6" t="s">
        <v>72</v>
      </c>
      <c r="G2468" s="113">
        <v>0.72916666666666663</v>
      </c>
      <c r="H2468" s="110">
        <f>G2468-D2468</f>
        <v>4.166666666666663E-2</v>
      </c>
      <c r="I2468" s="163"/>
      <c r="J2468" s="163"/>
      <c r="K2468" s="58">
        <v>14.7</v>
      </c>
      <c r="L2468" s="18"/>
      <c r="M2468" s="18"/>
    </row>
    <row r="2469" spans="3:13" ht="15" thickBot="1" x14ac:dyDescent="0.35">
      <c r="C2469" s="28"/>
      <c r="D2469" s="142"/>
      <c r="E2469" s="29"/>
      <c r="F2469" s="29"/>
      <c r="G2469" s="117"/>
      <c r="H2469" s="110"/>
      <c r="I2469" s="163"/>
      <c r="J2469" s="163"/>
      <c r="K2469" s="58"/>
    </row>
    <row r="2470" spans="3:13" ht="15" thickBot="1" x14ac:dyDescent="0.35">
      <c r="C2470" s="216" t="s">
        <v>291</v>
      </c>
      <c r="D2470" s="217"/>
      <c r="E2470" s="218"/>
      <c r="F2470" s="198" t="s">
        <v>287</v>
      </c>
      <c r="G2470" s="199"/>
      <c r="H2470" s="79">
        <f>SUM(H2455:H2468)</f>
        <v>0.38541666666666663</v>
      </c>
      <c r="I2470" s="167">
        <f>SUM(I2459:I2465)</f>
        <v>9.375E-2</v>
      </c>
      <c r="J2470" s="167">
        <f>G2468-D2455</f>
        <v>0.47916666666666663</v>
      </c>
      <c r="K2470" s="12">
        <f>SUM(K2455:K2469)</f>
        <v>174</v>
      </c>
    </row>
    <row r="2471" spans="3:13" x14ac:dyDescent="0.3">
      <c r="C2471" s="18"/>
      <c r="E2471" s="18"/>
      <c r="F2471" s="18"/>
    </row>
    <row r="2472" spans="3:13" ht="15" thickBot="1" x14ac:dyDescent="0.35">
      <c r="C2472" s="18"/>
      <c r="E2472" s="18"/>
      <c r="F2472" s="18"/>
    </row>
    <row r="2473" spans="3:13" x14ac:dyDescent="0.3">
      <c r="C2473" s="21"/>
      <c r="D2473" s="119"/>
      <c r="E2473" s="14" t="s">
        <v>182</v>
      </c>
      <c r="F2473" s="14"/>
      <c r="G2473" s="119"/>
      <c r="H2473" s="203" t="s">
        <v>288</v>
      </c>
      <c r="I2473" s="203" t="s">
        <v>326</v>
      </c>
      <c r="J2473" s="203" t="s">
        <v>289</v>
      </c>
      <c r="K2473" s="219" t="s">
        <v>297</v>
      </c>
    </row>
    <row r="2474" spans="3:13" ht="15" thickBot="1" x14ac:dyDescent="0.35">
      <c r="C2474" s="16" t="s">
        <v>0</v>
      </c>
      <c r="D2474" s="112" t="s">
        <v>1</v>
      </c>
      <c r="E2474" s="17" t="s">
        <v>2</v>
      </c>
      <c r="F2474" s="17" t="s">
        <v>3</v>
      </c>
      <c r="G2474" s="112" t="s">
        <v>290</v>
      </c>
      <c r="H2474" s="204"/>
      <c r="I2474" s="204"/>
      <c r="J2474" s="204"/>
      <c r="K2474" s="220"/>
    </row>
    <row r="2475" spans="3:13" x14ac:dyDescent="0.3">
      <c r="C2475" s="4">
        <v>9086</v>
      </c>
      <c r="D2475" s="113">
        <v>0.38541666666666669</v>
      </c>
      <c r="E2475" s="6" t="s">
        <v>216</v>
      </c>
      <c r="F2475" s="6" t="s">
        <v>60</v>
      </c>
      <c r="G2475" s="114">
        <v>0.41319444444444442</v>
      </c>
      <c r="H2475" s="110">
        <f>G2475-D2475</f>
        <v>2.7777777777777735E-2</v>
      </c>
      <c r="I2475" s="163"/>
      <c r="J2475" s="163"/>
      <c r="K2475" s="58">
        <v>9</v>
      </c>
    </row>
    <row r="2476" spans="3:13" x14ac:dyDescent="0.3">
      <c r="C2476" s="4">
        <v>9086</v>
      </c>
      <c r="D2476" s="113">
        <v>0.41319444444444442</v>
      </c>
      <c r="E2476" s="6" t="s">
        <v>60</v>
      </c>
      <c r="F2476" s="6" t="s">
        <v>217</v>
      </c>
      <c r="G2476" s="114">
        <v>0.44097222222222221</v>
      </c>
      <c r="H2476" s="110">
        <f>G2476-D2476</f>
        <v>2.777777777777779E-2</v>
      </c>
      <c r="I2476" s="110">
        <f>D2476-G2475</f>
        <v>0</v>
      </c>
      <c r="J2476" s="163"/>
      <c r="K2476" s="58">
        <v>10</v>
      </c>
    </row>
    <row r="2477" spans="3:13" x14ac:dyDescent="0.3">
      <c r="C2477" s="210" t="s">
        <v>322</v>
      </c>
      <c r="D2477" s="211"/>
      <c r="E2477" s="211"/>
      <c r="F2477" s="211"/>
      <c r="G2477" s="212"/>
      <c r="H2477" s="186"/>
      <c r="I2477" s="165">
        <f>D2478-G2476</f>
        <v>1.7361111111111105E-2</v>
      </c>
      <c r="J2477" s="166"/>
      <c r="K2477" s="65"/>
    </row>
    <row r="2478" spans="3:13" x14ac:dyDescent="0.3">
      <c r="C2478" s="4">
        <v>9086</v>
      </c>
      <c r="D2478" s="113">
        <v>0.45833333333333331</v>
      </c>
      <c r="E2478" s="6" t="s">
        <v>216</v>
      </c>
      <c r="F2478" s="6" t="s">
        <v>60</v>
      </c>
      <c r="G2478" s="114">
        <v>0.4861111111111111</v>
      </c>
      <c r="H2478" s="110">
        <f>G2478-D2478</f>
        <v>2.777777777777779E-2</v>
      </c>
      <c r="I2478" s="163"/>
      <c r="J2478" s="163"/>
      <c r="K2478" s="58">
        <v>9</v>
      </c>
    </row>
    <row r="2479" spans="3:13" x14ac:dyDescent="0.3">
      <c r="C2479" s="4">
        <v>9086</v>
      </c>
      <c r="D2479" s="113">
        <v>0.4861111111111111</v>
      </c>
      <c r="E2479" s="6" t="s">
        <v>60</v>
      </c>
      <c r="F2479" s="6" t="s">
        <v>217</v>
      </c>
      <c r="G2479" s="114">
        <v>0.51388888888888884</v>
      </c>
      <c r="H2479" s="110">
        <f>G2479-D2479</f>
        <v>2.7777777777777735E-2</v>
      </c>
      <c r="I2479" s="110">
        <f>D2479-G2478</f>
        <v>0</v>
      </c>
      <c r="J2479" s="163"/>
      <c r="K2479" s="58">
        <v>10</v>
      </c>
    </row>
    <row r="2480" spans="3:13" x14ac:dyDescent="0.3">
      <c r="C2480" s="210" t="s">
        <v>10</v>
      </c>
      <c r="D2480" s="211"/>
      <c r="E2480" s="211"/>
      <c r="F2480" s="211"/>
      <c r="G2480" s="212"/>
      <c r="H2480" s="186"/>
      <c r="I2480" s="165">
        <f>D2481-G2479</f>
        <v>5.208333333333337E-2</v>
      </c>
      <c r="J2480" s="166"/>
      <c r="K2480" s="65"/>
    </row>
    <row r="2481" spans="3:11" x14ac:dyDescent="0.3">
      <c r="C2481" s="4">
        <v>9086</v>
      </c>
      <c r="D2481" s="113">
        <v>0.56597222222222221</v>
      </c>
      <c r="E2481" s="6" t="s">
        <v>216</v>
      </c>
      <c r="F2481" s="6" t="s">
        <v>60</v>
      </c>
      <c r="G2481" s="114">
        <v>0.59375</v>
      </c>
      <c r="H2481" s="110">
        <f>G2481-D2481</f>
        <v>2.777777777777779E-2</v>
      </c>
      <c r="I2481" s="163"/>
      <c r="J2481" s="163"/>
      <c r="K2481" s="58">
        <v>9</v>
      </c>
    </row>
    <row r="2482" spans="3:11" x14ac:dyDescent="0.3">
      <c r="C2482" s="4">
        <v>9086</v>
      </c>
      <c r="D2482" s="113">
        <v>0.59375</v>
      </c>
      <c r="E2482" s="6" t="s">
        <v>60</v>
      </c>
      <c r="F2482" s="6" t="s">
        <v>217</v>
      </c>
      <c r="G2482" s="114">
        <v>0.62152777777777779</v>
      </c>
      <c r="H2482" s="110">
        <f>G2482-D2482</f>
        <v>2.777777777777779E-2</v>
      </c>
      <c r="I2482" s="110">
        <f>D2482-G2481</f>
        <v>0</v>
      </c>
      <c r="J2482" s="163"/>
      <c r="K2482" s="58">
        <v>10</v>
      </c>
    </row>
    <row r="2483" spans="3:11" x14ac:dyDescent="0.3">
      <c r="C2483" s="210" t="s">
        <v>322</v>
      </c>
      <c r="D2483" s="211"/>
      <c r="E2483" s="211"/>
      <c r="F2483" s="211"/>
      <c r="G2483" s="212"/>
      <c r="H2483" s="186"/>
      <c r="I2483" s="165">
        <f>D2484-G2482</f>
        <v>1.041666666666663E-2</v>
      </c>
      <c r="J2483" s="166"/>
      <c r="K2483" s="65"/>
    </row>
    <row r="2484" spans="3:11" x14ac:dyDescent="0.3">
      <c r="C2484" s="4">
        <v>9085</v>
      </c>
      <c r="D2484" s="113">
        <v>0.63194444444444442</v>
      </c>
      <c r="E2484" s="6" t="s">
        <v>140</v>
      </c>
      <c r="F2484" s="6" t="s">
        <v>60</v>
      </c>
      <c r="G2484" s="114">
        <v>0.66666666666666663</v>
      </c>
      <c r="H2484" s="110">
        <f>G2484-D2484</f>
        <v>3.472222222222221E-2</v>
      </c>
      <c r="I2484" s="163"/>
      <c r="J2484" s="163"/>
      <c r="K2484" s="58">
        <v>16.3</v>
      </c>
    </row>
    <row r="2485" spans="3:11" x14ac:dyDescent="0.3">
      <c r="C2485" s="4">
        <v>9085</v>
      </c>
      <c r="D2485" s="113">
        <v>0.66666666666666663</v>
      </c>
      <c r="E2485" s="6" t="s">
        <v>60</v>
      </c>
      <c r="F2485" s="6" t="s">
        <v>140</v>
      </c>
      <c r="G2485" s="114">
        <v>0.70833333333333337</v>
      </c>
      <c r="H2485" s="110">
        <f>G2485-D2485</f>
        <v>4.1666666666666741E-2</v>
      </c>
      <c r="I2485" s="110">
        <f>D2485-G2484</f>
        <v>0</v>
      </c>
      <c r="J2485" s="163"/>
      <c r="K2485" s="58">
        <v>17.100000000000001</v>
      </c>
    </row>
    <row r="2486" spans="3:11" x14ac:dyDescent="0.3">
      <c r="C2486" s="4">
        <v>9085</v>
      </c>
      <c r="D2486" s="113">
        <v>0.70833333333333337</v>
      </c>
      <c r="E2486" s="6" t="s">
        <v>140</v>
      </c>
      <c r="F2486" s="6" t="s">
        <v>60</v>
      </c>
      <c r="G2486" s="114">
        <v>0.75</v>
      </c>
      <c r="H2486" s="110">
        <f>G2486-D2486</f>
        <v>4.166666666666663E-2</v>
      </c>
      <c r="I2486" s="110">
        <f>D2486-G2485</f>
        <v>0</v>
      </c>
      <c r="J2486" s="163"/>
      <c r="K2486" s="58">
        <v>16.3</v>
      </c>
    </row>
    <row r="2487" spans="3:11" x14ac:dyDescent="0.3">
      <c r="C2487" s="4">
        <v>9085</v>
      </c>
      <c r="D2487" s="113">
        <v>0.75</v>
      </c>
      <c r="E2487" s="6" t="s">
        <v>60</v>
      </c>
      <c r="F2487" s="6" t="s">
        <v>140</v>
      </c>
      <c r="G2487" s="114">
        <v>0.79166666666666663</v>
      </c>
      <c r="H2487" s="110">
        <f>G2487-D2487</f>
        <v>4.166666666666663E-2</v>
      </c>
      <c r="I2487" s="110">
        <f>D2487-G2486</f>
        <v>0</v>
      </c>
      <c r="J2487" s="163"/>
      <c r="K2487" s="58">
        <v>17.100000000000001</v>
      </c>
    </row>
    <row r="2488" spans="3:11" x14ac:dyDescent="0.3">
      <c r="C2488" s="210" t="s">
        <v>322</v>
      </c>
      <c r="D2488" s="211"/>
      <c r="E2488" s="211"/>
      <c r="F2488" s="211"/>
      <c r="G2488" s="212"/>
      <c r="H2488" s="186"/>
      <c r="I2488" s="165">
        <f>D2489-G2487</f>
        <v>2.083333333333337E-2</v>
      </c>
      <c r="J2488" s="166"/>
      <c r="K2488" s="65"/>
    </row>
    <row r="2489" spans="3:11" x14ac:dyDescent="0.3">
      <c r="C2489" s="4">
        <v>9086</v>
      </c>
      <c r="D2489" s="113">
        <v>0.8125</v>
      </c>
      <c r="E2489" s="6" t="s">
        <v>216</v>
      </c>
      <c r="F2489" s="6" t="s">
        <v>60</v>
      </c>
      <c r="G2489" s="114">
        <v>0.84027777777777779</v>
      </c>
      <c r="H2489" s="110">
        <f>G2489-D2489</f>
        <v>2.777777777777779E-2</v>
      </c>
      <c r="I2489" s="163"/>
      <c r="J2489" s="163"/>
      <c r="K2489" s="58">
        <v>9</v>
      </c>
    </row>
    <row r="2490" spans="3:11" x14ac:dyDescent="0.3">
      <c r="C2490" s="4">
        <v>9086</v>
      </c>
      <c r="D2490" s="113">
        <v>0.84027777777777779</v>
      </c>
      <c r="E2490" s="6" t="s">
        <v>60</v>
      </c>
      <c r="F2490" s="6" t="s">
        <v>217</v>
      </c>
      <c r="G2490" s="114">
        <v>0.86805555555555558</v>
      </c>
      <c r="H2490" s="110">
        <f>G2490-D2490</f>
        <v>2.777777777777779E-2</v>
      </c>
      <c r="I2490" s="110">
        <f>D2490-G2489</f>
        <v>0</v>
      </c>
      <c r="J2490" s="163"/>
      <c r="K2490" s="58">
        <v>10</v>
      </c>
    </row>
    <row r="2491" spans="3:11" ht="15" thickBot="1" x14ac:dyDescent="0.35">
      <c r="C2491" s="28"/>
      <c r="D2491" s="142"/>
      <c r="E2491" s="29"/>
      <c r="F2491" s="29"/>
      <c r="G2491" s="117"/>
      <c r="H2491" s="110"/>
      <c r="I2491" s="163"/>
      <c r="J2491" s="163"/>
      <c r="K2491" s="58"/>
    </row>
    <row r="2492" spans="3:11" ht="15" thickBot="1" x14ac:dyDescent="0.35">
      <c r="C2492" s="216" t="s">
        <v>291</v>
      </c>
      <c r="D2492" s="217"/>
      <c r="E2492" s="218"/>
      <c r="F2492" s="198" t="s">
        <v>287</v>
      </c>
      <c r="G2492" s="199"/>
      <c r="H2492" s="79">
        <f>SUM(H2475:H2490)</f>
        <v>0.38194444444444442</v>
      </c>
      <c r="I2492" s="167">
        <f>SUM(I2476:I2490)</f>
        <v>0.10069444444444448</v>
      </c>
      <c r="J2492" s="167">
        <f>G2490-D2475</f>
        <v>0.4826388888888889</v>
      </c>
      <c r="K2492" s="12">
        <f>SUM(K2475:K2491)</f>
        <v>142.80000000000001</v>
      </c>
    </row>
    <row r="2494" spans="3:11" ht="15" thickBot="1" x14ac:dyDescent="0.35">
      <c r="H2494" s="115"/>
      <c r="I2494" s="115"/>
      <c r="J2494" s="115"/>
    </row>
    <row r="2495" spans="3:11" x14ac:dyDescent="0.3">
      <c r="C2495" s="21"/>
      <c r="D2495" s="119"/>
      <c r="E2495" s="14" t="s">
        <v>97</v>
      </c>
      <c r="F2495" s="14"/>
      <c r="G2495" s="119"/>
      <c r="H2495" s="203" t="s">
        <v>288</v>
      </c>
      <c r="I2495" s="203" t="s">
        <v>326</v>
      </c>
      <c r="J2495" s="203" t="s">
        <v>289</v>
      </c>
      <c r="K2495" s="219" t="s">
        <v>297</v>
      </c>
    </row>
    <row r="2496" spans="3:11" ht="15" thickBot="1" x14ac:dyDescent="0.35">
      <c r="C2496" s="16" t="s">
        <v>0</v>
      </c>
      <c r="D2496" s="112" t="s">
        <v>1</v>
      </c>
      <c r="E2496" s="17" t="s">
        <v>2</v>
      </c>
      <c r="F2496" s="17" t="s">
        <v>3</v>
      </c>
      <c r="G2496" s="112" t="s">
        <v>290</v>
      </c>
      <c r="H2496" s="204"/>
      <c r="I2496" s="204"/>
      <c r="J2496" s="204"/>
      <c r="K2496" s="220"/>
    </row>
    <row r="2497" spans="3:11" x14ac:dyDescent="0.3">
      <c r="C2497" s="53">
        <v>9002</v>
      </c>
      <c r="D2497" s="125">
        <v>0.24652777777777779</v>
      </c>
      <c r="E2497" s="47" t="s">
        <v>77</v>
      </c>
      <c r="F2497" s="47" t="s">
        <v>104</v>
      </c>
      <c r="G2497" s="125">
        <v>0.26041666666666669</v>
      </c>
      <c r="H2497" s="110">
        <f>G2497-D2497</f>
        <v>1.3888888888888895E-2</v>
      </c>
      <c r="I2497" s="163"/>
      <c r="J2497" s="163"/>
      <c r="K2497" s="58">
        <v>7.9</v>
      </c>
    </row>
    <row r="2498" spans="3:11" x14ac:dyDescent="0.3">
      <c r="C2498" s="53">
        <v>9002</v>
      </c>
      <c r="D2498" s="125">
        <v>0.26041666666666669</v>
      </c>
      <c r="E2498" s="47" t="s">
        <v>104</v>
      </c>
      <c r="F2498" s="47" t="s">
        <v>77</v>
      </c>
      <c r="G2498" s="125">
        <v>0.27430555555555558</v>
      </c>
      <c r="H2498" s="110">
        <f t="shared" ref="H2498:H2505" si="104">G2498-D2498</f>
        <v>1.3888888888888895E-2</v>
      </c>
      <c r="I2498" s="110">
        <f>D2498-G2497</f>
        <v>0</v>
      </c>
      <c r="J2498" s="163"/>
      <c r="K2498" s="58">
        <v>7.9</v>
      </c>
    </row>
    <row r="2499" spans="3:11" x14ac:dyDescent="0.3">
      <c r="C2499" s="53">
        <v>9002</v>
      </c>
      <c r="D2499" s="125">
        <v>0.27430555555555558</v>
      </c>
      <c r="E2499" s="47" t="s">
        <v>77</v>
      </c>
      <c r="F2499" s="47" t="s">
        <v>104</v>
      </c>
      <c r="G2499" s="125">
        <v>0.28819444444444442</v>
      </c>
      <c r="H2499" s="110">
        <f t="shared" si="104"/>
        <v>1.388888888888884E-2</v>
      </c>
      <c r="I2499" s="110">
        <f>D2499-G2497</f>
        <v>1.3888888888888895E-2</v>
      </c>
      <c r="J2499" s="163"/>
      <c r="K2499" s="58">
        <v>7.9</v>
      </c>
    </row>
    <row r="2500" spans="3:11" x14ac:dyDescent="0.3">
      <c r="C2500" s="53">
        <v>9002</v>
      </c>
      <c r="D2500" s="125">
        <v>0.28819444444444442</v>
      </c>
      <c r="E2500" s="47" t="s">
        <v>104</v>
      </c>
      <c r="F2500" s="47" t="s">
        <v>77</v>
      </c>
      <c r="G2500" s="125">
        <v>0.30208333333333331</v>
      </c>
      <c r="H2500" s="110">
        <f t="shared" si="104"/>
        <v>1.3888888888888895E-2</v>
      </c>
      <c r="I2500" s="110">
        <f>D2500-G2499</f>
        <v>0</v>
      </c>
      <c r="J2500" s="163"/>
      <c r="K2500" s="58">
        <v>7.9</v>
      </c>
    </row>
    <row r="2501" spans="3:11" x14ac:dyDescent="0.3">
      <c r="C2501" s="53">
        <v>9002</v>
      </c>
      <c r="D2501" s="125">
        <v>0.30208333333333331</v>
      </c>
      <c r="E2501" s="47" t="s">
        <v>77</v>
      </c>
      <c r="F2501" s="47" t="s">
        <v>104</v>
      </c>
      <c r="G2501" s="122">
        <v>0.31597222222222221</v>
      </c>
      <c r="H2501" s="110">
        <f t="shared" si="104"/>
        <v>1.3888888888888895E-2</v>
      </c>
      <c r="I2501" s="110">
        <f>D2501-G2500</f>
        <v>0</v>
      </c>
      <c r="J2501" s="163"/>
      <c r="K2501" s="58">
        <v>7.9</v>
      </c>
    </row>
    <row r="2502" spans="3:11" x14ac:dyDescent="0.3">
      <c r="C2502" s="53">
        <v>9002</v>
      </c>
      <c r="D2502" s="125">
        <v>0.31597222222222221</v>
      </c>
      <c r="E2502" s="47" t="s">
        <v>104</v>
      </c>
      <c r="F2502" s="47" t="s">
        <v>77</v>
      </c>
      <c r="G2502" s="125">
        <v>0.3298611111111111</v>
      </c>
      <c r="H2502" s="110">
        <f t="shared" si="104"/>
        <v>1.3888888888888895E-2</v>
      </c>
      <c r="I2502" s="110">
        <f>D2502-G2501</f>
        <v>0</v>
      </c>
      <c r="J2502" s="163"/>
      <c r="K2502" s="58">
        <v>7.9</v>
      </c>
    </row>
    <row r="2503" spans="3:11" x14ac:dyDescent="0.3">
      <c r="C2503" s="200" t="s">
        <v>322</v>
      </c>
      <c r="D2503" s="201"/>
      <c r="E2503" s="201"/>
      <c r="F2503" s="201"/>
      <c r="G2503" s="202"/>
      <c r="H2503" s="186"/>
      <c r="I2503" s="166">
        <f>D2505-G2500</f>
        <v>5.555555555555558E-2</v>
      </c>
      <c r="J2503" s="166"/>
      <c r="K2503" s="65"/>
    </row>
    <row r="2504" spans="3:11" x14ac:dyDescent="0.3">
      <c r="C2504" s="53">
        <v>9002</v>
      </c>
      <c r="D2504" s="125">
        <v>0.34375</v>
      </c>
      <c r="E2504" s="47" t="s">
        <v>77</v>
      </c>
      <c r="F2504" s="47" t="s">
        <v>104</v>
      </c>
      <c r="G2504" s="125">
        <v>0.3576388888888889</v>
      </c>
      <c r="H2504" s="110">
        <f t="shared" si="104"/>
        <v>1.3888888888888895E-2</v>
      </c>
      <c r="I2504" s="114"/>
      <c r="J2504" s="163"/>
      <c r="K2504" s="58">
        <v>7.9</v>
      </c>
    </row>
    <row r="2505" spans="3:11" x14ac:dyDescent="0.3">
      <c r="C2505" s="53">
        <v>9002</v>
      </c>
      <c r="D2505" s="125">
        <v>0.3576388888888889</v>
      </c>
      <c r="E2505" s="47" t="s">
        <v>104</v>
      </c>
      <c r="F2505" s="47" t="s">
        <v>77</v>
      </c>
      <c r="G2505" s="125">
        <v>0.37152777777777779</v>
      </c>
      <c r="H2505" s="110">
        <f t="shared" si="104"/>
        <v>1.3888888888888895E-2</v>
      </c>
      <c r="I2505" s="110">
        <f>D2505-G2504</f>
        <v>0</v>
      </c>
      <c r="J2505" s="163"/>
      <c r="K2505" s="58">
        <v>7.9</v>
      </c>
    </row>
    <row r="2506" spans="3:11" x14ac:dyDescent="0.3">
      <c r="C2506" s="200" t="s">
        <v>322</v>
      </c>
      <c r="D2506" s="201"/>
      <c r="E2506" s="201"/>
      <c r="F2506" s="201"/>
      <c r="G2506" s="202"/>
      <c r="H2506" s="186"/>
      <c r="I2506" s="166">
        <f>D2507-G2505</f>
        <v>1.3888888888888895E-2</v>
      </c>
      <c r="J2506" s="166"/>
      <c r="K2506" s="65"/>
    </row>
    <row r="2507" spans="3:11" x14ac:dyDescent="0.3">
      <c r="C2507" s="53">
        <v>9002</v>
      </c>
      <c r="D2507" s="125">
        <v>0.38541666666666669</v>
      </c>
      <c r="E2507" s="47" t="s">
        <v>77</v>
      </c>
      <c r="F2507" s="47" t="s">
        <v>95</v>
      </c>
      <c r="G2507" s="125">
        <v>0.41319444444444442</v>
      </c>
      <c r="H2507" s="110">
        <f>G2507-D2507</f>
        <v>2.7777777777777735E-2</v>
      </c>
      <c r="I2507" s="163"/>
      <c r="J2507" s="163"/>
      <c r="K2507" s="58">
        <v>7.9</v>
      </c>
    </row>
    <row r="2508" spans="3:11" x14ac:dyDescent="0.3">
      <c r="C2508" s="53">
        <v>9002</v>
      </c>
      <c r="D2508" s="125">
        <v>0.41319444444444442</v>
      </c>
      <c r="E2508" s="47" t="s">
        <v>95</v>
      </c>
      <c r="F2508" s="47" t="s">
        <v>77</v>
      </c>
      <c r="G2508" s="125">
        <v>0.44097222222222221</v>
      </c>
      <c r="H2508" s="110">
        <f t="shared" ref="H2508:H2519" si="105">G2508-D2508</f>
        <v>2.777777777777779E-2</v>
      </c>
      <c r="I2508" s="110">
        <f>D2508-G2507</f>
        <v>0</v>
      </c>
      <c r="J2508" s="163"/>
      <c r="K2508" s="58">
        <v>7.9</v>
      </c>
    </row>
    <row r="2509" spans="3:11" x14ac:dyDescent="0.3">
      <c r="C2509" s="53">
        <v>9002</v>
      </c>
      <c r="D2509" s="125">
        <v>0.44097222222222221</v>
      </c>
      <c r="E2509" s="47" t="s">
        <v>77</v>
      </c>
      <c r="F2509" s="47" t="s">
        <v>95</v>
      </c>
      <c r="G2509" s="125">
        <v>0.46875</v>
      </c>
      <c r="H2509" s="110">
        <f t="shared" si="105"/>
        <v>2.777777777777779E-2</v>
      </c>
      <c r="I2509" s="110">
        <f>D2509-G2508</f>
        <v>0</v>
      </c>
      <c r="J2509" s="163"/>
      <c r="K2509" s="58">
        <v>7.9</v>
      </c>
    </row>
    <row r="2510" spans="3:11" x14ac:dyDescent="0.3">
      <c r="C2510" s="53">
        <v>9002</v>
      </c>
      <c r="D2510" s="125">
        <v>0.46875</v>
      </c>
      <c r="E2510" s="47" t="s">
        <v>95</v>
      </c>
      <c r="F2510" s="47" t="s">
        <v>77</v>
      </c>
      <c r="G2510" s="122">
        <v>0.49652777777777779</v>
      </c>
      <c r="H2510" s="110">
        <f t="shared" si="105"/>
        <v>2.777777777777779E-2</v>
      </c>
      <c r="I2510" s="110">
        <f>D2510-G2509</f>
        <v>0</v>
      </c>
      <c r="J2510" s="163"/>
      <c r="K2510" s="58">
        <v>7.9</v>
      </c>
    </row>
    <row r="2511" spans="3:11" x14ac:dyDescent="0.3">
      <c r="C2511" s="53">
        <v>9002</v>
      </c>
      <c r="D2511" s="125">
        <v>0.49652777777777779</v>
      </c>
      <c r="E2511" s="47" t="s">
        <v>77</v>
      </c>
      <c r="F2511" s="47" t="s">
        <v>95</v>
      </c>
      <c r="G2511" s="125">
        <v>0.52430555555555558</v>
      </c>
      <c r="H2511" s="110">
        <f t="shared" si="105"/>
        <v>2.777777777777779E-2</v>
      </c>
      <c r="I2511" s="110">
        <f>D2511-G2510</f>
        <v>0</v>
      </c>
      <c r="J2511" s="163"/>
      <c r="K2511" s="58">
        <v>7.9</v>
      </c>
    </row>
    <row r="2512" spans="3:11" x14ac:dyDescent="0.3">
      <c r="C2512" s="53">
        <v>9002</v>
      </c>
      <c r="D2512" s="125">
        <v>0.52430555555555558</v>
      </c>
      <c r="E2512" s="47" t="s">
        <v>95</v>
      </c>
      <c r="F2512" s="47" t="s">
        <v>77</v>
      </c>
      <c r="G2512" s="122">
        <v>0.55208333333333337</v>
      </c>
      <c r="H2512" s="110">
        <f t="shared" si="105"/>
        <v>2.777777777777779E-2</v>
      </c>
      <c r="I2512" s="110">
        <f>D2512-G2511</f>
        <v>0</v>
      </c>
      <c r="J2512" s="163"/>
      <c r="K2512" s="58">
        <v>7.9</v>
      </c>
    </row>
    <row r="2513" spans="3:11" x14ac:dyDescent="0.3">
      <c r="C2513" s="200" t="s">
        <v>322</v>
      </c>
      <c r="D2513" s="201"/>
      <c r="E2513" s="201"/>
      <c r="F2513" s="201"/>
      <c r="G2513" s="202"/>
      <c r="H2513" s="186"/>
      <c r="I2513" s="166">
        <f>D2514-G2512</f>
        <v>4.166666666666663E-2</v>
      </c>
      <c r="J2513" s="166"/>
      <c r="K2513" s="65"/>
    </row>
    <row r="2514" spans="3:11" x14ac:dyDescent="0.3">
      <c r="C2514" s="53">
        <v>9002</v>
      </c>
      <c r="D2514" s="125">
        <v>0.59375</v>
      </c>
      <c r="E2514" s="47" t="s">
        <v>77</v>
      </c>
      <c r="F2514" s="47" t="s">
        <v>95</v>
      </c>
      <c r="G2514" s="125">
        <v>0.625</v>
      </c>
      <c r="H2514" s="110">
        <f t="shared" si="105"/>
        <v>3.125E-2</v>
      </c>
      <c r="I2514" s="163"/>
      <c r="J2514" s="163"/>
      <c r="K2514" s="58">
        <v>7.9</v>
      </c>
    </row>
    <row r="2515" spans="3:11" x14ac:dyDescent="0.3">
      <c r="C2515" s="53">
        <v>9002</v>
      </c>
      <c r="D2515" s="125">
        <v>0.625</v>
      </c>
      <c r="E2515" s="47" t="s">
        <v>95</v>
      </c>
      <c r="F2515" s="47" t="s">
        <v>77</v>
      </c>
      <c r="G2515" s="125">
        <v>0.65625</v>
      </c>
      <c r="H2515" s="110">
        <f t="shared" si="105"/>
        <v>3.125E-2</v>
      </c>
      <c r="I2515" s="110">
        <f>D2515-G2514</f>
        <v>0</v>
      </c>
      <c r="J2515" s="163"/>
      <c r="K2515" s="58">
        <v>7.9</v>
      </c>
    </row>
    <row r="2516" spans="3:11" x14ac:dyDescent="0.3">
      <c r="C2516" s="53">
        <v>9002</v>
      </c>
      <c r="D2516" s="125">
        <v>0.65625</v>
      </c>
      <c r="E2516" s="47" t="s">
        <v>77</v>
      </c>
      <c r="F2516" s="47" t="s">
        <v>95</v>
      </c>
      <c r="G2516" s="125">
        <v>0.6875</v>
      </c>
      <c r="H2516" s="110">
        <f t="shared" si="105"/>
        <v>3.125E-2</v>
      </c>
      <c r="I2516" s="110">
        <f>D2516-G2515</f>
        <v>0</v>
      </c>
      <c r="J2516" s="163"/>
      <c r="K2516" s="58">
        <v>7.9</v>
      </c>
    </row>
    <row r="2517" spans="3:11" x14ac:dyDescent="0.3">
      <c r="C2517" s="53">
        <v>9002</v>
      </c>
      <c r="D2517" s="125">
        <v>0.6875</v>
      </c>
      <c r="E2517" s="47" t="s">
        <v>95</v>
      </c>
      <c r="F2517" s="47" t="s">
        <v>77</v>
      </c>
      <c r="G2517" s="122">
        <v>0.70833333333333337</v>
      </c>
      <c r="H2517" s="110">
        <f t="shared" si="105"/>
        <v>2.083333333333337E-2</v>
      </c>
      <c r="I2517" s="110">
        <f>D2517-G2516</f>
        <v>0</v>
      </c>
      <c r="J2517" s="163"/>
      <c r="K2517" s="58">
        <v>7.9</v>
      </c>
    </row>
    <row r="2518" spans="3:11" x14ac:dyDescent="0.3">
      <c r="C2518" s="200" t="s">
        <v>322</v>
      </c>
      <c r="D2518" s="201"/>
      <c r="E2518" s="201"/>
      <c r="F2518" s="201"/>
      <c r="G2518" s="202"/>
      <c r="H2518" s="186"/>
      <c r="I2518" s="166">
        <f>D2519-G2517</f>
        <v>3.125E-2</v>
      </c>
      <c r="J2518" s="166"/>
      <c r="K2518" s="65"/>
    </row>
    <row r="2519" spans="3:11" x14ac:dyDescent="0.3">
      <c r="C2519" s="53">
        <v>9002</v>
      </c>
      <c r="D2519" s="125">
        <v>0.73958333333333337</v>
      </c>
      <c r="E2519" s="47" t="s">
        <v>98</v>
      </c>
      <c r="F2519" s="47" t="s">
        <v>95</v>
      </c>
      <c r="G2519" s="122">
        <v>0.76736111111111116</v>
      </c>
      <c r="H2519" s="110">
        <f t="shared" si="105"/>
        <v>2.777777777777779E-2</v>
      </c>
      <c r="I2519" s="163"/>
      <c r="J2519" s="163"/>
      <c r="K2519" s="58">
        <v>7.9</v>
      </c>
    </row>
    <row r="2520" spans="3:11" ht="15" thickBot="1" x14ac:dyDescent="0.35">
      <c r="C2520" s="4"/>
      <c r="D2520" s="113"/>
      <c r="E2520" s="6"/>
      <c r="F2520" s="6"/>
      <c r="G2520" s="114"/>
      <c r="H2520" s="110"/>
      <c r="I2520" s="163"/>
      <c r="J2520" s="163"/>
      <c r="K2520" s="58"/>
    </row>
    <row r="2521" spans="3:11" ht="15" thickBot="1" x14ac:dyDescent="0.35">
      <c r="C2521" s="216" t="s">
        <v>291</v>
      </c>
      <c r="D2521" s="217"/>
      <c r="E2521" s="218"/>
      <c r="F2521" s="198" t="s">
        <v>287</v>
      </c>
      <c r="G2521" s="199"/>
      <c r="H2521" s="79">
        <f>SUM(H2497:H2519)</f>
        <v>0.42013888888888895</v>
      </c>
      <c r="I2521" s="167">
        <f>SUM(I2503:I2518)</f>
        <v>0.1423611111111111</v>
      </c>
      <c r="J2521" s="167">
        <f>G2519-D2497</f>
        <v>0.52083333333333337</v>
      </c>
      <c r="K2521" s="12">
        <f>SUM(K2497:K2520)</f>
        <v>150.10000000000005</v>
      </c>
    </row>
    <row r="2522" spans="3:11" ht="15" thickBot="1" x14ac:dyDescent="0.35">
      <c r="C2522" s="18"/>
      <c r="E2522" s="18"/>
      <c r="F2522" s="18"/>
    </row>
    <row r="2523" spans="3:11" x14ac:dyDescent="0.3">
      <c r="C2523" s="21"/>
      <c r="D2523" s="119"/>
      <c r="E2523" s="14" t="s">
        <v>105</v>
      </c>
      <c r="F2523" s="14"/>
      <c r="G2523" s="119"/>
      <c r="H2523" s="203" t="s">
        <v>288</v>
      </c>
      <c r="I2523" s="203" t="s">
        <v>326</v>
      </c>
      <c r="J2523" s="203" t="s">
        <v>289</v>
      </c>
      <c r="K2523" s="219" t="s">
        <v>297</v>
      </c>
    </row>
    <row r="2524" spans="3:11" ht="15" thickBot="1" x14ac:dyDescent="0.35">
      <c r="C2524" s="16" t="s">
        <v>0</v>
      </c>
      <c r="D2524" s="112" t="s">
        <v>1</v>
      </c>
      <c r="E2524" s="17" t="s">
        <v>2</v>
      </c>
      <c r="F2524" s="17" t="s">
        <v>3</v>
      </c>
      <c r="G2524" s="112" t="s">
        <v>290</v>
      </c>
      <c r="H2524" s="204"/>
      <c r="I2524" s="204"/>
      <c r="J2524" s="204"/>
      <c r="K2524" s="220"/>
    </row>
    <row r="2525" spans="3:11" x14ac:dyDescent="0.3">
      <c r="C2525" s="53">
        <v>9002</v>
      </c>
      <c r="D2525" s="125">
        <v>0.28125</v>
      </c>
      <c r="E2525" s="47" t="s">
        <v>98</v>
      </c>
      <c r="F2525" s="47" t="s">
        <v>95</v>
      </c>
      <c r="G2525" s="125">
        <v>0.30902777777777779</v>
      </c>
      <c r="H2525" s="110">
        <f>G2525-D2525</f>
        <v>2.777777777777779E-2</v>
      </c>
      <c r="I2525" s="163"/>
      <c r="J2525" s="163"/>
      <c r="K2525" s="58">
        <v>7.9</v>
      </c>
    </row>
    <row r="2526" spans="3:11" x14ac:dyDescent="0.3">
      <c r="C2526" s="53">
        <v>9002</v>
      </c>
      <c r="D2526" s="125">
        <v>0.30902777777777779</v>
      </c>
      <c r="E2526" s="47" t="s">
        <v>95</v>
      </c>
      <c r="F2526" s="47" t="s">
        <v>98</v>
      </c>
      <c r="G2526" s="125">
        <v>0.33680555555555558</v>
      </c>
      <c r="H2526" s="110">
        <f>G2526-D2526</f>
        <v>2.777777777777779E-2</v>
      </c>
      <c r="I2526" s="163"/>
      <c r="J2526" s="163"/>
      <c r="K2526" s="58">
        <v>7.9</v>
      </c>
    </row>
    <row r="2527" spans="3:11" x14ac:dyDescent="0.3">
      <c r="C2527" s="53">
        <v>9002</v>
      </c>
      <c r="D2527" s="125">
        <v>0.33680555555555558</v>
      </c>
      <c r="E2527" s="47" t="s">
        <v>98</v>
      </c>
      <c r="F2527" s="47" t="s">
        <v>95</v>
      </c>
      <c r="G2527" s="125">
        <v>0.36458333333333331</v>
      </c>
      <c r="H2527" s="110">
        <f>G2527-D2527</f>
        <v>2.7777777777777735E-2</v>
      </c>
      <c r="I2527" s="163"/>
      <c r="J2527" s="163"/>
      <c r="K2527" s="58">
        <v>7.9</v>
      </c>
    </row>
    <row r="2528" spans="3:11" x14ac:dyDescent="0.3">
      <c r="C2528" s="53">
        <v>9002</v>
      </c>
      <c r="D2528" s="125">
        <v>0.36458333333333331</v>
      </c>
      <c r="E2528" s="47" t="s">
        <v>95</v>
      </c>
      <c r="F2528" s="47" t="s">
        <v>98</v>
      </c>
      <c r="G2528" s="122">
        <v>0.3923611111111111</v>
      </c>
      <c r="H2528" s="110">
        <f>G2528-D2528</f>
        <v>2.777777777777779E-2</v>
      </c>
      <c r="I2528" s="163"/>
      <c r="J2528" s="163"/>
      <c r="K2528" s="58">
        <v>7.9</v>
      </c>
    </row>
    <row r="2529" spans="3:11" x14ac:dyDescent="0.3">
      <c r="C2529" s="200" t="s">
        <v>322</v>
      </c>
      <c r="D2529" s="201"/>
      <c r="E2529" s="201"/>
      <c r="F2529" s="201"/>
      <c r="G2529" s="202"/>
      <c r="H2529" s="186"/>
      <c r="I2529" s="166">
        <f>D2530-G2528</f>
        <v>4.1666666666666685E-2</v>
      </c>
      <c r="J2529" s="166"/>
      <c r="K2529" s="65"/>
    </row>
    <row r="2530" spans="3:11" x14ac:dyDescent="0.3">
      <c r="C2530" s="53">
        <v>9002</v>
      </c>
      <c r="D2530" s="125">
        <v>0.43402777777777779</v>
      </c>
      <c r="E2530" s="47" t="s">
        <v>98</v>
      </c>
      <c r="F2530" s="47" t="s">
        <v>95</v>
      </c>
      <c r="G2530" s="125">
        <v>0.46180555555555558</v>
      </c>
      <c r="H2530" s="110">
        <f>G2530-D2530</f>
        <v>2.777777777777779E-2</v>
      </c>
      <c r="I2530" s="163"/>
      <c r="J2530" s="163"/>
      <c r="K2530" s="58">
        <v>7.9</v>
      </c>
    </row>
    <row r="2531" spans="3:11" x14ac:dyDescent="0.3">
      <c r="C2531" s="53">
        <v>9002</v>
      </c>
      <c r="D2531" s="125">
        <v>0.46180555555555558</v>
      </c>
      <c r="E2531" s="47" t="s">
        <v>95</v>
      </c>
      <c r="F2531" s="47" t="s">
        <v>98</v>
      </c>
      <c r="G2531" s="122">
        <v>0.48958333333333331</v>
      </c>
      <c r="H2531" s="110">
        <f>G2531-D2531</f>
        <v>2.7777777777777735E-2</v>
      </c>
      <c r="I2531" s="163"/>
      <c r="J2531" s="163"/>
      <c r="K2531" s="58">
        <v>7.9</v>
      </c>
    </row>
    <row r="2532" spans="3:11" x14ac:dyDescent="0.3">
      <c r="C2532" s="200" t="s">
        <v>322</v>
      </c>
      <c r="D2532" s="201"/>
      <c r="E2532" s="201"/>
      <c r="F2532" s="201"/>
      <c r="G2532" s="202"/>
      <c r="H2532" s="186"/>
      <c r="I2532" s="166">
        <f>D2533-G2531</f>
        <v>4.1666666666666685E-2</v>
      </c>
      <c r="J2532" s="166"/>
      <c r="K2532" s="65"/>
    </row>
    <row r="2533" spans="3:11" x14ac:dyDescent="0.3">
      <c r="C2533" s="53">
        <v>9002</v>
      </c>
      <c r="D2533" s="125">
        <v>0.53125</v>
      </c>
      <c r="E2533" s="47" t="s">
        <v>98</v>
      </c>
      <c r="F2533" s="47" t="s">
        <v>95</v>
      </c>
      <c r="G2533" s="125">
        <v>0.5625</v>
      </c>
      <c r="H2533" s="110">
        <f>G2533-D2533</f>
        <v>3.125E-2</v>
      </c>
      <c r="I2533" s="163"/>
      <c r="J2533" s="163"/>
      <c r="K2533" s="58">
        <v>7.9</v>
      </c>
    </row>
    <row r="2534" spans="3:11" x14ac:dyDescent="0.3">
      <c r="C2534" s="53">
        <v>9002</v>
      </c>
      <c r="D2534" s="125">
        <v>0.5625</v>
      </c>
      <c r="E2534" s="47" t="s">
        <v>95</v>
      </c>
      <c r="F2534" s="47" t="s">
        <v>98</v>
      </c>
      <c r="G2534" s="122">
        <v>0.59375</v>
      </c>
      <c r="H2534" s="110">
        <f>G2534-D2534</f>
        <v>3.125E-2</v>
      </c>
      <c r="I2534" s="163"/>
      <c r="J2534" s="163"/>
      <c r="K2534" s="58">
        <v>7.9</v>
      </c>
    </row>
    <row r="2535" spans="3:11" x14ac:dyDescent="0.3">
      <c r="C2535" s="200" t="s">
        <v>322</v>
      </c>
      <c r="D2535" s="201"/>
      <c r="E2535" s="201"/>
      <c r="F2535" s="201"/>
      <c r="G2535" s="202"/>
      <c r="H2535" s="186"/>
      <c r="I2535" s="166">
        <f>D2536-G2534</f>
        <v>4.166666666666663E-2</v>
      </c>
      <c r="J2535" s="166"/>
      <c r="K2535" s="65"/>
    </row>
    <row r="2536" spans="3:11" x14ac:dyDescent="0.3">
      <c r="C2536" s="105">
        <v>9002</v>
      </c>
      <c r="D2536" s="139">
        <v>0.63541666666666663</v>
      </c>
      <c r="E2536" s="106" t="s">
        <v>98</v>
      </c>
      <c r="F2536" s="106" t="s">
        <v>95</v>
      </c>
      <c r="G2536" s="139">
        <v>0.66319444444444442</v>
      </c>
      <c r="H2536" s="195">
        <f t="shared" ref="H2536:H2542" si="106">G2536-D2536</f>
        <v>2.777777777777779E-2</v>
      </c>
      <c r="I2536" s="179"/>
      <c r="J2536" s="179"/>
      <c r="K2536" s="74">
        <v>7.9</v>
      </c>
    </row>
    <row r="2537" spans="3:11" x14ac:dyDescent="0.3">
      <c r="C2537" s="105">
        <v>9002</v>
      </c>
      <c r="D2537" s="139">
        <v>0.66319444444444442</v>
      </c>
      <c r="E2537" s="106" t="s">
        <v>95</v>
      </c>
      <c r="F2537" s="106" t="s">
        <v>98</v>
      </c>
      <c r="G2537" s="139">
        <v>0.69097222222222221</v>
      </c>
      <c r="H2537" s="195">
        <f t="shared" si="106"/>
        <v>2.777777777777779E-2</v>
      </c>
      <c r="I2537" s="179"/>
      <c r="J2537" s="179"/>
      <c r="K2537" s="74">
        <v>7.9</v>
      </c>
    </row>
    <row r="2538" spans="3:11" x14ac:dyDescent="0.3">
      <c r="C2538" s="53">
        <v>9002</v>
      </c>
      <c r="D2538" s="125">
        <v>0.69097222222222221</v>
      </c>
      <c r="E2538" s="47" t="s">
        <v>98</v>
      </c>
      <c r="F2538" s="47" t="s">
        <v>95</v>
      </c>
      <c r="G2538" s="125">
        <v>0.71875</v>
      </c>
      <c r="H2538" s="110">
        <f t="shared" si="106"/>
        <v>2.777777777777779E-2</v>
      </c>
      <c r="I2538" s="163"/>
      <c r="J2538" s="163"/>
      <c r="K2538" s="58">
        <v>7.9</v>
      </c>
    </row>
    <row r="2539" spans="3:11" x14ac:dyDescent="0.3">
      <c r="C2539" s="53">
        <v>9002</v>
      </c>
      <c r="D2539" s="125">
        <v>0.71875</v>
      </c>
      <c r="E2539" s="47" t="s">
        <v>95</v>
      </c>
      <c r="F2539" s="47" t="s">
        <v>98</v>
      </c>
      <c r="G2539" s="125">
        <v>0.74652777777777779</v>
      </c>
      <c r="H2539" s="110">
        <f t="shared" si="106"/>
        <v>2.777777777777779E-2</v>
      </c>
      <c r="I2539" s="163"/>
      <c r="J2539" s="163"/>
      <c r="K2539" s="58">
        <v>7.9</v>
      </c>
    </row>
    <row r="2540" spans="3:11" x14ac:dyDescent="0.3">
      <c r="C2540" s="53">
        <v>9002</v>
      </c>
      <c r="D2540" s="125">
        <v>0.74652777777777779</v>
      </c>
      <c r="E2540" s="47" t="s">
        <v>98</v>
      </c>
      <c r="F2540" s="47" t="s">
        <v>95</v>
      </c>
      <c r="G2540" s="125">
        <v>0.77430555555555558</v>
      </c>
      <c r="H2540" s="110">
        <f t="shared" si="106"/>
        <v>2.777777777777779E-2</v>
      </c>
      <c r="I2540" s="163"/>
      <c r="J2540" s="163"/>
      <c r="K2540" s="58">
        <v>7.9</v>
      </c>
    </row>
    <row r="2541" spans="3:11" x14ac:dyDescent="0.3">
      <c r="C2541" s="53">
        <v>9002</v>
      </c>
      <c r="D2541" s="125">
        <v>0.77430555555555558</v>
      </c>
      <c r="E2541" s="47" t="s">
        <v>95</v>
      </c>
      <c r="F2541" s="47" t="s">
        <v>98</v>
      </c>
      <c r="G2541" s="125">
        <v>0.80208333333333337</v>
      </c>
      <c r="H2541" s="110">
        <f t="shared" si="106"/>
        <v>2.777777777777779E-2</v>
      </c>
      <c r="I2541" s="163"/>
      <c r="J2541" s="163"/>
      <c r="K2541" s="58">
        <v>7.9</v>
      </c>
    </row>
    <row r="2542" spans="3:11" x14ac:dyDescent="0.3">
      <c r="C2542" s="53">
        <v>9002</v>
      </c>
      <c r="D2542" s="125">
        <v>0.80208333333333337</v>
      </c>
      <c r="E2542" s="47" t="s">
        <v>98</v>
      </c>
      <c r="F2542" s="47" t="s">
        <v>95</v>
      </c>
      <c r="G2542" s="122">
        <v>0.82291666666666663</v>
      </c>
      <c r="H2542" s="110">
        <f t="shared" si="106"/>
        <v>2.0833333333333259E-2</v>
      </c>
      <c r="I2542" s="163"/>
      <c r="J2542" s="163"/>
      <c r="K2542" s="58">
        <v>7.9</v>
      </c>
    </row>
    <row r="2543" spans="3:11" x14ac:dyDescent="0.3">
      <c r="C2543" s="53">
        <v>9002</v>
      </c>
      <c r="D2543" s="129">
        <v>0.82291666666666663</v>
      </c>
      <c r="E2543" s="47" t="s">
        <v>95</v>
      </c>
      <c r="F2543" s="47" t="s">
        <v>98</v>
      </c>
      <c r="G2543" s="122">
        <v>0.85416666666666663</v>
      </c>
      <c r="H2543" s="110">
        <f>G2540-D2540</f>
        <v>2.777777777777779E-2</v>
      </c>
      <c r="I2543" s="163"/>
      <c r="J2543" s="163"/>
      <c r="K2543" s="58">
        <v>7.9</v>
      </c>
    </row>
    <row r="2544" spans="3:11" ht="15" thickBot="1" x14ac:dyDescent="0.35">
      <c r="C2544" s="4"/>
      <c r="D2544" s="113"/>
      <c r="E2544" s="6"/>
      <c r="F2544" s="6"/>
      <c r="G2544" s="114"/>
      <c r="H2544" s="110"/>
      <c r="I2544" s="163"/>
      <c r="J2544" s="163"/>
      <c r="K2544" s="58"/>
    </row>
    <row r="2545" spans="3:11" ht="15" thickBot="1" x14ac:dyDescent="0.35">
      <c r="C2545" s="213" t="s">
        <v>295</v>
      </c>
      <c r="D2545" s="214"/>
      <c r="E2545" s="215"/>
      <c r="F2545" s="198" t="s">
        <v>287</v>
      </c>
      <c r="G2545" s="199"/>
      <c r="H2545" s="79">
        <f>SUM(H2525:H2544)</f>
        <v>0.44444444444444442</v>
      </c>
      <c r="I2545" s="167">
        <f>SUM(I2529:I2543)</f>
        <v>0.125</v>
      </c>
      <c r="J2545" s="167">
        <f>G2543-D2525</f>
        <v>0.57291666666666663</v>
      </c>
      <c r="K2545" s="12">
        <f>SUM(K2525:K2544)</f>
        <v>126.40000000000003</v>
      </c>
    </row>
    <row r="2547" spans="3:11" ht="15" thickBot="1" x14ac:dyDescent="0.35">
      <c r="H2547" s="115"/>
      <c r="I2547" s="115"/>
      <c r="J2547" s="115"/>
    </row>
    <row r="2548" spans="3:11" x14ac:dyDescent="0.3">
      <c r="C2548" s="21"/>
      <c r="D2548" s="119"/>
      <c r="E2548" s="14" t="s">
        <v>102</v>
      </c>
      <c r="F2548" s="14"/>
      <c r="G2548" s="119"/>
      <c r="H2548" s="203" t="s">
        <v>288</v>
      </c>
      <c r="I2548" s="203" t="s">
        <v>326</v>
      </c>
      <c r="J2548" s="203" t="s">
        <v>289</v>
      </c>
      <c r="K2548" s="219" t="s">
        <v>297</v>
      </c>
    </row>
    <row r="2549" spans="3:11" ht="15" thickBot="1" x14ac:dyDescent="0.35">
      <c r="C2549" s="16" t="s">
        <v>0</v>
      </c>
      <c r="D2549" s="112" t="s">
        <v>1</v>
      </c>
      <c r="E2549" s="17" t="s">
        <v>2</v>
      </c>
      <c r="F2549" s="17" t="s">
        <v>3</v>
      </c>
      <c r="G2549" s="112" t="s">
        <v>290</v>
      </c>
      <c r="H2549" s="204"/>
      <c r="I2549" s="204"/>
      <c r="J2549" s="204"/>
      <c r="K2549" s="220"/>
    </row>
    <row r="2550" spans="3:11" x14ac:dyDescent="0.3">
      <c r="C2550" s="53">
        <v>9001</v>
      </c>
      <c r="D2550" s="125">
        <v>0.3125</v>
      </c>
      <c r="E2550" s="47" t="s">
        <v>77</v>
      </c>
      <c r="F2550" s="47" t="s">
        <v>78</v>
      </c>
      <c r="G2550" s="125">
        <v>0.33333333333333331</v>
      </c>
      <c r="H2550" s="110">
        <f>G2550-D2550</f>
        <v>2.0833333333333315E-2</v>
      </c>
      <c r="I2550" s="163"/>
      <c r="J2550" s="163"/>
      <c r="K2550" s="58">
        <v>8.4</v>
      </c>
    </row>
    <row r="2551" spans="3:11" x14ac:dyDescent="0.3">
      <c r="C2551" s="53">
        <v>9001</v>
      </c>
      <c r="D2551" s="125">
        <v>0.33333333333333331</v>
      </c>
      <c r="E2551" s="47" t="s">
        <v>78</v>
      </c>
      <c r="F2551" s="47" t="s">
        <v>77</v>
      </c>
      <c r="G2551" s="125">
        <v>0.35416666666666669</v>
      </c>
      <c r="H2551" s="110">
        <f>G2551-D2551</f>
        <v>2.083333333333337E-2</v>
      </c>
      <c r="I2551" s="163"/>
      <c r="J2551" s="163"/>
      <c r="K2551" s="58">
        <v>8.5</v>
      </c>
    </row>
    <row r="2552" spans="3:11" x14ac:dyDescent="0.3">
      <c r="C2552" s="200" t="s">
        <v>322</v>
      </c>
      <c r="D2552" s="201"/>
      <c r="E2552" s="201"/>
      <c r="F2552" s="201"/>
      <c r="G2552" s="202"/>
      <c r="H2552" s="186"/>
      <c r="I2552" s="166">
        <f>D2553-G2551</f>
        <v>1.041666666666663E-2</v>
      </c>
      <c r="J2552" s="166"/>
      <c r="K2552" s="65"/>
    </row>
    <row r="2553" spans="3:11" x14ac:dyDescent="0.3">
      <c r="C2553" s="53">
        <v>9002</v>
      </c>
      <c r="D2553" s="125">
        <v>0.36458333333333331</v>
      </c>
      <c r="E2553" s="47" t="s">
        <v>77</v>
      </c>
      <c r="F2553" s="47" t="s">
        <v>95</v>
      </c>
      <c r="G2553" s="125">
        <v>0.39583333333333331</v>
      </c>
      <c r="H2553" s="110">
        <f>G2553-D2553</f>
        <v>3.125E-2</v>
      </c>
      <c r="I2553" s="163"/>
      <c r="J2553" s="163"/>
      <c r="K2553" s="58">
        <v>7.9</v>
      </c>
    </row>
    <row r="2554" spans="3:11" x14ac:dyDescent="0.3">
      <c r="C2554" s="53">
        <v>9002</v>
      </c>
      <c r="D2554" s="125">
        <v>0.39583333333333331</v>
      </c>
      <c r="E2554" s="47" t="s">
        <v>95</v>
      </c>
      <c r="F2554" s="47" t="s">
        <v>77</v>
      </c>
      <c r="G2554" s="122">
        <v>0.42708333333333331</v>
      </c>
      <c r="H2554" s="110">
        <f>G2554-D2554</f>
        <v>3.125E-2</v>
      </c>
      <c r="I2554" s="163"/>
      <c r="J2554" s="163"/>
      <c r="K2554" s="58">
        <v>7.9</v>
      </c>
    </row>
    <row r="2555" spans="3:11" x14ac:dyDescent="0.3">
      <c r="C2555" s="200" t="s">
        <v>322</v>
      </c>
      <c r="D2555" s="201"/>
      <c r="E2555" s="201"/>
      <c r="F2555" s="201"/>
      <c r="G2555" s="202"/>
      <c r="H2555" s="186"/>
      <c r="I2555" s="166">
        <f>D2556-G2554</f>
        <v>4.1666666666666685E-2</v>
      </c>
      <c r="J2555" s="166"/>
      <c r="K2555" s="65"/>
    </row>
    <row r="2556" spans="3:11" x14ac:dyDescent="0.3">
      <c r="C2556" s="53">
        <v>9002</v>
      </c>
      <c r="D2556" s="125">
        <v>0.46875</v>
      </c>
      <c r="E2556" s="47" t="s">
        <v>77</v>
      </c>
      <c r="F2556" s="47" t="s">
        <v>103</v>
      </c>
      <c r="G2556" s="125">
        <v>0.48958333333333331</v>
      </c>
      <c r="H2556" s="110">
        <f>G2556-D2556</f>
        <v>2.0833333333333315E-2</v>
      </c>
      <c r="I2556" s="163"/>
      <c r="J2556" s="163"/>
      <c r="K2556" s="58">
        <v>5.84</v>
      </c>
    </row>
    <row r="2557" spans="3:11" x14ac:dyDescent="0.3">
      <c r="C2557" s="53">
        <v>9002</v>
      </c>
      <c r="D2557" s="125">
        <v>0.48958333333333331</v>
      </c>
      <c r="E2557" s="47" t="s">
        <v>103</v>
      </c>
      <c r="F2557" s="47" t="s">
        <v>77</v>
      </c>
      <c r="G2557" s="122">
        <v>0.51736111111111116</v>
      </c>
      <c r="H2557" s="110">
        <f>G2557-D2557</f>
        <v>2.7777777777777846E-2</v>
      </c>
      <c r="I2557" s="163"/>
      <c r="J2557" s="163"/>
      <c r="K2557" s="58">
        <v>5.86</v>
      </c>
    </row>
    <row r="2558" spans="3:11" x14ac:dyDescent="0.3">
      <c r="C2558" s="200" t="s">
        <v>322</v>
      </c>
      <c r="D2558" s="201"/>
      <c r="E2558" s="201"/>
      <c r="F2558" s="201"/>
      <c r="G2558" s="202"/>
      <c r="H2558" s="186"/>
      <c r="I2558" s="166">
        <f>D2559-G2557</f>
        <v>3.472222222222221E-2</v>
      </c>
      <c r="J2558" s="166"/>
      <c r="K2558" s="65"/>
    </row>
    <row r="2559" spans="3:11" x14ac:dyDescent="0.3">
      <c r="C2559" s="53">
        <v>9002</v>
      </c>
      <c r="D2559" s="125">
        <v>0.55208333333333337</v>
      </c>
      <c r="E2559" s="47" t="s">
        <v>77</v>
      </c>
      <c r="F2559" s="47" t="s">
        <v>95</v>
      </c>
      <c r="G2559" s="125">
        <v>0.58333333333333337</v>
      </c>
      <c r="H2559" s="110">
        <f>G2559-D2559</f>
        <v>3.125E-2</v>
      </c>
      <c r="I2559" s="163"/>
      <c r="J2559" s="163"/>
      <c r="K2559" s="58">
        <v>7.9</v>
      </c>
    </row>
    <row r="2560" spans="3:11" x14ac:dyDescent="0.3">
      <c r="C2560" s="53">
        <v>9002</v>
      </c>
      <c r="D2560" s="125">
        <v>0.58333333333333337</v>
      </c>
      <c r="E2560" s="47" t="s">
        <v>95</v>
      </c>
      <c r="F2560" s="47" t="s">
        <v>77</v>
      </c>
      <c r="G2560" s="125">
        <v>0.61458333333333337</v>
      </c>
      <c r="H2560" s="110">
        <f>G2560-D2560</f>
        <v>3.125E-2</v>
      </c>
      <c r="I2560" s="163"/>
      <c r="J2560" s="163"/>
      <c r="K2560" s="58">
        <v>7.9</v>
      </c>
    </row>
    <row r="2561" spans="3:11" x14ac:dyDescent="0.3">
      <c r="C2561" s="53">
        <v>9002</v>
      </c>
      <c r="D2561" s="125">
        <v>0.61458333333333337</v>
      </c>
      <c r="E2561" s="47" t="s">
        <v>77</v>
      </c>
      <c r="F2561" s="47" t="s">
        <v>95</v>
      </c>
      <c r="G2561" s="125">
        <v>0.64583333333333337</v>
      </c>
      <c r="H2561" s="110">
        <f>G2561-D2561</f>
        <v>3.125E-2</v>
      </c>
      <c r="I2561" s="163"/>
      <c r="J2561" s="163"/>
      <c r="K2561" s="58">
        <v>7.9</v>
      </c>
    </row>
    <row r="2562" spans="3:11" x14ac:dyDescent="0.3">
      <c r="C2562" s="53">
        <v>9002</v>
      </c>
      <c r="D2562" s="125">
        <v>0.64583333333333337</v>
      </c>
      <c r="E2562" s="47" t="s">
        <v>95</v>
      </c>
      <c r="F2562" s="47" t="s">
        <v>77</v>
      </c>
      <c r="G2562" s="122">
        <v>0.67361111111111116</v>
      </c>
      <c r="H2562" s="110">
        <f>G2562-D2562</f>
        <v>2.777777777777779E-2</v>
      </c>
      <c r="I2562" s="163"/>
      <c r="J2562" s="163"/>
      <c r="K2562" s="58">
        <v>7.9</v>
      </c>
    </row>
    <row r="2563" spans="3:11" x14ac:dyDescent="0.3">
      <c r="C2563" s="200" t="s">
        <v>322</v>
      </c>
      <c r="D2563" s="201"/>
      <c r="E2563" s="201"/>
      <c r="F2563" s="201"/>
      <c r="G2563" s="202"/>
      <c r="H2563" s="186"/>
      <c r="I2563" s="166">
        <f>D2564-G2562</f>
        <v>2.4305555555555469E-2</v>
      </c>
      <c r="J2563" s="166"/>
      <c r="K2563" s="65"/>
    </row>
    <row r="2564" spans="3:11" x14ac:dyDescent="0.3">
      <c r="C2564" s="53">
        <v>9002</v>
      </c>
      <c r="D2564" s="125">
        <v>0.69791666666666663</v>
      </c>
      <c r="E2564" s="47" t="s">
        <v>77</v>
      </c>
      <c r="F2564" s="47" t="s">
        <v>95</v>
      </c>
      <c r="G2564" s="125">
        <v>0.71875</v>
      </c>
      <c r="H2564" s="110">
        <f t="shared" ref="H2564:H2571" si="107">G2564-D2564</f>
        <v>2.083333333333337E-2</v>
      </c>
      <c r="I2564" s="163"/>
      <c r="J2564" s="163"/>
      <c r="K2564" s="58">
        <v>7.9</v>
      </c>
    </row>
    <row r="2565" spans="3:11" x14ac:dyDescent="0.3">
      <c r="C2565" s="53">
        <v>9002</v>
      </c>
      <c r="D2565" s="125">
        <v>0.71875</v>
      </c>
      <c r="E2565" s="47" t="s">
        <v>95</v>
      </c>
      <c r="F2565" s="47" t="s">
        <v>77</v>
      </c>
      <c r="G2565" s="125">
        <v>0.75</v>
      </c>
      <c r="H2565" s="110">
        <f t="shared" si="107"/>
        <v>3.125E-2</v>
      </c>
      <c r="I2565" s="163"/>
      <c r="J2565" s="163"/>
      <c r="K2565" s="58">
        <v>6.48</v>
      </c>
    </row>
    <row r="2566" spans="3:11" x14ac:dyDescent="0.3">
      <c r="C2566" s="53">
        <v>9002</v>
      </c>
      <c r="D2566" s="125">
        <v>0.75</v>
      </c>
      <c r="E2566" s="47" t="s">
        <v>77</v>
      </c>
      <c r="F2566" s="47" t="s">
        <v>104</v>
      </c>
      <c r="G2566" s="125">
        <v>0.78125</v>
      </c>
      <c r="H2566" s="110">
        <f t="shared" si="107"/>
        <v>3.125E-2</v>
      </c>
      <c r="I2566" s="163"/>
      <c r="J2566" s="163"/>
      <c r="K2566" s="58">
        <v>5.84</v>
      </c>
    </row>
    <row r="2567" spans="3:11" x14ac:dyDescent="0.3">
      <c r="C2567" s="53">
        <v>9002</v>
      </c>
      <c r="D2567" s="125">
        <v>0.78125</v>
      </c>
      <c r="E2567" s="47" t="s">
        <v>104</v>
      </c>
      <c r="F2567" s="47" t="s">
        <v>77</v>
      </c>
      <c r="G2567" s="125">
        <v>0.80208333333333337</v>
      </c>
      <c r="H2567" s="110">
        <f t="shared" si="107"/>
        <v>2.083333333333337E-2</v>
      </c>
      <c r="I2567" s="163"/>
      <c r="J2567" s="163"/>
      <c r="K2567" s="58">
        <v>5.86</v>
      </c>
    </row>
    <row r="2568" spans="3:11" x14ac:dyDescent="0.3">
      <c r="C2568" s="53">
        <v>9002</v>
      </c>
      <c r="D2568" s="125">
        <v>0.80208333333333337</v>
      </c>
      <c r="E2568" s="47" t="s">
        <v>77</v>
      </c>
      <c r="F2568" s="47" t="s">
        <v>103</v>
      </c>
      <c r="G2568" s="125">
        <v>0.82291666666666663</v>
      </c>
      <c r="H2568" s="110">
        <f t="shared" si="107"/>
        <v>2.0833333333333259E-2</v>
      </c>
      <c r="I2568" s="163"/>
      <c r="J2568" s="163"/>
      <c r="K2568" s="58">
        <v>5.84</v>
      </c>
    </row>
    <row r="2569" spans="3:11" x14ac:dyDescent="0.3">
      <c r="C2569" s="53">
        <v>9002</v>
      </c>
      <c r="D2569" s="125">
        <v>0.82291666666666663</v>
      </c>
      <c r="E2569" s="47" t="s">
        <v>104</v>
      </c>
      <c r="F2569" s="47" t="s">
        <v>77</v>
      </c>
      <c r="G2569" s="125">
        <v>0.84375</v>
      </c>
      <c r="H2569" s="110">
        <f t="shared" si="107"/>
        <v>2.083333333333337E-2</v>
      </c>
      <c r="I2569" s="163"/>
      <c r="J2569" s="163"/>
      <c r="K2569" s="58">
        <v>5.86</v>
      </c>
    </row>
    <row r="2570" spans="3:11" x14ac:dyDescent="0.3">
      <c r="C2570" s="53">
        <v>9002</v>
      </c>
      <c r="D2570" s="125">
        <v>0.84375</v>
      </c>
      <c r="E2570" s="47" t="s">
        <v>77</v>
      </c>
      <c r="F2570" s="47" t="s">
        <v>103</v>
      </c>
      <c r="G2570" s="129">
        <v>0.86458333333333337</v>
      </c>
      <c r="H2570" s="110">
        <f t="shared" si="107"/>
        <v>2.083333333333337E-2</v>
      </c>
      <c r="I2570" s="163"/>
      <c r="J2570" s="163"/>
      <c r="K2570" s="58">
        <v>5.84</v>
      </c>
    </row>
    <row r="2571" spans="3:11" x14ac:dyDescent="0.3">
      <c r="C2571" s="53">
        <v>9002</v>
      </c>
      <c r="D2571" s="129">
        <v>0.86458333333333337</v>
      </c>
      <c r="E2571" s="47" t="s">
        <v>104</v>
      </c>
      <c r="F2571" s="47" t="s">
        <v>77</v>
      </c>
      <c r="G2571" s="122">
        <v>0.88541666666666663</v>
      </c>
      <c r="H2571" s="110">
        <f t="shared" si="107"/>
        <v>2.0833333333333259E-2</v>
      </c>
      <c r="I2571" s="163"/>
      <c r="J2571" s="163"/>
      <c r="K2571" s="58">
        <v>5.86</v>
      </c>
    </row>
    <row r="2572" spans="3:11" ht="15" thickBot="1" x14ac:dyDescent="0.35">
      <c r="C2572" s="4"/>
      <c r="D2572" s="113"/>
      <c r="E2572" s="6"/>
      <c r="F2572" s="6"/>
      <c r="G2572" s="114"/>
      <c r="H2572" s="110"/>
      <c r="I2572" s="163"/>
      <c r="J2572" s="163"/>
      <c r="K2572" s="8"/>
    </row>
    <row r="2573" spans="3:11" ht="15" thickBot="1" x14ac:dyDescent="0.35">
      <c r="C2573" s="216" t="s">
        <v>291</v>
      </c>
      <c r="D2573" s="217"/>
      <c r="E2573" s="218"/>
      <c r="F2573" s="198" t="s">
        <v>287</v>
      </c>
      <c r="G2573" s="199"/>
      <c r="H2573" s="79">
        <f>SUM(H2552:H2571)</f>
        <v>0.42013888888888895</v>
      </c>
      <c r="I2573" s="167">
        <f>SUM(I2552:I2571)</f>
        <v>0.11111111111111099</v>
      </c>
      <c r="J2573" s="167">
        <f>G2570-D2552</f>
        <v>0.86458333333333337</v>
      </c>
      <c r="K2573" s="12">
        <f>SUM(K2550:K2571)</f>
        <v>125.48000000000002</v>
      </c>
    </row>
    <row r="2574" spans="3:11" ht="15" thickBot="1" x14ac:dyDescent="0.35">
      <c r="C2574" s="75"/>
      <c r="D2574" s="140"/>
      <c r="E2574" s="75"/>
      <c r="F2574" s="75"/>
      <c r="G2574" s="140"/>
      <c r="H2574" s="180"/>
      <c r="I2574" s="180"/>
      <c r="J2574" s="180"/>
      <c r="K2574" s="75"/>
    </row>
    <row r="2575" spans="3:11" x14ac:dyDescent="0.3">
      <c r="C2575" s="21"/>
      <c r="D2575" s="119"/>
      <c r="E2575" s="14" t="s">
        <v>183</v>
      </c>
      <c r="F2575" s="14"/>
      <c r="G2575" s="119"/>
      <c r="H2575" s="203" t="s">
        <v>288</v>
      </c>
      <c r="I2575" s="203" t="s">
        <v>326</v>
      </c>
      <c r="J2575" s="203" t="s">
        <v>289</v>
      </c>
      <c r="K2575" s="219" t="s">
        <v>297</v>
      </c>
    </row>
    <row r="2576" spans="3:11" ht="15" thickBot="1" x14ac:dyDescent="0.35">
      <c r="C2576" s="16" t="s">
        <v>0</v>
      </c>
      <c r="D2576" s="112" t="s">
        <v>1</v>
      </c>
      <c r="E2576" s="17" t="s">
        <v>2</v>
      </c>
      <c r="F2576" s="17" t="s">
        <v>3</v>
      </c>
      <c r="G2576" s="112" t="s">
        <v>290</v>
      </c>
      <c r="H2576" s="204"/>
      <c r="I2576" s="204"/>
      <c r="J2576" s="204"/>
      <c r="K2576" s="220"/>
    </row>
    <row r="2577" spans="3:11" x14ac:dyDescent="0.3">
      <c r="C2577" s="53">
        <v>9001</v>
      </c>
      <c r="D2577" s="125">
        <v>0.39583333333333331</v>
      </c>
      <c r="E2577" s="47" t="s">
        <v>77</v>
      </c>
      <c r="F2577" s="47" t="s">
        <v>78</v>
      </c>
      <c r="G2577" s="125">
        <v>0.41666666666666669</v>
      </c>
      <c r="H2577" s="110">
        <f>G2577-D2577</f>
        <v>2.083333333333337E-2</v>
      </c>
      <c r="I2577" s="163"/>
      <c r="J2577" s="163"/>
      <c r="K2577" s="58">
        <v>8.4</v>
      </c>
    </row>
    <row r="2578" spans="3:11" x14ac:dyDescent="0.3">
      <c r="C2578" s="53">
        <v>9001</v>
      </c>
      <c r="D2578" s="125">
        <v>0.41666666666666669</v>
      </c>
      <c r="E2578" s="47" t="s">
        <v>78</v>
      </c>
      <c r="F2578" s="47" t="s">
        <v>77</v>
      </c>
      <c r="G2578" s="125">
        <v>0.4375</v>
      </c>
      <c r="H2578" s="110">
        <f>G2578-D2578</f>
        <v>2.0833333333333315E-2</v>
      </c>
      <c r="I2578" s="163"/>
      <c r="J2578" s="163"/>
      <c r="K2578" s="58">
        <v>8.5</v>
      </c>
    </row>
    <row r="2579" spans="3:11" x14ac:dyDescent="0.3">
      <c r="C2579" s="53">
        <v>9001</v>
      </c>
      <c r="D2579" s="125">
        <v>0.4375</v>
      </c>
      <c r="E2579" s="47" t="s">
        <v>77</v>
      </c>
      <c r="F2579" s="47" t="s">
        <v>78</v>
      </c>
      <c r="G2579" s="125">
        <v>0.45833333333333331</v>
      </c>
      <c r="H2579" s="110">
        <f>G2579-D2579</f>
        <v>2.0833333333333315E-2</v>
      </c>
      <c r="I2579" s="163"/>
      <c r="J2579" s="163"/>
      <c r="K2579" s="58">
        <v>8.4</v>
      </c>
    </row>
    <row r="2580" spans="3:11" x14ac:dyDescent="0.3">
      <c r="C2580" s="53">
        <v>9001</v>
      </c>
      <c r="D2580" s="125">
        <v>0.45833333333333331</v>
      </c>
      <c r="E2580" s="47" t="s">
        <v>78</v>
      </c>
      <c r="F2580" s="47" t="s">
        <v>77</v>
      </c>
      <c r="G2580" s="122">
        <v>0.47916666666666669</v>
      </c>
      <c r="H2580" s="110">
        <f>G2580-D2580</f>
        <v>2.083333333333337E-2</v>
      </c>
      <c r="I2580" s="163"/>
      <c r="J2580" s="163"/>
      <c r="K2580" s="58">
        <v>8.5</v>
      </c>
    </row>
    <row r="2581" spans="3:11" x14ac:dyDescent="0.3">
      <c r="C2581" s="200" t="s">
        <v>322</v>
      </c>
      <c r="D2581" s="201"/>
      <c r="E2581" s="201"/>
      <c r="F2581" s="201"/>
      <c r="G2581" s="202"/>
      <c r="H2581" s="186"/>
      <c r="I2581" s="166">
        <f>D2582-G2580</f>
        <v>6.2499999999999944E-2</v>
      </c>
      <c r="J2581" s="166"/>
      <c r="K2581" s="65"/>
    </row>
    <row r="2582" spans="3:11" x14ac:dyDescent="0.3">
      <c r="C2582" s="53">
        <v>9001</v>
      </c>
      <c r="D2582" s="125">
        <v>0.54166666666666663</v>
      </c>
      <c r="E2582" s="47" t="s">
        <v>77</v>
      </c>
      <c r="F2582" s="47" t="s">
        <v>78</v>
      </c>
      <c r="G2582" s="125">
        <v>0.5625</v>
      </c>
      <c r="H2582" s="110">
        <f t="shared" ref="H2582:H2587" si="108">G2582-D2582</f>
        <v>2.083333333333337E-2</v>
      </c>
      <c r="I2582" s="163"/>
      <c r="J2582" s="163"/>
      <c r="K2582" s="58">
        <v>8.4</v>
      </c>
    </row>
    <row r="2583" spans="3:11" x14ac:dyDescent="0.3">
      <c r="C2583" s="53">
        <v>9001</v>
      </c>
      <c r="D2583" s="125">
        <v>0.5625</v>
      </c>
      <c r="E2583" s="47" t="s">
        <v>78</v>
      </c>
      <c r="F2583" s="47" t="s">
        <v>77</v>
      </c>
      <c r="G2583" s="125">
        <v>0.58333333333333337</v>
      </c>
      <c r="H2583" s="110">
        <f t="shared" si="108"/>
        <v>2.083333333333337E-2</v>
      </c>
      <c r="I2583" s="163"/>
      <c r="J2583" s="163"/>
      <c r="K2583" s="58">
        <v>8.5</v>
      </c>
    </row>
    <row r="2584" spans="3:11" x14ac:dyDescent="0.3">
      <c r="C2584" s="53">
        <v>9001</v>
      </c>
      <c r="D2584" s="125">
        <v>0.58333333333333337</v>
      </c>
      <c r="E2584" s="47" t="s">
        <v>77</v>
      </c>
      <c r="F2584" s="47" t="s">
        <v>78</v>
      </c>
      <c r="G2584" s="125">
        <v>0.60416666666666663</v>
      </c>
      <c r="H2584" s="110">
        <f t="shared" si="108"/>
        <v>2.0833333333333259E-2</v>
      </c>
      <c r="I2584" s="163"/>
      <c r="J2584" s="163"/>
      <c r="K2584" s="58">
        <v>8.4</v>
      </c>
    </row>
    <row r="2585" spans="3:11" x14ac:dyDescent="0.3">
      <c r="C2585" s="53">
        <v>9001</v>
      </c>
      <c r="D2585" s="125">
        <v>0.60416666666666663</v>
      </c>
      <c r="E2585" s="47" t="s">
        <v>78</v>
      </c>
      <c r="F2585" s="47" t="s">
        <v>77</v>
      </c>
      <c r="G2585" s="125">
        <v>0.625</v>
      </c>
      <c r="H2585" s="110">
        <f t="shared" si="108"/>
        <v>2.083333333333337E-2</v>
      </c>
      <c r="I2585" s="163"/>
      <c r="J2585" s="163"/>
      <c r="K2585" s="58">
        <v>8.5</v>
      </c>
    </row>
    <row r="2586" spans="3:11" x14ac:dyDescent="0.3">
      <c r="C2586" s="53">
        <v>9001</v>
      </c>
      <c r="D2586" s="125">
        <v>0.625</v>
      </c>
      <c r="E2586" s="47" t="s">
        <v>77</v>
      </c>
      <c r="F2586" s="47" t="s">
        <v>78</v>
      </c>
      <c r="G2586" s="125">
        <v>0.64583333333333337</v>
      </c>
      <c r="H2586" s="110">
        <f t="shared" si="108"/>
        <v>2.083333333333337E-2</v>
      </c>
      <c r="I2586" s="163"/>
      <c r="J2586" s="163"/>
      <c r="K2586" s="58">
        <v>8.4</v>
      </c>
    </row>
    <row r="2587" spans="3:11" x14ac:dyDescent="0.3">
      <c r="C2587" s="53">
        <v>9001</v>
      </c>
      <c r="D2587" s="125">
        <v>0.64583333333333337</v>
      </c>
      <c r="E2587" s="47" t="s">
        <v>78</v>
      </c>
      <c r="F2587" s="47" t="s">
        <v>77</v>
      </c>
      <c r="G2587" s="122">
        <v>0.66666666666666663</v>
      </c>
      <c r="H2587" s="110">
        <f t="shared" si="108"/>
        <v>2.0833333333333259E-2</v>
      </c>
      <c r="I2587" s="163"/>
      <c r="J2587" s="163"/>
      <c r="K2587" s="58">
        <v>8.5</v>
      </c>
    </row>
    <row r="2588" spans="3:11" x14ac:dyDescent="0.3">
      <c r="C2588" s="200" t="s">
        <v>322</v>
      </c>
      <c r="D2588" s="201"/>
      <c r="E2588" s="201"/>
      <c r="F2588" s="201"/>
      <c r="G2588" s="202"/>
      <c r="H2588" s="186"/>
      <c r="I2588" s="166">
        <f>D2589-G2587</f>
        <v>2.083333333333337E-2</v>
      </c>
      <c r="J2588" s="166"/>
      <c r="K2588" s="65"/>
    </row>
    <row r="2589" spans="3:11" x14ac:dyDescent="0.3">
      <c r="C2589" s="53">
        <v>9001</v>
      </c>
      <c r="D2589" s="125">
        <v>0.6875</v>
      </c>
      <c r="E2589" s="47" t="s">
        <v>77</v>
      </c>
      <c r="F2589" s="47" t="s">
        <v>78</v>
      </c>
      <c r="G2589" s="125">
        <v>0.70833333333333337</v>
      </c>
      <c r="H2589" s="110">
        <f t="shared" ref="H2589:H2594" si="109">G2589-D2589</f>
        <v>2.083333333333337E-2</v>
      </c>
      <c r="I2589" s="163"/>
      <c r="J2589" s="163"/>
      <c r="K2589" s="58">
        <v>8.4</v>
      </c>
    </row>
    <row r="2590" spans="3:11" x14ac:dyDescent="0.3">
      <c r="C2590" s="53">
        <v>9001</v>
      </c>
      <c r="D2590" s="125">
        <v>0.70833333333333337</v>
      </c>
      <c r="E2590" s="47" t="s">
        <v>78</v>
      </c>
      <c r="F2590" s="47" t="s">
        <v>77</v>
      </c>
      <c r="G2590" s="125">
        <v>0.72916666666666663</v>
      </c>
      <c r="H2590" s="110">
        <f t="shared" si="109"/>
        <v>2.0833333333333259E-2</v>
      </c>
      <c r="I2590" s="163"/>
      <c r="J2590" s="163"/>
      <c r="K2590" s="58">
        <v>8.5</v>
      </c>
    </row>
    <row r="2591" spans="3:11" x14ac:dyDescent="0.3">
      <c r="C2591" s="53">
        <v>9001</v>
      </c>
      <c r="D2591" s="125">
        <v>0.72916666666666663</v>
      </c>
      <c r="E2591" s="47" t="s">
        <v>77</v>
      </c>
      <c r="F2591" s="47" t="s">
        <v>78</v>
      </c>
      <c r="G2591" s="125">
        <v>0.75</v>
      </c>
      <c r="H2591" s="110">
        <f t="shared" si="109"/>
        <v>2.083333333333337E-2</v>
      </c>
      <c r="I2591" s="163"/>
      <c r="J2591" s="163"/>
      <c r="K2591" s="58">
        <v>8.4</v>
      </c>
    </row>
    <row r="2592" spans="3:11" x14ac:dyDescent="0.3">
      <c r="C2592" s="53">
        <v>9001</v>
      </c>
      <c r="D2592" s="125">
        <v>0.75</v>
      </c>
      <c r="E2592" s="47" t="s">
        <v>78</v>
      </c>
      <c r="F2592" s="47" t="s">
        <v>77</v>
      </c>
      <c r="G2592" s="125">
        <v>0.77083333333333337</v>
      </c>
      <c r="H2592" s="110">
        <f t="shared" si="109"/>
        <v>2.083333333333337E-2</v>
      </c>
      <c r="I2592" s="163"/>
      <c r="J2592" s="163"/>
      <c r="K2592" s="58">
        <v>8.5</v>
      </c>
    </row>
    <row r="2593" spans="3:11" x14ac:dyDescent="0.3">
      <c r="C2593" s="53">
        <v>9001</v>
      </c>
      <c r="D2593" s="125">
        <v>0.77083333333333337</v>
      </c>
      <c r="E2593" s="47" t="s">
        <v>77</v>
      </c>
      <c r="F2593" s="47" t="s">
        <v>78</v>
      </c>
      <c r="G2593" s="125">
        <v>0.79166666666666663</v>
      </c>
      <c r="H2593" s="110">
        <f t="shared" si="109"/>
        <v>2.0833333333333259E-2</v>
      </c>
      <c r="I2593" s="163"/>
      <c r="J2593" s="163"/>
      <c r="K2593" s="58">
        <v>8.4</v>
      </c>
    </row>
    <row r="2594" spans="3:11" x14ac:dyDescent="0.3">
      <c r="C2594" s="53">
        <v>9001</v>
      </c>
      <c r="D2594" s="125">
        <v>0.79166666666666663</v>
      </c>
      <c r="E2594" s="47" t="s">
        <v>78</v>
      </c>
      <c r="F2594" s="47" t="s">
        <v>77</v>
      </c>
      <c r="G2594" s="129">
        <v>0.8125</v>
      </c>
      <c r="H2594" s="110">
        <f t="shared" si="109"/>
        <v>2.083333333333337E-2</v>
      </c>
      <c r="I2594" s="163"/>
      <c r="J2594" s="163"/>
      <c r="K2594" s="58">
        <v>8.5</v>
      </c>
    </row>
    <row r="2595" spans="3:11" x14ac:dyDescent="0.3">
      <c r="C2595" s="200" t="s">
        <v>322</v>
      </c>
      <c r="D2595" s="201"/>
      <c r="E2595" s="201"/>
      <c r="F2595" s="201"/>
      <c r="G2595" s="202"/>
      <c r="H2595" s="186"/>
      <c r="I2595" s="166">
        <f>D2596-G2594</f>
        <v>2.083333333333337E-2</v>
      </c>
      <c r="J2595" s="166"/>
      <c r="K2595" s="65"/>
    </row>
    <row r="2596" spans="3:11" x14ac:dyDescent="0.3">
      <c r="C2596" s="81">
        <v>9001</v>
      </c>
      <c r="D2596" s="129">
        <v>0.83333333333333337</v>
      </c>
      <c r="E2596" s="47" t="s">
        <v>77</v>
      </c>
      <c r="F2596" s="47" t="s">
        <v>78</v>
      </c>
      <c r="G2596" s="130">
        <v>0.85416666666666663</v>
      </c>
      <c r="H2596" s="110">
        <f>G2596-D2596</f>
        <v>2.0833333333333259E-2</v>
      </c>
      <c r="I2596" s="163"/>
      <c r="J2596" s="163"/>
      <c r="K2596" s="58">
        <v>8.4</v>
      </c>
    </row>
    <row r="2597" spans="3:11" x14ac:dyDescent="0.3">
      <c r="C2597" s="81">
        <v>9001</v>
      </c>
      <c r="D2597" s="129">
        <v>0.85416666666666663</v>
      </c>
      <c r="E2597" s="47" t="s">
        <v>78</v>
      </c>
      <c r="F2597" s="47" t="s">
        <v>77</v>
      </c>
      <c r="G2597" s="130">
        <v>0.875</v>
      </c>
      <c r="H2597" s="110">
        <f>G2597-D2597</f>
        <v>2.083333333333337E-2</v>
      </c>
      <c r="I2597" s="163"/>
      <c r="J2597" s="163"/>
      <c r="K2597" s="58">
        <v>8.5</v>
      </c>
    </row>
    <row r="2598" spans="3:11" x14ac:dyDescent="0.3">
      <c r="C2598" s="81">
        <v>9001</v>
      </c>
      <c r="D2598" s="129">
        <v>0.875</v>
      </c>
      <c r="E2598" s="47" t="s">
        <v>77</v>
      </c>
      <c r="F2598" s="47" t="s">
        <v>78</v>
      </c>
      <c r="G2598" s="130">
        <v>0.89583333333333337</v>
      </c>
      <c r="H2598" s="110">
        <f>G2598-D2598</f>
        <v>2.083333333333337E-2</v>
      </c>
      <c r="I2598" s="163"/>
      <c r="J2598" s="163"/>
      <c r="K2598" s="58">
        <v>8.4</v>
      </c>
    </row>
    <row r="2599" spans="3:11" ht="15" thickBot="1" x14ac:dyDescent="0.35">
      <c r="C2599" s="85"/>
      <c r="D2599" s="149"/>
      <c r="E2599" s="86"/>
      <c r="F2599" s="86"/>
      <c r="G2599" s="123"/>
      <c r="H2599" s="110"/>
      <c r="I2599" s="163"/>
      <c r="J2599" s="163"/>
      <c r="K2599" s="58"/>
    </row>
    <row r="2600" spans="3:11" ht="15" thickBot="1" x14ac:dyDescent="0.35">
      <c r="C2600" s="216" t="s">
        <v>291</v>
      </c>
      <c r="D2600" s="217"/>
      <c r="E2600" s="218"/>
      <c r="F2600" s="198" t="s">
        <v>287</v>
      </c>
      <c r="G2600" s="199"/>
      <c r="H2600" s="79">
        <f>SUM(H2577:H2598)</f>
        <v>0.39583333333333337</v>
      </c>
      <c r="I2600" s="167">
        <f>SUM(I2581:I2596)</f>
        <v>0.10416666666666669</v>
      </c>
      <c r="J2600" s="167">
        <f>G2598-D2577</f>
        <v>0.5</v>
      </c>
      <c r="K2600" s="12">
        <f>SUM(K2577:K2599)</f>
        <v>160.50000000000003</v>
      </c>
    </row>
    <row r="2601" spans="3:11" x14ac:dyDescent="0.3">
      <c r="C2601" s="18"/>
      <c r="E2601" s="18"/>
      <c r="F2601" s="18"/>
      <c r="I2601" s="168"/>
      <c r="J2601" s="168"/>
    </row>
    <row r="2602" spans="3:11" ht="15" thickBot="1" x14ac:dyDescent="0.35">
      <c r="H2602" s="115"/>
      <c r="I2602" s="115"/>
      <c r="J2602" s="115"/>
    </row>
    <row r="2603" spans="3:11" x14ac:dyDescent="0.3">
      <c r="C2603" s="21"/>
      <c r="D2603" s="119"/>
      <c r="E2603" s="14" t="s">
        <v>79</v>
      </c>
      <c r="F2603" s="14"/>
      <c r="G2603" s="119"/>
      <c r="H2603" s="203" t="s">
        <v>288</v>
      </c>
      <c r="I2603" s="203" t="s">
        <v>326</v>
      </c>
      <c r="J2603" s="203" t="s">
        <v>289</v>
      </c>
      <c r="K2603" s="219" t="s">
        <v>297</v>
      </c>
    </row>
    <row r="2604" spans="3:11" ht="15" thickBot="1" x14ac:dyDescent="0.35">
      <c r="C2604" s="16" t="s">
        <v>0</v>
      </c>
      <c r="D2604" s="112" t="s">
        <v>1</v>
      </c>
      <c r="E2604" s="17" t="s">
        <v>2</v>
      </c>
      <c r="F2604" s="17" t="s">
        <v>3</v>
      </c>
      <c r="G2604" s="112" t="s">
        <v>290</v>
      </c>
      <c r="H2604" s="204"/>
      <c r="I2604" s="204"/>
      <c r="J2604" s="204"/>
      <c r="K2604" s="220"/>
    </row>
    <row r="2605" spans="3:11" x14ac:dyDescent="0.3">
      <c r="C2605" s="53">
        <v>9001</v>
      </c>
      <c r="D2605" s="125">
        <v>0.2361111111111111</v>
      </c>
      <c r="E2605" s="47" t="s">
        <v>77</v>
      </c>
      <c r="F2605" s="47" t="s">
        <v>78</v>
      </c>
      <c r="G2605" s="125">
        <v>0.25</v>
      </c>
      <c r="H2605" s="110">
        <f>G2605-D2605</f>
        <v>1.3888888888888895E-2</v>
      </c>
      <c r="I2605" s="163"/>
      <c r="J2605" s="163"/>
      <c r="K2605" s="58">
        <v>6.5</v>
      </c>
    </row>
    <row r="2606" spans="3:11" x14ac:dyDescent="0.3">
      <c r="C2606" s="53">
        <v>9001</v>
      </c>
      <c r="D2606" s="125">
        <v>0.25</v>
      </c>
      <c r="E2606" s="47" t="s">
        <v>78</v>
      </c>
      <c r="F2606" s="47" t="s">
        <v>77</v>
      </c>
      <c r="G2606" s="125">
        <v>0.2638888888888889</v>
      </c>
      <c r="H2606" s="110">
        <f t="shared" ref="H2606:H2612" si="110">G2606-D2606</f>
        <v>1.3888888888888895E-2</v>
      </c>
      <c r="I2606" s="163"/>
      <c r="J2606" s="163"/>
      <c r="K2606" s="58">
        <v>5.78</v>
      </c>
    </row>
    <row r="2607" spans="3:11" x14ac:dyDescent="0.3">
      <c r="C2607" s="53">
        <v>9001</v>
      </c>
      <c r="D2607" s="125">
        <v>0.2638888888888889</v>
      </c>
      <c r="E2607" s="47" t="s">
        <v>77</v>
      </c>
      <c r="F2607" s="47" t="s">
        <v>78</v>
      </c>
      <c r="G2607" s="125">
        <v>0.27777777777777779</v>
      </c>
      <c r="H2607" s="110">
        <f t="shared" si="110"/>
        <v>1.3888888888888895E-2</v>
      </c>
      <c r="I2607" s="163"/>
      <c r="J2607" s="163"/>
      <c r="K2607" s="58">
        <v>6.5</v>
      </c>
    </row>
    <row r="2608" spans="3:11" x14ac:dyDescent="0.3">
      <c r="C2608" s="53">
        <v>9001</v>
      </c>
      <c r="D2608" s="125">
        <v>0.27777777777777779</v>
      </c>
      <c r="E2608" s="47" t="s">
        <v>78</v>
      </c>
      <c r="F2608" s="47" t="s">
        <v>77</v>
      </c>
      <c r="G2608" s="125">
        <v>0.29166666666666669</v>
      </c>
      <c r="H2608" s="110">
        <f t="shared" si="110"/>
        <v>1.3888888888888895E-2</v>
      </c>
      <c r="I2608" s="163"/>
      <c r="J2608" s="163"/>
      <c r="K2608" s="58">
        <v>5.78</v>
      </c>
    </row>
    <row r="2609" spans="3:11" x14ac:dyDescent="0.3">
      <c r="C2609" s="53">
        <v>9001</v>
      </c>
      <c r="D2609" s="125">
        <v>0.29166666666666669</v>
      </c>
      <c r="E2609" s="47" t="s">
        <v>77</v>
      </c>
      <c r="F2609" s="47" t="s">
        <v>78</v>
      </c>
      <c r="G2609" s="125">
        <v>0.3125</v>
      </c>
      <c r="H2609" s="110">
        <f t="shared" si="110"/>
        <v>2.0833333333333315E-2</v>
      </c>
      <c r="I2609" s="163"/>
      <c r="J2609" s="163"/>
      <c r="K2609" s="58">
        <v>6.5</v>
      </c>
    </row>
    <row r="2610" spans="3:11" x14ac:dyDescent="0.3">
      <c r="C2610" s="53">
        <v>9001</v>
      </c>
      <c r="D2610" s="125">
        <v>0.3125</v>
      </c>
      <c r="E2610" s="47" t="s">
        <v>78</v>
      </c>
      <c r="F2610" s="47" t="s">
        <v>77</v>
      </c>
      <c r="G2610" s="125">
        <v>0.33333333333333331</v>
      </c>
      <c r="H2610" s="110">
        <f t="shared" si="110"/>
        <v>2.0833333333333315E-2</v>
      </c>
      <c r="I2610" s="163"/>
      <c r="J2610" s="163"/>
      <c r="K2610" s="58">
        <v>5.78</v>
      </c>
    </row>
    <row r="2611" spans="3:11" x14ac:dyDescent="0.3">
      <c r="C2611" s="53">
        <v>9001</v>
      </c>
      <c r="D2611" s="125">
        <v>0.33333333333333331</v>
      </c>
      <c r="E2611" s="47" t="s">
        <v>77</v>
      </c>
      <c r="F2611" s="47" t="s">
        <v>78</v>
      </c>
      <c r="G2611" s="125">
        <v>0.35416666666666669</v>
      </c>
      <c r="H2611" s="110">
        <f t="shared" si="110"/>
        <v>2.083333333333337E-2</v>
      </c>
      <c r="I2611" s="163"/>
      <c r="J2611" s="163"/>
      <c r="K2611" s="58">
        <v>6.5</v>
      </c>
    </row>
    <row r="2612" spans="3:11" x14ac:dyDescent="0.3">
      <c r="C2612" s="53">
        <v>9001</v>
      </c>
      <c r="D2612" s="125">
        <v>0.35416666666666669</v>
      </c>
      <c r="E2612" s="47" t="s">
        <v>78</v>
      </c>
      <c r="F2612" s="47" t="s">
        <v>77</v>
      </c>
      <c r="G2612" s="125">
        <v>0.375</v>
      </c>
      <c r="H2612" s="110">
        <f t="shared" si="110"/>
        <v>2.0833333333333315E-2</v>
      </c>
      <c r="I2612" s="163"/>
      <c r="J2612" s="163"/>
      <c r="K2612" s="58">
        <v>5.78</v>
      </c>
    </row>
    <row r="2613" spans="3:11" x14ac:dyDescent="0.3">
      <c r="C2613" s="53">
        <v>9001</v>
      </c>
      <c r="D2613" s="125">
        <v>0.375</v>
      </c>
      <c r="E2613" s="47" t="s">
        <v>77</v>
      </c>
      <c r="F2613" s="47" t="s">
        <v>78</v>
      </c>
      <c r="G2613" s="122">
        <v>0.39583333333333331</v>
      </c>
      <c r="H2613" s="110">
        <f>G2613-D2613</f>
        <v>2.0833333333333315E-2</v>
      </c>
      <c r="I2613" s="163"/>
      <c r="J2613" s="163"/>
      <c r="K2613" s="58">
        <v>6.5</v>
      </c>
    </row>
    <row r="2614" spans="3:11" x14ac:dyDescent="0.3">
      <c r="C2614" s="53">
        <v>9001</v>
      </c>
      <c r="D2614" s="125">
        <v>0.39583333333333331</v>
      </c>
      <c r="E2614" s="47" t="s">
        <v>78</v>
      </c>
      <c r="F2614" s="47" t="s">
        <v>77</v>
      </c>
      <c r="G2614" s="125">
        <v>0.41666666666666669</v>
      </c>
      <c r="H2614" s="110">
        <f t="shared" ref="H2614:H2627" si="111">G2614-D2614</f>
        <v>2.083333333333337E-2</v>
      </c>
      <c r="I2614" s="163"/>
      <c r="J2614" s="163"/>
      <c r="K2614" s="58">
        <v>5.78</v>
      </c>
    </row>
    <row r="2615" spans="3:11" x14ac:dyDescent="0.3">
      <c r="C2615" s="200" t="s">
        <v>322</v>
      </c>
      <c r="D2615" s="201"/>
      <c r="E2615" s="201"/>
      <c r="F2615" s="201"/>
      <c r="G2615" s="202"/>
      <c r="H2615" s="186"/>
      <c r="I2615" s="166">
        <f>D2616-G2614</f>
        <v>3.125E-2</v>
      </c>
      <c r="J2615" s="166"/>
      <c r="K2615" s="65"/>
    </row>
    <row r="2616" spans="3:11" x14ac:dyDescent="0.3">
      <c r="C2616" s="53">
        <v>9001</v>
      </c>
      <c r="D2616" s="125">
        <v>0.44791666666666669</v>
      </c>
      <c r="E2616" s="47" t="s">
        <v>77</v>
      </c>
      <c r="F2616" s="47" t="s">
        <v>78</v>
      </c>
      <c r="G2616" s="125">
        <v>0.46875</v>
      </c>
      <c r="H2616" s="110">
        <f t="shared" si="111"/>
        <v>2.0833333333333315E-2</v>
      </c>
      <c r="I2616" s="163"/>
      <c r="J2616" s="163"/>
      <c r="K2616" s="58">
        <v>6.5</v>
      </c>
    </row>
    <row r="2617" spans="3:11" x14ac:dyDescent="0.3">
      <c r="C2617" s="53">
        <v>9001</v>
      </c>
      <c r="D2617" s="125">
        <v>0.46875</v>
      </c>
      <c r="E2617" s="47" t="s">
        <v>78</v>
      </c>
      <c r="F2617" s="47" t="s">
        <v>77</v>
      </c>
      <c r="G2617" s="122">
        <v>0.48958333333333331</v>
      </c>
      <c r="H2617" s="110">
        <f t="shared" si="111"/>
        <v>2.0833333333333315E-2</v>
      </c>
      <c r="I2617" s="163"/>
      <c r="J2617" s="163"/>
      <c r="K2617" s="58">
        <v>5.78</v>
      </c>
    </row>
    <row r="2618" spans="3:11" x14ac:dyDescent="0.3">
      <c r="C2618" s="200" t="s">
        <v>322</v>
      </c>
      <c r="D2618" s="201"/>
      <c r="E2618" s="201"/>
      <c r="F2618" s="201"/>
      <c r="G2618" s="202"/>
      <c r="H2618" s="186"/>
      <c r="I2618" s="166">
        <f>D2619-G2617</f>
        <v>6.2500000000000056E-2</v>
      </c>
      <c r="J2618" s="166"/>
      <c r="K2618" s="65"/>
    </row>
    <row r="2619" spans="3:11" x14ac:dyDescent="0.3">
      <c r="C2619" s="53">
        <v>9001</v>
      </c>
      <c r="D2619" s="125">
        <v>0.55208333333333337</v>
      </c>
      <c r="E2619" s="47" t="s">
        <v>77</v>
      </c>
      <c r="F2619" s="47" t="s">
        <v>78</v>
      </c>
      <c r="G2619" s="125">
        <v>0.57291666666666663</v>
      </c>
      <c r="H2619" s="110">
        <f t="shared" si="111"/>
        <v>2.0833333333333259E-2</v>
      </c>
      <c r="I2619" s="163"/>
      <c r="J2619" s="163"/>
      <c r="K2619" s="58">
        <v>6.5</v>
      </c>
    </row>
    <row r="2620" spans="3:11" x14ac:dyDescent="0.3">
      <c r="C2620" s="53">
        <v>9001</v>
      </c>
      <c r="D2620" s="125">
        <v>0.57291666666666663</v>
      </c>
      <c r="E2620" s="47" t="s">
        <v>78</v>
      </c>
      <c r="F2620" s="47" t="s">
        <v>77</v>
      </c>
      <c r="G2620" s="125">
        <v>0.59375</v>
      </c>
      <c r="H2620" s="110">
        <f t="shared" si="111"/>
        <v>2.083333333333337E-2</v>
      </c>
      <c r="I2620" s="163"/>
      <c r="J2620" s="163"/>
      <c r="K2620" s="58">
        <v>5.78</v>
      </c>
    </row>
    <row r="2621" spans="3:11" x14ac:dyDescent="0.3">
      <c r="C2621" s="200" t="s">
        <v>322</v>
      </c>
      <c r="D2621" s="201"/>
      <c r="E2621" s="201"/>
      <c r="F2621" s="201"/>
      <c r="G2621" s="201"/>
      <c r="H2621" s="187"/>
      <c r="I2621" s="166">
        <f>D2622-G2620</f>
        <v>1.041666666666663E-2</v>
      </c>
      <c r="J2621" s="166"/>
      <c r="K2621" s="65"/>
    </row>
    <row r="2622" spans="3:11" x14ac:dyDescent="0.3">
      <c r="C2622" s="53">
        <v>9001</v>
      </c>
      <c r="D2622" s="125">
        <v>0.60416666666666663</v>
      </c>
      <c r="E2622" s="47" t="s">
        <v>77</v>
      </c>
      <c r="F2622" s="47" t="s">
        <v>78</v>
      </c>
      <c r="G2622" s="125">
        <v>0.625</v>
      </c>
      <c r="H2622" s="110">
        <f t="shared" si="111"/>
        <v>2.083333333333337E-2</v>
      </c>
      <c r="I2622" s="163"/>
      <c r="J2622" s="163"/>
      <c r="K2622" s="58">
        <v>6.5</v>
      </c>
    </row>
    <row r="2623" spans="3:11" x14ac:dyDescent="0.3">
      <c r="C2623" s="53">
        <v>9001</v>
      </c>
      <c r="D2623" s="125">
        <v>0.625</v>
      </c>
      <c r="E2623" s="47" t="s">
        <v>78</v>
      </c>
      <c r="F2623" s="47" t="s">
        <v>77</v>
      </c>
      <c r="G2623" s="122">
        <v>0.64583333333333337</v>
      </c>
      <c r="H2623" s="110">
        <f t="shared" si="111"/>
        <v>2.083333333333337E-2</v>
      </c>
      <c r="I2623" s="163"/>
      <c r="K2623" s="58">
        <v>5.78</v>
      </c>
    </row>
    <row r="2624" spans="3:11" x14ac:dyDescent="0.3">
      <c r="C2624" s="200" t="s">
        <v>322</v>
      </c>
      <c r="D2624" s="201"/>
      <c r="E2624" s="201"/>
      <c r="F2624" s="201"/>
      <c r="G2624" s="202"/>
      <c r="H2624" s="186"/>
      <c r="I2624" s="166">
        <f>D2625-G2623</f>
        <v>3.125E-2</v>
      </c>
      <c r="J2624" s="166"/>
      <c r="K2624" s="65"/>
    </row>
    <row r="2625" spans="3:11" x14ac:dyDescent="0.3">
      <c r="C2625" s="53">
        <v>9002</v>
      </c>
      <c r="D2625" s="125">
        <v>0.67708333333333337</v>
      </c>
      <c r="E2625" s="47" t="s">
        <v>77</v>
      </c>
      <c r="F2625" s="47" t="s">
        <v>103</v>
      </c>
      <c r="G2625" s="125">
        <v>0.69791666666666663</v>
      </c>
      <c r="H2625" s="110">
        <f t="shared" si="111"/>
        <v>2.0833333333333259E-2</v>
      </c>
      <c r="I2625" s="163"/>
      <c r="J2625" s="163"/>
      <c r="K2625" s="58">
        <v>5.78</v>
      </c>
    </row>
    <row r="2626" spans="3:11" x14ac:dyDescent="0.3">
      <c r="C2626" s="53">
        <v>9002</v>
      </c>
      <c r="D2626" s="125">
        <v>0.69791666666666663</v>
      </c>
      <c r="E2626" s="47" t="s">
        <v>103</v>
      </c>
      <c r="F2626" s="47" t="s">
        <v>77</v>
      </c>
      <c r="G2626" s="125">
        <v>0.71875</v>
      </c>
      <c r="H2626" s="110">
        <f t="shared" si="111"/>
        <v>2.083333333333337E-2</v>
      </c>
      <c r="I2626" s="163"/>
      <c r="J2626" s="163"/>
      <c r="K2626" s="58">
        <v>6.5</v>
      </c>
    </row>
    <row r="2627" spans="3:11" x14ac:dyDescent="0.3">
      <c r="C2627" s="53">
        <v>9001</v>
      </c>
      <c r="D2627" s="125">
        <v>0.71875</v>
      </c>
      <c r="E2627" s="47" t="s">
        <v>77</v>
      </c>
      <c r="F2627" s="47" t="s">
        <v>78</v>
      </c>
      <c r="G2627" s="125">
        <v>0.73958333333333337</v>
      </c>
      <c r="H2627" s="110">
        <f t="shared" si="111"/>
        <v>2.083333333333337E-2</v>
      </c>
      <c r="I2627" s="163"/>
      <c r="J2627" s="163"/>
      <c r="K2627" s="58">
        <v>5.78</v>
      </c>
    </row>
    <row r="2628" spans="3:11" ht="15" thickBot="1" x14ac:dyDescent="0.35">
      <c r="C2628" s="53">
        <v>9001</v>
      </c>
      <c r="D2628" s="125">
        <v>0.73958333333333337</v>
      </c>
      <c r="E2628" s="47" t="s">
        <v>78</v>
      </c>
      <c r="F2628" s="47" t="s">
        <v>77</v>
      </c>
      <c r="G2628" s="122">
        <v>0.76041666666666663</v>
      </c>
      <c r="H2628" s="110"/>
      <c r="I2628" s="163"/>
      <c r="J2628" s="163"/>
      <c r="K2628" s="58"/>
    </row>
    <row r="2629" spans="3:11" ht="15" thickBot="1" x14ac:dyDescent="0.35">
      <c r="C2629" s="216" t="s">
        <v>291</v>
      </c>
      <c r="D2629" s="217"/>
      <c r="E2629" s="218"/>
      <c r="F2629" s="198" t="s">
        <v>287</v>
      </c>
      <c r="G2629" s="199"/>
      <c r="H2629" s="79">
        <f>SUM(H2605:H2627)</f>
        <v>0.36805555555555558</v>
      </c>
      <c r="I2629" s="167">
        <f>SUM(I2605:I2628)</f>
        <v>0.13541666666666669</v>
      </c>
      <c r="J2629" s="167">
        <f>G2627-D2605</f>
        <v>0.50347222222222232</v>
      </c>
      <c r="K2629" s="12">
        <f>SUM(K2605:K2628)</f>
        <v>116.30000000000001</v>
      </c>
    </row>
    <row r="2630" spans="3:11" x14ac:dyDescent="0.3">
      <c r="C2630" s="18"/>
      <c r="E2630" s="18"/>
      <c r="F2630" s="18"/>
      <c r="I2630" s="168"/>
      <c r="J2630" s="168"/>
    </row>
    <row r="2631" spans="3:11" ht="15" thickBot="1" x14ac:dyDescent="0.35">
      <c r="C2631" s="18"/>
      <c r="E2631" s="18"/>
      <c r="F2631" s="18"/>
      <c r="I2631" s="168"/>
      <c r="J2631" s="168"/>
    </row>
    <row r="2632" spans="3:11" x14ac:dyDescent="0.3">
      <c r="C2632" s="21"/>
      <c r="D2632" s="119"/>
      <c r="E2632" s="14" t="s">
        <v>106</v>
      </c>
      <c r="F2632" s="14"/>
      <c r="G2632" s="119"/>
      <c r="H2632" s="203" t="s">
        <v>288</v>
      </c>
      <c r="I2632" s="203" t="s">
        <v>326</v>
      </c>
      <c r="J2632" s="203" t="s">
        <v>289</v>
      </c>
      <c r="K2632" s="219" t="s">
        <v>297</v>
      </c>
    </row>
    <row r="2633" spans="3:11" ht="15" thickBot="1" x14ac:dyDescent="0.35">
      <c r="C2633" s="16" t="s">
        <v>0</v>
      </c>
      <c r="D2633" s="112" t="s">
        <v>1</v>
      </c>
      <c r="E2633" s="17" t="s">
        <v>2</v>
      </c>
      <c r="F2633" s="17" t="s">
        <v>3</v>
      </c>
      <c r="G2633" s="112" t="s">
        <v>290</v>
      </c>
      <c r="H2633" s="204"/>
      <c r="I2633" s="204"/>
      <c r="J2633" s="204"/>
      <c r="K2633" s="220"/>
    </row>
    <row r="2634" spans="3:11" x14ac:dyDescent="0.3">
      <c r="C2634" s="53">
        <v>9025</v>
      </c>
      <c r="D2634" s="125">
        <v>0.3125</v>
      </c>
      <c r="E2634" s="47" t="s">
        <v>248</v>
      </c>
      <c r="F2634" s="47" t="s">
        <v>20</v>
      </c>
      <c r="G2634" s="125">
        <v>0.3263888888888889</v>
      </c>
      <c r="H2634" s="110">
        <f>G2634-D2634</f>
        <v>1.3888888888888895E-2</v>
      </c>
      <c r="I2634" s="163"/>
      <c r="J2634" s="163"/>
      <c r="K2634" s="8">
        <v>4.2</v>
      </c>
    </row>
    <row r="2635" spans="3:11" x14ac:dyDescent="0.3">
      <c r="C2635" s="53">
        <v>9006</v>
      </c>
      <c r="D2635" s="125">
        <v>0.3263888888888889</v>
      </c>
      <c r="E2635" s="47" t="s">
        <v>78</v>
      </c>
      <c r="F2635" s="47" t="s">
        <v>107</v>
      </c>
      <c r="G2635" s="125">
        <v>0.34027777777777779</v>
      </c>
      <c r="H2635" s="110">
        <f>G2635-D2635</f>
        <v>1.3888888888888895E-2</v>
      </c>
      <c r="I2635" s="163"/>
      <c r="J2635" s="163"/>
      <c r="K2635" s="58">
        <v>4.24</v>
      </c>
    </row>
    <row r="2636" spans="3:11" x14ac:dyDescent="0.3">
      <c r="C2636" s="53">
        <v>9006</v>
      </c>
      <c r="D2636" s="125">
        <v>0.34027777777777779</v>
      </c>
      <c r="E2636" s="47" t="s">
        <v>107</v>
      </c>
      <c r="F2636" s="47" t="s">
        <v>78</v>
      </c>
      <c r="G2636" s="125">
        <v>0.35416666666666669</v>
      </c>
      <c r="H2636" s="110">
        <f>G2636-D2636</f>
        <v>1.3888888888888895E-2</v>
      </c>
      <c r="I2636" s="163"/>
      <c r="J2636" s="163"/>
      <c r="K2636" s="58">
        <v>5.0999999999999996</v>
      </c>
    </row>
    <row r="2637" spans="3:11" x14ac:dyDescent="0.3">
      <c r="C2637" s="53">
        <v>9006</v>
      </c>
      <c r="D2637" s="125">
        <v>0.3611111111111111</v>
      </c>
      <c r="E2637" s="47" t="s">
        <v>107</v>
      </c>
      <c r="F2637" s="47" t="s">
        <v>78</v>
      </c>
      <c r="G2637" s="125">
        <v>0.375</v>
      </c>
      <c r="H2637" s="110">
        <f t="shared" ref="H2637:H2644" si="112">G2637-D2637</f>
        <v>1.3888888888888895E-2</v>
      </c>
      <c r="I2637" s="163"/>
      <c r="J2637" s="163"/>
      <c r="K2637" s="58">
        <v>5.0999999999999996</v>
      </c>
    </row>
    <row r="2638" spans="3:11" x14ac:dyDescent="0.3">
      <c r="C2638" s="53">
        <v>9006</v>
      </c>
      <c r="D2638" s="125">
        <v>0.375</v>
      </c>
      <c r="E2638" s="47" t="s">
        <v>78</v>
      </c>
      <c r="F2638" s="47" t="s">
        <v>107</v>
      </c>
      <c r="G2638" s="125">
        <v>0.3888888888888889</v>
      </c>
      <c r="H2638" s="110">
        <f t="shared" si="112"/>
        <v>1.3888888888888895E-2</v>
      </c>
      <c r="I2638" s="163"/>
      <c r="J2638" s="163"/>
      <c r="K2638" s="58">
        <v>4.24</v>
      </c>
    </row>
    <row r="2639" spans="3:11" x14ac:dyDescent="0.3">
      <c r="C2639" s="53">
        <v>9006</v>
      </c>
      <c r="D2639" s="125">
        <v>0.3888888888888889</v>
      </c>
      <c r="E2639" s="47" t="s">
        <v>107</v>
      </c>
      <c r="F2639" s="47" t="s">
        <v>78</v>
      </c>
      <c r="G2639" s="125">
        <v>0.40277777777777779</v>
      </c>
      <c r="H2639" s="110">
        <f t="shared" si="112"/>
        <v>1.3888888888888895E-2</v>
      </c>
      <c r="I2639" s="163"/>
      <c r="J2639" s="163"/>
      <c r="K2639" s="58">
        <v>5.0999999999999996</v>
      </c>
    </row>
    <row r="2640" spans="3:11" x14ac:dyDescent="0.3">
      <c r="C2640" s="53">
        <v>9006</v>
      </c>
      <c r="D2640" s="125">
        <v>0.40277777777777779</v>
      </c>
      <c r="E2640" s="47" t="s">
        <v>78</v>
      </c>
      <c r="F2640" s="47" t="s">
        <v>107</v>
      </c>
      <c r="G2640" s="125">
        <v>0.41666666666666669</v>
      </c>
      <c r="H2640" s="110">
        <f t="shared" si="112"/>
        <v>1.3888888888888895E-2</v>
      </c>
      <c r="I2640" s="163"/>
      <c r="J2640" s="163"/>
      <c r="K2640" s="58">
        <v>4.24</v>
      </c>
    </row>
    <row r="2641" spans="3:11" x14ac:dyDescent="0.3">
      <c r="C2641" s="53">
        <v>9006</v>
      </c>
      <c r="D2641" s="125">
        <v>0.41666666666666669</v>
      </c>
      <c r="E2641" s="47" t="s">
        <v>107</v>
      </c>
      <c r="F2641" s="47" t="s">
        <v>78</v>
      </c>
      <c r="G2641" s="125">
        <v>0.43055555555555558</v>
      </c>
      <c r="H2641" s="110">
        <f t="shared" si="112"/>
        <v>1.3888888888888895E-2</v>
      </c>
      <c r="I2641" s="163"/>
      <c r="J2641" s="163"/>
      <c r="K2641" s="58">
        <v>5.0999999999999996</v>
      </c>
    </row>
    <row r="2642" spans="3:11" x14ac:dyDescent="0.3">
      <c r="C2642" s="53">
        <v>9006</v>
      </c>
      <c r="D2642" s="125">
        <v>0.43055555555555558</v>
      </c>
      <c r="E2642" s="47" t="s">
        <v>78</v>
      </c>
      <c r="F2642" s="47" t="s">
        <v>107</v>
      </c>
      <c r="G2642" s="125">
        <v>0.44444444444444442</v>
      </c>
      <c r="H2642" s="110">
        <f t="shared" si="112"/>
        <v>1.388888888888884E-2</v>
      </c>
      <c r="I2642" s="163"/>
      <c r="J2642" s="163"/>
      <c r="K2642" s="58">
        <v>4.24</v>
      </c>
    </row>
    <row r="2643" spans="3:11" x14ac:dyDescent="0.3">
      <c r="C2643" s="53">
        <v>9006</v>
      </c>
      <c r="D2643" s="125">
        <v>0.44444444444444442</v>
      </c>
      <c r="E2643" s="47" t="s">
        <v>107</v>
      </c>
      <c r="F2643" s="47" t="s">
        <v>78</v>
      </c>
      <c r="G2643" s="125">
        <v>0.45833333333333331</v>
      </c>
      <c r="H2643" s="110">
        <f t="shared" si="112"/>
        <v>1.3888888888888895E-2</v>
      </c>
      <c r="I2643" s="163"/>
      <c r="J2643" s="163"/>
      <c r="K2643" s="58">
        <v>5.0999999999999996</v>
      </c>
    </row>
    <row r="2644" spans="3:11" x14ac:dyDescent="0.3">
      <c r="C2644" s="53">
        <v>9006</v>
      </c>
      <c r="D2644" s="125">
        <v>0.45833333333333331</v>
      </c>
      <c r="E2644" s="47" t="s">
        <v>78</v>
      </c>
      <c r="F2644" s="47" t="s">
        <v>107</v>
      </c>
      <c r="G2644" s="122">
        <v>0.47222222222222221</v>
      </c>
      <c r="H2644" s="110">
        <f t="shared" si="112"/>
        <v>1.3888888888888895E-2</v>
      </c>
      <c r="I2644" s="163"/>
      <c r="J2644" s="163"/>
      <c r="K2644" s="58">
        <v>4.24</v>
      </c>
    </row>
    <row r="2645" spans="3:11" x14ac:dyDescent="0.3">
      <c r="C2645" s="200" t="s">
        <v>322</v>
      </c>
      <c r="D2645" s="201"/>
      <c r="E2645" s="201"/>
      <c r="F2645" s="201"/>
      <c r="G2645" s="202"/>
      <c r="H2645" s="186"/>
      <c r="I2645" s="166">
        <f>D2646-G2644</f>
        <v>2.777777777777779E-2</v>
      </c>
      <c r="J2645" s="166"/>
      <c r="K2645" s="65"/>
    </row>
    <row r="2646" spans="3:11" x14ac:dyDescent="0.3">
      <c r="C2646" s="53">
        <v>9006</v>
      </c>
      <c r="D2646" s="125">
        <v>0.5</v>
      </c>
      <c r="E2646" s="47" t="s">
        <v>107</v>
      </c>
      <c r="F2646" s="47" t="s">
        <v>78</v>
      </c>
      <c r="G2646" s="125">
        <v>0.51388888888888884</v>
      </c>
      <c r="H2646" s="110">
        <f>G2646-D2646</f>
        <v>1.388888888888884E-2</v>
      </c>
      <c r="I2646" s="163"/>
      <c r="J2646" s="163"/>
      <c r="K2646" s="58">
        <v>5.0999999999999996</v>
      </c>
    </row>
    <row r="2647" spans="3:11" x14ac:dyDescent="0.3">
      <c r="C2647" s="53">
        <v>9006</v>
      </c>
      <c r="D2647" s="125">
        <v>0.51388888888888884</v>
      </c>
      <c r="E2647" s="47" t="s">
        <v>78</v>
      </c>
      <c r="F2647" s="47" t="s">
        <v>107</v>
      </c>
      <c r="G2647" s="125">
        <v>0.53472222222222221</v>
      </c>
      <c r="H2647" s="110">
        <f>G2647-D2647</f>
        <v>2.083333333333337E-2</v>
      </c>
      <c r="I2647" s="163"/>
      <c r="J2647" s="163"/>
      <c r="K2647" s="58">
        <v>4.24</v>
      </c>
    </row>
    <row r="2648" spans="3:11" x14ac:dyDescent="0.3">
      <c r="C2648" s="53">
        <v>9006</v>
      </c>
      <c r="D2648" s="125">
        <v>0.53472222222222221</v>
      </c>
      <c r="E2648" s="47" t="s">
        <v>107</v>
      </c>
      <c r="F2648" s="47" t="s">
        <v>78</v>
      </c>
      <c r="G2648" s="125">
        <v>0.54861111111111116</v>
      </c>
      <c r="H2648" s="110">
        <f>G2648-D2648</f>
        <v>1.3888888888888951E-2</v>
      </c>
      <c r="I2648" s="163"/>
      <c r="J2648" s="163"/>
      <c r="K2648" s="58">
        <v>5.0999999999999996</v>
      </c>
    </row>
    <row r="2649" spans="3:11" x14ac:dyDescent="0.3">
      <c r="C2649" s="53">
        <v>9006</v>
      </c>
      <c r="D2649" s="125">
        <v>0.54861111111111116</v>
      </c>
      <c r="E2649" s="47" t="s">
        <v>78</v>
      </c>
      <c r="F2649" s="47" t="s">
        <v>107</v>
      </c>
      <c r="G2649" s="122">
        <v>0.5625</v>
      </c>
      <c r="H2649" s="110">
        <f>G2649-D2649</f>
        <v>1.388888888888884E-2</v>
      </c>
      <c r="I2649" s="163"/>
      <c r="J2649" s="163"/>
      <c r="K2649" s="58">
        <v>4.24</v>
      </c>
    </row>
    <row r="2650" spans="3:11" x14ac:dyDescent="0.3">
      <c r="C2650" s="200" t="s">
        <v>322</v>
      </c>
      <c r="D2650" s="201"/>
      <c r="E2650" s="201"/>
      <c r="F2650" s="201"/>
      <c r="G2650" s="202"/>
      <c r="H2650" s="186"/>
      <c r="I2650" s="166">
        <f>D2651-G2649</f>
        <v>6.25E-2</v>
      </c>
      <c r="J2650" s="166"/>
      <c r="K2650" s="65"/>
    </row>
    <row r="2651" spans="3:11" x14ac:dyDescent="0.3">
      <c r="C2651" s="53">
        <v>9006</v>
      </c>
      <c r="D2651" s="125">
        <v>0.625</v>
      </c>
      <c r="E2651" s="47" t="s">
        <v>107</v>
      </c>
      <c r="F2651" s="47" t="s">
        <v>78</v>
      </c>
      <c r="G2651" s="125">
        <v>0.63888888888888884</v>
      </c>
      <c r="H2651" s="110">
        <f t="shared" ref="H2651:H2656" si="113">G2651-D2651</f>
        <v>1.388888888888884E-2</v>
      </c>
      <c r="I2651" s="163"/>
      <c r="J2651" s="163"/>
      <c r="K2651" s="58">
        <v>5.0999999999999996</v>
      </c>
    </row>
    <row r="2652" spans="3:11" x14ac:dyDescent="0.3">
      <c r="C2652" s="53">
        <v>9006</v>
      </c>
      <c r="D2652" s="125">
        <v>0.63888888888888884</v>
      </c>
      <c r="E2652" s="47" t="s">
        <v>78</v>
      </c>
      <c r="F2652" s="47" t="s">
        <v>107</v>
      </c>
      <c r="G2652" s="125">
        <v>0.65277777777777779</v>
      </c>
      <c r="H2652" s="110">
        <f t="shared" si="113"/>
        <v>1.3888888888888951E-2</v>
      </c>
      <c r="I2652" s="163"/>
      <c r="J2652" s="163"/>
      <c r="K2652" s="58">
        <v>4.24</v>
      </c>
    </row>
    <row r="2653" spans="3:11" x14ac:dyDescent="0.3">
      <c r="C2653" s="53">
        <v>9006</v>
      </c>
      <c r="D2653" s="125">
        <v>0.65277777777777779</v>
      </c>
      <c r="E2653" s="47" t="s">
        <v>107</v>
      </c>
      <c r="F2653" s="47" t="s">
        <v>78</v>
      </c>
      <c r="G2653" s="125">
        <v>0.66666666666666663</v>
      </c>
      <c r="H2653" s="110">
        <f t="shared" si="113"/>
        <v>1.388888888888884E-2</v>
      </c>
      <c r="I2653" s="163"/>
      <c r="J2653" s="163"/>
      <c r="K2653" s="58">
        <v>5.0999999999999996</v>
      </c>
    </row>
    <row r="2654" spans="3:11" x14ac:dyDescent="0.3">
      <c r="C2654" s="53">
        <v>9006</v>
      </c>
      <c r="D2654" s="125">
        <v>0.66666666666666663</v>
      </c>
      <c r="E2654" s="47" t="s">
        <v>78</v>
      </c>
      <c r="F2654" s="47" t="s">
        <v>107</v>
      </c>
      <c r="G2654" s="125">
        <v>0.68055555555555558</v>
      </c>
      <c r="H2654" s="110">
        <f t="shared" si="113"/>
        <v>1.3888888888888951E-2</v>
      </c>
      <c r="I2654" s="163"/>
      <c r="J2654" s="163"/>
      <c r="K2654" s="58">
        <v>4.24</v>
      </c>
    </row>
    <row r="2655" spans="3:11" x14ac:dyDescent="0.3">
      <c r="C2655" s="53">
        <v>9006</v>
      </c>
      <c r="D2655" s="125">
        <v>0.68055555555555558</v>
      </c>
      <c r="E2655" s="47" t="s">
        <v>107</v>
      </c>
      <c r="F2655" s="47" t="s">
        <v>78</v>
      </c>
      <c r="G2655" s="129">
        <v>0.69444444444444442</v>
      </c>
      <c r="H2655" s="110">
        <f t="shared" si="113"/>
        <v>1.388888888888884E-2</v>
      </c>
      <c r="I2655" s="163"/>
      <c r="J2655" s="163"/>
      <c r="K2655" s="58">
        <v>5.0999999999999996</v>
      </c>
    </row>
    <row r="2656" spans="3:11" x14ac:dyDescent="0.3">
      <c r="C2656" s="53">
        <v>9006</v>
      </c>
      <c r="D2656" s="129">
        <v>0.69444444444444442</v>
      </c>
      <c r="E2656" s="47" t="s">
        <v>78</v>
      </c>
      <c r="F2656" s="47" t="s">
        <v>107</v>
      </c>
      <c r="G2656" s="122">
        <v>0.70833333333333337</v>
      </c>
      <c r="H2656" s="110">
        <f t="shared" si="113"/>
        <v>1.3888888888888951E-2</v>
      </c>
      <c r="I2656" s="163"/>
      <c r="J2656" s="163"/>
      <c r="K2656" s="58">
        <v>4.24</v>
      </c>
    </row>
    <row r="2657" spans="3:11" x14ac:dyDescent="0.3">
      <c r="C2657" s="200" t="s">
        <v>322</v>
      </c>
      <c r="D2657" s="201"/>
      <c r="E2657" s="201"/>
      <c r="F2657" s="201"/>
      <c r="G2657" s="202"/>
      <c r="H2657" s="186"/>
      <c r="I2657" s="166">
        <f>D2658-G2656</f>
        <v>4.166666666666663E-2</v>
      </c>
      <c r="J2657" s="166"/>
      <c r="K2657" s="65"/>
    </row>
    <row r="2658" spans="3:11" x14ac:dyDescent="0.3">
      <c r="C2658" s="53">
        <v>9006</v>
      </c>
      <c r="D2658" s="129">
        <v>0.75</v>
      </c>
      <c r="E2658" s="47" t="s">
        <v>107</v>
      </c>
      <c r="F2658" s="47" t="s">
        <v>78</v>
      </c>
      <c r="G2658" s="129">
        <v>0.76388888888888884</v>
      </c>
      <c r="H2658" s="110">
        <f>G2658-D2658</f>
        <v>1.388888888888884E-2</v>
      </c>
      <c r="I2658" s="163"/>
      <c r="J2658" s="163"/>
      <c r="K2658" s="58">
        <v>5.0999999999999996</v>
      </c>
    </row>
    <row r="2659" spans="3:11" x14ac:dyDescent="0.3">
      <c r="C2659" s="53">
        <v>9006</v>
      </c>
      <c r="D2659" s="129">
        <v>0.76388888888888884</v>
      </c>
      <c r="E2659" s="47" t="s">
        <v>78</v>
      </c>
      <c r="F2659" s="47" t="s">
        <v>107</v>
      </c>
      <c r="G2659" s="129">
        <v>0.77777777777777779</v>
      </c>
      <c r="H2659" s="110">
        <f>G2659-D2659</f>
        <v>1.3888888888888951E-2</v>
      </c>
      <c r="I2659" s="163"/>
      <c r="J2659" s="163"/>
      <c r="K2659" s="58">
        <v>4.24</v>
      </c>
    </row>
    <row r="2660" spans="3:11" x14ac:dyDescent="0.3">
      <c r="C2660" s="53">
        <v>9006</v>
      </c>
      <c r="D2660" s="129">
        <v>0.77777777777777779</v>
      </c>
      <c r="E2660" s="47" t="s">
        <v>107</v>
      </c>
      <c r="F2660" s="47" t="s">
        <v>78</v>
      </c>
      <c r="G2660" s="129">
        <v>0.79166666666666663</v>
      </c>
      <c r="H2660" s="110">
        <f>G2660-D2660</f>
        <v>1.388888888888884E-2</v>
      </c>
      <c r="I2660" s="163"/>
      <c r="J2660" s="163"/>
      <c r="K2660" s="58">
        <v>5.0999999999999996</v>
      </c>
    </row>
    <row r="2661" spans="3:11" x14ac:dyDescent="0.3">
      <c r="C2661" s="53">
        <v>9006</v>
      </c>
      <c r="D2661" s="129">
        <v>0.79166666666666663</v>
      </c>
      <c r="E2661" s="47" t="s">
        <v>78</v>
      </c>
      <c r="F2661" s="47" t="s">
        <v>107</v>
      </c>
      <c r="G2661" s="129">
        <v>0.80555555555555558</v>
      </c>
      <c r="H2661" s="110">
        <f>G2661-D2661</f>
        <v>1.3888888888888951E-2</v>
      </c>
      <c r="I2661" s="163"/>
      <c r="J2661" s="163"/>
      <c r="K2661" s="58">
        <v>4.24</v>
      </c>
    </row>
    <row r="2662" spans="3:11" ht="15" thickBot="1" x14ac:dyDescent="0.35">
      <c r="C2662" s="53"/>
      <c r="D2662" s="129"/>
      <c r="E2662" s="47"/>
      <c r="F2662" s="47"/>
      <c r="G2662" s="129"/>
      <c r="H2662" s="110"/>
      <c r="I2662" s="163"/>
      <c r="J2662" s="163"/>
      <c r="K2662" s="8"/>
    </row>
    <row r="2663" spans="3:11" ht="15" thickBot="1" x14ac:dyDescent="0.35">
      <c r="C2663" s="216" t="s">
        <v>291</v>
      </c>
      <c r="D2663" s="217"/>
      <c r="E2663" s="218"/>
      <c r="F2663" s="198" t="s">
        <v>287</v>
      </c>
      <c r="G2663" s="199"/>
      <c r="H2663" s="79">
        <f>SUM(H2634:H2660)</f>
        <v>0.34027777777777779</v>
      </c>
      <c r="I2663" s="167">
        <f>SUM(I2634:I2660)</f>
        <v>0.13194444444444442</v>
      </c>
      <c r="J2663" s="167">
        <f>G2660-D2634</f>
        <v>0.47916666666666663</v>
      </c>
      <c r="K2663" s="12">
        <f>SUM(K2634:K2661)</f>
        <v>116.27999999999996</v>
      </c>
    </row>
    <row r="2665" spans="3:11" ht="15" thickBot="1" x14ac:dyDescent="0.35">
      <c r="H2665" s="115"/>
      <c r="I2665" s="115"/>
      <c r="J2665" s="115"/>
    </row>
    <row r="2666" spans="3:11" x14ac:dyDescent="0.3">
      <c r="C2666" s="21"/>
      <c r="D2666" s="119"/>
      <c r="E2666" s="14" t="s">
        <v>198</v>
      </c>
      <c r="F2666" s="14"/>
      <c r="G2666" s="119"/>
      <c r="H2666" s="203" t="s">
        <v>288</v>
      </c>
      <c r="I2666" s="203" t="s">
        <v>326</v>
      </c>
      <c r="J2666" s="203" t="s">
        <v>289</v>
      </c>
      <c r="K2666" s="219" t="s">
        <v>297</v>
      </c>
    </row>
    <row r="2667" spans="3:11" ht="15" thickBot="1" x14ac:dyDescent="0.35">
      <c r="C2667" s="16" t="s">
        <v>0</v>
      </c>
      <c r="D2667" s="112" t="s">
        <v>1</v>
      </c>
      <c r="E2667" s="17" t="s">
        <v>2</v>
      </c>
      <c r="F2667" s="17" t="s">
        <v>3</v>
      </c>
      <c r="G2667" s="112" t="s">
        <v>290</v>
      </c>
      <c r="H2667" s="204"/>
      <c r="I2667" s="204"/>
      <c r="J2667" s="204"/>
      <c r="K2667" s="220"/>
    </row>
    <row r="2668" spans="3:11" x14ac:dyDescent="0.3">
      <c r="C2668" s="4">
        <v>9026</v>
      </c>
      <c r="D2668" s="113">
        <v>0.27083333333333331</v>
      </c>
      <c r="E2668" s="6" t="s">
        <v>253</v>
      </c>
      <c r="F2668" s="6" t="s">
        <v>20</v>
      </c>
      <c r="G2668" s="114">
        <v>0.2951388888888889</v>
      </c>
      <c r="H2668" s="114">
        <f t="shared" ref="H2668:H2674" si="114">G2668-D2668</f>
        <v>2.430555555555558E-2</v>
      </c>
      <c r="I2668" s="163"/>
      <c r="J2668" s="163"/>
      <c r="K2668" s="8">
        <v>17.100000000000001</v>
      </c>
    </row>
    <row r="2669" spans="3:11" x14ac:dyDescent="0.3">
      <c r="C2669" s="4">
        <v>9026</v>
      </c>
      <c r="D2669" s="113">
        <v>0.2951388888888889</v>
      </c>
      <c r="E2669" s="6" t="s">
        <v>20</v>
      </c>
      <c r="F2669" s="6" t="s">
        <v>253</v>
      </c>
      <c r="G2669" s="114">
        <v>0.31944444444444442</v>
      </c>
      <c r="H2669" s="114">
        <f t="shared" si="114"/>
        <v>2.4305555555555525E-2</v>
      </c>
      <c r="I2669" s="110">
        <f>D2669-G2668</f>
        <v>0</v>
      </c>
      <c r="J2669" s="163"/>
      <c r="K2669" s="8">
        <v>17</v>
      </c>
    </row>
    <row r="2670" spans="3:11" x14ac:dyDescent="0.3">
      <c r="C2670" s="4">
        <v>9026</v>
      </c>
      <c r="D2670" s="113">
        <v>0.31944444444444442</v>
      </c>
      <c r="E2670" s="6" t="s">
        <v>253</v>
      </c>
      <c r="F2670" s="6" t="s">
        <v>20</v>
      </c>
      <c r="G2670" s="114">
        <v>0.34375</v>
      </c>
      <c r="H2670" s="114">
        <f t="shared" si="114"/>
        <v>2.430555555555558E-2</v>
      </c>
      <c r="I2670" s="110">
        <f>D2670-G2669</f>
        <v>0</v>
      </c>
      <c r="J2670" s="163"/>
      <c r="K2670" s="8">
        <v>17.100000000000001</v>
      </c>
    </row>
    <row r="2671" spans="3:11" x14ac:dyDescent="0.3">
      <c r="C2671" s="4">
        <v>9026</v>
      </c>
      <c r="D2671" s="113">
        <v>0.34375</v>
      </c>
      <c r="E2671" s="6" t="s">
        <v>20</v>
      </c>
      <c r="F2671" s="6" t="s">
        <v>253</v>
      </c>
      <c r="G2671" s="114">
        <v>0.36805555555555558</v>
      </c>
      <c r="H2671" s="114">
        <f t="shared" si="114"/>
        <v>2.430555555555558E-2</v>
      </c>
      <c r="I2671" s="110">
        <f>D2671-G2670</f>
        <v>0</v>
      </c>
      <c r="J2671" s="163"/>
      <c r="K2671" s="8">
        <v>17</v>
      </c>
    </row>
    <row r="2672" spans="3:11" x14ac:dyDescent="0.3">
      <c r="C2672" s="210" t="s">
        <v>322</v>
      </c>
      <c r="D2672" s="211"/>
      <c r="E2672" s="211"/>
      <c r="F2672" s="211"/>
      <c r="G2672" s="211"/>
      <c r="H2672" s="187"/>
      <c r="I2672" s="165">
        <f>D2673-G2671</f>
        <v>6.9444444444444198E-3</v>
      </c>
      <c r="J2672" s="166"/>
      <c r="K2672" s="65"/>
    </row>
    <row r="2673" spans="3:12" x14ac:dyDescent="0.3">
      <c r="C2673" s="4">
        <v>9026</v>
      </c>
      <c r="D2673" s="113">
        <v>0.375</v>
      </c>
      <c r="E2673" s="6" t="s">
        <v>253</v>
      </c>
      <c r="F2673" s="6" t="s">
        <v>20</v>
      </c>
      <c r="G2673" s="114">
        <v>0.39930555555555558</v>
      </c>
      <c r="H2673" s="114">
        <f t="shared" si="114"/>
        <v>2.430555555555558E-2</v>
      </c>
      <c r="I2673" s="163"/>
      <c r="J2673" s="163"/>
      <c r="K2673" s="8">
        <v>17.100000000000001</v>
      </c>
    </row>
    <row r="2674" spans="3:12" x14ac:dyDescent="0.3">
      <c r="C2674" s="4">
        <v>9026</v>
      </c>
      <c r="D2674" s="113">
        <v>0.39930555555555558</v>
      </c>
      <c r="E2674" s="6" t="s">
        <v>20</v>
      </c>
      <c r="F2674" s="6" t="s">
        <v>253</v>
      </c>
      <c r="G2674" s="114">
        <v>0.4236111111111111</v>
      </c>
      <c r="H2674" s="114">
        <f t="shared" si="114"/>
        <v>2.4305555555555525E-2</v>
      </c>
      <c r="I2674" s="110">
        <f>D2674-G2673</f>
        <v>0</v>
      </c>
      <c r="J2674" s="163"/>
      <c r="K2674" s="8">
        <v>17</v>
      </c>
    </row>
    <row r="2675" spans="3:12" x14ac:dyDescent="0.3">
      <c r="C2675" s="210" t="s">
        <v>10</v>
      </c>
      <c r="D2675" s="211"/>
      <c r="E2675" s="211"/>
      <c r="F2675" s="211"/>
      <c r="G2675" s="211"/>
      <c r="H2675" s="187"/>
      <c r="I2675" s="165">
        <f>D2676-G2674</f>
        <v>8.6805555555555525E-2</v>
      </c>
      <c r="J2675" s="166"/>
      <c r="K2675" s="65"/>
    </row>
    <row r="2676" spans="3:12" x14ac:dyDescent="0.3">
      <c r="C2676" s="4">
        <v>9026</v>
      </c>
      <c r="D2676" s="113">
        <v>0.51041666666666663</v>
      </c>
      <c r="E2676" s="6" t="s">
        <v>253</v>
      </c>
      <c r="F2676" s="6" t="s">
        <v>20</v>
      </c>
      <c r="G2676" s="114">
        <v>0.53472222222222221</v>
      </c>
      <c r="H2676" s="114">
        <f t="shared" ref="H2676:H2681" si="115">G2676-D2676</f>
        <v>2.430555555555558E-2</v>
      </c>
      <c r="I2676" s="163"/>
      <c r="J2676" s="163"/>
      <c r="K2676" s="8">
        <v>17.100000000000001</v>
      </c>
    </row>
    <row r="2677" spans="3:12" x14ac:dyDescent="0.3">
      <c r="C2677" s="4">
        <v>9026</v>
      </c>
      <c r="D2677" s="113">
        <v>0.53472222222222221</v>
      </c>
      <c r="E2677" s="6" t="s">
        <v>20</v>
      </c>
      <c r="F2677" s="6" t="s">
        <v>253</v>
      </c>
      <c r="G2677" s="114">
        <v>0.55902777777777779</v>
      </c>
      <c r="H2677" s="114">
        <f t="shared" si="115"/>
        <v>2.430555555555558E-2</v>
      </c>
      <c r="I2677" s="110">
        <f>D2677-G2676</f>
        <v>0</v>
      </c>
      <c r="J2677" s="163"/>
      <c r="K2677" s="8">
        <v>17</v>
      </c>
    </row>
    <row r="2678" spans="3:12" x14ac:dyDescent="0.3">
      <c r="C2678" s="4">
        <v>9026</v>
      </c>
      <c r="D2678" s="113">
        <v>0.55902777777777779</v>
      </c>
      <c r="E2678" s="6" t="s">
        <v>253</v>
      </c>
      <c r="F2678" s="6" t="s">
        <v>20</v>
      </c>
      <c r="G2678" s="114">
        <v>0.58333333333333337</v>
      </c>
      <c r="H2678" s="114">
        <f t="shared" si="115"/>
        <v>2.430555555555558E-2</v>
      </c>
      <c r="I2678" s="110">
        <f>D2678-G2677</f>
        <v>0</v>
      </c>
      <c r="J2678" s="163"/>
      <c r="K2678" s="8">
        <v>17.100000000000001</v>
      </c>
    </row>
    <row r="2679" spans="3:12" x14ac:dyDescent="0.3">
      <c r="C2679" s="4">
        <v>9026</v>
      </c>
      <c r="D2679" s="113">
        <v>0.58333333333333337</v>
      </c>
      <c r="E2679" s="6" t="s">
        <v>20</v>
      </c>
      <c r="F2679" s="6" t="s">
        <v>253</v>
      </c>
      <c r="G2679" s="114">
        <v>0.60763888888888884</v>
      </c>
      <c r="H2679" s="114">
        <f t="shared" si="115"/>
        <v>2.4305555555555469E-2</v>
      </c>
      <c r="I2679" s="110">
        <f>D2679-G2678</f>
        <v>0</v>
      </c>
      <c r="J2679" s="163"/>
      <c r="K2679" s="8">
        <v>17</v>
      </c>
      <c r="L2679" s="35"/>
    </row>
    <row r="2680" spans="3:12" x14ac:dyDescent="0.3">
      <c r="C2680" s="4">
        <v>9026</v>
      </c>
      <c r="D2680" s="113">
        <v>0.60763888888888884</v>
      </c>
      <c r="E2680" s="6" t="s">
        <v>253</v>
      </c>
      <c r="F2680" s="6" t="s">
        <v>20</v>
      </c>
      <c r="G2680" s="114">
        <v>0.63888888888888884</v>
      </c>
      <c r="H2680" s="114">
        <f t="shared" si="115"/>
        <v>3.125E-2</v>
      </c>
      <c r="I2680" s="110">
        <f>D2680-G2679</f>
        <v>0</v>
      </c>
      <c r="J2680" s="163"/>
      <c r="K2680" s="8">
        <v>17.100000000000001</v>
      </c>
      <c r="L2680" s="35"/>
    </row>
    <row r="2681" spans="3:12" x14ac:dyDescent="0.3">
      <c r="C2681" s="4">
        <v>9026</v>
      </c>
      <c r="D2681" s="113">
        <v>0.64583333333333337</v>
      </c>
      <c r="E2681" s="6" t="s">
        <v>20</v>
      </c>
      <c r="F2681" s="6" t="s">
        <v>253</v>
      </c>
      <c r="G2681" s="114">
        <v>0.66666666666666663</v>
      </c>
      <c r="H2681" s="114">
        <f t="shared" si="115"/>
        <v>2.0833333333333259E-2</v>
      </c>
      <c r="I2681" s="110">
        <f>D2681-G2680</f>
        <v>6.9444444444445308E-3</v>
      </c>
      <c r="J2681" s="163"/>
      <c r="K2681" s="8">
        <v>17</v>
      </c>
    </row>
    <row r="2682" spans="3:12" x14ac:dyDescent="0.3">
      <c r="C2682" s="210" t="s">
        <v>322</v>
      </c>
      <c r="D2682" s="211"/>
      <c r="E2682" s="211"/>
      <c r="F2682" s="211"/>
      <c r="G2682" s="211"/>
      <c r="H2682" s="187"/>
      <c r="I2682" s="165">
        <f>D2683-G2681</f>
        <v>2.083333333333337E-2</v>
      </c>
      <c r="J2682" s="166"/>
      <c r="K2682" s="65"/>
    </row>
    <row r="2683" spans="3:12" x14ac:dyDescent="0.3">
      <c r="C2683" s="4">
        <v>9026</v>
      </c>
      <c r="D2683" s="113">
        <v>0.6875</v>
      </c>
      <c r="E2683" s="6" t="s">
        <v>253</v>
      </c>
      <c r="F2683" s="6" t="s">
        <v>20</v>
      </c>
      <c r="G2683" s="114">
        <v>0.71180555555555558</v>
      </c>
      <c r="H2683" s="114">
        <f t="shared" ref="H2683:H2689" si="116">G2683-D2683</f>
        <v>2.430555555555558E-2</v>
      </c>
      <c r="I2683" s="163"/>
      <c r="J2683" s="163"/>
      <c r="K2683" s="8">
        <v>17.100000000000001</v>
      </c>
    </row>
    <row r="2684" spans="3:12" x14ac:dyDescent="0.3">
      <c r="C2684" s="4">
        <v>9026</v>
      </c>
      <c r="D2684" s="113">
        <v>0.71180555555555558</v>
      </c>
      <c r="E2684" s="6" t="s">
        <v>20</v>
      </c>
      <c r="F2684" s="6" t="s">
        <v>253</v>
      </c>
      <c r="G2684" s="114">
        <v>0.73611111111111116</v>
      </c>
      <c r="H2684" s="114">
        <f t="shared" si="116"/>
        <v>2.430555555555558E-2</v>
      </c>
      <c r="I2684" s="110">
        <f>D2684-G2683</f>
        <v>0</v>
      </c>
      <c r="J2684" s="163"/>
      <c r="K2684" s="8">
        <v>17</v>
      </c>
    </row>
    <row r="2685" spans="3:12" x14ac:dyDescent="0.3">
      <c r="C2685" s="210" t="s">
        <v>322</v>
      </c>
      <c r="D2685" s="211"/>
      <c r="E2685" s="211"/>
      <c r="F2685" s="211"/>
      <c r="G2685" s="211"/>
      <c r="H2685" s="187"/>
      <c r="I2685" s="165">
        <f>D2686-G2684</f>
        <v>2.4305555555555469E-2</v>
      </c>
      <c r="J2685" s="166"/>
      <c r="K2685" s="65"/>
    </row>
    <row r="2686" spans="3:12" x14ac:dyDescent="0.3">
      <c r="C2686" s="4">
        <v>9084</v>
      </c>
      <c r="D2686" s="113">
        <v>0.76041666666666663</v>
      </c>
      <c r="E2686" s="6" t="s">
        <v>364</v>
      </c>
      <c r="F2686" s="6" t="s">
        <v>330</v>
      </c>
      <c r="G2686" s="114">
        <v>0.78125</v>
      </c>
      <c r="H2686" s="114">
        <f>G2686-D2686</f>
        <v>2.083333333333337E-2</v>
      </c>
      <c r="I2686" s="110">
        <f>D2686-G2684</f>
        <v>2.4305555555555469E-2</v>
      </c>
      <c r="J2686" s="163"/>
      <c r="K2686" s="8">
        <v>4.0599999999999996</v>
      </c>
    </row>
    <row r="2687" spans="3:12" x14ac:dyDescent="0.3">
      <c r="C2687" s="210" t="s">
        <v>322</v>
      </c>
      <c r="D2687" s="211"/>
      <c r="E2687" s="211"/>
      <c r="F2687" s="211"/>
      <c r="G2687" s="211"/>
      <c r="H2687" s="187"/>
      <c r="I2687" s="165">
        <f>D2688-G2686</f>
        <v>3.125E-2</v>
      </c>
      <c r="J2687" s="166"/>
      <c r="K2687" s="65"/>
    </row>
    <row r="2688" spans="3:12" x14ac:dyDescent="0.3">
      <c r="C2688" s="4">
        <v>9027</v>
      </c>
      <c r="D2688" s="113">
        <v>0.8125</v>
      </c>
      <c r="E2688" s="6" t="s">
        <v>331</v>
      </c>
      <c r="F2688" s="6" t="s">
        <v>20</v>
      </c>
      <c r="G2688" s="121">
        <v>0.84722222222222221</v>
      </c>
      <c r="H2688" s="114">
        <f>G2688-D2688</f>
        <v>3.472222222222221E-2</v>
      </c>
      <c r="I2688" s="110"/>
      <c r="J2688" s="163"/>
      <c r="K2688" s="58">
        <v>30.6</v>
      </c>
    </row>
    <row r="2689" spans="3:11" x14ac:dyDescent="0.3">
      <c r="C2689" s="4">
        <v>9027</v>
      </c>
      <c r="D2689" s="113">
        <v>0.85416666666666663</v>
      </c>
      <c r="E2689" s="6" t="s">
        <v>20</v>
      </c>
      <c r="F2689" s="6" t="s">
        <v>332</v>
      </c>
      <c r="G2689" s="114">
        <v>0.88541666666666663</v>
      </c>
      <c r="H2689" s="114">
        <f t="shared" si="116"/>
        <v>3.125E-2</v>
      </c>
      <c r="I2689" s="163"/>
      <c r="J2689" s="163"/>
      <c r="K2689" s="58">
        <v>20.9</v>
      </c>
    </row>
    <row r="2690" spans="3:11" ht="15" thickBot="1" x14ac:dyDescent="0.35">
      <c r="C2690" s="28"/>
      <c r="D2690" s="142"/>
      <c r="E2690" s="6"/>
      <c r="F2690" s="6"/>
      <c r="G2690" s="114"/>
      <c r="H2690" s="114"/>
      <c r="I2690" s="163"/>
      <c r="J2690" s="163"/>
      <c r="K2690" s="8"/>
    </row>
    <row r="2691" spans="3:11" ht="15" thickBot="1" x14ac:dyDescent="0.35">
      <c r="C2691" s="216" t="s">
        <v>291</v>
      </c>
      <c r="D2691" s="217"/>
      <c r="E2691" s="218"/>
      <c r="F2691" s="198" t="s">
        <v>287</v>
      </c>
      <c r="G2691" s="221"/>
      <c r="H2691" s="79">
        <f>SUM(H2668:H2689)</f>
        <v>0.43055555555555558</v>
      </c>
      <c r="I2691" s="167">
        <f>SUM(I2671:I2688)</f>
        <v>0.20138888888888878</v>
      </c>
      <c r="J2691" s="167">
        <f>G2688-D2670</f>
        <v>0.52777777777777779</v>
      </c>
      <c r="K2691" s="12">
        <f>SUM(K2668:K2689)</f>
        <v>294.26</v>
      </c>
    </row>
    <row r="2693" spans="3:11" ht="15" thickBot="1" x14ac:dyDescent="0.35"/>
    <row r="2694" spans="3:11" x14ac:dyDescent="0.3">
      <c r="C2694" s="21"/>
      <c r="D2694" s="119"/>
      <c r="E2694" s="14" t="s">
        <v>197</v>
      </c>
      <c r="F2694" s="14"/>
      <c r="G2694" s="120"/>
      <c r="H2694" s="205" t="s">
        <v>288</v>
      </c>
      <c r="I2694" s="203" t="s">
        <v>326</v>
      </c>
      <c r="J2694" s="203" t="s">
        <v>289</v>
      </c>
      <c r="K2694" s="219" t="s">
        <v>297</v>
      </c>
    </row>
    <row r="2695" spans="3:11" ht="15" thickBot="1" x14ac:dyDescent="0.35">
      <c r="C2695" s="16" t="s">
        <v>0</v>
      </c>
      <c r="D2695" s="112" t="s">
        <v>1</v>
      </c>
      <c r="E2695" s="17" t="s">
        <v>2</v>
      </c>
      <c r="F2695" s="17" t="s">
        <v>3</v>
      </c>
      <c r="G2695" s="124" t="s">
        <v>327</v>
      </c>
      <c r="H2695" s="206"/>
      <c r="I2695" s="204"/>
      <c r="J2695" s="204"/>
      <c r="K2695" s="220"/>
    </row>
    <row r="2696" spans="3:11" x14ac:dyDescent="0.3">
      <c r="C2696" s="4">
        <v>9041</v>
      </c>
      <c r="D2696" s="113">
        <v>0.25694444444444442</v>
      </c>
      <c r="E2696" s="6" t="s">
        <v>269</v>
      </c>
      <c r="F2696" s="6" t="s">
        <v>20</v>
      </c>
      <c r="G2696" s="114">
        <v>0.28472222222222221</v>
      </c>
      <c r="H2696" s="114">
        <f>G2696-D2696</f>
        <v>2.777777777777779E-2</v>
      </c>
      <c r="I2696" s="163"/>
      <c r="J2696" s="163"/>
      <c r="K2696" s="58">
        <v>8.0399999999999991</v>
      </c>
    </row>
    <row r="2697" spans="3:11" x14ac:dyDescent="0.3">
      <c r="C2697" s="4">
        <v>9025</v>
      </c>
      <c r="D2697" s="113">
        <v>0.29166666666666669</v>
      </c>
      <c r="E2697" s="6" t="s">
        <v>266</v>
      </c>
      <c r="F2697" s="6" t="s">
        <v>20</v>
      </c>
      <c r="G2697" s="114">
        <v>0.30555555555555558</v>
      </c>
      <c r="H2697" s="114">
        <f>G2697-D2697</f>
        <v>1.3888888888888895E-2</v>
      </c>
      <c r="I2697" s="110"/>
      <c r="J2697" s="163"/>
      <c r="K2697" s="8">
        <v>4.2</v>
      </c>
    </row>
    <row r="2698" spans="3:11" x14ac:dyDescent="0.3">
      <c r="C2698" s="4">
        <v>9025</v>
      </c>
      <c r="D2698" s="113">
        <v>0.30555555555555558</v>
      </c>
      <c r="E2698" s="6" t="s">
        <v>20</v>
      </c>
      <c r="F2698" s="6" t="s">
        <v>266</v>
      </c>
      <c r="G2698" s="114">
        <v>0.31944444444444442</v>
      </c>
      <c r="H2698" s="114">
        <f>G2698-D2698</f>
        <v>1.388888888888884E-2</v>
      </c>
      <c r="I2698" s="110">
        <f>D2698-G2697</f>
        <v>0</v>
      </c>
      <c r="J2698" s="163"/>
      <c r="K2698" s="8">
        <v>4.2</v>
      </c>
    </row>
    <row r="2699" spans="3:11" x14ac:dyDescent="0.3">
      <c r="C2699" s="4">
        <v>9037</v>
      </c>
      <c r="D2699" s="113">
        <v>0.32291666666666669</v>
      </c>
      <c r="E2699" s="6" t="s">
        <v>255</v>
      </c>
      <c r="F2699" s="6" t="s">
        <v>363</v>
      </c>
      <c r="G2699" s="114">
        <v>0.34027777777777779</v>
      </c>
      <c r="H2699" s="114">
        <f>G2699-D2699</f>
        <v>1.7361111111111105E-2</v>
      </c>
      <c r="I2699" s="163"/>
      <c r="J2699" s="163"/>
      <c r="K2699" s="58">
        <v>5.25</v>
      </c>
    </row>
    <row r="2700" spans="3:11" x14ac:dyDescent="0.3">
      <c r="C2700" s="4">
        <v>9041</v>
      </c>
      <c r="D2700" s="113">
        <v>0.34027777777777779</v>
      </c>
      <c r="E2700" s="6" t="s">
        <v>269</v>
      </c>
      <c r="F2700" s="6" t="s">
        <v>20</v>
      </c>
      <c r="G2700" s="114">
        <v>0.375</v>
      </c>
      <c r="H2700" s="114">
        <f>G2700-D2700</f>
        <v>3.472222222222221E-2</v>
      </c>
      <c r="I2700" s="110"/>
      <c r="J2700" s="163"/>
      <c r="K2700" s="58">
        <v>8.0399999999999991</v>
      </c>
    </row>
    <row r="2701" spans="3:11" x14ac:dyDescent="0.3">
      <c r="C2701" s="210" t="s">
        <v>322</v>
      </c>
      <c r="D2701" s="211"/>
      <c r="E2701" s="211"/>
      <c r="F2701" s="211"/>
      <c r="G2701" s="211"/>
      <c r="H2701" s="187"/>
      <c r="I2701" s="165">
        <f>D2702-G2700</f>
        <v>1.0416666666666685E-2</v>
      </c>
      <c r="J2701" s="166"/>
      <c r="K2701" s="65"/>
    </row>
    <row r="2702" spans="3:11" x14ac:dyDescent="0.3">
      <c r="C2702" s="4">
        <v>9025</v>
      </c>
      <c r="D2702" s="113">
        <v>0.38541666666666669</v>
      </c>
      <c r="E2702" s="6" t="s">
        <v>20</v>
      </c>
      <c r="F2702" s="6" t="s">
        <v>266</v>
      </c>
      <c r="G2702" s="114">
        <v>0.39930555555555558</v>
      </c>
      <c r="H2702" s="114">
        <f>G2702-D2702</f>
        <v>1.3888888888888895E-2</v>
      </c>
      <c r="I2702" s="110"/>
      <c r="J2702" s="163"/>
      <c r="K2702" s="58">
        <v>4.2</v>
      </c>
    </row>
    <row r="2703" spans="3:11" x14ac:dyDescent="0.3">
      <c r="C2703" s="210" t="s">
        <v>322</v>
      </c>
      <c r="D2703" s="211"/>
      <c r="E2703" s="211"/>
      <c r="F2703" s="211"/>
      <c r="G2703" s="211"/>
      <c r="H2703" s="187"/>
      <c r="I2703" s="165">
        <f>D2704-G2702</f>
        <v>1.7361111111111105E-2</v>
      </c>
      <c r="J2703" s="166"/>
      <c r="K2703" s="65"/>
    </row>
    <row r="2704" spans="3:11" x14ac:dyDescent="0.3">
      <c r="C2704" s="4">
        <v>9039</v>
      </c>
      <c r="D2704" s="113">
        <v>0.41666666666666669</v>
      </c>
      <c r="E2704" s="6" t="s">
        <v>252</v>
      </c>
      <c r="F2704" s="6" t="s">
        <v>78</v>
      </c>
      <c r="G2704" s="114">
        <v>0.44444444444444442</v>
      </c>
      <c r="H2704" s="114">
        <f>G2704-D2704</f>
        <v>2.7777777777777735E-2</v>
      </c>
      <c r="I2704" s="163"/>
      <c r="J2704" s="163"/>
      <c r="K2704" s="8">
        <v>11.9</v>
      </c>
    </row>
    <row r="2705" spans="3:11" x14ac:dyDescent="0.3">
      <c r="C2705" s="4">
        <v>9039</v>
      </c>
      <c r="D2705" s="113">
        <v>0.44444444444444442</v>
      </c>
      <c r="E2705" s="6" t="s">
        <v>78</v>
      </c>
      <c r="F2705" s="6" t="s">
        <v>252</v>
      </c>
      <c r="G2705" s="114">
        <v>0.46527777777777779</v>
      </c>
      <c r="H2705" s="114">
        <f>G2705-D2705</f>
        <v>2.083333333333337E-2</v>
      </c>
      <c r="I2705" s="163"/>
      <c r="J2705" s="163"/>
      <c r="K2705" s="8">
        <v>11.6</v>
      </c>
    </row>
    <row r="2706" spans="3:11" x14ac:dyDescent="0.3">
      <c r="C2706" s="210" t="s">
        <v>10</v>
      </c>
      <c r="D2706" s="211"/>
      <c r="E2706" s="211"/>
      <c r="F2706" s="211"/>
      <c r="G2706" s="211"/>
      <c r="H2706" s="187"/>
      <c r="I2706" s="165">
        <f>D2707-G2705</f>
        <v>5.555555555555558E-2</v>
      </c>
      <c r="J2706" s="166"/>
      <c r="K2706" s="65"/>
    </row>
    <row r="2707" spans="3:11" x14ac:dyDescent="0.3">
      <c r="C2707" s="4">
        <v>9039</v>
      </c>
      <c r="D2707" s="113">
        <v>0.52083333333333337</v>
      </c>
      <c r="E2707" s="6" t="s">
        <v>252</v>
      </c>
      <c r="F2707" s="6" t="s">
        <v>78</v>
      </c>
      <c r="G2707" s="114">
        <v>0.54166666666666663</v>
      </c>
      <c r="H2707" s="114">
        <f>G2707-D2707</f>
        <v>2.0833333333333259E-2</v>
      </c>
      <c r="I2707" s="163"/>
      <c r="J2707" s="163"/>
      <c r="K2707" s="8">
        <v>11.9</v>
      </c>
    </row>
    <row r="2708" spans="3:11" x14ac:dyDescent="0.3">
      <c r="C2708" s="4">
        <v>9039</v>
      </c>
      <c r="D2708" s="113">
        <v>0.54166666666666663</v>
      </c>
      <c r="E2708" s="6" t="s">
        <v>78</v>
      </c>
      <c r="F2708" s="6" t="s">
        <v>252</v>
      </c>
      <c r="G2708" s="114">
        <v>0.56944444444444442</v>
      </c>
      <c r="H2708" s="114">
        <f>G2708-D2708</f>
        <v>2.777777777777779E-2</v>
      </c>
      <c r="I2708" s="163"/>
      <c r="J2708" s="163"/>
      <c r="K2708" s="8">
        <v>11.6</v>
      </c>
    </row>
    <row r="2709" spans="3:11" x14ac:dyDescent="0.3">
      <c r="C2709" s="210" t="s">
        <v>322</v>
      </c>
      <c r="D2709" s="211"/>
      <c r="E2709" s="211"/>
      <c r="F2709" s="211"/>
      <c r="G2709" s="211"/>
      <c r="H2709" s="187"/>
      <c r="I2709" s="165">
        <f>D2710-G2708</f>
        <v>2.083333333333337E-2</v>
      </c>
      <c r="J2709" s="166"/>
      <c r="K2709" s="65"/>
    </row>
    <row r="2710" spans="3:11" x14ac:dyDescent="0.3">
      <c r="C2710" s="4">
        <v>9039</v>
      </c>
      <c r="D2710" s="113">
        <v>0.59027777777777779</v>
      </c>
      <c r="E2710" s="6" t="s">
        <v>252</v>
      </c>
      <c r="F2710" s="6" t="s">
        <v>78</v>
      </c>
      <c r="G2710" s="114">
        <v>0.61458333333333337</v>
      </c>
      <c r="H2710" s="114">
        <f t="shared" ref="H2710:H2719" si="117">G2710-D2710</f>
        <v>2.430555555555558E-2</v>
      </c>
      <c r="I2710" s="163"/>
      <c r="J2710" s="163"/>
      <c r="K2710" s="8">
        <v>11.9</v>
      </c>
    </row>
    <row r="2711" spans="3:11" x14ac:dyDescent="0.3">
      <c r="C2711" s="4">
        <v>9039</v>
      </c>
      <c r="D2711" s="113">
        <v>0.62152777777777779</v>
      </c>
      <c r="E2711" s="6" t="s">
        <v>78</v>
      </c>
      <c r="F2711" s="6" t="s">
        <v>252</v>
      </c>
      <c r="G2711" s="114">
        <v>0.64583333333333337</v>
      </c>
      <c r="H2711" s="114">
        <f t="shared" si="117"/>
        <v>2.430555555555558E-2</v>
      </c>
      <c r="I2711" s="110"/>
      <c r="J2711" s="163"/>
      <c r="K2711" s="8">
        <v>11.6</v>
      </c>
    </row>
    <row r="2712" spans="3:11" x14ac:dyDescent="0.3">
      <c r="C2712" s="210" t="s">
        <v>284</v>
      </c>
      <c r="D2712" s="211"/>
      <c r="E2712" s="211"/>
      <c r="F2712" s="211"/>
      <c r="G2712" s="211"/>
      <c r="H2712" s="165">
        <f>D2713-G2711</f>
        <v>1.041666666666663E-2</v>
      </c>
      <c r="I2712" s="166"/>
      <c r="J2712" s="166"/>
      <c r="K2712" s="65"/>
    </row>
    <row r="2713" spans="3:11" x14ac:dyDescent="0.3">
      <c r="C2713" s="4">
        <v>9025</v>
      </c>
      <c r="D2713" s="113">
        <v>0.65625</v>
      </c>
      <c r="E2713" s="6" t="s">
        <v>266</v>
      </c>
      <c r="F2713" s="6" t="s">
        <v>20</v>
      </c>
      <c r="G2713" s="114">
        <v>0.67013888888888884</v>
      </c>
      <c r="H2713" s="114">
        <f t="shared" si="117"/>
        <v>1.388888888888884E-2</v>
      </c>
      <c r="I2713" s="110"/>
      <c r="J2713" s="163"/>
      <c r="K2713" s="8">
        <v>4.2</v>
      </c>
    </row>
    <row r="2714" spans="3:11" x14ac:dyDescent="0.3">
      <c r="C2714" s="4">
        <v>9025</v>
      </c>
      <c r="D2714" s="113">
        <v>0.67013888888888884</v>
      </c>
      <c r="E2714" s="6" t="s">
        <v>20</v>
      </c>
      <c r="F2714" s="6" t="s">
        <v>266</v>
      </c>
      <c r="G2714" s="114">
        <v>0.68402777777777779</v>
      </c>
      <c r="H2714" s="114">
        <f t="shared" si="117"/>
        <v>1.3888888888888951E-2</v>
      </c>
      <c r="I2714" s="114"/>
      <c r="J2714" s="163"/>
      <c r="K2714" s="8">
        <v>4.2</v>
      </c>
    </row>
    <row r="2715" spans="3:11" x14ac:dyDescent="0.3">
      <c r="C2715" s="210" t="s">
        <v>284</v>
      </c>
      <c r="D2715" s="211"/>
      <c r="E2715" s="211"/>
      <c r="F2715" s="211"/>
      <c r="G2715" s="211"/>
      <c r="H2715" s="187">
        <v>1.0416666666666666E-2</v>
      </c>
      <c r="I2715" s="165"/>
      <c r="J2715" s="166"/>
      <c r="K2715" s="65"/>
    </row>
    <row r="2716" spans="3:11" x14ac:dyDescent="0.3">
      <c r="C2716" s="210" t="s">
        <v>322</v>
      </c>
      <c r="D2716" s="211"/>
      <c r="E2716" s="211"/>
      <c r="F2716" s="211"/>
      <c r="G2716" s="211"/>
      <c r="H2716" s="187"/>
      <c r="I2716" s="165">
        <f>D2717-G2714-H2715</f>
        <v>2.4305555555555546E-2</v>
      </c>
      <c r="J2716" s="166"/>
      <c r="K2716" s="65"/>
    </row>
    <row r="2717" spans="3:11" x14ac:dyDescent="0.3">
      <c r="C2717" s="4">
        <v>9034</v>
      </c>
      <c r="D2717" s="113">
        <v>0.71875</v>
      </c>
      <c r="E2717" s="6" t="s">
        <v>363</v>
      </c>
      <c r="F2717" s="6" t="s">
        <v>129</v>
      </c>
      <c r="G2717" s="114">
        <v>0.72916666666666663</v>
      </c>
      <c r="H2717" s="114">
        <f>G2717-D2717</f>
        <v>1.041666666666663E-2</v>
      </c>
      <c r="I2717" s="110"/>
      <c r="J2717" s="163"/>
      <c r="K2717" s="8">
        <v>4.4000000000000004</v>
      </c>
    </row>
    <row r="2718" spans="3:11" x14ac:dyDescent="0.3">
      <c r="C2718" s="4">
        <v>9025</v>
      </c>
      <c r="D2718" s="113">
        <v>0.74305555555555558</v>
      </c>
      <c r="E2718" s="6" t="s">
        <v>266</v>
      </c>
      <c r="F2718" s="6" t="s">
        <v>20</v>
      </c>
      <c r="G2718" s="114">
        <v>0.76041666666666663</v>
      </c>
      <c r="H2718" s="114">
        <f t="shared" si="117"/>
        <v>1.7361111111111049E-2</v>
      </c>
      <c r="I2718" s="163"/>
      <c r="J2718" s="163"/>
      <c r="K2718" s="8">
        <v>4.1399999999999997</v>
      </c>
    </row>
    <row r="2719" spans="3:11" x14ac:dyDescent="0.3">
      <c r="C2719" s="4">
        <v>9039</v>
      </c>
      <c r="D2719" s="113">
        <v>0.76388888888888884</v>
      </c>
      <c r="E2719" s="6" t="s">
        <v>341</v>
      </c>
      <c r="F2719" s="6" t="s">
        <v>325</v>
      </c>
      <c r="G2719" s="114">
        <v>0.79166666666666663</v>
      </c>
      <c r="H2719" s="114">
        <f t="shared" si="117"/>
        <v>2.777777777777779E-2</v>
      </c>
      <c r="I2719" s="110"/>
      <c r="J2719" s="163"/>
      <c r="K2719" s="58">
        <v>10.97</v>
      </c>
    </row>
    <row r="2720" spans="3:11" ht="15" thickBot="1" x14ac:dyDescent="0.35">
      <c r="C2720" s="28"/>
      <c r="D2720" s="142"/>
      <c r="E2720" s="23"/>
      <c r="F2720" s="23"/>
      <c r="G2720" s="117"/>
      <c r="H2720" s="114"/>
      <c r="I2720" s="163"/>
      <c r="J2720" s="163"/>
      <c r="K2720" s="58"/>
    </row>
    <row r="2721" spans="3:11" ht="15" thickBot="1" x14ac:dyDescent="0.35">
      <c r="C2721" s="216" t="s">
        <v>291</v>
      </c>
      <c r="D2721" s="217"/>
      <c r="E2721" s="218"/>
      <c r="F2721" s="198" t="s">
        <v>287</v>
      </c>
      <c r="G2721" s="199"/>
      <c r="H2721" s="167">
        <f>SUM(H2696:H2720)</f>
        <v>0.37152777777777762</v>
      </c>
      <c r="I2721" s="167">
        <f>SUM(I2696:I2720)</f>
        <v>0.12847222222222229</v>
      </c>
      <c r="J2721" s="167">
        <f>G2719-D2696</f>
        <v>0.53472222222222221</v>
      </c>
      <c r="K2721" s="12">
        <f>SUM(K2696:K2720)</f>
        <v>132.34</v>
      </c>
    </row>
    <row r="2723" spans="3:11" ht="15" thickBot="1" x14ac:dyDescent="0.35">
      <c r="H2723" s="115"/>
      <c r="I2723" s="115"/>
      <c r="J2723" s="115"/>
    </row>
    <row r="2724" spans="3:11" x14ac:dyDescent="0.3">
      <c r="C2724" s="21"/>
      <c r="D2724" s="119"/>
      <c r="E2724" s="14" t="s">
        <v>196</v>
      </c>
      <c r="F2724" s="14"/>
      <c r="G2724" s="119"/>
      <c r="H2724" s="203" t="s">
        <v>288</v>
      </c>
      <c r="I2724" s="203" t="s">
        <v>326</v>
      </c>
      <c r="J2724" s="203" t="s">
        <v>289</v>
      </c>
      <c r="K2724" s="219" t="s">
        <v>297</v>
      </c>
    </row>
    <row r="2725" spans="3:11" ht="15" thickBot="1" x14ac:dyDescent="0.35">
      <c r="C2725" s="16" t="s">
        <v>0</v>
      </c>
      <c r="D2725" s="112" t="s">
        <v>1</v>
      </c>
      <c r="E2725" s="17" t="s">
        <v>2</v>
      </c>
      <c r="F2725" s="17" t="s">
        <v>3</v>
      </c>
      <c r="G2725" s="112" t="s">
        <v>290</v>
      </c>
      <c r="H2725" s="204"/>
      <c r="I2725" s="204"/>
      <c r="J2725" s="204"/>
      <c r="K2725" s="220"/>
    </row>
    <row r="2726" spans="3:11" x14ac:dyDescent="0.3">
      <c r="C2726" s="76" t="s">
        <v>342</v>
      </c>
      <c r="D2726" s="159" t="s">
        <v>343</v>
      </c>
      <c r="E2726" s="77" t="s">
        <v>135</v>
      </c>
      <c r="F2726" s="6" t="s">
        <v>20</v>
      </c>
      <c r="G2726" s="141" t="s">
        <v>344</v>
      </c>
      <c r="H2726" s="114">
        <f>G2726-D2726</f>
        <v>3.819444444444442E-2</v>
      </c>
      <c r="I2726" s="141"/>
      <c r="J2726" s="141"/>
      <c r="K2726" s="8">
        <v>24.83</v>
      </c>
    </row>
    <row r="2727" spans="3:11" x14ac:dyDescent="0.3">
      <c r="C2727" s="210" t="s">
        <v>284</v>
      </c>
      <c r="D2727" s="211"/>
      <c r="E2727" s="211"/>
      <c r="F2727" s="211"/>
      <c r="G2727" s="211"/>
      <c r="H2727" s="187">
        <f>D2728-G2726</f>
        <v>2.430555555555558E-2</v>
      </c>
      <c r="I2727" s="166"/>
      <c r="J2727" s="166"/>
      <c r="K2727" s="65"/>
    </row>
    <row r="2728" spans="3:11" x14ac:dyDescent="0.3">
      <c r="C2728" s="76" t="s">
        <v>345</v>
      </c>
      <c r="D2728" s="159" t="s">
        <v>346</v>
      </c>
      <c r="E2728" s="77" t="s">
        <v>347</v>
      </c>
      <c r="F2728" s="77" t="s">
        <v>363</v>
      </c>
      <c r="G2728" s="141" t="s">
        <v>348</v>
      </c>
      <c r="H2728" s="114">
        <f t="shared" ref="H2728:H2736" si="118">G2728-D2728</f>
        <v>1.7361111111111105E-2</v>
      </c>
      <c r="I2728" s="181"/>
      <c r="J2728" s="181"/>
      <c r="K2728" s="8">
        <v>8.49</v>
      </c>
    </row>
    <row r="2729" spans="3:11" x14ac:dyDescent="0.3">
      <c r="C2729" s="76" t="s">
        <v>349</v>
      </c>
      <c r="D2729" s="159" t="s">
        <v>348</v>
      </c>
      <c r="E2729" s="77" t="s">
        <v>15</v>
      </c>
      <c r="F2729" s="6" t="s">
        <v>274</v>
      </c>
      <c r="G2729" s="141" t="s">
        <v>350</v>
      </c>
      <c r="H2729" s="114">
        <f t="shared" si="118"/>
        <v>2.430555555555558E-2</v>
      </c>
      <c r="I2729" s="181"/>
      <c r="J2729" s="181"/>
      <c r="K2729" s="8">
        <v>12.7</v>
      </c>
    </row>
    <row r="2730" spans="3:11" x14ac:dyDescent="0.3">
      <c r="C2730" s="76" t="s">
        <v>349</v>
      </c>
      <c r="D2730" s="159" t="s">
        <v>350</v>
      </c>
      <c r="E2730" s="6" t="s">
        <v>274</v>
      </c>
      <c r="F2730" s="6" t="s">
        <v>20</v>
      </c>
      <c r="G2730" s="141" t="s">
        <v>351</v>
      </c>
      <c r="H2730" s="114">
        <f t="shared" si="118"/>
        <v>4.166666666666663E-2</v>
      </c>
      <c r="I2730" s="181"/>
      <c r="J2730" s="181"/>
      <c r="K2730" s="8">
        <v>23.99</v>
      </c>
    </row>
    <row r="2731" spans="3:11" x14ac:dyDescent="0.3">
      <c r="C2731" s="76" t="s">
        <v>352</v>
      </c>
      <c r="D2731" s="159" t="s">
        <v>353</v>
      </c>
      <c r="E2731" s="6" t="s">
        <v>20</v>
      </c>
      <c r="F2731" s="77" t="s">
        <v>135</v>
      </c>
      <c r="G2731" s="141" t="s">
        <v>375</v>
      </c>
      <c r="H2731" s="114">
        <f t="shared" si="118"/>
        <v>4.1666666666666685E-2</v>
      </c>
      <c r="I2731" s="181"/>
      <c r="J2731" s="181"/>
      <c r="K2731" s="8">
        <v>28.28</v>
      </c>
    </row>
    <row r="2732" spans="3:11" x14ac:dyDescent="0.3">
      <c r="C2732" s="210" t="s">
        <v>10</v>
      </c>
      <c r="D2732" s="211"/>
      <c r="E2732" s="211"/>
      <c r="F2732" s="211"/>
      <c r="G2732" s="211"/>
      <c r="H2732" s="187"/>
      <c r="I2732" s="166">
        <f>D2733-G2731</f>
        <v>4.513888888888884E-2</v>
      </c>
      <c r="J2732" s="166"/>
      <c r="K2732" s="65"/>
    </row>
    <row r="2733" spans="3:11" x14ac:dyDescent="0.3">
      <c r="C2733" s="76" t="s">
        <v>352</v>
      </c>
      <c r="D2733" s="159" t="s">
        <v>354</v>
      </c>
      <c r="E2733" s="6" t="s">
        <v>135</v>
      </c>
      <c r="F2733" s="6" t="s">
        <v>20</v>
      </c>
      <c r="G2733" s="141" t="s">
        <v>355</v>
      </c>
      <c r="H2733" s="114">
        <f t="shared" si="118"/>
        <v>4.1666666666666741E-2</v>
      </c>
      <c r="I2733" s="181"/>
      <c r="J2733" s="181"/>
      <c r="K2733" s="8">
        <v>25.94</v>
      </c>
    </row>
    <row r="2734" spans="3:11" x14ac:dyDescent="0.3">
      <c r="C2734" s="4">
        <v>9027</v>
      </c>
      <c r="D2734" s="113">
        <v>0.55555555555555558</v>
      </c>
      <c r="E2734" s="6" t="s">
        <v>20</v>
      </c>
      <c r="F2734" s="6" t="s">
        <v>328</v>
      </c>
      <c r="G2734" s="114">
        <v>0.59722222222222221</v>
      </c>
      <c r="H2734" s="114">
        <f t="shared" si="118"/>
        <v>4.166666666666663E-2</v>
      </c>
      <c r="I2734" s="163"/>
      <c r="J2734" s="163"/>
      <c r="K2734" s="8">
        <v>30.76</v>
      </c>
    </row>
    <row r="2735" spans="3:11" x14ac:dyDescent="0.3">
      <c r="C2735" s="210" t="s">
        <v>322</v>
      </c>
      <c r="D2735" s="211"/>
      <c r="E2735" s="211"/>
      <c r="F2735" s="211"/>
      <c r="G2735" s="211"/>
      <c r="H2735" s="187"/>
      <c r="I2735" s="166">
        <f>D2736-G2734</f>
        <v>1.3888888888888951E-2</v>
      </c>
      <c r="J2735" s="166"/>
      <c r="K2735" s="65"/>
    </row>
    <row r="2736" spans="3:11" x14ac:dyDescent="0.3">
      <c r="C2736" s="4">
        <v>9028</v>
      </c>
      <c r="D2736" s="113">
        <v>0.61111111111111116</v>
      </c>
      <c r="E2736" s="6" t="s">
        <v>328</v>
      </c>
      <c r="F2736" s="6" t="s">
        <v>20</v>
      </c>
      <c r="G2736" s="114">
        <v>0.65277777777777779</v>
      </c>
      <c r="H2736" s="114">
        <f t="shared" si="118"/>
        <v>4.166666666666663E-2</v>
      </c>
      <c r="I2736" s="163"/>
      <c r="J2736" s="163"/>
      <c r="K2736" s="8">
        <v>25.94</v>
      </c>
    </row>
    <row r="2737" spans="3:11" x14ac:dyDescent="0.3">
      <c r="C2737" s="210" t="s">
        <v>322</v>
      </c>
      <c r="D2737" s="211"/>
      <c r="E2737" s="211"/>
      <c r="F2737" s="211"/>
      <c r="G2737" s="211"/>
      <c r="H2737" s="187"/>
      <c r="I2737" s="166">
        <f>D2738-G2736</f>
        <v>4.166666666666663E-2</v>
      </c>
      <c r="J2737" s="166"/>
      <c r="K2737" s="65"/>
    </row>
    <row r="2738" spans="3:11" x14ac:dyDescent="0.3">
      <c r="C2738" s="4">
        <v>9027</v>
      </c>
      <c r="D2738" s="113">
        <v>0.69444444444444442</v>
      </c>
      <c r="E2738" s="6" t="s">
        <v>20</v>
      </c>
      <c r="F2738" s="6" t="s">
        <v>254</v>
      </c>
      <c r="G2738" s="114">
        <v>0.72916666666666663</v>
      </c>
      <c r="H2738" s="114">
        <f>G2738-D2738</f>
        <v>3.472222222222221E-2</v>
      </c>
      <c r="I2738" s="163"/>
      <c r="J2738" s="163"/>
      <c r="K2738" s="58">
        <v>20.9</v>
      </c>
    </row>
    <row r="2739" spans="3:11" x14ac:dyDescent="0.3">
      <c r="C2739" s="4">
        <v>9027</v>
      </c>
      <c r="D2739" s="113">
        <v>0.73263888888888884</v>
      </c>
      <c r="E2739" s="6" t="s">
        <v>254</v>
      </c>
      <c r="F2739" s="6" t="s">
        <v>20</v>
      </c>
      <c r="G2739" s="114">
        <v>0.76736111111111116</v>
      </c>
      <c r="H2739" s="114">
        <f>G2739-D2739</f>
        <v>3.4722222222222321E-2</v>
      </c>
      <c r="I2739" s="163"/>
      <c r="J2739" s="163"/>
      <c r="K2739" s="58">
        <v>20.6</v>
      </c>
    </row>
    <row r="2740" spans="3:11" x14ac:dyDescent="0.3">
      <c r="C2740" s="210" t="s">
        <v>322</v>
      </c>
      <c r="D2740" s="211"/>
      <c r="E2740" s="211"/>
      <c r="F2740" s="211"/>
      <c r="G2740" s="211"/>
      <c r="H2740" s="187"/>
      <c r="I2740" s="166">
        <f>D2741-G2739</f>
        <v>1.041666666666663E-2</v>
      </c>
      <c r="J2740" s="166"/>
      <c r="K2740" s="65"/>
    </row>
    <row r="2741" spans="3:11" x14ac:dyDescent="0.3">
      <c r="C2741" s="4">
        <v>9027</v>
      </c>
      <c r="D2741" s="113">
        <v>0.77777777777777779</v>
      </c>
      <c r="E2741" s="6" t="s">
        <v>20</v>
      </c>
      <c r="F2741" s="6" t="s">
        <v>135</v>
      </c>
      <c r="G2741" s="114">
        <v>0.81944444444444442</v>
      </c>
      <c r="H2741" s="114">
        <f>G2741-D2741</f>
        <v>4.166666666666663E-2</v>
      </c>
      <c r="I2741" s="163"/>
      <c r="J2741" s="163"/>
      <c r="K2741" s="8">
        <v>30.76</v>
      </c>
    </row>
    <row r="2742" spans="3:11" ht="14.4" customHeight="1" thickBot="1" x14ac:dyDescent="0.35">
      <c r="C2742" s="28"/>
      <c r="D2742" s="142"/>
      <c r="E2742" s="29"/>
      <c r="F2742" s="29"/>
      <c r="G2742" s="117"/>
      <c r="H2742" s="114"/>
      <c r="I2742" s="163"/>
      <c r="J2742" s="163"/>
      <c r="K2742" s="58"/>
    </row>
    <row r="2743" spans="3:11" ht="15" thickBot="1" x14ac:dyDescent="0.35">
      <c r="C2743" s="216" t="s">
        <v>291</v>
      </c>
      <c r="D2743" s="217"/>
      <c r="E2743" s="218"/>
      <c r="F2743" s="198" t="s">
        <v>287</v>
      </c>
      <c r="G2743" s="199"/>
      <c r="H2743" s="79">
        <f>SUM(H2726:H2742)</f>
        <v>0.42361111111111116</v>
      </c>
      <c r="I2743" s="167">
        <f>SUM(I2726:I2742)</f>
        <v>0.11111111111111105</v>
      </c>
      <c r="J2743" s="167">
        <f>G2741-D2726</f>
        <v>0.55555555555555558</v>
      </c>
      <c r="K2743" s="12">
        <f>SUM(K2726:K2742)</f>
        <v>253.18999999999997</v>
      </c>
    </row>
    <row r="2744" spans="3:11" ht="15" thickBot="1" x14ac:dyDescent="0.35">
      <c r="C2744" s="18"/>
      <c r="E2744" s="18"/>
      <c r="F2744" s="18"/>
    </row>
    <row r="2745" spans="3:11" x14ac:dyDescent="0.3">
      <c r="C2745" s="21"/>
      <c r="D2745" s="119"/>
      <c r="E2745" s="14" t="s">
        <v>356</v>
      </c>
      <c r="F2745" s="14"/>
      <c r="G2745" s="132"/>
      <c r="H2745" s="205" t="s">
        <v>288</v>
      </c>
      <c r="I2745" s="203" t="s">
        <v>326</v>
      </c>
      <c r="J2745" s="203" t="s">
        <v>289</v>
      </c>
      <c r="K2745" s="219" t="s">
        <v>297</v>
      </c>
    </row>
    <row r="2746" spans="3:11" ht="15" thickBot="1" x14ac:dyDescent="0.35">
      <c r="C2746" s="16" t="s">
        <v>0</v>
      </c>
      <c r="D2746" s="112" t="s">
        <v>1</v>
      </c>
      <c r="E2746" s="17" t="s">
        <v>2</v>
      </c>
      <c r="F2746" s="17" t="s">
        <v>3</v>
      </c>
      <c r="G2746" s="124" t="s">
        <v>290</v>
      </c>
      <c r="H2746" s="206"/>
      <c r="I2746" s="204"/>
      <c r="J2746" s="204"/>
      <c r="K2746" s="220"/>
    </row>
    <row r="2747" spans="3:11" x14ac:dyDescent="0.3">
      <c r="C2747" s="4">
        <v>9029</v>
      </c>
      <c r="D2747" s="113">
        <v>0.87152777777777779</v>
      </c>
      <c r="E2747" s="6" t="s">
        <v>254</v>
      </c>
      <c r="F2747" s="6" t="s">
        <v>20</v>
      </c>
      <c r="G2747" s="114">
        <v>0.89930555555555558</v>
      </c>
      <c r="H2747" s="114">
        <f>G2747-D2747</f>
        <v>2.777777777777779E-2</v>
      </c>
      <c r="I2747" s="163"/>
      <c r="J2747" s="163"/>
      <c r="K2747" s="58">
        <v>18.48</v>
      </c>
    </row>
    <row r="2748" spans="3:11" x14ac:dyDescent="0.3">
      <c r="C2748" s="4">
        <v>9029</v>
      </c>
      <c r="D2748" s="113">
        <v>0.89930555555555558</v>
      </c>
      <c r="E2748" s="6" t="s">
        <v>20</v>
      </c>
      <c r="F2748" s="6" t="s">
        <v>254</v>
      </c>
      <c r="G2748" s="114">
        <v>0.92708333333333337</v>
      </c>
      <c r="H2748" s="114">
        <f>G2748-D2748</f>
        <v>2.777777777777779E-2</v>
      </c>
      <c r="I2748" s="163"/>
      <c r="J2748" s="163"/>
      <c r="K2748" s="58">
        <v>18.5</v>
      </c>
    </row>
    <row r="2749" spans="3:11" x14ac:dyDescent="0.3">
      <c r="C2749" s="4">
        <v>9029</v>
      </c>
      <c r="D2749" s="113">
        <v>0.92708333333333337</v>
      </c>
      <c r="E2749" s="6" t="s">
        <v>254</v>
      </c>
      <c r="F2749" s="6" t="s">
        <v>20</v>
      </c>
      <c r="G2749" s="114">
        <v>0.95486111111111116</v>
      </c>
      <c r="H2749" s="114">
        <f>G2749-D2749</f>
        <v>2.777777777777779E-2</v>
      </c>
      <c r="I2749" s="163"/>
      <c r="J2749" s="163"/>
      <c r="K2749" s="58">
        <v>18.48</v>
      </c>
    </row>
    <row r="2750" spans="3:11" x14ac:dyDescent="0.3">
      <c r="C2750" s="210" t="s">
        <v>322</v>
      </c>
      <c r="D2750" s="211"/>
      <c r="E2750" s="211"/>
      <c r="F2750" s="211"/>
      <c r="G2750" s="211"/>
      <c r="H2750" s="187"/>
      <c r="I2750" s="166">
        <f>D2751-G2749</f>
        <v>2.0833333333333259E-2</v>
      </c>
      <c r="J2750" s="166"/>
      <c r="K2750" s="65"/>
    </row>
    <row r="2751" spans="3:11" x14ac:dyDescent="0.3">
      <c r="C2751" s="4">
        <v>9029</v>
      </c>
      <c r="D2751" s="113">
        <v>0.97569444444444442</v>
      </c>
      <c r="E2751" s="6" t="s">
        <v>20</v>
      </c>
      <c r="F2751" s="6" t="s">
        <v>254</v>
      </c>
      <c r="G2751" s="114">
        <v>1.0034722222222223</v>
      </c>
      <c r="H2751" s="114">
        <f>G2751-D2751</f>
        <v>2.7777777777777901E-2</v>
      </c>
      <c r="I2751" s="163"/>
      <c r="J2751" s="163"/>
      <c r="K2751" s="58">
        <v>18.5</v>
      </c>
    </row>
    <row r="2752" spans="3:11" x14ac:dyDescent="0.3">
      <c r="C2752" s="4">
        <v>9029</v>
      </c>
      <c r="D2752" s="113">
        <v>1.0034722222222223</v>
      </c>
      <c r="E2752" s="6" t="s">
        <v>254</v>
      </c>
      <c r="F2752" s="6" t="s">
        <v>20</v>
      </c>
      <c r="G2752" s="114">
        <v>1.03125</v>
      </c>
      <c r="H2752" s="114">
        <f>G2752-D2752</f>
        <v>2.7777777777777679E-2</v>
      </c>
      <c r="I2752" s="163"/>
      <c r="J2752" s="163"/>
      <c r="K2752" s="58">
        <v>18.48</v>
      </c>
    </row>
    <row r="2753" spans="3:11" ht="14.4" customHeight="1" thickBot="1" x14ac:dyDescent="0.35">
      <c r="C2753" s="28">
        <v>9029</v>
      </c>
      <c r="D2753" s="142">
        <v>1.03125</v>
      </c>
      <c r="E2753" s="29" t="s">
        <v>20</v>
      </c>
      <c r="F2753" s="29" t="s">
        <v>257</v>
      </c>
      <c r="G2753" s="142">
        <v>1.0590277777777777</v>
      </c>
      <c r="H2753" s="196">
        <f>G2753-D2753</f>
        <v>2.7777777777777679E-2</v>
      </c>
      <c r="I2753" s="182"/>
      <c r="J2753" s="182"/>
      <c r="K2753" s="78">
        <v>23.44</v>
      </c>
    </row>
    <row r="2754" spans="3:11" ht="15" thickBot="1" x14ac:dyDescent="0.35">
      <c r="C2754" s="216" t="s">
        <v>291</v>
      </c>
      <c r="D2754" s="217"/>
      <c r="E2754" s="218"/>
      <c r="F2754" s="198" t="s">
        <v>287</v>
      </c>
      <c r="G2754" s="199"/>
      <c r="H2754" s="79">
        <f>SUM(H2747:H2753)</f>
        <v>0.16666666666666663</v>
      </c>
      <c r="I2754" s="167">
        <f>SUM(I2747:I2753)</f>
        <v>2.0833333333333259E-2</v>
      </c>
      <c r="J2754" s="167">
        <f>G2753-D2747</f>
        <v>0.18749999999999989</v>
      </c>
      <c r="K2754" s="12">
        <f>SUM(K2747:K2753)</f>
        <v>115.88000000000001</v>
      </c>
    </row>
    <row r="2755" spans="3:11" ht="15" thickBot="1" x14ac:dyDescent="0.35">
      <c r="C2755" s="18"/>
      <c r="E2755" s="18"/>
      <c r="F2755" s="18"/>
    </row>
    <row r="2756" spans="3:11" x14ac:dyDescent="0.3">
      <c r="C2756" s="21"/>
      <c r="D2756" s="119"/>
      <c r="E2756" s="14" t="s">
        <v>195</v>
      </c>
      <c r="F2756" s="14"/>
      <c r="G2756" s="124"/>
      <c r="H2756" s="252" t="s">
        <v>288</v>
      </c>
      <c r="I2756" s="253" t="s">
        <v>326</v>
      </c>
      <c r="J2756" s="253" t="s">
        <v>289</v>
      </c>
      <c r="K2756" s="219" t="s">
        <v>297</v>
      </c>
    </row>
    <row r="2757" spans="3:11" ht="15" thickBot="1" x14ac:dyDescent="0.35">
      <c r="C2757" s="16" t="s">
        <v>0</v>
      </c>
      <c r="D2757" s="112" t="s">
        <v>1</v>
      </c>
      <c r="E2757" s="17" t="s">
        <v>2</v>
      </c>
      <c r="F2757" s="17" t="s">
        <v>3</v>
      </c>
      <c r="G2757" s="124" t="s">
        <v>290</v>
      </c>
      <c r="H2757" s="206"/>
      <c r="I2757" s="204"/>
      <c r="J2757" s="204"/>
      <c r="K2757" s="220"/>
    </row>
    <row r="2758" spans="3:11" x14ac:dyDescent="0.3">
      <c r="C2758" s="4">
        <v>9028</v>
      </c>
      <c r="D2758" s="113">
        <v>0.2638888888888889</v>
      </c>
      <c r="E2758" s="6" t="s">
        <v>135</v>
      </c>
      <c r="F2758" s="6" t="s">
        <v>20</v>
      </c>
      <c r="G2758" s="114">
        <v>0.2986111111111111</v>
      </c>
      <c r="H2758" s="114">
        <f>G2758-D2758</f>
        <v>3.472222222222221E-2</v>
      </c>
      <c r="I2758" s="163"/>
      <c r="J2758" s="163"/>
      <c r="K2758" s="8">
        <v>25.94</v>
      </c>
    </row>
    <row r="2759" spans="3:11" x14ac:dyDescent="0.3">
      <c r="C2759" s="4">
        <v>9027</v>
      </c>
      <c r="D2759" s="113">
        <v>0.2986111111111111</v>
      </c>
      <c r="E2759" s="6" t="s">
        <v>20</v>
      </c>
      <c r="F2759" s="6" t="s">
        <v>135</v>
      </c>
      <c r="G2759" s="114">
        <v>0.33680555555555558</v>
      </c>
      <c r="H2759" s="114">
        <f t="shared" ref="H2759:H2772" si="119">G2759-D2759</f>
        <v>3.8194444444444475E-2</v>
      </c>
      <c r="I2759" s="110"/>
      <c r="J2759" s="163"/>
      <c r="K2759" s="58">
        <v>30.8</v>
      </c>
    </row>
    <row r="2760" spans="3:11" x14ac:dyDescent="0.3">
      <c r="C2760" s="4">
        <v>9028</v>
      </c>
      <c r="D2760" s="113">
        <v>0.33680555555555558</v>
      </c>
      <c r="E2760" s="6" t="s">
        <v>135</v>
      </c>
      <c r="F2760" s="6" t="s">
        <v>20</v>
      </c>
      <c r="G2760" s="114">
        <v>0.375</v>
      </c>
      <c r="H2760" s="114">
        <f t="shared" si="119"/>
        <v>3.819444444444442E-2</v>
      </c>
      <c r="I2760" s="110"/>
      <c r="J2760" s="163"/>
      <c r="K2760" s="8">
        <v>25.94</v>
      </c>
    </row>
    <row r="2761" spans="3:11" x14ac:dyDescent="0.3">
      <c r="C2761" s="4">
        <v>9026</v>
      </c>
      <c r="D2761" s="113">
        <v>0.375</v>
      </c>
      <c r="E2761" s="6" t="s">
        <v>20</v>
      </c>
      <c r="F2761" s="6" t="s">
        <v>255</v>
      </c>
      <c r="G2761" s="114">
        <v>0.41666666666666669</v>
      </c>
      <c r="H2761" s="114">
        <f t="shared" si="119"/>
        <v>4.1666666666666685E-2</v>
      </c>
      <c r="I2761" s="110"/>
      <c r="J2761" s="163"/>
      <c r="K2761" s="58">
        <v>18.5</v>
      </c>
    </row>
    <row r="2762" spans="3:11" x14ac:dyDescent="0.3">
      <c r="C2762" s="210" t="s">
        <v>322</v>
      </c>
      <c r="D2762" s="211"/>
      <c r="E2762" s="211"/>
      <c r="F2762" s="211"/>
      <c r="G2762" s="211"/>
      <c r="H2762" s="187"/>
      <c r="I2762" s="166">
        <f>D2763-G2761</f>
        <v>1.041666666666663E-2</v>
      </c>
      <c r="J2762" s="166"/>
      <c r="K2762" s="65"/>
    </row>
    <row r="2763" spans="3:11" x14ac:dyDescent="0.3">
      <c r="C2763" s="4">
        <v>9026</v>
      </c>
      <c r="D2763" s="113">
        <v>0.42708333333333331</v>
      </c>
      <c r="E2763" s="6" t="s">
        <v>255</v>
      </c>
      <c r="F2763" s="6" t="s">
        <v>20</v>
      </c>
      <c r="G2763" s="114">
        <v>0.4548611111111111</v>
      </c>
      <c r="H2763" s="114">
        <f t="shared" si="119"/>
        <v>2.777777777777779E-2</v>
      </c>
      <c r="I2763" s="163"/>
      <c r="J2763" s="163"/>
      <c r="K2763" s="8">
        <v>17.100000000000001</v>
      </c>
    </row>
    <row r="2764" spans="3:11" x14ac:dyDescent="0.3">
      <c r="C2764" s="4">
        <v>9026</v>
      </c>
      <c r="D2764" s="113">
        <v>0.46180555555555558</v>
      </c>
      <c r="E2764" s="6" t="s">
        <v>20</v>
      </c>
      <c r="F2764" s="6" t="s">
        <v>255</v>
      </c>
      <c r="G2764" s="114">
        <v>0.4861111111111111</v>
      </c>
      <c r="H2764" s="114">
        <f t="shared" si="119"/>
        <v>2.4305555555555525E-2</v>
      </c>
      <c r="I2764" s="110"/>
      <c r="J2764" s="163"/>
      <c r="K2764" s="8">
        <v>17</v>
      </c>
    </row>
    <row r="2765" spans="3:11" x14ac:dyDescent="0.3">
      <c r="C2765" s="210" t="s">
        <v>10</v>
      </c>
      <c r="D2765" s="211"/>
      <c r="E2765" s="211"/>
      <c r="F2765" s="211"/>
      <c r="G2765" s="211"/>
      <c r="H2765" s="187"/>
      <c r="I2765" s="166">
        <f>D2766-G2764</f>
        <v>4.8611111111111105E-2</v>
      </c>
      <c r="J2765" s="166"/>
      <c r="K2765" s="65"/>
    </row>
    <row r="2766" spans="3:11" x14ac:dyDescent="0.3">
      <c r="C2766" s="4">
        <v>9027</v>
      </c>
      <c r="D2766" s="113">
        <v>0.53472222222222221</v>
      </c>
      <c r="E2766" s="6" t="s">
        <v>254</v>
      </c>
      <c r="F2766" s="6" t="s">
        <v>20</v>
      </c>
      <c r="G2766" s="114">
        <v>0.57291666666666663</v>
      </c>
      <c r="H2766" s="114">
        <f t="shared" si="119"/>
        <v>3.819444444444442E-2</v>
      </c>
      <c r="I2766" s="163"/>
      <c r="J2766" s="163"/>
      <c r="K2766" s="58">
        <v>19.52</v>
      </c>
    </row>
    <row r="2767" spans="3:11" x14ac:dyDescent="0.3">
      <c r="C2767" s="4">
        <v>9029</v>
      </c>
      <c r="D2767" s="113">
        <v>0.57291666666666663</v>
      </c>
      <c r="E2767" s="6" t="s">
        <v>20</v>
      </c>
      <c r="F2767" s="6" t="s">
        <v>273</v>
      </c>
      <c r="G2767" s="114">
        <v>0.61458333333333337</v>
      </c>
      <c r="H2767" s="114">
        <f t="shared" si="119"/>
        <v>4.1666666666666741E-2</v>
      </c>
      <c r="I2767" s="110"/>
      <c r="J2767" s="163"/>
      <c r="K2767" s="58">
        <v>18.5</v>
      </c>
    </row>
    <row r="2768" spans="3:11" x14ac:dyDescent="0.3">
      <c r="C2768" s="210" t="s">
        <v>322</v>
      </c>
      <c r="D2768" s="211"/>
      <c r="E2768" s="211"/>
      <c r="F2768" s="211"/>
      <c r="G2768" s="211"/>
      <c r="H2768" s="187"/>
      <c r="I2768" s="166">
        <f>D2769-G2767</f>
        <v>3.472222222222221E-2</v>
      </c>
      <c r="J2768" s="166"/>
      <c r="K2768" s="65"/>
    </row>
    <row r="2769" spans="3:11" x14ac:dyDescent="0.3">
      <c r="C2769" s="4">
        <v>9027</v>
      </c>
      <c r="D2769" s="113">
        <v>0.64930555555555558</v>
      </c>
      <c r="E2769" s="6" t="s">
        <v>273</v>
      </c>
      <c r="F2769" s="6" t="s">
        <v>20</v>
      </c>
      <c r="G2769" s="114">
        <v>0.67708333333333337</v>
      </c>
      <c r="H2769" s="114">
        <f t="shared" si="119"/>
        <v>2.777777777777779E-2</v>
      </c>
      <c r="I2769" s="163"/>
      <c r="J2769" s="163"/>
      <c r="K2769" s="58">
        <v>24.1</v>
      </c>
    </row>
    <row r="2770" spans="3:11" x14ac:dyDescent="0.3">
      <c r="C2770" s="4">
        <v>9027</v>
      </c>
      <c r="D2770" s="113">
        <v>0.67708333333333337</v>
      </c>
      <c r="E2770" s="6" t="s">
        <v>20</v>
      </c>
      <c r="F2770" s="6" t="s">
        <v>135</v>
      </c>
      <c r="G2770" s="114">
        <v>0.71180555555555558</v>
      </c>
      <c r="H2770" s="114">
        <f t="shared" si="119"/>
        <v>3.472222222222221E-2</v>
      </c>
      <c r="I2770" s="110"/>
      <c r="J2770" s="163"/>
      <c r="K2770" s="58">
        <v>30.8</v>
      </c>
    </row>
    <row r="2771" spans="3:11" x14ac:dyDescent="0.3">
      <c r="C2771" s="4">
        <v>9028</v>
      </c>
      <c r="D2771" s="113">
        <v>0.71180555555555558</v>
      </c>
      <c r="E2771" s="6" t="s">
        <v>135</v>
      </c>
      <c r="F2771" s="6" t="s">
        <v>20</v>
      </c>
      <c r="G2771" s="114">
        <v>0.75</v>
      </c>
      <c r="H2771" s="114">
        <f t="shared" si="119"/>
        <v>3.819444444444442E-2</v>
      </c>
      <c r="I2771" s="110"/>
      <c r="J2771" s="163"/>
      <c r="K2771" s="8">
        <v>25.94</v>
      </c>
    </row>
    <row r="2772" spans="3:11" x14ac:dyDescent="0.3">
      <c r="C2772" s="4">
        <v>9030</v>
      </c>
      <c r="D2772" s="113">
        <v>0.75</v>
      </c>
      <c r="E2772" s="6" t="s">
        <v>20</v>
      </c>
      <c r="F2772" s="6" t="s">
        <v>135</v>
      </c>
      <c r="G2772" s="114">
        <v>0.79166666666666663</v>
      </c>
      <c r="H2772" s="114">
        <f t="shared" si="119"/>
        <v>4.166666666666663E-2</v>
      </c>
      <c r="I2772" s="110"/>
      <c r="J2772" s="163"/>
      <c r="K2772" s="58">
        <v>24.67</v>
      </c>
    </row>
    <row r="2773" spans="3:11" ht="15" thickBot="1" x14ac:dyDescent="0.35">
      <c r="C2773" s="28"/>
      <c r="D2773" s="142"/>
      <c r="E2773" s="23"/>
      <c r="F2773" s="23"/>
      <c r="G2773" s="117"/>
      <c r="H2773" s="114"/>
      <c r="I2773" s="163"/>
      <c r="J2773" s="163"/>
      <c r="K2773" s="58"/>
    </row>
    <row r="2774" spans="3:11" ht="15" thickBot="1" x14ac:dyDescent="0.35">
      <c r="C2774" s="216" t="s">
        <v>291</v>
      </c>
      <c r="D2774" s="217"/>
      <c r="E2774" s="218"/>
      <c r="F2774" s="198" t="s">
        <v>287</v>
      </c>
      <c r="G2774" s="199"/>
      <c r="H2774" s="167">
        <f>SUM(H2758:H2773)</f>
        <v>0.42708333333333331</v>
      </c>
      <c r="I2774" s="167">
        <f>SUM(I2758:I2773)</f>
        <v>9.3749999999999944E-2</v>
      </c>
      <c r="J2774" s="167">
        <f>G2772-D2758</f>
        <v>0.52777777777777768</v>
      </c>
      <c r="K2774" s="12">
        <f>SUM(K2758:K2773)</f>
        <v>278.81</v>
      </c>
    </row>
    <row r="2775" spans="3:11" x14ac:dyDescent="0.3">
      <c r="C2775" s="18"/>
      <c r="E2775" s="18"/>
      <c r="F2775" s="18"/>
    </row>
    <row r="2776" spans="3:11" ht="15" thickBot="1" x14ac:dyDescent="0.35">
      <c r="C2776" s="18"/>
      <c r="E2776" s="18"/>
      <c r="F2776" s="18"/>
    </row>
    <row r="2777" spans="3:11" x14ac:dyDescent="0.3">
      <c r="C2777" s="21"/>
      <c r="D2777" s="119"/>
      <c r="E2777" s="14" t="s">
        <v>194</v>
      </c>
      <c r="F2777" s="14"/>
      <c r="G2777" s="132"/>
      <c r="H2777" s="205" t="s">
        <v>288</v>
      </c>
      <c r="I2777" s="203" t="s">
        <v>326</v>
      </c>
      <c r="J2777" s="203" t="s">
        <v>289</v>
      </c>
      <c r="K2777" s="219" t="s">
        <v>297</v>
      </c>
    </row>
    <row r="2778" spans="3:11" ht="15" thickBot="1" x14ac:dyDescent="0.35">
      <c r="C2778" s="16" t="s">
        <v>0</v>
      </c>
      <c r="D2778" s="112" t="s">
        <v>1</v>
      </c>
      <c r="E2778" s="17" t="s">
        <v>2</v>
      </c>
      <c r="F2778" s="17" t="s">
        <v>3</v>
      </c>
      <c r="G2778" s="124" t="s">
        <v>290</v>
      </c>
      <c r="H2778" s="206"/>
      <c r="I2778" s="204"/>
      <c r="J2778" s="204"/>
      <c r="K2778" s="220"/>
    </row>
    <row r="2779" spans="3:11" x14ac:dyDescent="0.3">
      <c r="C2779" s="4">
        <v>9029</v>
      </c>
      <c r="D2779" s="113">
        <v>0.22222222222222221</v>
      </c>
      <c r="E2779" s="6" t="s">
        <v>254</v>
      </c>
      <c r="F2779" s="6" t="s">
        <v>20</v>
      </c>
      <c r="G2779" s="114">
        <v>0.25694444444444442</v>
      </c>
      <c r="H2779" s="114">
        <f>G2779-D2779</f>
        <v>3.472222222222221E-2</v>
      </c>
      <c r="I2779" s="163"/>
      <c r="J2779" s="163"/>
      <c r="K2779" s="58">
        <v>18.48</v>
      </c>
    </row>
    <row r="2780" spans="3:11" x14ac:dyDescent="0.3">
      <c r="C2780" s="4">
        <v>9029</v>
      </c>
      <c r="D2780" s="113">
        <v>0.25694444444444442</v>
      </c>
      <c r="E2780" s="6" t="s">
        <v>20</v>
      </c>
      <c r="F2780" s="6" t="s">
        <v>273</v>
      </c>
      <c r="G2780" s="114">
        <v>0.28819444444444442</v>
      </c>
      <c r="H2780" s="114">
        <f t="shared" ref="H2780:H2793" si="120">G2780-D2780</f>
        <v>3.125E-2</v>
      </c>
      <c r="I2780" s="163"/>
      <c r="J2780" s="163"/>
      <c r="K2780" s="58">
        <v>23.44</v>
      </c>
    </row>
    <row r="2781" spans="3:11" x14ac:dyDescent="0.3">
      <c r="C2781" s="4">
        <v>9028</v>
      </c>
      <c r="D2781" s="113">
        <v>0.28819444444444442</v>
      </c>
      <c r="E2781" s="6" t="s">
        <v>273</v>
      </c>
      <c r="F2781" s="6" t="s">
        <v>20</v>
      </c>
      <c r="G2781" s="114">
        <v>0.31944444444444442</v>
      </c>
      <c r="H2781" s="114">
        <f t="shared" si="120"/>
        <v>3.125E-2</v>
      </c>
      <c r="I2781" s="163"/>
      <c r="J2781" s="163"/>
      <c r="K2781" s="58">
        <v>23.9</v>
      </c>
    </row>
    <row r="2782" spans="3:11" x14ac:dyDescent="0.3">
      <c r="C2782" s="4">
        <v>9027</v>
      </c>
      <c r="D2782" s="113">
        <v>0.31944444444444442</v>
      </c>
      <c r="E2782" s="6" t="s">
        <v>20</v>
      </c>
      <c r="F2782" s="6" t="s">
        <v>273</v>
      </c>
      <c r="G2782" s="114">
        <v>0.35416666666666669</v>
      </c>
      <c r="H2782" s="114">
        <f t="shared" si="120"/>
        <v>3.4722222222222265E-2</v>
      </c>
      <c r="I2782" s="163"/>
      <c r="J2782" s="163"/>
      <c r="K2782" s="58">
        <v>19.899999999999999</v>
      </c>
    </row>
    <row r="2783" spans="3:11" x14ac:dyDescent="0.3">
      <c r="C2783" s="210" t="s">
        <v>322</v>
      </c>
      <c r="D2783" s="211"/>
      <c r="E2783" s="211"/>
      <c r="F2783" s="211"/>
      <c r="G2783" s="211"/>
      <c r="H2783" s="187"/>
      <c r="I2783" s="166">
        <f>D2784-G2782</f>
        <v>1.7361111111111105E-2</v>
      </c>
      <c r="J2783" s="166"/>
      <c r="K2783" s="65"/>
    </row>
    <row r="2784" spans="3:11" x14ac:dyDescent="0.3">
      <c r="C2784" s="4">
        <v>9029</v>
      </c>
      <c r="D2784" s="113">
        <v>0.37152777777777779</v>
      </c>
      <c r="E2784" s="6" t="s">
        <v>273</v>
      </c>
      <c r="F2784" s="6" t="s">
        <v>20</v>
      </c>
      <c r="G2784" s="114">
        <v>0.39930555555555558</v>
      </c>
      <c r="H2784" s="114">
        <f t="shared" si="120"/>
        <v>2.777777777777779E-2</v>
      </c>
      <c r="I2784" s="163"/>
      <c r="J2784" s="163"/>
      <c r="K2784" s="58">
        <v>18.48</v>
      </c>
    </row>
    <row r="2785" spans="3:13" x14ac:dyDescent="0.3">
      <c r="C2785" s="4">
        <v>9029</v>
      </c>
      <c r="D2785" s="113">
        <v>0.40625</v>
      </c>
      <c r="E2785" s="6" t="s">
        <v>20</v>
      </c>
      <c r="F2785" s="6" t="s">
        <v>273</v>
      </c>
      <c r="G2785" s="114">
        <v>0.4375</v>
      </c>
      <c r="H2785" s="114">
        <f t="shared" si="120"/>
        <v>3.125E-2</v>
      </c>
      <c r="I2785" s="163"/>
      <c r="J2785" s="163"/>
      <c r="K2785" s="58">
        <v>18.5</v>
      </c>
    </row>
    <row r="2786" spans="3:13" x14ac:dyDescent="0.3">
      <c r="C2786" s="4">
        <v>9029</v>
      </c>
      <c r="D2786" s="113">
        <v>0.4375</v>
      </c>
      <c r="E2786" s="6" t="s">
        <v>273</v>
      </c>
      <c r="F2786" s="6" t="s">
        <v>20</v>
      </c>
      <c r="G2786" s="114">
        <v>0.4826388888888889</v>
      </c>
      <c r="H2786" s="114">
        <f t="shared" si="120"/>
        <v>4.5138888888888895E-2</v>
      </c>
      <c r="I2786" s="163"/>
      <c r="J2786" s="163"/>
      <c r="K2786" s="58">
        <v>18.48</v>
      </c>
    </row>
    <row r="2787" spans="3:13" x14ac:dyDescent="0.3">
      <c r="C2787" s="4">
        <v>9029</v>
      </c>
      <c r="D2787" s="113">
        <v>0.4861111111111111</v>
      </c>
      <c r="E2787" s="6" t="s">
        <v>20</v>
      </c>
      <c r="F2787" s="6" t="s">
        <v>135</v>
      </c>
      <c r="G2787" s="114">
        <v>0.52083333333333337</v>
      </c>
      <c r="H2787" s="114">
        <f t="shared" si="120"/>
        <v>3.4722222222222265E-2</v>
      </c>
      <c r="I2787" s="163"/>
      <c r="J2787" s="163"/>
      <c r="K2787" s="58">
        <v>23.44</v>
      </c>
    </row>
    <row r="2788" spans="3:13" x14ac:dyDescent="0.3">
      <c r="C2788" s="210" t="s">
        <v>10</v>
      </c>
      <c r="D2788" s="211"/>
      <c r="E2788" s="211"/>
      <c r="F2788" s="211"/>
      <c r="G2788" s="211"/>
      <c r="H2788" s="187"/>
      <c r="I2788" s="166">
        <f>D2789-G2787</f>
        <v>4.8611111111111049E-2</v>
      </c>
      <c r="J2788" s="166"/>
      <c r="K2788" s="65"/>
    </row>
    <row r="2789" spans="3:13" x14ac:dyDescent="0.3">
      <c r="C2789" s="4">
        <v>9029</v>
      </c>
      <c r="D2789" s="113">
        <v>0.56944444444444442</v>
      </c>
      <c r="E2789" s="6" t="s">
        <v>135</v>
      </c>
      <c r="F2789" s="6" t="s">
        <v>20</v>
      </c>
      <c r="G2789" s="114">
        <v>0.60416666666666663</v>
      </c>
      <c r="H2789" s="114">
        <f t="shared" si="120"/>
        <v>3.472222222222221E-2</v>
      </c>
      <c r="I2789" s="163"/>
      <c r="J2789" s="163"/>
      <c r="K2789" s="58">
        <v>18.48</v>
      </c>
    </row>
    <row r="2790" spans="3:13" x14ac:dyDescent="0.3">
      <c r="C2790" s="4">
        <v>9027</v>
      </c>
      <c r="D2790" s="113">
        <v>0.61111111111111116</v>
      </c>
      <c r="E2790" s="6" t="s">
        <v>20</v>
      </c>
      <c r="F2790" s="6" t="s">
        <v>273</v>
      </c>
      <c r="G2790" s="114">
        <v>0.64236111111111116</v>
      </c>
      <c r="H2790" s="114">
        <f t="shared" si="120"/>
        <v>3.125E-2</v>
      </c>
      <c r="I2790" s="163"/>
      <c r="J2790" s="163"/>
      <c r="K2790" s="58">
        <v>18.5</v>
      </c>
    </row>
    <row r="2791" spans="3:13" x14ac:dyDescent="0.3">
      <c r="C2791" s="210" t="s">
        <v>322</v>
      </c>
      <c r="D2791" s="211"/>
      <c r="E2791" s="211"/>
      <c r="F2791" s="211"/>
      <c r="G2791" s="211"/>
      <c r="H2791" s="187"/>
      <c r="I2791" s="166">
        <f>D2792-G2790</f>
        <v>1.7361111111111049E-2</v>
      </c>
      <c r="J2791" s="166"/>
      <c r="K2791" s="65"/>
    </row>
    <row r="2792" spans="3:13" x14ac:dyDescent="0.3">
      <c r="C2792" s="4">
        <v>9029</v>
      </c>
      <c r="D2792" s="113">
        <v>0.65972222222222221</v>
      </c>
      <c r="E2792" s="6" t="s">
        <v>273</v>
      </c>
      <c r="F2792" s="6" t="s">
        <v>20</v>
      </c>
      <c r="G2792" s="114">
        <v>0.6875</v>
      </c>
      <c r="H2792" s="197">
        <f t="shared" si="120"/>
        <v>2.777777777777779E-2</v>
      </c>
      <c r="I2792" s="183"/>
      <c r="J2792" s="183"/>
      <c r="K2792" s="58">
        <v>23.44</v>
      </c>
    </row>
    <row r="2793" spans="3:13" x14ac:dyDescent="0.3">
      <c r="C2793" s="4">
        <v>9027</v>
      </c>
      <c r="D2793" s="113">
        <v>0.71527777777777779</v>
      </c>
      <c r="E2793" s="6" t="s">
        <v>20</v>
      </c>
      <c r="F2793" s="6" t="s">
        <v>135</v>
      </c>
      <c r="G2793" s="114">
        <v>0.76041666666666663</v>
      </c>
      <c r="H2793" s="114">
        <f t="shared" si="120"/>
        <v>4.513888888888884E-2</v>
      </c>
      <c r="I2793" s="163"/>
      <c r="J2793" s="163"/>
      <c r="K2793" s="58">
        <v>18.48</v>
      </c>
    </row>
    <row r="2794" spans="3:13" ht="15" thickBot="1" x14ac:dyDescent="0.35">
      <c r="C2794" s="28"/>
      <c r="D2794" s="142"/>
      <c r="E2794" s="23"/>
      <c r="F2794" s="23"/>
      <c r="G2794" s="117"/>
      <c r="H2794" s="114"/>
      <c r="I2794" s="163"/>
      <c r="J2794" s="163"/>
      <c r="K2794" s="58"/>
    </row>
    <row r="2795" spans="3:13" ht="15" thickBot="1" x14ac:dyDescent="0.35">
      <c r="C2795" s="216" t="s">
        <v>291</v>
      </c>
      <c r="D2795" s="217"/>
      <c r="E2795" s="218"/>
      <c r="F2795" s="198" t="s">
        <v>287</v>
      </c>
      <c r="G2795" s="199"/>
      <c r="H2795" s="79">
        <f>SUM(H2779:H2794)</f>
        <v>0.40972222222222227</v>
      </c>
      <c r="I2795" s="167">
        <f>SUM(I2783:I2791)</f>
        <v>8.3333333333333204E-2</v>
      </c>
      <c r="J2795" s="167">
        <f>G2793-D2779</f>
        <v>0.53819444444444442</v>
      </c>
      <c r="K2795" s="12">
        <f>SUM(K2779:K2794)</f>
        <v>243.51999999999998</v>
      </c>
    </row>
    <row r="2796" spans="3:13" x14ac:dyDescent="0.3">
      <c r="C2796" s="18"/>
      <c r="E2796" s="18"/>
      <c r="F2796" s="18"/>
      <c r="H2796" s="113"/>
      <c r="I2796" s="113"/>
      <c r="J2796" s="113"/>
    </row>
    <row r="2797" spans="3:13" ht="15" thickBot="1" x14ac:dyDescent="0.35">
      <c r="C2797" s="18"/>
      <c r="E2797" s="18"/>
      <c r="F2797" s="18"/>
      <c r="H2797" s="113"/>
      <c r="I2797" s="113"/>
      <c r="J2797" s="113"/>
      <c r="L2797" s="18"/>
      <c r="M2797" s="18"/>
    </row>
    <row r="2798" spans="3:13" x14ac:dyDescent="0.3">
      <c r="C2798" s="21"/>
      <c r="D2798" s="119"/>
      <c r="E2798" s="14" t="s">
        <v>193</v>
      </c>
      <c r="F2798" s="14"/>
      <c r="G2798" s="132"/>
      <c r="H2798" s="205" t="s">
        <v>288</v>
      </c>
      <c r="I2798" s="203" t="s">
        <v>326</v>
      </c>
      <c r="J2798" s="203" t="s">
        <v>289</v>
      </c>
      <c r="K2798" s="219" t="s">
        <v>297</v>
      </c>
      <c r="L2798" s="18"/>
      <c r="M2798" s="18"/>
    </row>
    <row r="2799" spans="3:13" ht="15" thickBot="1" x14ac:dyDescent="0.35">
      <c r="C2799" s="16" t="s">
        <v>0</v>
      </c>
      <c r="D2799" s="112" t="s">
        <v>1</v>
      </c>
      <c r="E2799" s="17" t="s">
        <v>2</v>
      </c>
      <c r="F2799" s="17" t="s">
        <v>3</v>
      </c>
      <c r="G2799" s="124" t="s">
        <v>290</v>
      </c>
      <c r="H2799" s="206"/>
      <c r="I2799" s="204"/>
      <c r="J2799" s="204"/>
      <c r="K2799" s="220"/>
    </row>
    <row r="2800" spans="3:13" x14ac:dyDescent="0.3">
      <c r="C2800" s="4">
        <v>9028</v>
      </c>
      <c r="D2800" s="113">
        <v>0.25</v>
      </c>
      <c r="E2800" s="6" t="s">
        <v>357</v>
      </c>
      <c r="F2800" s="6" t="s">
        <v>20</v>
      </c>
      <c r="G2800" s="114">
        <v>0.28819444444444442</v>
      </c>
      <c r="H2800" s="114">
        <f>G2800-D2800</f>
        <v>3.819444444444442E-2</v>
      </c>
      <c r="I2800" s="163"/>
      <c r="J2800" s="163"/>
      <c r="K2800" s="58">
        <v>34.409999999999997</v>
      </c>
    </row>
    <row r="2801" spans="3:14" x14ac:dyDescent="0.3">
      <c r="C2801" s="4">
        <v>9028</v>
      </c>
      <c r="D2801" s="113">
        <v>0.28819444444444442</v>
      </c>
      <c r="E2801" s="6" t="s">
        <v>20</v>
      </c>
      <c r="F2801" s="6" t="s">
        <v>254</v>
      </c>
      <c r="G2801" s="114">
        <v>0.31944444444444442</v>
      </c>
      <c r="H2801" s="114">
        <f t="shared" ref="H2801:H2813" si="121">G2801-D2801</f>
        <v>3.125E-2</v>
      </c>
      <c r="I2801" s="163"/>
      <c r="J2801" s="163"/>
      <c r="K2801" s="8">
        <v>28.28</v>
      </c>
    </row>
    <row r="2802" spans="3:14" x14ac:dyDescent="0.3">
      <c r="C2802" s="4">
        <v>9027</v>
      </c>
      <c r="D2802" s="113">
        <v>0.31944444444444442</v>
      </c>
      <c r="E2802" s="6" t="s">
        <v>135</v>
      </c>
      <c r="F2802" s="6" t="s">
        <v>20</v>
      </c>
      <c r="G2802" s="114">
        <v>0.36805555555555558</v>
      </c>
      <c r="H2802" s="114">
        <f t="shared" si="121"/>
        <v>4.861111111111116E-2</v>
      </c>
      <c r="I2802" s="163"/>
      <c r="J2802" s="163"/>
      <c r="K2802" s="8">
        <v>25.94</v>
      </c>
    </row>
    <row r="2803" spans="3:14" x14ac:dyDescent="0.3">
      <c r="C2803" s="4">
        <v>9039</v>
      </c>
      <c r="D2803" s="113">
        <v>0.36805555555555558</v>
      </c>
      <c r="E2803" s="6" t="s">
        <v>78</v>
      </c>
      <c r="F2803" s="6" t="s">
        <v>252</v>
      </c>
      <c r="G2803" s="114">
        <v>0.39930555555555558</v>
      </c>
      <c r="H2803" s="114">
        <f t="shared" si="121"/>
        <v>3.125E-2</v>
      </c>
      <c r="I2803" s="163"/>
      <c r="J2803" s="163"/>
      <c r="K2803" s="8">
        <v>11.6</v>
      </c>
    </row>
    <row r="2804" spans="3:14" x14ac:dyDescent="0.3">
      <c r="C2804" s="4">
        <v>9039</v>
      </c>
      <c r="D2804" s="113">
        <v>0.39930555555555558</v>
      </c>
      <c r="E2804" s="6" t="s">
        <v>252</v>
      </c>
      <c r="F2804" s="6" t="s">
        <v>78</v>
      </c>
      <c r="G2804" s="114">
        <v>0.4375</v>
      </c>
      <c r="H2804" s="114">
        <f t="shared" si="121"/>
        <v>3.819444444444442E-2</v>
      </c>
      <c r="I2804" s="163"/>
      <c r="J2804" s="163"/>
      <c r="K2804" s="58">
        <v>11.9</v>
      </c>
    </row>
    <row r="2805" spans="3:14" x14ac:dyDescent="0.3">
      <c r="C2805" s="210" t="s">
        <v>322</v>
      </c>
      <c r="D2805" s="211"/>
      <c r="E2805" s="211"/>
      <c r="F2805" s="211"/>
      <c r="G2805" s="211"/>
      <c r="H2805" s="187"/>
      <c r="I2805" s="166">
        <f>D2806-G2804</f>
        <v>4.1666666666666685E-2</v>
      </c>
      <c r="J2805" s="166"/>
      <c r="K2805" s="65"/>
    </row>
    <row r="2806" spans="3:14" x14ac:dyDescent="0.3">
      <c r="C2806" s="4">
        <v>9028</v>
      </c>
      <c r="D2806" s="113">
        <v>0.47916666666666669</v>
      </c>
      <c r="E2806" s="6" t="s">
        <v>20</v>
      </c>
      <c r="F2806" s="6" t="s">
        <v>258</v>
      </c>
      <c r="G2806" s="114">
        <v>0.52083333333333337</v>
      </c>
      <c r="H2806" s="114">
        <f t="shared" si="121"/>
        <v>4.1666666666666685E-2</v>
      </c>
      <c r="I2806" s="163"/>
      <c r="J2806" s="163"/>
      <c r="K2806" s="58">
        <v>34.799999999999997</v>
      </c>
    </row>
    <row r="2807" spans="3:14" x14ac:dyDescent="0.3">
      <c r="C2807" s="210" t="s">
        <v>322</v>
      </c>
      <c r="D2807" s="211"/>
      <c r="E2807" s="211"/>
      <c r="F2807" s="211"/>
      <c r="G2807" s="211"/>
      <c r="H2807" s="187"/>
      <c r="I2807" s="166">
        <f>D2808-G2806</f>
        <v>1.041666666666663E-2</v>
      </c>
      <c r="J2807" s="166"/>
      <c r="K2807" s="65"/>
    </row>
    <row r="2808" spans="3:14" x14ac:dyDescent="0.3">
      <c r="C2808" s="4">
        <v>9028</v>
      </c>
      <c r="D2808" s="113">
        <v>0.53125</v>
      </c>
      <c r="E2808" s="6" t="s">
        <v>258</v>
      </c>
      <c r="F2808" s="6" t="s">
        <v>368</v>
      </c>
      <c r="G2808" s="114">
        <v>0.57291666666666663</v>
      </c>
      <c r="H2808" s="114">
        <f t="shared" si="121"/>
        <v>4.166666666666663E-2</v>
      </c>
      <c r="I2808" s="163"/>
      <c r="J2808" s="163"/>
      <c r="K2808" s="58">
        <v>34.4</v>
      </c>
      <c r="L2808" s="18"/>
      <c r="M2808" s="18"/>
    </row>
    <row r="2809" spans="3:14" x14ac:dyDescent="0.3">
      <c r="C2809" s="210" t="s">
        <v>10</v>
      </c>
      <c r="D2809" s="211"/>
      <c r="E2809" s="211"/>
      <c r="F2809" s="211"/>
      <c r="G2809" s="211"/>
      <c r="H2809" s="187"/>
      <c r="I2809" s="166">
        <f>D2810-G2808</f>
        <v>6.597222222222221E-2</v>
      </c>
      <c r="J2809" s="166"/>
      <c r="K2809" s="65"/>
      <c r="L2809" s="18"/>
      <c r="M2809" s="18"/>
    </row>
    <row r="2810" spans="3:14" x14ac:dyDescent="0.3">
      <c r="C2810" s="4">
        <v>9027</v>
      </c>
      <c r="D2810" s="113">
        <v>0.63888888888888884</v>
      </c>
      <c r="E2810" s="6" t="s">
        <v>20</v>
      </c>
      <c r="F2810" s="6" t="s">
        <v>135</v>
      </c>
      <c r="G2810" s="114">
        <v>0.68055555555555558</v>
      </c>
      <c r="H2810" s="114">
        <f t="shared" si="121"/>
        <v>4.1666666666666741E-2</v>
      </c>
      <c r="I2810" s="163"/>
      <c r="J2810" s="163"/>
      <c r="K2810" s="58">
        <v>18.5</v>
      </c>
      <c r="L2810" s="18"/>
      <c r="M2810" s="18"/>
    </row>
    <row r="2811" spans="3:14" x14ac:dyDescent="0.3">
      <c r="C2811" s="210" t="s">
        <v>322</v>
      </c>
      <c r="D2811" s="211"/>
      <c r="E2811" s="211"/>
      <c r="F2811" s="211"/>
      <c r="G2811" s="211"/>
      <c r="H2811" s="187"/>
      <c r="I2811" s="166">
        <f>D2812-G2810</f>
        <v>6.9444444444444198E-3</v>
      </c>
      <c r="J2811" s="166"/>
      <c r="K2811" s="65"/>
    </row>
    <row r="2812" spans="3:14" x14ac:dyDescent="0.3">
      <c r="C2812" s="4">
        <v>9027</v>
      </c>
      <c r="D2812" s="113">
        <v>0.6875</v>
      </c>
      <c r="E2812" s="6" t="s">
        <v>135</v>
      </c>
      <c r="F2812" s="6" t="s">
        <v>20</v>
      </c>
      <c r="G2812" s="114">
        <v>0.73611111111111116</v>
      </c>
      <c r="H2812" s="114">
        <f t="shared" si="121"/>
        <v>4.861111111111116E-2</v>
      </c>
      <c r="I2812" s="163"/>
      <c r="J2812" s="163"/>
      <c r="K2812" s="8">
        <v>25.94</v>
      </c>
    </row>
    <row r="2813" spans="3:14" x14ac:dyDescent="0.3">
      <c r="C2813" s="4">
        <v>9028</v>
      </c>
      <c r="D2813" s="113">
        <v>0.73611111111111116</v>
      </c>
      <c r="E2813" s="6" t="s">
        <v>20</v>
      </c>
      <c r="F2813" s="6" t="s">
        <v>258</v>
      </c>
      <c r="G2813" s="114">
        <v>0.78472222222222221</v>
      </c>
      <c r="H2813" s="114">
        <f t="shared" si="121"/>
        <v>4.8611111111111049E-2</v>
      </c>
      <c r="I2813" s="163"/>
      <c r="J2813" s="163"/>
      <c r="K2813" s="58">
        <v>34.799999999999997</v>
      </c>
    </row>
    <row r="2814" spans="3:14" ht="15" thickBot="1" x14ac:dyDescent="0.35">
      <c r="C2814" s="28"/>
      <c r="D2814" s="142"/>
      <c r="E2814" s="23"/>
      <c r="F2814" s="23"/>
      <c r="G2814" s="117"/>
      <c r="H2814" s="114"/>
      <c r="I2814" s="163"/>
      <c r="J2814" s="163"/>
      <c r="K2814" s="58"/>
    </row>
    <row r="2815" spans="3:14" ht="15" thickBot="1" x14ac:dyDescent="0.35">
      <c r="C2815" s="216" t="s">
        <v>291</v>
      </c>
      <c r="D2815" s="217"/>
      <c r="E2815" s="218"/>
      <c r="F2815" s="198" t="s">
        <v>287</v>
      </c>
      <c r="G2815" s="221"/>
      <c r="H2815" s="79">
        <f>SUM(H2800:H2814)</f>
        <v>0.40972222222222227</v>
      </c>
      <c r="I2815" s="167">
        <f>SUM(I2805:I2811)</f>
        <v>0.12499999999999994</v>
      </c>
      <c r="J2815" s="167">
        <f>G2813-D2800</f>
        <v>0.53472222222222221</v>
      </c>
      <c r="K2815" s="12">
        <f>SUM(K2800:K2814)</f>
        <v>260.57</v>
      </c>
    </row>
    <row r="2816" spans="3:14" x14ac:dyDescent="0.3">
      <c r="N2816" t="s">
        <v>372</v>
      </c>
    </row>
    <row r="2817" spans="3:11" ht="15" thickBot="1" x14ac:dyDescent="0.35">
      <c r="H2817" s="115"/>
      <c r="I2817" s="115"/>
      <c r="J2817" s="115"/>
    </row>
    <row r="2818" spans="3:11" x14ac:dyDescent="0.3">
      <c r="C2818" s="21"/>
      <c r="D2818" s="119"/>
      <c r="E2818" s="14" t="s">
        <v>192</v>
      </c>
      <c r="F2818" s="14"/>
      <c r="G2818" s="132"/>
      <c r="H2818" s="205" t="s">
        <v>288</v>
      </c>
      <c r="I2818" s="203" t="s">
        <v>326</v>
      </c>
      <c r="J2818" s="203" t="s">
        <v>289</v>
      </c>
      <c r="K2818" s="219" t="s">
        <v>297</v>
      </c>
    </row>
    <row r="2819" spans="3:11" ht="15" thickBot="1" x14ac:dyDescent="0.35">
      <c r="C2819" s="16" t="s">
        <v>0</v>
      </c>
      <c r="D2819" s="112" t="s">
        <v>1</v>
      </c>
      <c r="E2819" s="17" t="s">
        <v>2</v>
      </c>
      <c r="F2819" s="17" t="s">
        <v>3</v>
      </c>
      <c r="G2819" s="124" t="s">
        <v>290</v>
      </c>
      <c r="H2819" s="206"/>
      <c r="I2819" s="204"/>
      <c r="J2819" s="204"/>
      <c r="K2819" s="220"/>
    </row>
    <row r="2820" spans="3:11" x14ac:dyDescent="0.3">
      <c r="C2820" s="4">
        <v>9035</v>
      </c>
      <c r="D2820" s="113">
        <v>0.31944444444444442</v>
      </c>
      <c r="E2820" s="6" t="s">
        <v>339</v>
      </c>
      <c r="F2820" s="6" t="s">
        <v>363</v>
      </c>
      <c r="G2820" s="114">
        <v>0.34375</v>
      </c>
      <c r="H2820" s="114">
        <f t="shared" ref="H2820:H2825" si="122">G2820-D2820</f>
        <v>2.430555555555558E-2</v>
      </c>
      <c r="I2820" s="163"/>
      <c r="J2820" s="163"/>
      <c r="K2820" s="7">
        <v>8.18</v>
      </c>
    </row>
    <row r="2821" spans="3:11" x14ac:dyDescent="0.3">
      <c r="C2821" s="4">
        <v>9025</v>
      </c>
      <c r="D2821" s="113">
        <v>0.35416666666666669</v>
      </c>
      <c r="E2821" s="6" t="s">
        <v>296</v>
      </c>
      <c r="F2821" s="6" t="s">
        <v>20</v>
      </c>
      <c r="G2821" s="114">
        <v>0.375</v>
      </c>
      <c r="H2821" s="114">
        <f t="shared" si="122"/>
        <v>2.0833333333333315E-2</v>
      </c>
      <c r="I2821" s="163"/>
      <c r="J2821" s="163"/>
      <c r="K2821" s="8">
        <v>4.2</v>
      </c>
    </row>
    <row r="2822" spans="3:11" x14ac:dyDescent="0.3">
      <c r="C2822" s="4">
        <v>9025</v>
      </c>
      <c r="D2822" s="113">
        <v>0.375</v>
      </c>
      <c r="E2822" s="6" t="s">
        <v>20</v>
      </c>
      <c r="F2822" s="6" t="s">
        <v>296</v>
      </c>
      <c r="G2822" s="114">
        <v>0.3888888888888889</v>
      </c>
      <c r="H2822" s="114">
        <f t="shared" si="122"/>
        <v>1.3888888888888895E-2</v>
      </c>
      <c r="I2822" s="163"/>
      <c r="J2822" s="163"/>
      <c r="K2822" s="8">
        <v>4.2</v>
      </c>
    </row>
    <row r="2823" spans="3:11" x14ac:dyDescent="0.3">
      <c r="C2823" s="4">
        <v>9026</v>
      </c>
      <c r="D2823" s="113">
        <v>0.40625</v>
      </c>
      <c r="E2823" s="6" t="s">
        <v>253</v>
      </c>
      <c r="F2823" s="6" t="s">
        <v>20</v>
      </c>
      <c r="G2823" s="114">
        <v>0.43055555555555558</v>
      </c>
      <c r="H2823" s="114">
        <f t="shared" si="122"/>
        <v>2.430555555555558E-2</v>
      </c>
      <c r="I2823" s="163"/>
      <c r="J2823" s="163"/>
      <c r="K2823" s="8">
        <v>17.100000000000001</v>
      </c>
    </row>
    <row r="2824" spans="3:11" x14ac:dyDescent="0.3">
      <c r="C2824" s="4">
        <v>9026</v>
      </c>
      <c r="D2824" s="113">
        <v>0.43055555555555558</v>
      </c>
      <c r="E2824" s="6" t="s">
        <v>20</v>
      </c>
      <c r="F2824" s="6" t="s">
        <v>253</v>
      </c>
      <c r="G2824" s="114">
        <v>0.45833333333333331</v>
      </c>
      <c r="H2824" s="114">
        <f t="shared" si="122"/>
        <v>2.7777777777777735E-2</v>
      </c>
      <c r="I2824" s="163"/>
      <c r="J2824" s="163"/>
      <c r="K2824" s="8">
        <v>17</v>
      </c>
    </row>
    <row r="2825" spans="3:11" x14ac:dyDescent="0.3">
      <c r="C2825" s="4">
        <v>9026</v>
      </c>
      <c r="D2825" s="113">
        <v>0.47222222222222221</v>
      </c>
      <c r="E2825" s="6" t="s">
        <v>255</v>
      </c>
      <c r="F2825" s="6" t="s">
        <v>376</v>
      </c>
      <c r="G2825" s="114">
        <v>0.47916666666666669</v>
      </c>
      <c r="H2825" s="114">
        <f t="shared" si="122"/>
        <v>6.9444444444444753E-3</v>
      </c>
      <c r="I2825" s="163"/>
      <c r="J2825" s="163"/>
      <c r="K2825" s="8">
        <v>7.46</v>
      </c>
    </row>
    <row r="2826" spans="3:11" x14ac:dyDescent="0.3">
      <c r="C2826" s="210" t="s">
        <v>322</v>
      </c>
      <c r="D2826" s="211"/>
      <c r="E2826" s="211"/>
      <c r="F2826" s="211"/>
      <c r="G2826" s="211"/>
      <c r="H2826" s="187"/>
      <c r="I2826" s="166">
        <f>D2827-G2825</f>
        <v>6.2499999999999944E-2</v>
      </c>
      <c r="J2826" s="166"/>
      <c r="K2826" s="65"/>
    </row>
    <row r="2827" spans="3:11" x14ac:dyDescent="0.3">
      <c r="C2827" s="4">
        <v>9075</v>
      </c>
      <c r="D2827" s="113">
        <v>0.54166666666666663</v>
      </c>
      <c r="E2827" s="6" t="s">
        <v>253</v>
      </c>
      <c r="F2827" s="6" t="s">
        <v>272</v>
      </c>
      <c r="G2827" s="114">
        <v>0.55208333333333337</v>
      </c>
      <c r="H2827" s="114">
        <f t="shared" ref="H2827:H2832" si="123">G2827-D2827</f>
        <v>1.0416666666666741E-2</v>
      </c>
      <c r="I2827" s="163"/>
      <c r="J2827" s="163"/>
      <c r="K2827" s="58">
        <v>6.24</v>
      </c>
    </row>
    <row r="2828" spans="3:11" x14ac:dyDescent="0.3">
      <c r="C2828" s="4">
        <v>9035</v>
      </c>
      <c r="D2828" s="113">
        <v>0.55208333333333337</v>
      </c>
      <c r="E2828" s="6" t="s">
        <v>270</v>
      </c>
      <c r="F2828" s="6" t="s">
        <v>340</v>
      </c>
      <c r="G2828" s="114">
        <v>0.57638888888888884</v>
      </c>
      <c r="H2828" s="114">
        <f t="shared" si="123"/>
        <v>2.4305555555555469E-2</v>
      </c>
      <c r="I2828" s="163"/>
      <c r="J2828" s="163"/>
      <c r="K2828" s="7">
        <v>8.18</v>
      </c>
    </row>
    <row r="2829" spans="3:11" x14ac:dyDescent="0.3">
      <c r="C2829" s="4">
        <v>9075</v>
      </c>
      <c r="D2829" s="113">
        <v>0.57638888888888884</v>
      </c>
      <c r="E2829" s="6" t="s">
        <v>136</v>
      </c>
      <c r="F2829" s="6" t="s">
        <v>253</v>
      </c>
      <c r="G2829" s="114">
        <v>0.58333333333333337</v>
      </c>
      <c r="H2829" s="114">
        <f t="shared" si="123"/>
        <v>6.9444444444445308E-3</v>
      </c>
      <c r="I2829" s="163"/>
      <c r="J2829" s="163"/>
      <c r="K2829" s="58">
        <v>6.24</v>
      </c>
    </row>
    <row r="2830" spans="3:11" x14ac:dyDescent="0.3">
      <c r="C2830" s="4">
        <v>9026</v>
      </c>
      <c r="D2830" s="113">
        <v>0.58333333333333337</v>
      </c>
      <c r="E2830" s="6" t="s">
        <v>253</v>
      </c>
      <c r="F2830" s="6" t="s">
        <v>20</v>
      </c>
      <c r="G2830" s="114">
        <v>0.60416666666666663</v>
      </c>
      <c r="H2830" s="114">
        <f t="shared" si="123"/>
        <v>2.0833333333333259E-2</v>
      </c>
      <c r="I2830" s="163"/>
      <c r="J2830" s="163"/>
      <c r="K2830" s="8">
        <v>17.100000000000001</v>
      </c>
    </row>
    <row r="2831" spans="3:11" x14ac:dyDescent="0.3">
      <c r="C2831" s="4">
        <v>9039</v>
      </c>
      <c r="D2831" s="113">
        <v>0.60416666666666663</v>
      </c>
      <c r="E2831" s="6" t="s">
        <v>78</v>
      </c>
      <c r="F2831" s="6" t="s">
        <v>261</v>
      </c>
      <c r="G2831" s="114">
        <v>0.625</v>
      </c>
      <c r="H2831" s="114">
        <f t="shared" si="123"/>
        <v>2.083333333333337E-2</v>
      </c>
      <c r="I2831" s="163"/>
      <c r="J2831" s="163"/>
      <c r="K2831" s="58">
        <v>10.98</v>
      </c>
    </row>
    <row r="2832" spans="3:11" x14ac:dyDescent="0.3">
      <c r="C2832" s="4">
        <v>9039</v>
      </c>
      <c r="D2832" s="113">
        <v>0.625</v>
      </c>
      <c r="E2832" s="6" t="s">
        <v>261</v>
      </c>
      <c r="F2832" s="6" t="s">
        <v>78</v>
      </c>
      <c r="G2832" s="114">
        <v>0.65277777777777779</v>
      </c>
      <c r="H2832" s="114">
        <f t="shared" si="123"/>
        <v>2.777777777777779E-2</v>
      </c>
      <c r="I2832" s="163"/>
      <c r="J2832" s="163"/>
      <c r="K2832" s="8">
        <v>10.41</v>
      </c>
    </row>
    <row r="2833" spans="3:13" x14ac:dyDescent="0.3">
      <c r="C2833" s="210" t="s">
        <v>322</v>
      </c>
      <c r="D2833" s="211"/>
      <c r="E2833" s="211"/>
      <c r="F2833" s="211"/>
      <c r="G2833" s="211"/>
      <c r="H2833" s="187"/>
      <c r="I2833" s="166">
        <f>D2834-G2832</f>
        <v>2.777777777777779E-2</v>
      </c>
      <c r="J2833" s="166"/>
      <c r="K2833" s="9"/>
      <c r="L2833" s="18"/>
      <c r="M2833" s="18"/>
    </row>
    <row r="2834" spans="3:13" x14ac:dyDescent="0.3">
      <c r="C2834" s="4">
        <v>9026</v>
      </c>
      <c r="D2834" s="113">
        <v>0.68055555555555558</v>
      </c>
      <c r="E2834" s="6" t="s">
        <v>20</v>
      </c>
      <c r="F2834" s="6" t="s">
        <v>253</v>
      </c>
      <c r="G2834" s="114">
        <v>0.70486111111111116</v>
      </c>
      <c r="H2834" s="114">
        <f>G2834-D2834</f>
        <v>2.430555555555558E-2</v>
      </c>
      <c r="I2834" s="163"/>
      <c r="J2834" s="163"/>
      <c r="K2834" s="8">
        <v>17</v>
      </c>
      <c r="L2834" s="18"/>
      <c r="M2834" s="18"/>
    </row>
    <row r="2835" spans="3:13" x14ac:dyDescent="0.3">
      <c r="C2835" s="4">
        <v>9035</v>
      </c>
      <c r="D2835" s="113">
        <v>0.71875</v>
      </c>
      <c r="E2835" s="6" t="s">
        <v>363</v>
      </c>
      <c r="F2835" s="6" t="s">
        <v>340</v>
      </c>
      <c r="G2835" s="114">
        <v>0.75</v>
      </c>
      <c r="H2835" s="114">
        <f>G2835-D2835</f>
        <v>3.125E-2</v>
      </c>
      <c r="I2835" s="163"/>
      <c r="J2835" s="163"/>
      <c r="K2835" s="7">
        <v>8.18</v>
      </c>
      <c r="L2835" s="18"/>
      <c r="M2835" s="18"/>
    </row>
    <row r="2836" spans="3:13" x14ac:dyDescent="0.3">
      <c r="C2836" s="210" t="s">
        <v>322</v>
      </c>
      <c r="D2836" s="211"/>
      <c r="E2836" s="211"/>
      <c r="F2836" s="211"/>
      <c r="G2836" s="211"/>
      <c r="H2836" s="187"/>
      <c r="I2836" s="166">
        <f>D2837-G2835</f>
        <v>1.041666666666663E-2</v>
      </c>
      <c r="J2836" s="166"/>
      <c r="K2836" s="65"/>
      <c r="L2836" s="18"/>
      <c r="M2836" s="18"/>
    </row>
    <row r="2837" spans="3:13" x14ac:dyDescent="0.3">
      <c r="C2837" s="4">
        <v>9035</v>
      </c>
      <c r="D2837" s="113">
        <v>0.76041666666666663</v>
      </c>
      <c r="E2837" s="6" t="s">
        <v>363</v>
      </c>
      <c r="F2837" s="6" t="s">
        <v>340</v>
      </c>
      <c r="G2837" s="114">
        <v>0.79166666666666663</v>
      </c>
      <c r="H2837" s="114">
        <f>G2837-D2837</f>
        <v>3.125E-2</v>
      </c>
      <c r="I2837" s="163"/>
      <c r="J2837" s="163"/>
      <c r="K2837" s="7">
        <v>8.18</v>
      </c>
      <c r="L2837" s="18"/>
      <c r="M2837" s="18"/>
    </row>
    <row r="2838" spans="3:13" ht="15" thickBot="1" x14ac:dyDescent="0.35">
      <c r="C2838" s="28"/>
      <c r="D2838" s="142"/>
      <c r="E2838" s="29"/>
      <c r="F2838" s="29"/>
      <c r="G2838" s="117"/>
      <c r="H2838" s="114"/>
      <c r="I2838" s="163"/>
      <c r="J2838" s="163"/>
      <c r="K2838" s="58"/>
      <c r="L2838" s="18"/>
      <c r="M2838" s="18"/>
    </row>
    <row r="2839" spans="3:13" ht="15" thickBot="1" x14ac:dyDescent="0.35">
      <c r="C2839" s="216" t="s">
        <v>291</v>
      </c>
      <c r="D2839" s="217"/>
      <c r="E2839" s="218"/>
      <c r="F2839" s="198" t="s">
        <v>287</v>
      </c>
      <c r="G2839" s="199"/>
      <c r="H2839" s="79">
        <f>SUM(H2820:H2838)</f>
        <v>0.31597222222222232</v>
      </c>
      <c r="I2839" s="167">
        <f>SUM(I2820:I2838)</f>
        <v>0.10069444444444436</v>
      </c>
      <c r="J2839" s="167">
        <f>G2837-D2820</f>
        <v>0.47222222222222221</v>
      </c>
      <c r="K2839" s="12">
        <f>SUM(K2820:K2838)</f>
        <v>150.65000000000003</v>
      </c>
      <c r="L2839" s="18"/>
      <c r="M2839" s="18"/>
    </row>
    <row r="2840" spans="3:13" x14ac:dyDescent="0.3">
      <c r="C2840" s="18"/>
      <c r="E2840" s="18"/>
      <c r="F2840" s="18"/>
      <c r="I2840" s="168"/>
      <c r="J2840" s="168"/>
      <c r="L2840" s="18"/>
      <c r="M2840" s="18"/>
    </row>
    <row r="2841" spans="3:13" ht="15" thickBot="1" x14ac:dyDescent="0.35">
      <c r="C2841" s="18"/>
      <c r="E2841" s="18"/>
      <c r="F2841" s="18"/>
      <c r="I2841" s="168"/>
      <c r="J2841" s="168"/>
      <c r="L2841" s="18"/>
      <c r="M2841" s="18"/>
    </row>
    <row r="2842" spans="3:13" x14ac:dyDescent="0.3">
      <c r="C2842" s="21"/>
      <c r="D2842" s="119"/>
      <c r="E2842" s="14" t="s">
        <v>191</v>
      </c>
      <c r="F2842" s="14"/>
      <c r="G2842" s="132"/>
      <c r="H2842" s="205" t="s">
        <v>288</v>
      </c>
      <c r="I2842" s="203" t="s">
        <v>326</v>
      </c>
      <c r="J2842" s="203" t="s">
        <v>289</v>
      </c>
      <c r="K2842" s="219" t="s">
        <v>297</v>
      </c>
      <c r="L2842" s="18"/>
      <c r="M2842" s="18"/>
    </row>
    <row r="2843" spans="3:13" ht="15" thickBot="1" x14ac:dyDescent="0.35">
      <c r="C2843" s="16" t="s">
        <v>0</v>
      </c>
      <c r="D2843" s="112" t="s">
        <v>1</v>
      </c>
      <c r="E2843" s="17" t="s">
        <v>2</v>
      </c>
      <c r="F2843" s="17" t="s">
        <v>3</v>
      </c>
      <c r="G2843" s="124" t="s">
        <v>290</v>
      </c>
      <c r="H2843" s="206"/>
      <c r="I2843" s="204"/>
      <c r="J2843" s="204"/>
      <c r="K2843" s="220"/>
      <c r="L2843" s="18"/>
      <c r="M2843" s="18"/>
    </row>
    <row r="2844" spans="3:13" x14ac:dyDescent="0.3">
      <c r="C2844" s="4">
        <v>9028</v>
      </c>
      <c r="D2844" s="113">
        <v>0.30208333333333331</v>
      </c>
      <c r="E2844" s="18" t="s">
        <v>258</v>
      </c>
      <c r="F2844" s="6" t="s">
        <v>20</v>
      </c>
      <c r="G2844" s="114">
        <v>0.35416666666666669</v>
      </c>
      <c r="H2844" s="114">
        <f>G2844-D2844</f>
        <v>5.208333333333337E-2</v>
      </c>
      <c r="I2844" s="163"/>
      <c r="J2844" s="163"/>
      <c r="K2844" s="58">
        <v>34.409999999999997</v>
      </c>
      <c r="L2844" s="18"/>
      <c r="M2844" s="18"/>
    </row>
    <row r="2845" spans="3:13" x14ac:dyDescent="0.3">
      <c r="C2845" s="4">
        <v>9028</v>
      </c>
      <c r="D2845" s="113">
        <v>0.35416666666666669</v>
      </c>
      <c r="E2845" s="6" t="s">
        <v>20</v>
      </c>
      <c r="F2845" s="6" t="s">
        <v>254</v>
      </c>
      <c r="G2845" s="114">
        <v>0.38541666666666669</v>
      </c>
      <c r="H2845" s="114">
        <f>G2845-D2845</f>
        <v>3.125E-2</v>
      </c>
      <c r="I2845" s="163"/>
      <c r="J2845" s="163"/>
      <c r="K2845" s="58">
        <v>19.670000000000002</v>
      </c>
      <c r="L2845" s="18"/>
      <c r="M2845" s="18"/>
    </row>
    <row r="2846" spans="3:13" x14ac:dyDescent="0.3">
      <c r="C2846" s="4">
        <v>9027</v>
      </c>
      <c r="D2846" s="113">
        <v>0.38541666666666669</v>
      </c>
      <c r="E2846" s="6" t="s">
        <v>254</v>
      </c>
      <c r="F2846" s="6" t="s">
        <v>20</v>
      </c>
      <c r="G2846" s="114">
        <v>0.42708333333333331</v>
      </c>
      <c r="H2846" s="114">
        <f>G2846-D2846</f>
        <v>4.166666666666663E-2</v>
      </c>
      <c r="I2846" s="163"/>
      <c r="J2846" s="163"/>
      <c r="K2846" s="58">
        <v>19.52</v>
      </c>
      <c r="L2846" s="18"/>
      <c r="M2846" s="18"/>
    </row>
    <row r="2847" spans="3:13" x14ac:dyDescent="0.3">
      <c r="C2847" s="210" t="s">
        <v>322</v>
      </c>
      <c r="D2847" s="211"/>
      <c r="E2847" s="211"/>
      <c r="F2847" s="211"/>
      <c r="G2847" s="211"/>
      <c r="H2847" s="187"/>
      <c r="I2847" s="166">
        <f>D2848-G2846</f>
        <v>2.083333333333337E-2</v>
      </c>
      <c r="J2847" s="166"/>
      <c r="K2847" s="65"/>
      <c r="L2847" s="18"/>
      <c r="M2847" s="18"/>
    </row>
    <row r="2848" spans="3:13" x14ac:dyDescent="0.3">
      <c r="C2848" s="4">
        <v>9029</v>
      </c>
      <c r="D2848" s="113">
        <v>0.44791666666666669</v>
      </c>
      <c r="E2848" s="6" t="s">
        <v>20</v>
      </c>
      <c r="F2848" s="6" t="s">
        <v>257</v>
      </c>
      <c r="G2848" s="114">
        <v>0.47916666666666669</v>
      </c>
      <c r="H2848" s="114">
        <f>G2848-D2848</f>
        <v>3.125E-2</v>
      </c>
      <c r="I2848" s="163"/>
      <c r="J2848" s="163"/>
      <c r="K2848" s="58">
        <v>23.44</v>
      </c>
    </row>
    <row r="2849" spans="3:11" x14ac:dyDescent="0.3">
      <c r="C2849" s="210" t="s">
        <v>322</v>
      </c>
      <c r="D2849" s="211"/>
      <c r="E2849" s="211"/>
      <c r="F2849" s="211"/>
      <c r="G2849" s="211"/>
      <c r="H2849" s="187"/>
      <c r="I2849" s="166">
        <f>D2850-G2848</f>
        <v>3.4722222222222154E-2</v>
      </c>
      <c r="J2849" s="166"/>
      <c r="K2849" s="65"/>
    </row>
    <row r="2850" spans="3:11" x14ac:dyDescent="0.3">
      <c r="C2850" s="4">
        <v>9027</v>
      </c>
      <c r="D2850" s="113">
        <v>0.51388888888888884</v>
      </c>
      <c r="E2850" s="6" t="s">
        <v>257</v>
      </c>
      <c r="F2850" s="6" t="s">
        <v>20</v>
      </c>
      <c r="G2850" s="114">
        <v>0.54166666666666663</v>
      </c>
      <c r="H2850" s="114">
        <f>G2850-D2850</f>
        <v>2.777777777777779E-2</v>
      </c>
      <c r="I2850" s="163"/>
      <c r="J2850" s="163"/>
      <c r="K2850" s="58">
        <v>24.1</v>
      </c>
    </row>
    <row r="2851" spans="3:11" x14ac:dyDescent="0.3">
      <c r="C2851" s="4">
        <v>9027</v>
      </c>
      <c r="D2851" s="113">
        <v>0.54166666666666663</v>
      </c>
      <c r="E2851" s="6" t="s">
        <v>20</v>
      </c>
      <c r="F2851" s="6" t="s">
        <v>135</v>
      </c>
      <c r="G2851" s="114">
        <v>0.58333333333333337</v>
      </c>
      <c r="H2851" s="114">
        <f>G2851-D2851</f>
        <v>4.1666666666666741E-2</v>
      </c>
      <c r="I2851" s="163"/>
      <c r="J2851" s="163"/>
      <c r="K2851" s="58">
        <v>30.76</v>
      </c>
    </row>
    <row r="2852" spans="3:11" x14ac:dyDescent="0.3">
      <c r="C2852" s="210" t="s">
        <v>322</v>
      </c>
      <c r="D2852" s="211"/>
      <c r="E2852" s="211"/>
      <c r="F2852" s="211"/>
      <c r="G2852" s="211"/>
      <c r="H2852" s="187"/>
      <c r="I2852" s="166">
        <f>D2853-G2851</f>
        <v>5.2083333333333259E-2</v>
      </c>
      <c r="J2852" s="166"/>
      <c r="K2852" s="65"/>
    </row>
    <row r="2853" spans="3:11" x14ac:dyDescent="0.3">
      <c r="C2853" s="4">
        <v>9027</v>
      </c>
      <c r="D2853" s="113">
        <v>0.63541666666666663</v>
      </c>
      <c r="E2853" s="6" t="s">
        <v>135</v>
      </c>
      <c r="F2853" s="6" t="s">
        <v>20</v>
      </c>
      <c r="G2853" s="114">
        <v>0.67361111111111116</v>
      </c>
      <c r="H2853" s="114">
        <f t="shared" ref="H2853:H2858" si="124">G2853-D2853</f>
        <v>3.8194444444444531E-2</v>
      </c>
      <c r="I2853" s="163"/>
      <c r="J2853" s="163"/>
      <c r="K2853" s="58">
        <v>30.6</v>
      </c>
    </row>
    <row r="2854" spans="3:11" x14ac:dyDescent="0.3">
      <c r="C2854" s="4">
        <v>9027</v>
      </c>
      <c r="D2854" s="113">
        <v>0.67361111111111116</v>
      </c>
      <c r="E2854" s="6" t="s">
        <v>20</v>
      </c>
      <c r="F2854" s="6" t="s">
        <v>254</v>
      </c>
      <c r="G2854" s="114">
        <v>0.70138888888888884</v>
      </c>
      <c r="H2854" s="114">
        <f>G2854-D2854</f>
        <v>2.7777777777777679E-2</v>
      </c>
      <c r="I2854" s="163"/>
      <c r="J2854" s="163"/>
      <c r="K2854" s="58">
        <v>19.52</v>
      </c>
    </row>
    <row r="2855" spans="3:11" x14ac:dyDescent="0.3">
      <c r="C2855" s="4">
        <v>9036</v>
      </c>
      <c r="D2855" s="113">
        <v>0.71875</v>
      </c>
      <c r="E2855" s="6" t="s">
        <v>363</v>
      </c>
      <c r="F2855" s="6" t="s">
        <v>369</v>
      </c>
      <c r="G2855" s="114">
        <v>0.73611111111111116</v>
      </c>
      <c r="H2855" s="114">
        <f t="shared" si="124"/>
        <v>1.736111111111116E-2</v>
      </c>
      <c r="I2855" s="163"/>
      <c r="J2855" s="163"/>
      <c r="K2855" s="58">
        <v>10.58</v>
      </c>
    </row>
    <row r="2856" spans="3:11" x14ac:dyDescent="0.3">
      <c r="C2856" s="210" t="s">
        <v>322</v>
      </c>
      <c r="D2856" s="211"/>
      <c r="E2856" s="211"/>
      <c r="F2856" s="211"/>
      <c r="G2856" s="211"/>
      <c r="H2856" s="187"/>
      <c r="I2856" s="166">
        <f>D2857-G2855</f>
        <v>2.4305555555555469E-2</v>
      </c>
      <c r="J2856" s="166"/>
      <c r="K2856" s="9"/>
    </row>
    <row r="2857" spans="3:11" x14ac:dyDescent="0.3">
      <c r="C2857" s="4">
        <v>9027</v>
      </c>
      <c r="D2857" s="113">
        <v>0.76041666666666663</v>
      </c>
      <c r="E2857" s="6" t="s">
        <v>135</v>
      </c>
      <c r="F2857" s="6" t="s">
        <v>20</v>
      </c>
      <c r="G2857" s="114">
        <v>0.80208333333333337</v>
      </c>
      <c r="H2857" s="114">
        <f t="shared" si="124"/>
        <v>4.1666666666666741E-2</v>
      </c>
      <c r="I2857" s="163"/>
      <c r="J2857" s="163"/>
      <c r="K2857" s="58">
        <v>30.6</v>
      </c>
    </row>
    <row r="2858" spans="3:11" x14ac:dyDescent="0.3">
      <c r="C2858" s="4">
        <v>9028</v>
      </c>
      <c r="D2858" s="113">
        <v>0.80208333333333337</v>
      </c>
      <c r="E2858" s="6" t="s">
        <v>20</v>
      </c>
      <c r="F2858" s="18" t="s">
        <v>258</v>
      </c>
      <c r="G2858" s="114">
        <v>0.84375</v>
      </c>
      <c r="H2858" s="114">
        <f t="shared" si="124"/>
        <v>4.166666666666663E-2</v>
      </c>
      <c r="I2858" s="163"/>
      <c r="J2858" s="163"/>
      <c r="K2858" s="58">
        <v>34.409999999999997</v>
      </c>
    </row>
    <row r="2859" spans="3:11" ht="15" thickBot="1" x14ac:dyDescent="0.35">
      <c r="C2859" s="28"/>
      <c r="D2859" s="142"/>
      <c r="E2859" s="29"/>
      <c r="F2859" s="29"/>
      <c r="G2859" s="117"/>
      <c r="H2859" s="114"/>
      <c r="I2859" s="163"/>
      <c r="J2859" s="163"/>
      <c r="K2859" s="58"/>
    </row>
    <row r="2860" spans="3:11" ht="15" thickBot="1" x14ac:dyDescent="0.35">
      <c r="C2860" s="216" t="s">
        <v>291</v>
      </c>
      <c r="D2860" s="217"/>
      <c r="E2860" s="218"/>
      <c r="F2860" s="198" t="s">
        <v>287</v>
      </c>
      <c r="G2860" s="199"/>
      <c r="H2860" s="79">
        <f>SUM(H2844:H2859)</f>
        <v>0.39236111111111127</v>
      </c>
      <c r="I2860" s="167">
        <f>SUM(I2847:I2852)</f>
        <v>0.10763888888888878</v>
      </c>
      <c r="J2860" s="167">
        <f>G2858-D2844</f>
        <v>0.54166666666666674</v>
      </c>
      <c r="K2860" s="12">
        <f>SUM(K2844:K2859)</f>
        <v>277.61</v>
      </c>
    </row>
    <row r="2861" spans="3:11" x14ac:dyDescent="0.3">
      <c r="C2861" s="18"/>
      <c r="E2861" s="18"/>
      <c r="F2861" s="18"/>
    </row>
    <row r="2862" spans="3:11" ht="15" thickBot="1" x14ac:dyDescent="0.35">
      <c r="H2862" s="115"/>
      <c r="I2862" s="115"/>
      <c r="J2862" s="115"/>
    </row>
    <row r="2863" spans="3:11" x14ac:dyDescent="0.3">
      <c r="C2863" s="42"/>
      <c r="D2863" s="131"/>
      <c r="E2863" s="43" t="s">
        <v>190</v>
      </c>
      <c r="F2863" s="43"/>
      <c r="G2863" s="131"/>
      <c r="H2863" s="244" t="s">
        <v>288</v>
      </c>
      <c r="I2863" s="244" t="s">
        <v>326</v>
      </c>
      <c r="J2863" s="244" t="s">
        <v>289</v>
      </c>
      <c r="K2863" s="246" t="s">
        <v>297</v>
      </c>
    </row>
    <row r="2864" spans="3:11" ht="15" thickBot="1" x14ac:dyDescent="0.35">
      <c r="C2864" s="44" t="s">
        <v>0</v>
      </c>
      <c r="D2864" s="136" t="s">
        <v>1</v>
      </c>
      <c r="E2864" s="45" t="s">
        <v>2</v>
      </c>
      <c r="F2864" s="45" t="s">
        <v>3</v>
      </c>
      <c r="G2864" s="136" t="s">
        <v>290</v>
      </c>
      <c r="H2864" s="245"/>
      <c r="I2864" s="245"/>
      <c r="J2864" s="245"/>
      <c r="K2864" s="247"/>
    </row>
    <row r="2865" spans="3:11" x14ac:dyDescent="0.3">
      <c r="C2865" s="53">
        <v>9026</v>
      </c>
      <c r="D2865" s="125">
        <v>0.28819444444444442</v>
      </c>
      <c r="E2865" s="47" t="s">
        <v>253</v>
      </c>
      <c r="F2865" s="47" t="s">
        <v>20</v>
      </c>
      <c r="G2865" s="125">
        <v>0.3125</v>
      </c>
      <c r="H2865" s="191">
        <v>2.4305555555555556E-2</v>
      </c>
      <c r="I2865" s="172"/>
      <c r="J2865" s="172"/>
      <c r="K2865" s="49">
        <v>17.100000000000001</v>
      </c>
    </row>
    <row r="2866" spans="3:11" x14ac:dyDescent="0.3">
      <c r="C2866" s="53">
        <v>9026</v>
      </c>
      <c r="D2866" s="125">
        <v>0.3125</v>
      </c>
      <c r="E2866" s="47" t="s">
        <v>20</v>
      </c>
      <c r="F2866" s="47" t="s">
        <v>253</v>
      </c>
      <c r="G2866" s="125">
        <v>0.33680555555555558</v>
      </c>
      <c r="H2866" s="191">
        <v>2.4305555555555556E-2</v>
      </c>
      <c r="I2866" s="172"/>
      <c r="J2866" s="172"/>
      <c r="K2866" s="49">
        <v>17</v>
      </c>
    </row>
    <row r="2867" spans="3:11" x14ac:dyDescent="0.3">
      <c r="C2867" s="53">
        <v>9026</v>
      </c>
      <c r="D2867" s="125">
        <v>0.34027777777777779</v>
      </c>
      <c r="E2867" s="47" t="s">
        <v>253</v>
      </c>
      <c r="F2867" s="47" t="s">
        <v>20</v>
      </c>
      <c r="G2867" s="122">
        <v>0.36458333333333331</v>
      </c>
      <c r="H2867" s="122">
        <v>2.4305555555555556E-2</v>
      </c>
      <c r="I2867" s="172"/>
      <c r="J2867" s="172"/>
      <c r="K2867" s="49">
        <v>17.100000000000001</v>
      </c>
    </row>
    <row r="2868" spans="3:11" x14ac:dyDescent="0.3">
      <c r="C2868" s="53">
        <v>9027</v>
      </c>
      <c r="D2868" s="125">
        <v>0.36458333333333331</v>
      </c>
      <c r="E2868" s="47" t="s">
        <v>20</v>
      </c>
      <c r="F2868" s="47" t="s">
        <v>135</v>
      </c>
      <c r="G2868" s="125">
        <v>0.40625</v>
      </c>
      <c r="H2868" s="191">
        <v>4.1666666666666664E-2</v>
      </c>
      <c r="I2868" s="172"/>
      <c r="J2868" s="172"/>
      <c r="K2868" s="58">
        <v>18.5</v>
      </c>
    </row>
    <row r="2869" spans="3:11" x14ac:dyDescent="0.3">
      <c r="C2869" s="53">
        <v>9027</v>
      </c>
      <c r="D2869" s="125">
        <v>0.40625</v>
      </c>
      <c r="E2869" s="47" t="s">
        <v>135</v>
      </c>
      <c r="F2869" s="47" t="s">
        <v>380</v>
      </c>
      <c r="G2869" s="125">
        <v>0.41666666666666669</v>
      </c>
      <c r="H2869" s="191">
        <v>1.0416666666666666E-2</v>
      </c>
      <c r="I2869" s="172"/>
      <c r="J2869" s="172"/>
      <c r="K2869" s="48">
        <v>7.15</v>
      </c>
    </row>
    <row r="2870" spans="3:11" x14ac:dyDescent="0.3">
      <c r="C2870" s="53">
        <v>9027</v>
      </c>
      <c r="D2870" s="125">
        <v>0.41666666666666669</v>
      </c>
      <c r="E2870" s="47" t="s">
        <v>380</v>
      </c>
      <c r="F2870" s="47" t="s">
        <v>135</v>
      </c>
      <c r="G2870" s="125">
        <v>0.42708333333333331</v>
      </c>
      <c r="H2870" s="191">
        <v>1.0416666666666666E-2</v>
      </c>
      <c r="I2870" s="172"/>
      <c r="J2870" s="172"/>
      <c r="K2870" s="48">
        <v>6.7</v>
      </c>
    </row>
    <row r="2871" spans="3:11" x14ac:dyDescent="0.3">
      <c r="C2871" s="200" t="s">
        <v>322</v>
      </c>
      <c r="D2871" s="201"/>
      <c r="E2871" s="201"/>
      <c r="F2871" s="201"/>
      <c r="G2871" s="202"/>
      <c r="H2871" s="190"/>
      <c r="I2871" s="178">
        <f>D2872-G2870</f>
        <v>4.1666666666666685E-2</v>
      </c>
      <c r="J2871" s="174"/>
      <c r="K2871" s="50"/>
    </row>
    <row r="2872" spans="3:11" x14ac:dyDescent="0.3">
      <c r="C2872" s="53">
        <v>9029</v>
      </c>
      <c r="D2872" s="125">
        <v>0.46875</v>
      </c>
      <c r="E2872" s="47" t="s">
        <v>135</v>
      </c>
      <c r="F2872" s="47" t="s">
        <v>20</v>
      </c>
      <c r="G2872" s="122">
        <v>0.5</v>
      </c>
      <c r="H2872" s="122">
        <v>3.125E-2</v>
      </c>
      <c r="I2872" s="172"/>
      <c r="J2872" s="172"/>
      <c r="K2872" s="49">
        <v>28.72</v>
      </c>
    </row>
    <row r="2873" spans="3:11" x14ac:dyDescent="0.3">
      <c r="C2873" s="53">
        <v>9026</v>
      </c>
      <c r="D2873" s="125">
        <v>0.50347222222222221</v>
      </c>
      <c r="E2873" s="47" t="s">
        <v>20</v>
      </c>
      <c r="F2873" s="47" t="s">
        <v>255</v>
      </c>
      <c r="G2873" s="122">
        <v>0.53472222222222221</v>
      </c>
      <c r="H2873" s="122">
        <v>3.125E-2</v>
      </c>
      <c r="I2873" s="172"/>
      <c r="J2873" s="172"/>
      <c r="K2873" s="49">
        <v>16.96</v>
      </c>
    </row>
    <row r="2874" spans="3:11" x14ac:dyDescent="0.3">
      <c r="C2874" s="200" t="s">
        <v>322</v>
      </c>
      <c r="D2874" s="201"/>
      <c r="E2874" s="201"/>
      <c r="F2874" s="201"/>
      <c r="G2874" s="202"/>
      <c r="H2874" s="190"/>
      <c r="I2874" s="178">
        <f>D2875-G2873</f>
        <v>5.555555555555558E-2</v>
      </c>
      <c r="J2874" s="174"/>
      <c r="K2874" s="50"/>
    </row>
    <row r="2875" spans="3:11" x14ac:dyDescent="0.3">
      <c r="C2875" s="53">
        <v>9027</v>
      </c>
      <c r="D2875" s="125">
        <v>0.59027777777777779</v>
      </c>
      <c r="E2875" s="47" t="s">
        <v>273</v>
      </c>
      <c r="F2875" s="47" t="s">
        <v>20</v>
      </c>
      <c r="G2875" s="122">
        <v>0.62152777777777779</v>
      </c>
      <c r="H2875" s="122">
        <v>3.125E-2</v>
      </c>
      <c r="I2875" s="172"/>
      <c r="J2875" s="172"/>
      <c r="K2875" s="49">
        <v>24.1</v>
      </c>
    </row>
    <row r="2876" spans="3:11" x14ac:dyDescent="0.3">
      <c r="C2876" s="53">
        <v>9026</v>
      </c>
      <c r="D2876" s="125">
        <v>0.62152777777777779</v>
      </c>
      <c r="E2876" s="47" t="s">
        <v>20</v>
      </c>
      <c r="F2876" s="47" t="s">
        <v>255</v>
      </c>
      <c r="G2876" s="122">
        <v>0.65277777777777779</v>
      </c>
      <c r="H2876" s="122">
        <v>3.125E-2</v>
      </c>
      <c r="I2876" s="172"/>
      <c r="J2876" s="172"/>
      <c r="K2876" s="49">
        <v>17</v>
      </c>
    </row>
    <row r="2877" spans="3:11" x14ac:dyDescent="0.3">
      <c r="C2877" s="200" t="s">
        <v>322</v>
      </c>
      <c r="D2877" s="201"/>
      <c r="E2877" s="201"/>
      <c r="F2877" s="201"/>
      <c r="G2877" s="202"/>
      <c r="H2877" s="190"/>
      <c r="I2877" s="178">
        <f>D2878-G2876</f>
        <v>1.7361111111111049E-2</v>
      </c>
      <c r="J2877" s="174"/>
      <c r="K2877" s="50"/>
    </row>
    <row r="2878" spans="3:11" x14ac:dyDescent="0.3">
      <c r="C2878" s="53">
        <v>9035</v>
      </c>
      <c r="D2878" s="125">
        <v>0.67013888888888884</v>
      </c>
      <c r="E2878" s="47" t="s">
        <v>259</v>
      </c>
      <c r="F2878" s="47" t="s">
        <v>260</v>
      </c>
      <c r="G2878" s="122">
        <v>0.69444444444444442</v>
      </c>
      <c r="H2878" s="122">
        <v>2.4305555555555556E-2</v>
      </c>
      <c r="I2878" s="122"/>
      <c r="J2878" s="172"/>
      <c r="K2878" s="49">
        <v>17.41</v>
      </c>
    </row>
    <row r="2879" spans="3:11" x14ac:dyDescent="0.3">
      <c r="C2879" s="200" t="s">
        <v>322</v>
      </c>
      <c r="D2879" s="201"/>
      <c r="E2879" s="201"/>
      <c r="F2879" s="201"/>
      <c r="G2879" s="202"/>
      <c r="H2879" s="190"/>
      <c r="I2879" s="178">
        <f>D2880-G2878</f>
        <v>2.430555555555558E-2</v>
      </c>
      <c r="J2879" s="174"/>
      <c r="K2879" s="50"/>
    </row>
    <row r="2880" spans="3:11" x14ac:dyDescent="0.3">
      <c r="C2880" s="53">
        <v>9032</v>
      </c>
      <c r="D2880" s="125">
        <v>0.71875</v>
      </c>
      <c r="E2880" s="47" t="s">
        <v>391</v>
      </c>
      <c r="F2880" s="47" t="s">
        <v>379</v>
      </c>
      <c r="G2880" s="125">
        <v>0.74305555555555558</v>
      </c>
      <c r="H2880" s="191">
        <v>2.0833333333333332E-2</v>
      </c>
      <c r="I2880" s="122"/>
      <c r="J2880" s="172"/>
      <c r="K2880" s="48">
        <v>14.1</v>
      </c>
    </row>
    <row r="2881" spans="3:12" x14ac:dyDescent="0.3">
      <c r="C2881" s="53">
        <v>9027</v>
      </c>
      <c r="D2881" s="125">
        <v>0.75</v>
      </c>
      <c r="E2881" s="47" t="s">
        <v>20</v>
      </c>
      <c r="F2881" s="47" t="s">
        <v>273</v>
      </c>
      <c r="G2881" s="125">
        <v>0.78472222222222221</v>
      </c>
      <c r="H2881" s="191">
        <v>3.4722222222222224E-2</v>
      </c>
      <c r="I2881" s="122"/>
      <c r="J2881" s="172"/>
      <c r="K2881" s="48">
        <v>25.83</v>
      </c>
    </row>
    <row r="2882" spans="3:12" x14ac:dyDescent="0.3">
      <c r="C2882" s="53">
        <v>9029</v>
      </c>
      <c r="D2882" s="125">
        <v>0.78472222222222221</v>
      </c>
      <c r="E2882" s="47" t="s">
        <v>273</v>
      </c>
      <c r="F2882" s="47" t="s">
        <v>20</v>
      </c>
      <c r="G2882" s="125">
        <v>0.82291666666666663</v>
      </c>
      <c r="H2882" s="191">
        <v>3.8194444444444448E-2</v>
      </c>
      <c r="I2882" s="122"/>
      <c r="J2882" s="172"/>
      <c r="K2882" s="48">
        <v>21.99</v>
      </c>
    </row>
    <row r="2883" spans="3:12" x14ac:dyDescent="0.3">
      <c r="C2883" s="53">
        <v>9027</v>
      </c>
      <c r="D2883" s="125">
        <v>0.82291666666666663</v>
      </c>
      <c r="E2883" s="47" t="s">
        <v>20</v>
      </c>
      <c r="F2883" s="47" t="s">
        <v>273</v>
      </c>
      <c r="G2883" s="122">
        <v>0.85763888888888884</v>
      </c>
      <c r="H2883" s="122">
        <v>3.4722222222222224E-2</v>
      </c>
      <c r="I2883" s="122"/>
      <c r="J2883" s="172"/>
      <c r="K2883" s="48">
        <v>25.83</v>
      </c>
    </row>
    <row r="2884" spans="3:12" ht="15" thickBot="1" x14ac:dyDescent="0.35">
      <c r="C2884" s="51"/>
      <c r="D2884" s="149"/>
      <c r="E2884" s="52"/>
      <c r="F2884" s="52"/>
      <c r="G2884" s="123"/>
      <c r="H2884" s="122"/>
      <c r="I2884" s="172"/>
      <c r="J2884" s="172"/>
      <c r="K2884" s="48"/>
      <c r="L2884" s="35"/>
    </row>
    <row r="2885" spans="3:12" ht="15" thickBot="1" x14ac:dyDescent="0.35">
      <c r="C2885" s="216" t="s">
        <v>291</v>
      </c>
      <c r="D2885" s="217"/>
      <c r="E2885" s="218"/>
      <c r="F2885" s="198" t="s">
        <v>287</v>
      </c>
      <c r="G2885" s="199"/>
      <c r="H2885" s="79">
        <f>SUM(H2865:H2884)</f>
        <v>0.41319444444444442</v>
      </c>
      <c r="I2885" s="167">
        <f>SUM(I2864:I2883)</f>
        <v>0.1388888888888889</v>
      </c>
      <c r="J2885" s="167">
        <f>G2883-D2865</f>
        <v>0.56944444444444442</v>
      </c>
      <c r="K2885" s="12">
        <f>SUM(K2864:K2884)</f>
        <v>275.49</v>
      </c>
    </row>
    <row r="2886" spans="3:12" ht="15" thickBot="1" x14ac:dyDescent="0.35">
      <c r="C2886" s="18"/>
      <c r="E2886" s="18"/>
      <c r="F2886" s="18"/>
      <c r="I2886" s="168"/>
      <c r="J2886" s="168"/>
    </row>
    <row r="2887" spans="3:12" x14ac:dyDescent="0.3">
      <c r="C2887" s="21"/>
      <c r="D2887" s="119"/>
      <c r="E2887" s="14" t="s">
        <v>189</v>
      </c>
      <c r="F2887" s="14"/>
      <c r="G2887" s="119"/>
      <c r="H2887" s="203" t="s">
        <v>288</v>
      </c>
      <c r="I2887" s="203" t="s">
        <v>326</v>
      </c>
      <c r="J2887" s="203" t="s">
        <v>289</v>
      </c>
      <c r="K2887" s="219" t="s">
        <v>297</v>
      </c>
    </row>
    <row r="2888" spans="3:12" ht="15" thickBot="1" x14ac:dyDescent="0.35">
      <c r="C2888" s="16" t="s">
        <v>0</v>
      </c>
      <c r="D2888" s="112" t="s">
        <v>1</v>
      </c>
      <c r="E2888" s="17" t="s">
        <v>2</v>
      </c>
      <c r="F2888" s="17" t="s">
        <v>3</v>
      </c>
      <c r="G2888" s="112" t="s">
        <v>290</v>
      </c>
      <c r="H2888" s="204"/>
      <c r="I2888" s="204"/>
      <c r="J2888" s="204"/>
      <c r="K2888" s="220"/>
    </row>
    <row r="2889" spans="3:12" x14ac:dyDescent="0.3">
      <c r="C2889" s="4">
        <v>9029</v>
      </c>
      <c r="D2889" s="113">
        <v>0.25</v>
      </c>
      <c r="E2889" s="6" t="s">
        <v>273</v>
      </c>
      <c r="F2889" s="6" t="s">
        <v>20</v>
      </c>
      <c r="G2889" s="114">
        <v>0.28125</v>
      </c>
      <c r="H2889" s="114">
        <f>G2889-D2889</f>
        <v>3.125E-2</v>
      </c>
      <c r="I2889" s="163"/>
      <c r="J2889" s="163"/>
      <c r="K2889" s="48">
        <v>21.99</v>
      </c>
    </row>
    <row r="2890" spans="3:12" x14ac:dyDescent="0.3">
      <c r="C2890" s="4">
        <v>9028</v>
      </c>
      <c r="D2890" s="113">
        <v>0.28125</v>
      </c>
      <c r="E2890" s="6" t="s">
        <v>20</v>
      </c>
      <c r="F2890" s="6" t="s">
        <v>135</v>
      </c>
      <c r="G2890" s="114">
        <v>0.3125</v>
      </c>
      <c r="H2890" s="114">
        <f>G2890-D2890</f>
        <v>3.125E-2</v>
      </c>
      <c r="I2890" s="110">
        <f>D2890-G2889</f>
        <v>0</v>
      </c>
      <c r="J2890" s="163"/>
      <c r="K2890" s="58">
        <v>28.28</v>
      </c>
    </row>
    <row r="2891" spans="3:12" x14ac:dyDescent="0.3">
      <c r="C2891" s="4">
        <v>9031</v>
      </c>
      <c r="D2891" s="113">
        <v>0.3125</v>
      </c>
      <c r="E2891" s="6" t="s">
        <v>358</v>
      </c>
      <c r="F2891" s="6" t="s">
        <v>300</v>
      </c>
      <c r="G2891" s="114">
        <v>0.35416666666666669</v>
      </c>
      <c r="H2891" s="114">
        <f>G2891-D2891</f>
        <v>4.1666666666666685E-2</v>
      </c>
      <c r="I2891" s="110">
        <f>D2891-G2890</f>
        <v>0</v>
      </c>
      <c r="J2891" s="163"/>
      <c r="K2891" s="58">
        <v>17.29</v>
      </c>
    </row>
    <row r="2892" spans="3:12" x14ac:dyDescent="0.3">
      <c r="C2892" s="210" t="s">
        <v>322</v>
      </c>
      <c r="D2892" s="211"/>
      <c r="E2892" s="211"/>
      <c r="F2892" s="211"/>
      <c r="G2892" s="211"/>
      <c r="H2892" s="187"/>
      <c r="I2892" s="165">
        <f>D2893-G2891</f>
        <v>1.041666666666663E-2</v>
      </c>
      <c r="J2892" s="166"/>
      <c r="K2892" s="65"/>
    </row>
    <row r="2893" spans="3:12" x14ac:dyDescent="0.3">
      <c r="C2893" s="4">
        <v>9022</v>
      </c>
      <c r="D2893" s="113">
        <v>0.36458333333333331</v>
      </c>
      <c r="E2893" s="6" t="s">
        <v>251</v>
      </c>
      <c r="F2893" s="6" t="s">
        <v>20</v>
      </c>
      <c r="G2893" s="114">
        <v>0.39583333333333331</v>
      </c>
      <c r="H2893" s="114">
        <f>G2893-D2893</f>
        <v>3.125E-2</v>
      </c>
      <c r="I2893" s="163"/>
      <c r="J2893" s="163"/>
      <c r="K2893" s="58">
        <v>11.67</v>
      </c>
    </row>
    <row r="2894" spans="3:12" x14ac:dyDescent="0.3">
      <c r="C2894" s="4">
        <v>9022</v>
      </c>
      <c r="D2894" s="113">
        <v>0.39583333333333331</v>
      </c>
      <c r="E2894" s="6" t="s">
        <v>20</v>
      </c>
      <c r="F2894" s="6" t="s">
        <v>251</v>
      </c>
      <c r="G2894" s="114">
        <v>0.42708333333333331</v>
      </c>
      <c r="H2894" s="114">
        <f>G2894-D2894</f>
        <v>3.125E-2</v>
      </c>
      <c r="I2894" s="110">
        <f>D2894-G2893</f>
        <v>0</v>
      </c>
      <c r="J2894" s="163"/>
      <c r="K2894" s="58">
        <v>11.9</v>
      </c>
    </row>
    <row r="2895" spans="3:12" x14ac:dyDescent="0.3">
      <c r="C2895" s="210" t="s">
        <v>322</v>
      </c>
      <c r="D2895" s="211"/>
      <c r="E2895" s="211"/>
      <c r="F2895" s="211"/>
      <c r="G2895" s="211"/>
      <c r="H2895" s="187"/>
      <c r="I2895" s="165">
        <f>D2896-G2894</f>
        <v>3.4722222222222654E-3</v>
      </c>
      <c r="J2895" s="166"/>
      <c r="K2895" s="65"/>
    </row>
    <row r="2896" spans="3:12" x14ac:dyDescent="0.3">
      <c r="C2896" s="4">
        <v>9031</v>
      </c>
      <c r="D2896" s="113">
        <v>0.43055555555555558</v>
      </c>
      <c r="E2896" s="6" t="s">
        <v>359</v>
      </c>
      <c r="F2896" s="6" t="s">
        <v>274</v>
      </c>
      <c r="G2896" s="114">
        <v>0.4548611111111111</v>
      </c>
      <c r="H2896" s="114">
        <f>G2896-D2896</f>
        <v>2.4305555555555525E-2</v>
      </c>
      <c r="I2896" s="110">
        <f>D2896-G2894</f>
        <v>3.4722222222222654E-3</v>
      </c>
      <c r="J2896" s="163"/>
      <c r="K2896" s="58">
        <v>17.37</v>
      </c>
    </row>
    <row r="2897" spans="3:12" x14ac:dyDescent="0.3">
      <c r="C2897" s="4">
        <v>9031</v>
      </c>
      <c r="D2897" s="113">
        <v>0.45833333333333331</v>
      </c>
      <c r="E2897" s="6" t="s">
        <v>274</v>
      </c>
      <c r="F2897" s="6" t="s">
        <v>359</v>
      </c>
      <c r="G2897" s="114">
        <v>0.4861111111111111</v>
      </c>
      <c r="H2897" s="114">
        <f>G2897-D2897</f>
        <v>2.777777777777779E-2</v>
      </c>
      <c r="I2897" s="110">
        <f>D2897-G2896</f>
        <v>3.4722222222222099E-3</v>
      </c>
      <c r="J2897" s="163"/>
      <c r="K2897" s="58">
        <v>17.29</v>
      </c>
    </row>
    <row r="2898" spans="3:12" x14ac:dyDescent="0.3">
      <c r="C2898" s="210" t="s">
        <v>322</v>
      </c>
      <c r="D2898" s="211"/>
      <c r="E2898" s="211"/>
      <c r="F2898" s="211"/>
      <c r="G2898" s="211"/>
      <c r="H2898" s="187"/>
      <c r="I2898" s="165">
        <f>D2899-G2897</f>
        <v>6.5972222222222265E-2</v>
      </c>
      <c r="J2898" s="166"/>
      <c r="K2898" s="65"/>
    </row>
    <row r="2899" spans="3:12" x14ac:dyDescent="0.3">
      <c r="C2899" s="4">
        <v>9036</v>
      </c>
      <c r="D2899" s="113">
        <v>0.55208333333333337</v>
      </c>
      <c r="E2899" s="6" t="s">
        <v>270</v>
      </c>
      <c r="F2899" s="6" t="s">
        <v>369</v>
      </c>
      <c r="G2899" s="114">
        <v>0.56597222222222221</v>
      </c>
      <c r="H2899" s="114">
        <f t="shared" ref="H2899:H2904" si="125">G2899-D2899</f>
        <v>1.388888888888884E-2</v>
      </c>
      <c r="I2899" s="163"/>
      <c r="J2899" s="163"/>
      <c r="K2899" s="58">
        <v>1.58</v>
      </c>
    </row>
    <row r="2900" spans="3:12" x14ac:dyDescent="0.3">
      <c r="C2900" s="4">
        <v>9030</v>
      </c>
      <c r="D2900" s="113">
        <v>0.57291666666666663</v>
      </c>
      <c r="E2900" s="6" t="s">
        <v>135</v>
      </c>
      <c r="F2900" s="6" t="s">
        <v>374</v>
      </c>
      <c r="G2900" s="114">
        <v>0.60416666666666663</v>
      </c>
      <c r="H2900" s="114">
        <f t="shared" si="125"/>
        <v>3.125E-2</v>
      </c>
      <c r="I2900" s="110">
        <f>D2900-G2899</f>
        <v>6.9444444444444198E-3</v>
      </c>
      <c r="J2900" s="163"/>
      <c r="K2900" s="58">
        <v>24.83</v>
      </c>
    </row>
    <row r="2901" spans="3:12" x14ac:dyDescent="0.3">
      <c r="C2901" s="4">
        <v>9026</v>
      </c>
      <c r="D2901" s="113">
        <v>0.60416666666666663</v>
      </c>
      <c r="E2901" s="6" t="s">
        <v>20</v>
      </c>
      <c r="F2901" s="6" t="s">
        <v>255</v>
      </c>
      <c r="G2901" s="114">
        <v>0.62847222222222221</v>
      </c>
      <c r="H2901" s="114">
        <f t="shared" si="125"/>
        <v>2.430555555555558E-2</v>
      </c>
      <c r="I2901" s="110">
        <f>D2901-G2900</f>
        <v>0</v>
      </c>
      <c r="J2901" s="163"/>
      <c r="K2901" s="58">
        <v>17</v>
      </c>
    </row>
    <row r="2902" spans="3:12" x14ac:dyDescent="0.3">
      <c r="C2902" s="4">
        <v>9026</v>
      </c>
      <c r="D2902" s="113">
        <v>0.62847222222222221</v>
      </c>
      <c r="E2902" s="6" t="s">
        <v>255</v>
      </c>
      <c r="F2902" s="6" t="s">
        <v>20</v>
      </c>
      <c r="G2902" s="114">
        <v>0.65277777777777779</v>
      </c>
      <c r="H2902" s="114">
        <f t="shared" si="125"/>
        <v>2.430555555555558E-2</v>
      </c>
      <c r="I2902" s="110">
        <f>D2902-G2901</f>
        <v>0</v>
      </c>
      <c r="J2902" s="163"/>
      <c r="K2902" s="58">
        <v>17.100000000000001</v>
      </c>
    </row>
    <row r="2903" spans="3:12" x14ac:dyDescent="0.3">
      <c r="C2903" s="210" t="s">
        <v>322</v>
      </c>
      <c r="D2903" s="211"/>
      <c r="E2903" s="211"/>
      <c r="F2903" s="211"/>
      <c r="G2903" s="211"/>
      <c r="H2903" s="187"/>
      <c r="I2903" s="165">
        <f>D2904-G2902</f>
        <v>1.388888888888884E-2</v>
      </c>
      <c r="J2903" s="166"/>
      <c r="K2903" s="65"/>
    </row>
    <row r="2904" spans="3:12" x14ac:dyDescent="0.3">
      <c r="C2904" s="4">
        <v>9026</v>
      </c>
      <c r="D2904" s="113">
        <v>0.66666666666666663</v>
      </c>
      <c r="E2904" s="6" t="s">
        <v>20</v>
      </c>
      <c r="F2904" s="6" t="s">
        <v>255</v>
      </c>
      <c r="G2904" s="114">
        <v>0.6875</v>
      </c>
      <c r="H2904" s="114">
        <f t="shared" si="125"/>
        <v>2.083333333333337E-2</v>
      </c>
      <c r="I2904" s="110">
        <f>D2904-G2902</f>
        <v>1.388888888888884E-2</v>
      </c>
      <c r="J2904" s="163"/>
      <c r="K2904" s="58">
        <v>17</v>
      </c>
    </row>
    <row r="2905" spans="3:12" x14ac:dyDescent="0.3">
      <c r="C2905" s="210" t="s">
        <v>322</v>
      </c>
      <c r="D2905" s="211"/>
      <c r="E2905" s="211"/>
      <c r="F2905" s="211"/>
      <c r="G2905" s="211"/>
      <c r="H2905" s="187"/>
      <c r="I2905" s="165">
        <f>D2906-G2904</f>
        <v>3.125E-2</v>
      </c>
      <c r="J2905" s="166"/>
      <c r="K2905" s="65"/>
    </row>
    <row r="2906" spans="3:12" x14ac:dyDescent="0.3">
      <c r="C2906" s="4">
        <v>9037</v>
      </c>
      <c r="D2906" s="113">
        <v>0.71875</v>
      </c>
      <c r="E2906" s="6" t="s">
        <v>363</v>
      </c>
      <c r="F2906" s="6" t="s">
        <v>255</v>
      </c>
      <c r="G2906" s="114">
        <v>0.73263888888888884</v>
      </c>
      <c r="H2906" s="114">
        <f>G2906-D2906</f>
        <v>1.388888888888884E-2</v>
      </c>
      <c r="I2906" s="110"/>
      <c r="J2906" s="163"/>
      <c r="K2906" s="58">
        <v>5.49</v>
      </c>
    </row>
    <row r="2907" spans="3:12" x14ac:dyDescent="0.3">
      <c r="C2907" s="4">
        <v>9026</v>
      </c>
      <c r="D2907" s="113">
        <v>0.73611111111111116</v>
      </c>
      <c r="E2907" s="6" t="s">
        <v>255</v>
      </c>
      <c r="F2907" s="6" t="s">
        <v>20</v>
      </c>
      <c r="G2907" s="114">
        <v>0.76388888888888884</v>
      </c>
      <c r="H2907" s="114">
        <f>G2907-D2907</f>
        <v>2.7777777777777679E-2</v>
      </c>
      <c r="I2907" s="110">
        <f>D2907-G2906</f>
        <v>3.4722222222223209E-3</v>
      </c>
      <c r="J2907" s="163"/>
      <c r="K2907" s="58">
        <v>17.100000000000001</v>
      </c>
    </row>
    <row r="2908" spans="3:12" x14ac:dyDescent="0.3">
      <c r="C2908" s="4">
        <v>9026</v>
      </c>
      <c r="D2908" s="113">
        <v>0.76736111111111116</v>
      </c>
      <c r="E2908" s="6" t="s">
        <v>20</v>
      </c>
      <c r="F2908" s="6" t="s">
        <v>255</v>
      </c>
      <c r="G2908" s="114">
        <v>0.80555555555555558</v>
      </c>
      <c r="H2908" s="114">
        <f>G2908-D2908</f>
        <v>3.819444444444442E-2</v>
      </c>
      <c r="I2908" s="110">
        <f>D2908-G2907</f>
        <v>3.4722222222223209E-3</v>
      </c>
      <c r="J2908" s="163"/>
      <c r="K2908" s="58">
        <v>17</v>
      </c>
      <c r="L2908" s="35"/>
    </row>
    <row r="2909" spans="3:12" ht="15" thickBot="1" x14ac:dyDescent="0.35">
      <c r="C2909" s="28"/>
      <c r="D2909" s="142"/>
      <c r="E2909" s="29"/>
      <c r="F2909" s="29"/>
      <c r="G2909" s="117"/>
      <c r="H2909" s="110"/>
      <c r="I2909" s="163"/>
      <c r="J2909" s="163"/>
      <c r="K2909" s="58"/>
      <c r="L2909" s="35"/>
    </row>
    <row r="2910" spans="3:12" ht="15" thickBot="1" x14ac:dyDescent="0.35">
      <c r="C2910" s="216" t="s">
        <v>291</v>
      </c>
      <c r="D2910" s="217"/>
      <c r="E2910" s="218"/>
      <c r="F2910" s="198" t="s">
        <v>287</v>
      </c>
      <c r="G2910" s="221"/>
      <c r="H2910" s="79">
        <f>SUM(H2888:H2907)</f>
        <v>0.37499999999999989</v>
      </c>
      <c r="I2910" s="167">
        <f>SUM(I2889:I2907)</f>
        <v>0.15625000000000006</v>
      </c>
      <c r="J2910" s="167">
        <f>G2908-D2889</f>
        <v>0.55555555555555558</v>
      </c>
      <c r="K2910" s="12">
        <f>SUM(K2889:K2909)</f>
        <v>242.89000000000001</v>
      </c>
    </row>
    <row r="2911" spans="3:12" x14ac:dyDescent="0.3">
      <c r="C2911" s="18"/>
      <c r="E2911" s="18"/>
      <c r="F2911" s="18"/>
      <c r="I2911" s="168"/>
      <c r="J2911" s="168"/>
    </row>
    <row r="2912" spans="3:12" ht="15" thickBot="1" x14ac:dyDescent="0.35">
      <c r="H2912" s="115"/>
      <c r="I2912" s="115"/>
      <c r="J2912" s="115"/>
    </row>
    <row r="2913" spans="3:11" x14ac:dyDescent="0.3">
      <c r="C2913" s="21"/>
      <c r="D2913" s="119"/>
      <c r="E2913" s="14" t="s">
        <v>188</v>
      </c>
      <c r="F2913" s="14"/>
      <c r="G2913" s="119"/>
      <c r="H2913" s="203" t="s">
        <v>288</v>
      </c>
      <c r="I2913" s="203" t="s">
        <v>326</v>
      </c>
      <c r="J2913" s="203" t="s">
        <v>289</v>
      </c>
      <c r="K2913" s="219" t="s">
        <v>297</v>
      </c>
    </row>
    <row r="2914" spans="3:11" ht="15" thickBot="1" x14ac:dyDescent="0.35">
      <c r="C2914" s="16" t="s">
        <v>0</v>
      </c>
      <c r="D2914" s="112" t="s">
        <v>1</v>
      </c>
      <c r="E2914" s="17" t="s">
        <v>2</v>
      </c>
      <c r="F2914" s="17" t="s">
        <v>3</v>
      </c>
      <c r="G2914" s="112" t="s">
        <v>290</v>
      </c>
      <c r="H2914" s="204"/>
      <c r="I2914" s="204"/>
      <c r="J2914" s="204"/>
      <c r="K2914" s="220"/>
    </row>
    <row r="2915" spans="3:11" x14ac:dyDescent="0.3">
      <c r="C2915" s="4">
        <v>9039</v>
      </c>
      <c r="D2915" s="113">
        <v>0.47569444444444442</v>
      </c>
      <c r="E2915" s="6" t="s">
        <v>261</v>
      </c>
      <c r="F2915" s="6" t="s">
        <v>78</v>
      </c>
      <c r="G2915" s="114">
        <v>0.5</v>
      </c>
      <c r="H2915" s="110">
        <f>G2915-D2915</f>
        <v>2.430555555555558E-2</v>
      </c>
      <c r="I2915" s="163"/>
      <c r="J2915" s="163"/>
      <c r="K2915" s="58">
        <v>10.98</v>
      </c>
    </row>
    <row r="2916" spans="3:11" x14ac:dyDescent="0.3">
      <c r="C2916" s="4">
        <v>9039</v>
      </c>
      <c r="D2916" s="113">
        <v>0.5</v>
      </c>
      <c r="E2916" s="6" t="s">
        <v>78</v>
      </c>
      <c r="F2916" s="6" t="s">
        <v>252</v>
      </c>
      <c r="G2916" s="114">
        <v>0.53125</v>
      </c>
      <c r="H2916" s="110">
        <f>G2916-D2916</f>
        <v>3.125E-2</v>
      </c>
      <c r="I2916" s="110">
        <f>D2916-G2915</f>
        <v>0</v>
      </c>
      <c r="J2916" s="163"/>
      <c r="K2916" s="8">
        <v>10.41</v>
      </c>
    </row>
    <row r="2917" spans="3:11" x14ac:dyDescent="0.3">
      <c r="C2917" s="210" t="s">
        <v>322</v>
      </c>
      <c r="D2917" s="211"/>
      <c r="E2917" s="211"/>
      <c r="F2917" s="211"/>
      <c r="G2917" s="212"/>
      <c r="H2917" s="186"/>
      <c r="I2917" s="165">
        <f>D2918-G2916</f>
        <v>2.083333333333337E-2</v>
      </c>
      <c r="J2917" s="166"/>
      <c r="K2917" s="65"/>
    </row>
    <row r="2918" spans="3:11" x14ac:dyDescent="0.3">
      <c r="C2918" s="4">
        <v>9084</v>
      </c>
      <c r="D2918" s="113">
        <v>0.55208333333333337</v>
      </c>
      <c r="E2918" s="6" t="s">
        <v>363</v>
      </c>
      <c r="F2918" s="6" t="s">
        <v>256</v>
      </c>
      <c r="G2918" s="114">
        <v>0.56597222222222221</v>
      </c>
      <c r="H2918" s="110">
        <f>G2918-D2918</f>
        <v>1.388888888888884E-2</v>
      </c>
      <c r="I2918" s="110">
        <f>D2918-G2916</f>
        <v>2.083333333333337E-2</v>
      </c>
      <c r="J2918" s="163"/>
      <c r="K2918" s="8">
        <v>4.0599999999999996</v>
      </c>
    </row>
    <row r="2919" spans="3:11" x14ac:dyDescent="0.3">
      <c r="C2919" s="210" t="s">
        <v>10</v>
      </c>
      <c r="D2919" s="211"/>
      <c r="E2919" s="211"/>
      <c r="F2919" s="211"/>
      <c r="G2919" s="212"/>
      <c r="H2919" s="186"/>
      <c r="I2919" s="165">
        <f>D2920-G2918</f>
        <v>4.166666666666663E-2</v>
      </c>
      <c r="J2919" s="166"/>
      <c r="K2919" s="65"/>
    </row>
    <row r="2920" spans="3:11" x14ac:dyDescent="0.3">
      <c r="C2920" s="4">
        <v>9022</v>
      </c>
      <c r="D2920" s="113">
        <v>0.60763888888888884</v>
      </c>
      <c r="E2920" s="6" t="s">
        <v>257</v>
      </c>
      <c r="F2920" s="6" t="s">
        <v>20</v>
      </c>
      <c r="G2920" s="114">
        <v>0.63194444444444442</v>
      </c>
      <c r="H2920" s="110">
        <f t="shared" ref="H2920:H2925" si="126">G2920-D2920</f>
        <v>2.430555555555558E-2</v>
      </c>
      <c r="I2920" s="163"/>
      <c r="J2920" s="163"/>
      <c r="K2920" s="8">
        <v>11.67</v>
      </c>
    </row>
    <row r="2921" spans="3:11" x14ac:dyDescent="0.3">
      <c r="C2921" s="4">
        <v>9022</v>
      </c>
      <c r="D2921" s="113">
        <v>0.63194444444444442</v>
      </c>
      <c r="E2921" s="6" t="s">
        <v>20</v>
      </c>
      <c r="F2921" s="6" t="s">
        <v>257</v>
      </c>
      <c r="G2921" s="114">
        <v>0.65625</v>
      </c>
      <c r="H2921" s="110">
        <f t="shared" si="126"/>
        <v>2.430555555555558E-2</v>
      </c>
      <c r="I2921" s="110">
        <f>D2921-G2920</f>
        <v>0</v>
      </c>
      <c r="J2921" s="163"/>
      <c r="K2921" s="8">
        <v>11.9</v>
      </c>
    </row>
    <row r="2922" spans="3:11" x14ac:dyDescent="0.3">
      <c r="C2922" s="4">
        <v>9025</v>
      </c>
      <c r="D2922" s="113">
        <v>0.66319444444444442</v>
      </c>
      <c r="E2922" s="6" t="s">
        <v>262</v>
      </c>
      <c r="F2922" s="6" t="s">
        <v>20</v>
      </c>
      <c r="G2922" s="114">
        <v>0.68055555555555558</v>
      </c>
      <c r="H2922" s="110">
        <f t="shared" si="126"/>
        <v>1.736111111111116E-2</v>
      </c>
      <c r="I2922" s="110"/>
      <c r="J2922" s="163"/>
      <c r="K2922" s="8">
        <v>4.1399999999999997</v>
      </c>
    </row>
    <row r="2923" spans="3:11" x14ac:dyDescent="0.3">
      <c r="C2923" s="4">
        <v>9025</v>
      </c>
      <c r="D2923" s="113">
        <v>0.68055555555555558</v>
      </c>
      <c r="E2923" s="6" t="s">
        <v>20</v>
      </c>
      <c r="F2923" s="6" t="s">
        <v>262</v>
      </c>
      <c r="G2923" s="114">
        <v>0.69791666666666663</v>
      </c>
      <c r="H2923" s="110">
        <f t="shared" si="126"/>
        <v>1.7361111111111049E-2</v>
      </c>
      <c r="I2923" s="110"/>
      <c r="J2923" s="163"/>
      <c r="K2923" s="8">
        <v>4.2</v>
      </c>
    </row>
    <row r="2924" spans="3:11" x14ac:dyDescent="0.3">
      <c r="C2924" s="4">
        <v>9039</v>
      </c>
      <c r="D2924" s="113">
        <v>0.70138888888888884</v>
      </c>
      <c r="E2924" s="6" t="s">
        <v>252</v>
      </c>
      <c r="F2924" s="6" t="s">
        <v>78</v>
      </c>
      <c r="G2924" s="114">
        <v>0.73263888888888884</v>
      </c>
      <c r="H2924" s="110">
        <f t="shared" si="126"/>
        <v>3.125E-2</v>
      </c>
      <c r="I2924" s="110">
        <f>D2924-G2923</f>
        <v>3.4722222222222099E-3</v>
      </c>
      <c r="J2924" s="163"/>
      <c r="K2924" s="58">
        <v>10.98</v>
      </c>
    </row>
    <row r="2925" spans="3:11" x14ac:dyDescent="0.3">
      <c r="C2925" s="4">
        <v>9039</v>
      </c>
      <c r="D2925" s="113">
        <v>0.73263888888888884</v>
      </c>
      <c r="E2925" s="6" t="s">
        <v>78</v>
      </c>
      <c r="F2925" s="6" t="s">
        <v>252</v>
      </c>
      <c r="G2925" s="114">
        <v>0.75694444444444442</v>
      </c>
      <c r="H2925" s="110">
        <f t="shared" si="126"/>
        <v>2.430555555555558E-2</v>
      </c>
      <c r="I2925" s="110">
        <f>D2925-G2924</f>
        <v>0</v>
      </c>
      <c r="J2925" s="163"/>
      <c r="K2925" s="8">
        <v>10.41</v>
      </c>
    </row>
    <row r="2926" spans="3:11" x14ac:dyDescent="0.3">
      <c r="C2926" s="210" t="s">
        <v>284</v>
      </c>
      <c r="D2926" s="211"/>
      <c r="E2926" s="211"/>
      <c r="F2926" s="211"/>
      <c r="G2926" s="212"/>
      <c r="H2926" s="186"/>
      <c r="I2926" s="165">
        <f>D2927-G2925</f>
        <v>6.9444444444444198E-3</v>
      </c>
      <c r="J2926" s="166"/>
      <c r="K2926" s="65"/>
    </row>
    <row r="2927" spans="3:11" x14ac:dyDescent="0.3">
      <c r="C2927" s="4">
        <v>9025</v>
      </c>
      <c r="D2927" s="113">
        <v>0.76388888888888884</v>
      </c>
      <c r="E2927" s="6" t="s">
        <v>296</v>
      </c>
      <c r="F2927" s="6" t="s">
        <v>20</v>
      </c>
      <c r="G2927" s="114">
        <v>0.77777777777777779</v>
      </c>
      <c r="H2927" s="110">
        <f>G2927-D2927</f>
        <v>1.3888888888888951E-2</v>
      </c>
      <c r="I2927" s="110"/>
      <c r="J2927" s="163"/>
      <c r="K2927" s="8">
        <v>4.1399999999999997</v>
      </c>
    </row>
    <row r="2928" spans="3:11" x14ac:dyDescent="0.3">
      <c r="C2928" s="210" t="s">
        <v>322</v>
      </c>
      <c r="D2928" s="211"/>
      <c r="E2928" s="211"/>
      <c r="F2928" s="211"/>
      <c r="G2928" s="212"/>
      <c r="H2928" s="186"/>
      <c r="I2928" s="165">
        <f>D2929-G2927</f>
        <v>6.9444444444444198E-3</v>
      </c>
      <c r="J2928" s="166"/>
      <c r="K2928" s="65"/>
    </row>
    <row r="2929" spans="3:11" x14ac:dyDescent="0.3">
      <c r="C2929" s="4">
        <v>9025</v>
      </c>
      <c r="D2929" s="113">
        <v>0.78472222222222221</v>
      </c>
      <c r="E2929" s="6" t="s">
        <v>20</v>
      </c>
      <c r="F2929" s="6" t="s">
        <v>262</v>
      </c>
      <c r="G2929" s="114">
        <v>0.79861111111111116</v>
      </c>
      <c r="H2929" s="110">
        <f>G2929-D2929</f>
        <v>1.3888888888888951E-2</v>
      </c>
      <c r="I2929" s="110"/>
      <c r="J2929" s="163"/>
      <c r="K2929" s="8">
        <v>4.2</v>
      </c>
    </row>
    <row r="2930" spans="3:11" x14ac:dyDescent="0.3">
      <c r="C2930" s="210" t="s">
        <v>56</v>
      </c>
      <c r="D2930" s="211"/>
      <c r="E2930" s="211"/>
      <c r="F2930" s="211"/>
      <c r="G2930" s="212"/>
      <c r="H2930" s="186"/>
      <c r="I2930" s="165">
        <f>D2931-G2929</f>
        <v>4.166666666666663E-2</v>
      </c>
      <c r="J2930" s="166"/>
      <c r="K2930" s="65"/>
    </row>
    <row r="2931" spans="3:11" x14ac:dyDescent="0.3">
      <c r="C2931" s="4">
        <v>9039</v>
      </c>
      <c r="D2931" s="113">
        <v>0.84027777777777779</v>
      </c>
      <c r="E2931" s="6" t="s">
        <v>261</v>
      </c>
      <c r="F2931" s="6" t="s">
        <v>78</v>
      </c>
      <c r="G2931" s="114">
        <v>0.86805555555555558</v>
      </c>
      <c r="H2931" s="110">
        <f t="shared" ref="H2931:H2936" si="127">G2931-D2931</f>
        <v>2.777777777777779E-2</v>
      </c>
      <c r="I2931" s="110"/>
      <c r="J2931" s="163"/>
      <c r="K2931" s="58">
        <v>10.98</v>
      </c>
    </row>
    <row r="2932" spans="3:11" x14ac:dyDescent="0.3">
      <c r="C2932" s="4">
        <v>9039</v>
      </c>
      <c r="D2932" s="113">
        <v>0.86805555555555558</v>
      </c>
      <c r="E2932" s="6" t="s">
        <v>78</v>
      </c>
      <c r="F2932" s="6" t="s">
        <v>261</v>
      </c>
      <c r="G2932" s="114">
        <v>0.88888888888888884</v>
      </c>
      <c r="H2932" s="110">
        <f t="shared" si="127"/>
        <v>2.0833333333333259E-2</v>
      </c>
      <c r="I2932" s="110"/>
      <c r="J2932" s="163"/>
      <c r="K2932" s="8">
        <v>10.41</v>
      </c>
    </row>
    <row r="2933" spans="3:11" x14ac:dyDescent="0.3">
      <c r="C2933" s="4">
        <v>9039</v>
      </c>
      <c r="D2933" s="113">
        <v>0.92361111111111116</v>
      </c>
      <c r="E2933" s="6" t="s">
        <v>261</v>
      </c>
      <c r="F2933" s="6" t="s">
        <v>78</v>
      </c>
      <c r="G2933" s="114">
        <v>0.94444444444444442</v>
      </c>
      <c r="H2933" s="110">
        <f t="shared" si="127"/>
        <v>2.0833333333333259E-2</v>
      </c>
      <c r="I2933" s="110"/>
      <c r="J2933" s="163"/>
      <c r="K2933" s="58">
        <v>10.98</v>
      </c>
    </row>
    <row r="2934" spans="3:11" x14ac:dyDescent="0.3">
      <c r="C2934" s="4">
        <v>9039</v>
      </c>
      <c r="D2934" s="113">
        <v>0.94444444444444442</v>
      </c>
      <c r="E2934" s="6" t="s">
        <v>78</v>
      </c>
      <c r="F2934" s="6" t="s">
        <v>261</v>
      </c>
      <c r="G2934" s="114">
        <v>0.96875</v>
      </c>
      <c r="H2934" s="110">
        <f t="shared" si="127"/>
        <v>2.430555555555558E-2</v>
      </c>
      <c r="I2934" s="110"/>
      <c r="J2934" s="163"/>
      <c r="K2934" s="8">
        <v>10.41</v>
      </c>
    </row>
    <row r="2935" spans="3:11" x14ac:dyDescent="0.3">
      <c r="C2935" s="4">
        <v>9039</v>
      </c>
      <c r="D2935" s="113">
        <v>0.96875</v>
      </c>
      <c r="E2935" s="6" t="s">
        <v>261</v>
      </c>
      <c r="F2935" s="6" t="s">
        <v>78</v>
      </c>
      <c r="G2935" s="113">
        <v>0.99305555555555558</v>
      </c>
      <c r="H2935" s="110">
        <f t="shared" si="127"/>
        <v>2.430555555555558E-2</v>
      </c>
      <c r="I2935" s="114"/>
      <c r="J2935" s="163"/>
      <c r="K2935" s="58">
        <v>10.98</v>
      </c>
    </row>
    <row r="2936" spans="3:11" x14ac:dyDescent="0.3">
      <c r="C2936" s="4">
        <v>9039</v>
      </c>
      <c r="D2936" s="113">
        <v>0.99305555555555558</v>
      </c>
      <c r="E2936" s="6" t="s">
        <v>78</v>
      </c>
      <c r="F2936" s="6" t="s">
        <v>261</v>
      </c>
      <c r="G2936" s="114">
        <v>1.0138888888888888</v>
      </c>
      <c r="H2936" s="110">
        <f t="shared" si="127"/>
        <v>2.0833333333333259E-2</v>
      </c>
      <c r="I2936" s="114"/>
      <c r="J2936" s="163"/>
      <c r="K2936" s="8">
        <v>10.41</v>
      </c>
    </row>
    <row r="2937" spans="3:11" ht="15" thickBot="1" x14ac:dyDescent="0.35">
      <c r="C2937" s="22"/>
      <c r="D2937" s="142"/>
      <c r="E2937" s="23"/>
      <c r="F2937" s="23"/>
      <c r="G2937" s="117"/>
      <c r="H2937" s="110"/>
      <c r="I2937" s="163"/>
      <c r="J2937" s="163"/>
      <c r="K2937" s="8"/>
    </row>
    <row r="2938" spans="3:11" ht="15" thickBot="1" x14ac:dyDescent="0.35">
      <c r="C2938" s="216" t="s">
        <v>291</v>
      </c>
      <c r="D2938" s="217"/>
      <c r="E2938" s="218"/>
      <c r="F2938" s="198" t="s">
        <v>287</v>
      </c>
      <c r="G2938" s="199"/>
      <c r="H2938" s="79">
        <f>SUM(H2915:H2934)</f>
        <v>0.32986111111111116</v>
      </c>
      <c r="I2938" s="167">
        <f>SUM(I2915:I2934)</f>
        <v>0.14236111111111105</v>
      </c>
      <c r="J2938" s="167">
        <f>G2936-D2915</f>
        <v>0.53819444444444442</v>
      </c>
      <c r="K2938" s="12">
        <f>SUM(K2915:K2937)</f>
        <v>151.26</v>
      </c>
    </row>
    <row r="2939" spans="3:11" x14ac:dyDescent="0.3">
      <c r="C2939" s="18"/>
      <c r="E2939" s="18"/>
      <c r="F2939" s="18"/>
      <c r="I2939" s="168"/>
      <c r="J2939" s="168"/>
    </row>
    <row r="2940" spans="3:11" ht="15" thickBot="1" x14ac:dyDescent="0.35">
      <c r="C2940" s="18"/>
      <c r="E2940" s="18"/>
      <c r="F2940" s="18"/>
      <c r="I2940" s="168"/>
      <c r="J2940" s="168"/>
    </row>
    <row r="2941" spans="3:11" x14ac:dyDescent="0.3">
      <c r="C2941" s="21"/>
      <c r="D2941" s="119"/>
      <c r="E2941" s="14" t="s">
        <v>199</v>
      </c>
      <c r="F2941" s="14"/>
      <c r="G2941" s="119"/>
      <c r="H2941" s="203" t="s">
        <v>288</v>
      </c>
      <c r="I2941" s="203" t="s">
        <v>326</v>
      </c>
      <c r="J2941" s="203" t="s">
        <v>289</v>
      </c>
      <c r="K2941" s="219" t="s">
        <v>297</v>
      </c>
    </row>
    <row r="2942" spans="3:11" ht="15" thickBot="1" x14ac:dyDescent="0.35">
      <c r="C2942" s="16" t="s">
        <v>0</v>
      </c>
      <c r="D2942" s="112" t="s">
        <v>1</v>
      </c>
      <c r="E2942" s="17" t="s">
        <v>2</v>
      </c>
      <c r="F2942" s="17" t="s">
        <v>3</v>
      </c>
      <c r="G2942" s="112" t="s">
        <v>290</v>
      </c>
      <c r="H2942" s="204"/>
      <c r="I2942" s="204"/>
      <c r="J2942" s="204"/>
      <c r="K2942" s="220"/>
    </row>
    <row r="2943" spans="3:11" x14ac:dyDescent="0.3">
      <c r="C2943" s="81">
        <v>9006</v>
      </c>
      <c r="D2943" s="125">
        <v>0.23958333333333334</v>
      </c>
      <c r="E2943" s="47" t="s">
        <v>107</v>
      </c>
      <c r="F2943" s="47" t="s">
        <v>341</v>
      </c>
      <c r="G2943" s="125">
        <v>0.25347222222222221</v>
      </c>
      <c r="H2943" s="110">
        <f>G2943-D2943</f>
        <v>1.3888888888888867E-2</v>
      </c>
      <c r="I2943" s="163"/>
      <c r="J2943" s="163"/>
      <c r="K2943" s="58">
        <v>5.0999999999999996</v>
      </c>
    </row>
    <row r="2944" spans="3:11" x14ac:dyDescent="0.3">
      <c r="C2944" s="81">
        <v>9006</v>
      </c>
      <c r="D2944" s="125">
        <v>0.25347222222222221</v>
      </c>
      <c r="E2944" s="47" t="s">
        <v>78</v>
      </c>
      <c r="F2944" s="47" t="s">
        <v>107</v>
      </c>
      <c r="G2944" s="125">
        <v>0.2673611111111111</v>
      </c>
      <c r="H2944" s="110">
        <f t="shared" ref="H2944:H2955" si="128">G2944-D2944</f>
        <v>1.3888888888888895E-2</v>
      </c>
      <c r="I2944" s="163"/>
      <c r="J2944" s="163"/>
      <c r="K2944" s="58">
        <v>4.24</v>
      </c>
    </row>
    <row r="2945" spans="3:11" x14ac:dyDescent="0.3">
      <c r="C2945" s="81">
        <v>9006</v>
      </c>
      <c r="D2945" s="125">
        <v>0.2673611111111111</v>
      </c>
      <c r="E2945" s="47" t="s">
        <v>107</v>
      </c>
      <c r="F2945" s="47" t="s">
        <v>341</v>
      </c>
      <c r="G2945" s="125">
        <v>0.28125</v>
      </c>
      <c r="H2945" s="110">
        <f t="shared" si="128"/>
        <v>1.3888888888888895E-2</v>
      </c>
      <c r="I2945" s="163"/>
      <c r="J2945" s="163"/>
      <c r="K2945" s="58">
        <v>5.0999999999999996</v>
      </c>
    </row>
    <row r="2946" spans="3:11" x14ac:dyDescent="0.3">
      <c r="C2946" s="81">
        <v>9006</v>
      </c>
      <c r="D2946" s="125">
        <v>0.28125</v>
      </c>
      <c r="E2946" s="47" t="s">
        <v>341</v>
      </c>
      <c r="F2946" s="47" t="s">
        <v>107</v>
      </c>
      <c r="G2946" s="125">
        <v>0.2951388888888889</v>
      </c>
      <c r="H2946" s="110">
        <f t="shared" si="128"/>
        <v>1.3888888888888895E-2</v>
      </c>
      <c r="I2946" s="163"/>
      <c r="J2946" s="163"/>
      <c r="K2946" s="58">
        <v>4.24</v>
      </c>
    </row>
    <row r="2947" spans="3:11" x14ac:dyDescent="0.3">
      <c r="C2947" s="81">
        <v>9006</v>
      </c>
      <c r="D2947" s="125">
        <v>0.2951388888888889</v>
      </c>
      <c r="E2947" s="47" t="s">
        <v>107</v>
      </c>
      <c r="F2947" s="47" t="s">
        <v>341</v>
      </c>
      <c r="G2947" s="125">
        <v>0.30902777777777779</v>
      </c>
      <c r="H2947" s="110">
        <f>G2947-D2947</f>
        <v>1.3888888888888895E-2</v>
      </c>
      <c r="I2947" s="163"/>
      <c r="J2947" s="163"/>
      <c r="K2947" s="58">
        <v>5.0999999999999996</v>
      </c>
    </row>
    <row r="2948" spans="3:11" x14ac:dyDescent="0.3">
      <c r="C2948" s="81">
        <v>9039</v>
      </c>
      <c r="D2948" s="125">
        <v>0.30902777777777779</v>
      </c>
      <c r="E2948" s="47" t="s">
        <v>78</v>
      </c>
      <c r="F2948" s="47" t="s">
        <v>335</v>
      </c>
      <c r="G2948" s="125">
        <v>0.3298611111111111</v>
      </c>
      <c r="H2948" s="110">
        <f t="shared" si="128"/>
        <v>2.0833333333333315E-2</v>
      </c>
      <c r="I2948" s="163"/>
      <c r="J2948" s="163"/>
      <c r="K2948" s="58">
        <v>10.41</v>
      </c>
    </row>
    <row r="2949" spans="3:11" x14ac:dyDescent="0.3">
      <c r="C2949" s="81">
        <v>9039</v>
      </c>
      <c r="D2949" s="125">
        <v>0.3298611111111111</v>
      </c>
      <c r="E2949" s="47" t="s">
        <v>335</v>
      </c>
      <c r="F2949" s="47" t="s">
        <v>78</v>
      </c>
      <c r="G2949" s="125">
        <v>0.35069444444444442</v>
      </c>
      <c r="H2949" s="110">
        <f t="shared" si="128"/>
        <v>2.0833333333333315E-2</v>
      </c>
      <c r="I2949" s="163"/>
      <c r="J2949" s="163"/>
      <c r="K2949" s="58">
        <v>11</v>
      </c>
    </row>
    <row r="2950" spans="3:11" x14ac:dyDescent="0.3">
      <c r="C2950" s="81">
        <v>9006</v>
      </c>
      <c r="D2950" s="125">
        <v>0.35069444444444442</v>
      </c>
      <c r="E2950" s="47" t="s">
        <v>78</v>
      </c>
      <c r="F2950" s="47" t="s">
        <v>107</v>
      </c>
      <c r="G2950" s="122">
        <v>0.36805555555555558</v>
      </c>
      <c r="H2950" s="110">
        <f t="shared" si="128"/>
        <v>1.736111111111116E-2</v>
      </c>
      <c r="I2950" s="163"/>
      <c r="J2950" s="163"/>
      <c r="K2950" s="58">
        <v>4.24</v>
      </c>
    </row>
    <row r="2951" spans="3:11" x14ac:dyDescent="0.3">
      <c r="C2951" s="200" t="s">
        <v>322</v>
      </c>
      <c r="D2951" s="201"/>
      <c r="E2951" s="201"/>
      <c r="F2951" s="201"/>
      <c r="G2951" s="202"/>
      <c r="H2951" s="186"/>
      <c r="I2951" s="166">
        <f>D2952-G2950</f>
        <v>3.472222222222221E-2</v>
      </c>
      <c r="J2951" s="166"/>
      <c r="K2951" s="65"/>
    </row>
    <row r="2952" spans="3:11" x14ac:dyDescent="0.3">
      <c r="C2952" s="81">
        <v>9006</v>
      </c>
      <c r="D2952" s="125">
        <v>0.40277777777777779</v>
      </c>
      <c r="E2952" s="47" t="s">
        <v>107</v>
      </c>
      <c r="F2952" s="47" t="s">
        <v>341</v>
      </c>
      <c r="G2952" s="125">
        <v>0.41666666666666669</v>
      </c>
      <c r="H2952" s="110">
        <f t="shared" si="128"/>
        <v>1.3888888888888895E-2</v>
      </c>
      <c r="I2952" s="163"/>
      <c r="J2952" s="163"/>
      <c r="K2952" s="58">
        <v>5.0999999999999996</v>
      </c>
    </row>
    <row r="2953" spans="3:11" x14ac:dyDescent="0.3">
      <c r="C2953" s="81">
        <v>9006</v>
      </c>
      <c r="D2953" s="125">
        <v>0.41666666666666669</v>
      </c>
      <c r="E2953" s="47" t="s">
        <v>341</v>
      </c>
      <c r="F2953" s="47" t="s">
        <v>107</v>
      </c>
      <c r="G2953" s="125">
        <v>0.43055555555555558</v>
      </c>
      <c r="H2953" s="110">
        <f t="shared" si="128"/>
        <v>1.3888888888888895E-2</v>
      </c>
      <c r="I2953" s="163"/>
      <c r="J2953" s="163"/>
      <c r="K2953" s="58">
        <v>4.24</v>
      </c>
    </row>
    <row r="2954" spans="3:11" x14ac:dyDescent="0.3">
      <c r="C2954" s="81">
        <v>9006</v>
      </c>
      <c r="D2954" s="125">
        <v>0.43055555555555558</v>
      </c>
      <c r="E2954" s="47" t="s">
        <v>107</v>
      </c>
      <c r="F2954" s="47" t="s">
        <v>341</v>
      </c>
      <c r="G2954" s="125">
        <v>0.44444444444444442</v>
      </c>
      <c r="H2954" s="110">
        <f t="shared" si="128"/>
        <v>1.388888888888884E-2</v>
      </c>
      <c r="I2954" s="163"/>
      <c r="J2954" s="163"/>
      <c r="K2954" s="58">
        <v>5.0999999999999996</v>
      </c>
    </row>
    <row r="2955" spans="3:11" x14ac:dyDescent="0.3">
      <c r="C2955" s="81">
        <v>9006</v>
      </c>
      <c r="D2955" s="125">
        <v>0.44444444444444442</v>
      </c>
      <c r="E2955" s="47" t="s">
        <v>341</v>
      </c>
      <c r="F2955" s="47" t="s">
        <v>107</v>
      </c>
      <c r="G2955" s="122">
        <v>0.45833333333333331</v>
      </c>
      <c r="H2955" s="110">
        <f t="shared" si="128"/>
        <v>1.3888888888888895E-2</v>
      </c>
      <c r="I2955" s="163"/>
      <c r="J2955" s="163"/>
      <c r="K2955" s="58">
        <v>4.24</v>
      </c>
    </row>
    <row r="2956" spans="3:11" x14ac:dyDescent="0.3">
      <c r="C2956" s="200" t="s">
        <v>322</v>
      </c>
      <c r="D2956" s="201"/>
      <c r="E2956" s="201"/>
      <c r="F2956" s="201"/>
      <c r="G2956" s="202"/>
      <c r="H2956" s="186"/>
      <c r="I2956" s="166">
        <f>D2957-G2955</f>
        <v>6.2500000000000056E-2</v>
      </c>
      <c r="J2956" s="166"/>
      <c r="K2956" s="65"/>
    </row>
    <row r="2957" spans="3:11" x14ac:dyDescent="0.3">
      <c r="C2957" s="81">
        <v>9006</v>
      </c>
      <c r="D2957" s="125">
        <v>0.52083333333333337</v>
      </c>
      <c r="E2957" s="47" t="s">
        <v>107</v>
      </c>
      <c r="F2957" s="47" t="s">
        <v>341</v>
      </c>
      <c r="G2957" s="125">
        <v>0.53472222222222221</v>
      </c>
      <c r="H2957" s="110">
        <f>G2957-D2957</f>
        <v>1.388888888888884E-2</v>
      </c>
      <c r="I2957" s="163"/>
      <c r="J2957" s="163"/>
      <c r="K2957" s="58">
        <v>5.0999999999999996</v>
      </c>
    </row>
    <row r="2958" spans="3:11" x14ac:dyDescent="0.3">
      <c r="C2958" s="81">
        <v>9006</v>
      </c>
      <c r="D2958" s="125">
        <v>0.53472222222222221</v>
      </c>
      <c r="E2958" s="47" t="s">
        <v>341</v>
      </c>
      <c r="F2958" s="47" t="s">
        <v>107</v>
      </c>
      <c r="G2958" s="125">
        <v>0.54861111111111116</v>
      </c>
      <c r="H2958" s="110">
        <f t="shared" ref="H2958:H2967" si="129">G2958-D2958</f>
        <v>1.3888888888888951E-2</v>
      </c>
      <c r="I2958" s="163"/>
      <c r="J2958" s="163"/>
      <c r="K2958" s="58">
        <v>4.24</v>
      </c>
    </row>
    <row r="2959" spans="3:11" x14ac:dyDescent="0.3">
      <c r="C2959" s="81">
        <v>9006</v>
      </c>
      <c r="D2959" s="125">
        <v>0.54861111111111116</v>
      </c>
      <c r="E2959" s="47" t="s">
        <v>107</v>
      </c>
      <c r="F2959" s="47" t="s">
        <v>341</v>
      </c>
      <c r="G2959" s="125">
        <v>0.5625</v>
      </c>
      <c r="H2959" s="110">
        <f t="shared" si="129"/>
        <v>1.388888888888884E-2</v>
      </c>
      <c r="I2959" s="163"/>
      <c r="J2959" s="163"/>
      <c r="K2959" s="58">
        <v>5.0999999999999996</v>
      </c>
    </row>
    <row r="2960" spans="3:11" x14ac:dyDescent="0.3">
      <c r="C2960" s="81">
        <v>9006</v>
      </c>
      <c r="D2960" s="125">
        <v>0.5625</v>
      </c>
      <c r="E2960" s="47" t="s">
        <v>341</v>
      </c>
      <c r="F2960" s="47" t="s">
        <v>107</v>
      </c>
      <c r="G2960" s="125">
        <v>0.57638888888888884</v>
      </c>
      <c r="H2960" s="110">
        <f t="shared" si="129"/>
        <v>1.388888888888884E-2</v>
      </c>
      <c r="I2960" s="163"/>
      <c r="J2960" s="163"/>
      <c r="K2960" s="58">
        <v>4.24</v>
      </c>
    </row>
    <row r="2961" spans="3:11" x14ac:dyDescent="0.3">
      <c r="C2961" s="81">
        <v>9006</v>
      </c>
      <c r="D2961" s="125">
        <v>0.57638888888888884</v>
      </c>
      <c r="E2961" s="47" t="s">
        <v>107</v>
      </c>
      <c r="F2961" s="47" t="s">
        <v>341</v>
      </c>
      <c r="G2961" s="125">
        <v>0.59027777777777779</v>
      </c>
      <c r="H2961" s="110">
        <f t="shared" si="129"/>
        <v>1.3888888888888951E-2</v>
      </c>
      <c r="I2961" s="163"/>
      <c r="J2961" s="163"/>
      <c r="K2961" s="58">
        <v>5.0999999999999996</v>
      </c>
    </row>
    <row r="2962" spans="3:11" x14ac:dyDescent="0.3">
      <c r="C2962" s="81">
        <v>9006</v>
      </c>
      <c r="D2962" s="125">
        <v>0.59027777777777779</v>
      </c>
      <c r="E2962" s="47" t="s">
        <v>341</v>
      </c>
      <c r="F2962" s="47" t="s">
        <v>107</v>
      </c>
      <c r="G2962" s="125">
        <v>0.60416666666666663</v>
      </c>
      <c r="H2962" s="110">
        <f t="shared" si="129"/>
        <v>1.388888888888884E-2</v>
      </c>
      <c r="I2962" s="163"/>
      <c r="J2962" s="163"/>
      <c r="K2962" s="58">
        <v>4.24</v>
      </c>
    </row>
    <row r="2963" spans="3:11" x14ac:dyDescent="0.3">
      <c r="C2963" s="81">
        <v>9006</v>
      </c>
      <c r="D2963" s="125">
        <v>0.61458333333333337</v>
      </c>
      <c r="E2963" s="47" t="s">
        <v>107</v>
      </c>
      <c r="F2963" s="47" t="s">
        <v>341</v>
      </c>
      <c r="G2963" s="125">
        <v>0.63194444444444442</v>
      </c>
      <c r="H2963" s="110">
        <f t="shared" si="129"/>
        <v>1.7361111111111049E-2</v>
      </c>
      <c r="I2963" s="163">
        <f>D2963-G2962</f>
        <v>1.0416666666666741E-2</v>
      </c>
      <c r="J2963" s="163"/>
      <c r="K2963" s="58">
        <v>5.0999999999999996</v>
      </c>
    </row>
    <row r="2964" spans="3:11" x14ac:dyDescent="0.3">
      <c r="C2964" s="81">
        <v>9006</v>
      </c>
      <c r="D2964" s="125">
        <v>0.63194444444444442</v>
      </c>
      <c r="E2964" s="47" t="s">
        <v>341</v>
      </c>
      <c r="F2964" s="47" t="s">
        <v>107</v>
      </c>
      <c r="G2964" s="122">
        <v>0.64930555555555558</v>
      </c>
      <c r="H2964" s="110">
        <f t="shared" si="129"/>
        <v>1.736111111111116E-2</v>
      </c>
      <c r="I2964" s="163"/>
      <c r="J2964" s="163"/>
      <c r="K2964" s="58">
        <v>4.24</v>
      </c>
    </row>
    <row r="2965" spans="3:11" x14ac:dyDescent="0.3">
      <c r="C2965" s="200" t="s">
        <v>322</v>
      </c>
      <c r="D2965" s="201"/>
      <c r="E2965" s="201"/>
      <c r="F2965" s="201"/>
      <c r="G2965" s="202"/>
      <c r="H2965" s="186"/>
      <c r="I2965" s="166">
        <f>D2966-G2964</f>
        <v>7.291666666666663E-2</v>
      </c>
      <c r="J2965" s="166"/>
      <c r="K2965" s="65"/>
    </row>
    <row r="2966" spans="3:11" x14ac:dyDescent="0.3">
      <c r="C2966" s="53">
        <v>9006</v>
      </c>
      <c r="D2966" s="129">
        <v>0.72222222222222221</v>
      </c>
      <c r="E2966" s="47" t="s">
        <v>341</v>
      </c>
      <c r="F2966" s="47" t="s">
        <v>107</v>
      </c>
      <c r="G2966" s="129">
        <v>0.73611111111111116</v>
      </c>
      <c r="H2966" s="110">
        <f t="shared" si="129"/>
        <v>1.3888888888888951E-2</v>
      </c>
      <c r="I2966" s="163"/>
      <c r="J2966" s="163"/>
      <c r="K2966" s="58">
        <v>5.0999999999999996</v>
      </c>
    </row>
    <row r="2967" spans="3:11" x14ac:dyDescent="0.3">
      <c r="C2967" s="81">
        <v>9006</v>
      </c>
      <c r="D2967" s="129">
        <v>0.73611111111111116</v>
      </c>
      <c r="E2967" s="47" t="s">
        <v>107</v>
      </c>
      <c r="F2967" s="47" t="s">
        <v>341</v>
      </c>
      <c r="G2967" s="129">
        <v>0.75</v>
      </c>
      <c r="H2967" s="110">
        <f t="shared" si="129"/>
        <v>1.388888888888884E-2</v>
      </c>
      <c r="I2967" s="163"/>
      <c r="J2967" s="163"/>
      <c r="K2967" s="58">
        <v>4.24</v>
      </c>
    </row>
    <row r="2968" spans="3:11" ht="15" thickBot="1" x14ac:dyDescent="0.35">
      <c r="C2968" s="28"/>
      <c r="D2968" s="142"/>
      <c r="E2968" s="29"/>
      <c r="F2968" s="29"/>
      <c r="G2968" s="117"/>
      <c r="H2968" s="110"/>
      <c r="I2968" s="163"/>
      <c r="J2968" s="163"/>
      <c r="K2968" s="58"/>
    </row>
    <row r="2969" spans="3:11" ht="15" thickBot="1" x14ac:dyDescent="0.35">
      <c r="C2969" s="216" t="s">
        <v>291</v>
      </c>
      <c r="D2969" s="217"/>
      <c r="E2969" s="218"/>
      <c r="F2969" s="198" t="s">
        <v>287</v>
      </c>
      <c r="G2969" s="199"/>
      <c r="H2969" s="79">
        <f>SUM(H2943:H2967)</f>
        <v>0.32986111111111105</v>
      </c>
      <c r="I2969" s="167">
        <f>SUM(I2950:I2966)</f>
        <v>0.18055555555555564</v>
      </c>
      <c r="J2969" s="167">
        <f>G2967-D2943</f>
        <v>0.51041666666666663</v>
      </c>
      <c r="K2969" s="12">
        <f>SUM(K2943:K2968)</f>
        <v>114.80999999999995</v>
      </c>
    </row>
    <row r="2970" spans="3:11" x14ac:dyDescent="0.3">
      <c r="C2970" s="18"/>
      <c r="E2970" s="18"/>
      <c r="F2970" s="18"/>
    </row>
    <row r="2971" spans="3:11" ht="15" thickBot="1" x14ac:dyDescent="0.35">
      <c r="H2971" s="115"/>
      <c r="I2971" s="115"/>
      <c r="J2971" s="115"/>
    </row>
    <row r="2972" spans="3:11" x14ac:dyDescent="0.3">
      <c r="C2972" s="21"/>
      <c r="D2972" s="119"/>
      <c r="E2972" s="14" t="s">
        <v>187</v>
      </c>
      <c r="F2972" s="14"/>
      <c r="G2972" s="119"/>
      <c r="H2972" s="203" t="s">
        <v>288</v>
      </c>
      <c r="I2972" s="203" t="s">
        <v>326</v>
      </c>
      <c r="J2972" s="203" t="s">
        <v>289</v>
      </c>
      <c r="K2972" s="219" t="s">
        <v>297</v>
      </c>
    </row>
    <row r="2973" spans="3:11" ht="15" thickBot="1" x14ac:dyDescent="0.35">
      <c r="C2973" s="16" t="s">
        <v>0</v>
      </c>
      <c r="D2973" s="112" t="s">
        <v>1</v>
      </c>
      <c r="E2973" s="17" t="s">
        <v>2</v>
      </c>
      <c r="F2973" s="17" t="s">
        <v>3</v>
      </c>
      <c r="G2973" s="112" t="s">
        <v>290</v>
      </c>
      <c r="H2973" s="204"/>
      <c r="I2973" s="204"/>
      <c r="J2973" s="204"/>
      <c r="K2973" s="220"/>
    </row>
    <row r="2974" spans="3:11" x14ac:dyDescent="0.3">
      <c r="C2974" s="4">
        <v>9063</v>
      </c>
      <c r="D2974" s="113">
        <v>0.27430555555555552</v>
      </c>
      <c r="E2974" s="6" t="s">
        <v>360</v>
      </c>
      <c r="F2974" s="20" t="s">
        <v>363</v>
      </c>
      <c r="G2974" s="114">
        <v>0.28819444444444442</v>
      </c>
      <c r="H2974" s="114">
        <f>G2974-D2974</f>
        <v>1.3888888888888895E-2</v>
      </c>
      <c r="I2974" s="163"/>
      <c r="J2974" s="163"/>
      <c r="K2974" s="7">
        <v>8.9499999999999993</v>
      </c>
    </row>
    <row r="2975" spans="3:11" x14ac:dyDescent="0.3">
      <c r="C2975" s="4">
        <v>9063</v>
      </c>
      <c r="D2975" s="113">
        <v>0.28819444444444442</v>
      </c>
      <c r="E2975" s="20" t="s">
        <v>363</v>
      </c>
      <c r="F2975" s="6" t="s">
        <v>360</v>
      </c>
      <c r="G2975" s="114">
        <v>0.30555555555555558</v>
      </c>
      <c r="H2975" s="114">
        <f t="shared" ref="H2975:H2983" si="130">G2975-D2975</f>
        <v>1.736111111111116E-2</v>
      </c>
      <c r="I2975" s="110"/>
      <c r="J2975" s="163"/>
      <c r="K2975" s="7">
        <v>9.06</v>
      </c>
    </row>
    <row r="2976" spans="3:11" x14ac:dyDescent="0.3">
      <c r="C2976" s="4">
        <v>9063</v>
      </c>
      <c r="D2976" s="113">
        <v>0.30555555555555558</v>
      </c>
      <c r="E2976" s="6" t="s">
        <v>360</v>
      </c>
      <c r="F2976" s="20" t="s">
        <v>363</v>
      </c>
      <c r="G2976" s="114">
        <v>0.32291666666666669</v>
      </c>
      <c r="H2976" s="114">
        <f t="shared" si="130"/>
        <v>1.7361111111111105E-2</v>
      </c>
      <c r="I2976" s="110"/>
      <c r="J2976" s="163"/>
      <c r="K2976" s="7">
        <v>8.9499999999999993</v>
      </c>
    </row>
    <row r="2977" spans="3:11" x14ac:dyDescent="0.3">
      <c r="C2977" s="4">
        <v>9063</v>
      </c>
      <c r="D2977" s="113">
        <v>0.32291666666666669</v>
      </c>
      <c r="E2977" s="20" t="s">
        <v>370</v>
      </c>
      <c r="F2977" s="6" t="s">
        <v>360</v>
      </c>
      <c r="G2977" s="114">
        <v>0.34027777777777779</v>
      </c>
      <c r="H2977" s="114">
        <f t="shared" si="130"/>
        <v>1.7361111111111105E-2</v>
      </c>
      <c r="I2977" s="114"/>
      <c r="J2977" s="163"/>
      <c r="K2977" s="7">
        <v>9.06</v>
      </c>
    </row>
    <row r="2978" spans="3:11" x14ac:dyDescent="0.3">
      <c r="C2978" s="210" t="s">
        <v>322</v>
      </c>
      <c r="D2978" s="211"/>
      <c r="E2978" s="211"/>
      <c r="F2978" s="211"/>
      <c r="G2978" s="211"/>
      <c r="H2978" s="187"/>
      <c r="I2978" s="166">
        <f>D2979-G2977</f>
        <v>1.3888888888888895E-2</v>
      </c>
      <c r="J2978" s="166"/>
      <c r="K2978" s="9"/>
    </row>
    <row r="2979" spans="3:11" x14ac:dyDescent="0.3">
      <c r="C2979" s="4">
        <v>9063</v>
      </c>
      <c r="D2979" s="113">
        <v>0.35416666666666669</v>
      </c>
      <c r="E2979" s="6" t="s">
        <v>360</v>
      </c>
      <c r="F2979" s="20" t="s">
        <v>363</v>
      </c>
      <c r="G2979" s="114">
        <v>0.37152777777777779</v>
      </c>
      <c r="H2979" s="114">
        <f>G2979-D2979</f>
        <v>1.7361111111111105E-2</v>
      </c>
      <c r="I2979" s="114"/>
      <c r="J2979" s="163"/>
      <c r="K2979" s="7">
        <v>8.9499999999999993</v>
      </c>
    </row>
    <row r="2980" spans="3:11" x14ac:dyDescent="0.3">
      <c r="C2980" s="4">
        <v>9063</v>
      </c>
      <c r="D2980" s="113">
        <v>0.37152777777777779</v>
      </c>
      <c r="E2980" s="20" t="s">
        <v>363</v>
      </c>
      <c r="F2980" s="6" t="s">
        <v>360</v>
      </c>
      <c r="G2980" s="114">
        <v>0.3888888888888889</v>
      </c>
      <c r="H2980" s="114">
        <f t="shared" si="130"/>
        <v>1.7361111111111105E-2</v>
      </c>
      <c r="I2980" s="114"/>
      <c r="J2980" s="163"/>
      <c r="K2980" s="7">
        <v>9.06</v>
      </c>
    </row>
    <row r="2981" spans="3:11" x14ac:dyDescent="0.3">
      <c r="C2981" s="210" t="s">
        <v>322</v>
      </c>
      <c r="D2981" s="211"/>
      <c r="E2981" s="211"/>
      <c r="F2981" s="211"/>
      <c r="G2981" s="211"/>
      <c r="H2981" s="187"/>
      <c r="I2981" s="166">
        <f>D2982-G2980</f>
        <v>4.5138888888888895E-2</v>
      </c>
      <c r="J2981" s="166"/>
      <c r="K2981" s="9"/>
    </row>
    <row r="2982" spans="3:11" x14ac:dyDescent="0.3">
      <c r="C2982" s="4">
        <v>9022</v>
      </c>
      <c r="D2982" s="113">
        <v>0.43402777777777779</v>
      </c>
      <c r="E2982" s="6" t="s">
        <v>257</v>
      </c>
      <c r="F2982" s="6" t="s">
        <v>20</v>
      </c>
      <c r="G2982" s="114">
        <v>0.45833333333333331</v>
      </c>
      <c r="H2982" s="114">
        <f t="shared" si="130"/>
        <v>2.4305555555555525E-2</v>
      </c>
      <c r="I2982" s="114"/>
      <c r="J2982" s="163"/>
      <c r="K2982" s="8">
        <v>11.67</v>
      </c>
    </row>
    <row r="2983" spans="3:11" x14ac:dyDescent="0.3">
      <c r="C2983" s="4">
        <v>9022</v>
      </c>
      <c r="D2983" s="115">
        <v>0.45833333333333331</v>
      </c>
      <c r="E2983" s="6" t="s">
        <v>20</v>
      </c>
      <c r="F2983" s="6" t="s">
        <v>257</v>
      </c>
      <c r="G2983" s="114">
        <v>0.4826388888888889</v>
      </c>
      <c r="H2983" s="114">
        <f t="shared" si="130"/>
        <v>2.430555555555558E-2</v>
      </c>
      <c r="I2983" s="114"/>
      <c r="J2983" s="163"/>
      <c r="K2983" s="8">
        <v>11.9</v>
      </c>
    </row>
    <row r="2984" spans="3:11" x14ac:dyDescent="0.3">
      <c r="C2984" s="210" t="s">
        <v>10</v>
      </c>
      <c r="D2984" s="211"/>
      <c r="E2984" s="211"/>
      <c r="F2984" s="211"/>
      <c r="G2984" s="211"/>
      <c r="H2984" s="187"/>
      <c r="I2984" s="166">
        <f>D2985-G2983</f>
        <v>6.9444444444444475E-2</v>
      </c>
      <c r="J2984" s="166"/>
      <c r="K2984" s="9"/>
    </row>
    <row r="2985" spans="3:11" x14ac:dyDescent="0.3">
      <c r="C2985" s="4">
        <v>9063</v>
      </c>
      <c r="D2985" s="115">
        <v>0.55208333333333337</v>
      </c>
      <c r="E2985" s="20" t="s">
        <v>360</v>
      </c>
      <c r="F2985" s="20" t="s">
        <v>363</v>
      </c>
      <c r="G2985" s="114">
        <v>0.56597222222222221</v>
      </c>
      <c r="H2985" s="114">
        <f t="shared" ref="H2985:H2990" si="131">G2985-D2985</f>
        <v>1.388888888888884E-2</v>
      </c>
      <c r="I2985" s="110"/>
      <c r="J2985" s="163"/>
      <c r="K2985" s="7">
        <v>8.9499999999999993</v>
      </c>
    </row>
    <row r="2986" spans="3:11" x14ac:dyDescent="0.3">
      <c r="C2986" s="4">
        <v>9063</v>
      </c>
      <c r="D2986" s="115">
        <v>0.56597222222222221</v>
      </c>
      <c r="E2986" s="20" t="s">
        <v>363</v>
      </c>
      <c r="F2986" s="20" t="s">
        <v>360</v>
      </c>
      <c r="G2986" s="114">
        <v>0.58333333333333337</v>
      </c>
      <c r="H2986" s="114">
        <f t="shared" si="131"/>
        <v>1.736111111111116E-2</v>
      </c>
      <c r="I2986" s="110"/>
      <c r="J2986" s="163"/>
      <c r="K2986" s="7">
        <v>9.06</v>
      </c>
    </row>
    <row r="2987" spans="3:11" x14ac:dyDescent="0.3">
      <c r="C2987" s="4">
        <v>9025</v>
      </c>
      <c r="D2987" s="115">
        <v>0.59375</v>
      </c>
      <c r="E2987" s="6" t="s">
        <v>248</v>
      </c>
      <c r="F2987" s="6" t="s">
        <v>20</v>
      </c>
      <c r="G2987" s="114">
        <v>0.61111111111111116</v>
      </c>
      <c r="H2987" s="114">
        <f t="shared" si="131"/>
        <v>1.736111111111116E-2</v>
      </c>
      <c r="I2987" s="110"/>
      <c r="J2987" s="163"/>
      <c r="K2987" s="7">
        <v>4.1399999999999997</v>
      </c>
    </row>
    <row r="2988" spans="3:11" x14ac:dyDescent="0.3">
      <c r="C2988" s="4">
        <v>9025</v>
      </c>
      <c r="D2988" s="115">
        <v>0.61111111111111116</v>
      </c>
      <c r="E2988" s="6" t="s">
        <v>20</v>
      </c>
      <c r="F2988" s="6" t="s">
        <v>248</v>
      </c>
      <c r="G2988" s="114">
        <v>0.62847222222222221</v>
      </c>
      <c r="H2988" s="114">
        <f t="shared" si="131"/>
        <v>1.7361111111111049E-2</v>
      </c>
      <c r="I2988" s="110"/>
      <c r="J2988" s="163"/>
      <c r="K2988" s="7">
        <v>4.2</v>
      </c>
    </row>
    <row r="2989" spans="3:11" x14ac:dyDescent="0.3">
      <c r="C2989" s="4">
        <v>9025</v>
      </c>
      <c r="D2989" s="115">
        <v>0.62847222222222221</v>
      </c>
      <c r="E2989" s="6" t="s">
        <v>248</v>
      </c>
      <c r="F2989" s="6" t="s">
        <v>20</v>
      </c>
      <c r="G2989" s="114">
        <v>0.64583333333333337</v>
      </c>
      <c r="H2989" s="114">
        <f t="shared" si="131"/>
        <v>1.736111111111116E-2</v>
      </c>
      <c r="I2989" s="114"/>
      <c r="J2989" s="163"/>
      <c r="K2989" s="7">
        <v>4.1399999999999997</v>
      </c>
    </row>
    <row r="2990" spans="3:11" x14ac:dyDescent="0.3">
      <c r="C2990" s="4">
        <v>9025</v>
      </c>
      <c r="D2990" s="115">
        <v>0.64583333333333337</v>
      </c>
      <c r="E2990" s="6" t="s">
        <v>20</v>
      </c>
      <c r="F2990" s="6" t="s">
        <v>248</v>
      </c>
      <c r="G2990" s="114">
        <v>0.65972222222222221</v>
      </c>
      <c r="H2990" s="114">
        <f t="shared" si="131"/>
        <v>1.388888888888884E-2</v>
      </c>
      <c r="I2990" s="114"/>
      <c r="J2990" s="163"/>
      <c r="K2990" s="7">
        <v>4.2</v>
      </c>
    </row>
    <row r="2991" spans="3:11" x14ac:dyDescent="0.3">
      <c r="C2991" s="210" t="s">
        <v>322</v>
      </c>
      <c r="D2991" s="211"/>
      <c r="E2991" s="211"/>
      <c r="F2991" s="211"/>
      <c r="G2991" s="211"/>
      <c r="H2991" s="187"/>
      <c r="I2991" s="166">
        <f>D2992-G2990</f>
        <v>5.2083333333333259E-2</v>
      </c>
      <c r="J2991" s="166"/>
      <c r="K2991" s="9"/>
    </row>
    <row r="2992" spans="3:11" x14ac:dyDescent="0.3">
      <c r="C2992" s="4">
        <v>9063</v>
      </c>
      <c r="D2992" s="115">
        <v>0.71180555555555547</v>
      </c>
      <c r="E2992" s="18" t="s">
        <v>360</v>
      </c>
      <c r="F2992" s="20" t="s">
        <v>363</v>
      </c>
      <c r="G2992" s="114">
        <v>0.72569444444444453</v>
      </c>
      <c r="H2992" s="114">
        <f t="shared" ref="H2992:H2997" si="132">G2992-D2992</f>
        <v>1.3888888888889062E-2</v>
      </c>
      <c r="I2992" s="110"/>
      <c r="J2992" s="163"/>
      <c r="K2992" s="7">
        <v>8.9499999999999993</v>
      </c>
    </row>
    <row r="2993" spans="3:11" x14ac:dyDescent="0.3">
      <c r="C2993" s="4">
        <v>9063</v>
      </c>
      <c r="D2993" s="115">
        <v>0.72569444444444453</v>
      </c>
      <c r="E2993" s="20" t="s">
        <v>363</v>
      </c>
      <c r="F2993" s="18" t="s">
        <v>360</v>
      </c>
      <c r="G2993" s="114">
        <v>0.73958333333333337</v>
      </c>
      <c r="H2993" s="114">
        <f t="shared" si="132"/>
        <v>1.388888888888884E-2</v>
      </c>
      <c r="I2993" s="110"/>
      <c r="J2993" s="163"/>
      <c r="K2993" s="7">
        <v>9.06</v>
      </c>
    </row>
    <row r="2994" spans="3:11" x14ac:dyDescent="0.3">
      <c r="C2994" s="4">
        <v>9063</v>
      </c>
      <c r="D2994" s="115">
        <v>0.73958333333333337</v>
      </c>
      <c r="E2994" s="18" t="s">
        <v>360</v>
      </c>
      <c r="F2994" s="20" t="s">
        <v>363</v>
      </c>
      <c r="G2994" s="114">
        <v>0.75347222222222221</v>
      </c>
      <c r="H2994" s="114">
        <f t="shared" si="132"/>
        <v>1.388888888888884E-2</v>
      </c>
      <c r="I2994" s="110"/>
      <c r="J2994" s="163"/>
      <c r="K2994" s="7">
        <v>8.9499999999999993</v>
      </c>
    </row>
    <row r="2995" spans="3:11" x14ac:dyDescent="0.3">
      <c r="C2995" s="4">
        <v>9063</v>
      </c>
      <c r="D2995" s="115">
        <v>0.75347222222222221</v>
      </c>
      <c r="E2995" s="20" t="s">
        <v>363</v>
      </c>
      <c r="F2995" s="18" t="s">
        <v>360</v>
      </c>
      <c r="G2995" s="114">
        <v>0.77430555555555547</v>
      </c>
      <c r="H2995" s="114">
        <f t="shared" si="132"/>
        <v>2.0833333333333259E-2</v>
      </c>
      <c r="I2995" s="110"/>
      <c r="J2995" s="163"/>
      <c r="K2995" s="7">
        <v>9.06</v>
      </c>
    </row>
    <row r="2996" spans="3:11" x14ac:dyDescent="0.3">
      <c r="C2996" s="4">
        <v>9063</v>
      </c>
      <c r="D2996" s="115">
        <v>0.77430555555555547</v>
      </c>
      <c r="E2996" s="18" t="s">
        <v>360</v>
      </c>
      <c r="F2996" s="20" t="s">
        <v>363</v>
      </c>
      <c r="G2996" s="114">
        <v>0.78819444444444453</v>
      </c>
      <c r="H2996" s="114">
        <f t="shared" si="132"/>
        <v>1.3888888888889062E-2</v>
      </c>
      <c r="I2996" s="110"/>
      <c r="J2996" s="163"/>
      <c r="K2996" s="7">
        <v>8.9499999999999993</v>
      </c>
    </row>
    <row r="2997" spans="3:11" x14ac:dyDescent="0.3">
      <c r="C2997" s="4">
        <v>9063</v>
      </c>
      <c r="D2997" s="115">
        <v>0.78819444444444453</v>
      </c>
      <c r="E2997" s="20" t="s">
        <v>363</v>
      </c>
      <c r="F2997" s="18" t="s">
        <v>360</v>
      </c>
      <c r="G2997" s="114">
        <v>0.8125</v>
      </c>
      <c r="H2997" s="114">
        <f t="shared" si="132"/>
        <v>2.4305555555555469E-2</v>
      </c>
      <c r="I2997" s="110"/>
      <c r="J2997" s="163"/>
      <c r="K2997" s="7">
        <v>9.06</v>
      </c>
    </row>
    <row r="2998" spans="3:11" ht="15" thickBot="1" x14ac:dyDescent="0.35">
      <c r="C2998" s="28"/>
      <c r="D2998" s="142"/>
      <c r="E2998" s="23"/>
      <c r="F2998" s="23"/>
      <c r="G2998" s="117"/>
      <c r="H2998" s="114"/>
      <c r="I2998" s="163"/>
      <c r="J2998" s="163"/>
      <c r="K2998" s="7"/>
    </row>
    <row r="2999" spans="3:11" ht="15" thickBot="1" x14ac:dyDescent="0.35">
      <c r="C2999" s="216" t="s">
        <v>291</v>
      </c>
      <c r="D2999" s="217"/>
      <c r="E2999" s="218"/>
      <c r="F2999" s="198" t="s">
        <v>287</v>
      </c>
      <c r="G2999" s="221"/>
      <c r="H2999" s="79">
        <f>SUM(H2974:H2998)</f>
        <v>0.34722222222222232</v>
      </c>
      <c r="I2999" s="167">
        <f>SUM(I2981:I2998)</f>
        <v>0.16666666666666663</v>
      </c>
      <c r="J2999" s="167">
        <f>G2997-D2975</f>
        <v>0.52430555555555558</v>
      </c>
      <c r="K2999" s="12">
        <f>SUM(K2974:K2998)</f>
        <v>166.32</v>
      </c>
    </row>
    <row r="3000" spans="3:11" x14ac:dyDescent="0.3">
      <c r="C3000" s="18"/>
      <c r="E3000" s="18"/>
      <c r="F3000" s="18"/>
    </row>
    <row r="3001" spans="3:11" ht="15" thickBot="1" x14ac:dyDescent="0.35">
      <c r="C3001" s="18"/>
      <c r="E3001" s="18"/>
      <c r="F3001" s="18"/>
    </row>
    <row r="3002" spans="3:11" x14ac:dyDescent="0.3">
      <c r="C3002" s="21"/>
      <c r="D3002" s="119"/>
      <c r="E3002" s="14" t="s">
        <v>186</v>
      </c>
      <c r="F3002" s="14"/>
      <c r="G3002" s="119"/>
      <c r="H3002" s="203" t="s">
        <v>288</v>
      </c>
      <c r="I3002" s="203" t="s">
        <v>326</v>
      </c>
      <c r="J3002" s="203" t="s">
        <v>289</v>
      </c>
      <c r="K3002" s="219" t="s">
        <v>297</v>
      </c>
    </row>
    <row r="3003" spans="3:11" ht="15" thickBot="1" x14ac:dyDescent="0.35">
      <c r="C3003" s="16" t="s">
        <v>0</v>
      </c>
      <c r="D3003" s="112" t="s">
        <v>1</v>
      </c>
      <c r="E3003" s="17" t="s">
        <v>2</v>
      </c>
      <c r="F3003" s="17" t="s">
        <v>3</v>
      </c>
      <c r="G3003" s="112" t="s">
        <v>290</v>
      </c>
      <c r="H3003" s="204"/>
      <c r="I3003" s="204"/>
      <c r="J3003" s="204"/>
      <c r="K3003" s="220"/>
    </row>
    <row r="3004" spans="3:11" x14ac:dyDescent="0.3">
      <c r="C3004" s="53">
        <v>9025</v>
      </c>
      <c r="D3004" s="125">
        <v>0.30555555555555558</v>
      </c>
      <c r="E3004" s="47" t="s">
        <v>248</v>
      </c>
      <c r="F3004" s="47" t="s">
        <v>20</v>
      </c>
      <c r="G3004" s="125">
        <v>0.30555555555555558</v>
      </c>
      <c r="H3004" s="110">
        <f>G3004-D3004</f>
        <v>0</v>
      </c>
      <c r="I3004" s="163"/>
      <c r="J3004" s="163"/>
      <c r="K3004" s="58">
        <v>8.4</v>
      </c>
    </row>
    <row r="3005" spans="3:11" x14ac:dyDescent="0.3">
      <c r="C3005" s="53">
        <v>9025</v>
      </c>
      <c r="D3005" s="125">
        <v>0.31944444444444442</v>
      </c>
      <c r="E3005" s="47" t="s">
        <v>20</v>
      </c>
      <c r="F3005" s="47" t="s">
        <v>248</v>
      </c>
      <c r="G3005" s="125">
        <v>0.31944444444444442</v>
      </c>
      <c r="H3005" s="110">
        <f>G3005-D3005</f>
        <v>0</v>
      </c>
      <c r="I3005" s="110"/>
      <c r="J3005" s="163"/>
      <c r="K3005" s="58">
        <v>8.5</v>
      </c>
    </row>
    <row r="3006" spans="3:11" x14ac:dyDescent="0.3">
      <c r="C3006" s="200" t="s">
        <v>322</v>
      </c>
      <c r="D3006" s="201"/>
      <c r="E3006" s="201"/>
      <c r="F3006" s="201"/>
      <c r="G3006" s="202"/>
      <c r="H3006" s="186"/>
      <c r="I3006" s="166">
        <f>D3007-G3005</f>
        <v>3.4722222222222265E-2</v>
      </c>
      <c r="J3006" s="166"/>
      <c r="K3006" s="65"/>
    </row>
    <row r="3007" spans="3:11" x14ac:dyDescent="0.3">
      <c r="C3007" s="53">
        <v>9001</v>
      </c>
      <c r="D3007" s="125">
        <v>0.35416666666666669</v>
      </c>
      <c r="E3007" s="47" t="s">
        <v>77</v>
      </c>
      <c r="F3007" s="47" t="s">
        <v>78</v>
      </c>
      <c r="G3007" s="125">
        <v>0.375</v>
      </c>
      <c r="H3007" s="110">
        <f>G3007-D3007</f>
        <v>2.0833333333333315E-2</v>
      </c>
      <c r="I3007" s="110"/>
      <c r="J3007" s="163"/>
      <c r="K3007" s="58">
        <v>6.5</v>
      </c>
    </row>
    <row r="3008" spans="3:11" x14ac:dyDescent="0.3">
      <c r="C3008" s="53">
        <v>9001</v>
      </c>
      <c r="D3008" s="125">
        <v>0.375</v>
      </c>
      <c r="E3008" s="47" t="s">
        <v>78</v>
      </c>
      <c r="F3008" s="47" t="s">
        <v>77</v>
      </c>
      <c r="G3008" s="125">
        <v>0.39583333333333331</v>
      </c>
      <c r="H3008" s="110">
        <f>G3008-D3008</f>
        <v>2.0833333333333315E-2</v>
      </c>
      <c r="I3008" s="110"/>
      <c r="J3008" s="163"/>
      <c r="K3008" s="58">
        <v>5.78</v>
      </c>
    </row>
    <row r="3009" spans="3:13" x14ac:dyDescent="0.3">
      <c r="C3009" s="200" t="s">
        <v>322</v>
      </c>
      <c r="D3009" s="201"/>
      <c r="E3009" s="201"/>
      <c r="F3009" s="201"/>
      <c r="G3009" s="202"/>
      <c r="H3009" s="186"/>
      <c r="I3009" s="166">
        <f>D3010-G3008</f>
        <v>2.083333333333337E-2</v>
      </c>
      <c r="J3009" s="166"/>
      <c r="K3009" s="65"/>
    </row>
    <row r="3010" spans="3:13" x14ac:dyDescent="0.3">
      <c r="C3010" s="53">
        <v>9001</v>
      </c>
      <c r="D3010" s="125">
        <v>0.41666666666666669</v>
      </c>
      <c r="E3010" s="47" t="s">
        <v>77</v>
      </c>
      <c r="F3010" s="47" t="s">
        <v>78</v>
      </c>
      <c r="G3010" s="125">
        <v>0.4375</v>
      </c>
      <c r="H3010" s="110">
        <f>G3010-D3010</f>
        <v>2.0833333333333315E-2</v>
      </c>
      <c r="I3010" s="110">
        <f>D3010-G3009</f>
        <v>0.41666666666666669</v>
      </c>
      <c r="J3010" s="163"/>
      <c r="K3010" s="58">
        <v>6.5</v>
      </c>
    </row>
    <row r="3011" spans="3:13" x14ac:dyDescent="0.3">
      <c r="C3011" s="53">
        <v>9001</v>
      </c>
      <c r="D3011" s="125">
        <v>0.4375</v>
      </c>
      <c r="E3011" s="47" t="s">
        <v>78</v>
      </c>
      <c r="F3011" s="47" t="s">
        <v>77</v>
      </c>
      <c r="G3011" s="125">
        <v>0.45833333333333331</v>
      </c>
      <c r="H3011" s="110">
        <f>G3011-D3011</f>
        <v>2.0833333333333315E-2</v>
      </c>
      <c r="I3011" s="110">
        <f>D3011-G3010</f>
        <v>0</v>
      </c>
      <c r="J3011" s="163"/>
      <c r="K3011" s="58">
        <v>5.78</v>
      </c>
    </row>
    <row r="3012" spans="3:13" x14ac:dyDescent="0.3">
      <c r="C3012" s="53">
        <v>9001</v>
      </c>
      <c r="D3012" s="125">
        <v>0.45833333333333331</v>
      </c>
      <c r="E3012" s="47" t="s">
        <v>77</v>
      </c>
      <c r="F3012" s="47" t="s">
        <v>78</v>
      </c>
      <c r="G3012" s="125">
        <v>0.47916666666666669</v>
      </c>
      <c r="H3012" s="110">
        <f>G3012-D3012</f>
        <v>2.083333333333337E-2</v>
      </c>
      <c r="I3012" s="110">
        <f>D3012-G3011</f>
        <v>0</v>
      </c>
      <c r="J3012" s="163"/>
      <c r="K3012" s="58">
        <v>6.5</v>
      </c>
    </row>
    <row r="3013" spans="3:13" x14ac:dyDescent="0.3">
      <c r="C3013" s="53">
        <v>9001</v>
      </c>
      <c r="D3013" s="125">
        <v>0.47916666666666669</v>
      </c>
      <c r="E3013" s="47" t="s">
        <v>78</v>
      </c>
      <c r="F3013" s="47" t="s">
        <v>77</v>
      </c>
      <c r="G3013" s="122">
        <v>0.5</v>
      </c>
      <c r="H3013" s="110">
        <f>G3013-D3013</f>
        <v>2.0833333333333315E-2</v>
      </c>
      <c r="I3013" s="110">
        <f>D3013-G3012</f>
        <v>0</v>
      </c>
      <c r="K3013" s="58">
        <v>5.78</v>
      </c>
    </row>
    <row r="3014" spans="3:13" x14ac:dyDescent="0.3">
      <c r="C3014" s="200" t="s">
        <v>322</v>
      </c>
      <c r="D3014" s="201"/>
      <c r="E3014" s="201"/>
      <c r="F3014" s="201"/>
      <c r="G3014" s="202"/>
      <c r="H3014" s="186"/>
      <c r="I3014" s="166">
        <f>D3015-G3013</f>
        <v>6.25E-2</v>
      </c>
      <c r="J3014" s="166"/>
      <c r="K3014" s="65"/>
    </row>
    <row r="3015" spans="3:13" x14ac:dyDescent="0.3">
      <c r="C3015" s="53">
        <v>9001</v>
      </c>
      <c r="D3015" s="125">
        <v>0.5625</v>
      </c>
      <c r="E3015" s="47" t="s">
        <v>77</v>
      </c>
      <c r="F3015" s="47" t="s">
        <v>78</v>
      </c>
      <c r="G3015" s="125">
        <v>0.58333333333333337</v>
      </c>
      <c r="H3015" s="110">
        <f>G3015-D3015</f>
        <v>2.083333333333337E-2</v>
      </c>
      <c r="I3015" s="110">
        <f>D3015-G3014</f>
        <v>0.5625</v>
      </c>
      <c r="J3015" s="163"/>
      <c r="K3015" s="58">
        <v>6.5</v>
      </c>
    </row>
    <row r="3016" spans="3:13" x14ac:dyDescent="0.3">
      <c r="C3016" s="53">
        <v>9001</v>
      </c>
      <c r="D3016" s="125">
        <v>0.58333333333333337</v>
      </c>
      <c r="E3016" s="47" t="s">
        <v>78</v>
      </c>
      <c r="F3016" s="47" t="s">
        <v>77</v>
      </c>
      <c r="G3016" s="125">
        <v>0.60416666666666663</v>
      </c>
      <c r="H3016" s="110">
        <f>G3016-D3016</f>
        <v>2.0833333333333259E-2</v>
      </c>
      <c r="I3016" s="110">
        <f>D3016-G3015</f>
        <v>0</v>
      </c>
      <c r="J3016" s="163"/>
      <c r="K3016" s="58">
        <v>5.78</v>
      </c>
    </row>
    <row r="3017" spans="3:13" x14ac:dyDescent="0.3">
      <c r="C3017" s="53">
        <v>9002</v>
      </c>
      <c r="D3017" s="125">
        <v>0.60416666666666663</v>
      </c>
      <c r="E3017" s="47" t="s">
        <v>77</v>
      </c>
      <c r="F3017" s="47" t="s">
        <v>58</v>
      </c>
      <c r="G3017" s="125">
        <v>0.63888888888888884</v>
      </c>
      <c r="H3017" s="110">
        <f>G3017-D3017</f>
        <v>3.472222222222221E-2</v>
      </c>
      <c r="I3017" s="110">
        <f>D3017-G3016</f>
        <v>0</v>
      </c>
      <c r="J3017" s="163"/>
      <c r="K3017" s="58">
        <v>7.9</v>
      </c>
    </row>
    <row r="3018" spans="3:13" x14ac:dyDescent="0.3">
      <c r="C3018" s="53">
        <v>9002</v>
      </c>
      <c r="D3018" s="125">
        <v>0.63888888888888884</v>
      </c>
      <c r="E3018" s="47" t="s">
        <v>58</v>
      </c>
      <c r="F3018" s="47" t="s">
        <v>77</v>
      </c>
      <c r="G3018" s="122">
        <v>0.66666666666666663</v>
      </c>
      <c r="H3018" s="110">
        <f>G3018-D3018</f>
        <v>2.777777777777779E-2</v>
      </c>
      <c r="I3018" s="110">
        <f>D3018-G3017</f>
        <v>0</v>
      </c>
      <c r="J3018" s="163"/>
      <c r="K3018" s="58">
        <v>7.95</v>
      </c>
    </row>
    <row r="3019" spans="3:13" x14ac:dyDescent="0.3">
      <c r="C3019" s="53">
        <v>9001</v>
      </c>
      <c r="D3019" s="125">
        <v>0.66666666666666663</v>
      </c>
      <c r="E3019" s="47" t="s">
        <v>77</v>
      </c>
      <c r="F3019" s="47" t="s">
        <v>78</v>
      </c>
      <c r="G3019" s="125">
        <v>0.6875</v>
      </c>
      <c r="H3019" s="110">
        <f t="shared" ref="H3019:H3026" si="133">G3019-D3019</f>
        <v>2.083333333333337E-2</v>
      </c>
      <c r="I3019" s="110">
        <f>D3019-G3018</f>
        <v>0</v>
      </c>
      <c r="J3019" s="163"/>
      <c r="K3019" s="58">
        <v>6.5</v>
      </c>
    </row>
    <row r="3020" spans="3:13" x14ac:dyDescent="0.3">
      <c r="C3020" s="53">
        <v>9001</v>
      </c>
      <c r="D3020" s="125">
        <v>0.6875</v>
      </c>
      <c r="E3020" s="47" t="s">
        <v>78</v>
      </c>
      <c r="F3020" s="47" t="s">
        <v>77</v>
      </c>
      <c r="G3020" s="125">
        <v>0.70833333333333337</v>
      </c>
      <c r="H3020" s="110">
        <f t="shared" si="133"/>
        <v>2.083333333333337E-2</v>
      </c>
      <c r="I3020" s="110">
        <f t="shared" ref="I3020:I3026" si="134">D3020-G3019</f>
        <v>0</v>
      </c>
      <c r="J3020" s="163"/>
      <c r="K3020" s="58">
        <v>5.78</v>
      </c>
    </row>
    <row r="3021" spans="3:13" x14ac:dyDescent="0.3">
      <c r="C3021" s="200" t="s">
        <v>322</v>
      </c>
      <c r="D3021" s="201"/>
      <c r="E3021" s="201"/>
      <c r="F3021" s="201"/>
      <c r="G3021" s="202"/>
      <c r="H3021" s="186"/>
      <c r="I3021" s="166">
        <f>D3022-G3020</f>
        <v>4.166666666666663E-2</v>
      </c>
      <c r="J3021" s="166"/>
      <c r="K3021" s="65"/>
    </row>
    <row r="3022" spans="3:13" x14ac:dyDescent="0.3">
      <c r="C3022" s="53">
        <v>9002</v>
      </c>
      <c r="D3022" s="125">
        <v>0.75</v>
      </c>
      <c r="E3022" s="47" t="s">
        <v>77</v>
      </c>
      <c r="F3022" s="47" t="s">
        <v>103</v>
      </c>
      <c r="G3022" s="125">
        <v>0.77083333333333337</v>
      </c>
      <c r="H3022" s="110">
        <f t="shared" si="133"/>
        <v>2.083333333333337E-2</v>
      </c>
      <c r="I3022" s="110"/>
      <c r="J3022" s="163"/>
      <c r="K3022" s="58">
        <v>6.5</v>
      </c>
      <c r="L3022" s="18"/>
      <c r="M3022" s="18"/>
    </row>
    <row r="3023" spans="3:13" x14ac:dyDescent="0.3">
      <c r="C3023" s="53">
        <v>9002</v>
      </c>
      <c r="D3023" s="125">
        <v>0.77083333333333337</v>
      </c>
      <c r="E3023" s="47" t="s">
        <v>78</v>
      </c>
      <c r="F3023" s="47" t="s">
        <v>77</v>
      </c>
      <c r="G3023" s="125">
        <v>0.79166666666666663</v>
      </c>
      <c r="H3023" s="110">
        <f t="shared" si="133"/>
        <v>2.0833333333333259E-2</v>
      </c>
      <c r="I3023" s="110">
        <f t="shared" si="134"/>
        <v>0</v>
      </c>
      <c r="J3023" s="163"/>
      <c r="K3023" s="58">
        <v>5.86</v>
      </c>
      <c r="L3023" s="18"/>
      <c r="M3023" s="18"/>
    </row>
    <row r="3024" spans="3:13" x14ac:dyDescent="0.3">
      <c r="C3024" s="53">
        <v>9001</v>
      </c>
      <c r="D3024" s="125">
        <v>0.79166666666666663</v>
      </c>
      <c r="E3024" s="47" t="s">
        <v>77</v>
      </c>
      <c r="F3024" s="47" t="s">
        <v>78</v>
      </c>
      <c r="G3024" s="125">
        <v>0.8125</v>
      </c>
      <c r="H3024" s="110">
        <f t="shared" si="133"/>
        <v>2.083333333333337E-2</v>
      </c>
      <c r="I3024" s="110">
        <f t="shared" si="134"/>
        <v>0</v>
      </c>
      <c r="J3024" s="163"/>
      <c r="K3024" s="58">
        <v>6.5</v>
      </c>
    </row>
    <row r="3025" spans="3:11" x14ac:dyDescent="0.3">
      <c r="C3025" s="53">
        <v>9001</v>
      </c>
      <c r="D3025" s="125">
        <v>0.8125</v>
      </c>
      <c r="E3025" s="47" t="s">
        <v>78</v>
      </c>
      <c r="F3025" s="47" t="s">
        <v>77</v>
      </c>
      <c r="G3025" s="122">
        <v>0.82986111111111116</v>
      </c>
      <c r="H3025" s="110">
        <f t="shared" si="133"/>
        <v>1.736111111111116E-2</v>
      </c>
      <c r="I3025" s="110">
        <f t="shared" si="134"/>
        <v>0</v>
      </c>
      <c r="J3025" s="163"/>
      <c r="K3025" s="58">
        <v>5.78</v>
      </c>
    </row>
    <row r="3026" spans="3:11" x14ac:dyDescent="0.3">
      <c r="C3026" s="53">
        <v>9001</v>
      </c>
      <c r="D3026" s="125">
        <v>0.82986111111111116</v>
      </c>
      <c r="E3026" s="47" t="s">
        <v>77</v>
      </c>
      <c r="F3026" s="47" t="s">
        <v>78</v>
      </c>
      <c r="G3026" s="122">
        <v>0.84375</v>
      </c>
      <c r="H3026" s="110">
        <f t="shared" si="133"/>
        <v>1.388888888888884E-2</v>
      </c>
      <c r="I3026" s="110">
        <f t="shared" si="134"/>
        <v>0</v>
      </c>
      <c r="J3026" s="163"/>
      <c r="K3026" s="58">
        <v>6.5</v>
      </c>
    </row>
    <row r="3027" spans="3:11" x14ac:dyDescent="0.3">
      <c r="C3027" s="53">
        <v>9001</v>
      </c>
      <c r="D3027" s="125">
        <v>0.84375</v>
      </c>
      <c r="E3027" s="47" t="s">
        <v>78</v>
      </c>
      <c r="F3027" s="47" t="s">
        <v>77</v>
      </c>
      <c r="G3027" s="122">
        <v>0.86458333333333337</v>
      </c>
      <c r="H3027" s="110"/>
      <c r="I3027" s="163"/>
      <c r="J3027" s="163"/>
      <c r="K3027" s="58">
        <v>5.78</v>
      </c>
    </row>
    <row r="3028" spans="3:11" ht="15" thickBot="1" x14ac:dyDescent="0.35">
      <c r="C3028" s="53"/>
      <c r="D3028" s="125"/>
      <c r="E3028" s="47"/>
      <c r="F3028" s="47"/>
      <c r="G3028" s="125"/>
      <c r="H3028" s="110"/>
      <c r="I3028" s="163"/>
      <c r="J3028" s="163"/>
      <c r="K3028" s="8"/>
    </row>
    <row r="3029" spans="3:11" ht="15" thickBot="1" x14ac:dyDescent="0.35">
      <c r="C3029" s="207" t="s">
        <v>302</v>
      </c>
      <c r="D3029" s="208"/>
      <c r="E3029" s="209"/>
      <c r="F3029" s="198" t="s">
        <v>287</v>
      </c>
      <c r="G3029" s="199"/>
      <c r="H3029" s="79">
        <f>SUM(H3004:H3026)</f>
        <v>0.36458333333333331</v>
      </c>
      <c r="I3029" s="167">
        <f>SUM(I3005:I3021)</f>
        <v>1.1388888888888888</v>
      </c>
      <c r="J3029" s="167">
        <f>G3026-D3004</f>
        <v>0.53819444444444442</v>
      </c>
      <c r="K3029" s="12">
        <f>SUM(K3007:K3027)</f>
        <v>114.17</v>
      </c>
    </row>
    <row r="3030" spans="3:11" x14ac:dyDescent="0.3">
      <c r="C3030" s="18"/>
      <c r="E3030" s="18"/>
      <c r="F3030" s="18"/>
    </row>
    <row r="3031" spans="3:11" ht="15" thickBot="1" x14ac:dyDescent="0.35">
      <c r="H3031" s="115"/>
      <c r="I3031" s="115"/>
      <c r="J3031" s="115"/>
    </row>
    <row r="3032" spans="3:11" x14ac:dyDescent="0.3">
      <c r="C3032" s="21"/>
      <c r="D3032" s="119"/>
      <c r="E3032" s="14" t="s">
        <v>185</v>
      </c>
      <c r="F3032" s="14"/>
      <c r="G3032" s="119"/>
      <c r="H3032" s="203" t="s">
        <v>288</v>
      </c>
      <c r="I3032" s="203" t="s">
        <v>326</v>
      </c>
      <c r="J3032" s="203" t="s">
        <v>289</v>
      </c>
      <c r="K3032" s="219" t="s">
        <v>297</v>
      </c>
    </row>
    <row r="3033" spans="3:11" ht="15" thickBot="1" x14ac:dyDescent="0.35">
      <c r="C3033" s="16" t="s">
        <v>0</v>
      </c>
      <c r="D3033" s="112" t="s">
        <v>1</v>
      </c>
      <c r="E3033" s="17" t="s">
        <v>2</v>
      </c>
      <c r="F3033" s="17" t="s">
        <v>3</v>
      </c>
      <c r="G3033" s="112" t="s">
        <v>290</v>
      </c>
      <c r="H3033" s="204"/>
      <c r="I3033" s="204"/>
      <c r="J3033" s="204"/>
      <c r="K3033" s="220"/>
    </row>
    <row r="3034" spans="3:11" x14ac:dyDescent="0.3">
      <c r="C3034" s="53">
        <v>9007</v>
      </c>
      <c r="D3034" s="125">
        <v>0.32291666666666669</v>
      </c>
      <c r="E3034" s="47" t="s">
        <v>107</v>
      </c>
      <c r="F3034" s="47" t="s">
        <v>392</v>
      </c>
      <c r="G3034" s="125">
        <v>0.34375</v>
      </c>
      <c r="H3034" s="110">
        <f>G3034-D3034</f>
        <v>2.0833333333333315E-2</v>
      </c>
      <c r="I3034" s="163"/>
      <c r="J3034" s="163"/>
      <c r="K3034" s="49">
        <v>5.91</v>
      </c>
    </row>
    <row r="3035" spans="3:11" x14ac:dyDescent="0.3">
      <c r="C3035" s="53">
        <v>9007</v>
      </c>
      <c r="D3035" s="125">
        <v>0.34375</v>
      </c>
      <c r="E3035" s="47" t="s">
        <v>392</v>
      </c>
      <c r="F3035" s="47" t="s">
        <v>107</v>
      </c>
      <c r="G3035" s="125">
        <v>0.36458333333333331</v>
      </c>
      <c r="H3035" s="110">
        <f>G3035-D3035</f>
        <v>2.0833333333333315E-2</v>
      </c>
      <c r="I3035" s="163"/>
      <c r="J3035" s="163"/>
      <c r="K3035" s="49">
        <v>4.45</v>
      </c>
    </row>
    <row r="3036" spans="3:11" x14ac:dyDescent="0.3">
      <c r="C3036" s="53">
        <v>9007</v>
      </c>
      <c r="D3036" s="125">
        <v>0.36458333333333331</v>
      </c>
      <c r="E3036" s="47" t="s">
        <v>107</v>
      </c>
      <c r="F3036" s="47" t="s">
        <v>392</v>
      </c>
      <c r="G3036" s="125">
        <v>0.38541666666666669</v>
      </c>
      <c r="H3036" s="110">
        <f t="shared" ref="H3036:H3053" si="135">G3036-D3036</f>
        <v>2.083333333333337E-2</v>
      </c>
      <c r="I3036" s="163"/>
      <c r="J3036" s="163"/>
      <c r="K3036" s="49">
        <v>5.91</v>
      </c>
    </row>
    <row r="3037" spans="3:11" x14ac:dyDescent="0.3">
      <c r="C3037" s="53">
        <v>9007</v>
      </c>
      <c r="D3037" s="125">
        <v>0.38541666666666669</v>
      </c>
      <c r="E3037" s="47" t="s">
        <v>392</v>
      </c>
      <c r="F3037" s="47" t="s">
        <v>107</v>
      </c>
      <c r="G3037" s="125">
        <v>0.40625</v>
      </c>
      <c r="H3037" s="110">
        <f t="shared" si="135"/>
        <v>2.0833333333333315E-2</v>
      </c>
      <c r="I3037" s="163"/>
      <c r="J3037" s="163"/>
      <c r="K3037" s="49">
        <v>4.45</v>
      </c>
    </row>
    <row r="3038" spans="3:11" x14ac:dyDescent="0.3">
      <c r="C3038" s="53">
        <v>9007</v>
      </c>
      <c r="D3038" s="125">
        <v>0.40625</v>
      </c>
      <c r="E3038" s="47" t="s">
        <v>107</v>
      </c>
      <c r="F3038" s="47" t="s">
        <v>392</v>
      </c>
      <c r="G3038" s="125">
        <v>0.42708333333333331</v>
      </c>
      <c r="H3038" s="110">
        <f t="shared" si="135"/>
        <v>2.0833333333333315E-2</v>
      </c>
      <c r="I3038" s="163"/>
      <c r="J3038" s="163"/>
      <c r="K3038" s="49">
        <v>5.91</v>
      </c>
    </row>
    <row r="3039" spans="3:11" x14ac:dyDescent="0.3">
      <c r="C3039" s="53">
        <v>9007</v>
      </c>
      <c r="D3039" s="125">
        <v>0.42708333333333331</v>
      </c>
      <c r="E3039" s="47" t="s">
        <v>392</v>
      </c>
      <c r="F3039" s="47" t="s">
        <v>107</v>
      </c>
      <c r="G3039" s="125">
        <v>0.44791666666666669</v>
      </c>
      <c r="H3039" s="110">
        <f t="shared" si="135"/>
        <v>2.083333333333337E-2</v>
      </c>
      <c r="I3039" s="163"/>
      <c r="J3039" s="163"/>
      <c r="K3039" s="49">
        <v>4.45</v>
      </c>
    </row>
    <row r="3040" spans="3:11" x14ac:dyDescent="0.3">
      <c r="C3040" s="53">
        <v>9007</v>
      </c>
      <c r="D3040" s="125">
        <v>0.44791666666666669</v>
      </c>
      <c r="E3040" s="47" t="s">
        <v>107</v>
      </c>
      <c r="F3040" s="47" t="s">
        <v>392</v>
      </c>
      <c r="G3040" s="125">
        <v>0.46875</v>
      </c>
      <c r="H3040" s="110">
        <f t="shared" si="135"/>
        <v>2.0833333333333315E-2</v>
      </c>
      <c r="I3040" s="163"/>
      <c r="J3040" s="163"/>
      <c r="K3040" s="49">
        <v>5.91</v>
      </c>
    </row>
    <row r="3041" spans="3:11" x14ac:dyDescent="0.3">
      <c r="C3041" s="53">
        <v>9007</v>
      </c>
      <c r="D3041" s="125">
        <v>0.46875</v>
      </c>
      <c r="E3041" s="47" t="s">
        <v>392</v>
      </c>
      <c r="F3041" s="47" t="s">
        <v>107</v>
      </c>
      <c r="G3041" s="122">
        <v>0.48958333333333331</v>
      </c>
      <c r="H3041" s="110">
        <f t="shared" si="135"/>
        <v>2.0833333333333315E-2</v>
      </c>
      <c r="I3041" s="163"/>
      <c r="J3041" s="163"/>
      <c r="K3041" s="49">
        <v>4.45</v>
      </c>
    </row>
    <row r="3042" spans="3:11" x14ac:dyDescent="0.3">
      <c r="C3042" s="200" t="s">
        <v>322</v>
      </c>
      <c r="D3042" s="201"/>
      <c r="E3042" s="201"/>
      <c r="F3042" s="201"/>
      <c r="G3042" s="202"/>
      <c r="H3042" s="186"/>
      <c r="I3042" s="166">
        <f>D3043-G3041</f>
        <v>6.2500000000000056E-2</v>
      </c>
      <c r="J3042" s="166"/>
      <c r="K3042" s="50"/>
    </row>
    <row r="3043" spans="3:11" x14ac:dyDescent="0.3">
      <c r="C3043" s="53">
        <v>9007</v>
      </c>
      <c r="D3043" s="125">
        <v>0.55208333333333337</v>
      </c>
      <c r="E3043" s="47" t="s">
        <v>107</v>
      </c>
      <c r="F3043" s="47" t="s">
        <v>392</v>
      </c>
      <c r="G3043" s="122">
        <v>0.57291666666666663</v>
      </c>
      <c r="H3043" s="110">
        <f t="shared" si="135"/>
        <v>2.0833333333333259E-2</v>
      </c>
      <c r="I3043" s="163"/>
      <c r="J3043" s="163"/>
      <c r="K3043" s="49">
        <v>5.91</v>
      </c>
    </row>
    <row r="3044" spans="3:11" x14ac:dyDescent="0.3">
      <c r="C3044" s="53">
        <v>9007</v>
      </c>
      <c r="D3044" s="125">
        <v>0.57291666666666663</v>
      </c>
      <c r="E3044" s="47" t="s">
        <v>392</v>
      </c>
      <c r="F3044" s="47" t="s">
        <v>107</v>
      </c>
      <c r="G3044" s="125">
        <v>0.59375</v>
      </c>
      <c r="H3044" s="110">
        <f t="shared" si="135"/>
        <v>2.083333333333337E-2</v>
      </c>
      <c r="I3044" s="163"/>
      <c r="J3044" s="163"/>
      <c r="K3044" s="49">
        <v>4.45</v>
      </c>
    </row>
    <row r="3045" spans="3:11" x14ac:dyDescent="0.3">
      <c r="C3045" s="53">
        <v>9007</v>
      </c>
      <c r="D3045" s="125">
        <v>0.59375</v>
      </c>
      <c r="E3045" s="47" t="s">
        <v>107</v>
      </c>
      <c r="F3045" s="47" t="s">
        <v>392</v>
      </c>
      <c r="G3045" s="125">
        <v>0.61458333333333337</v>
      </c>
      <c r="H3045" s="110">
        <f t="shared" si="135"/>
        <v>2.083333333333337E-2</v>
      </c>
      <c r="I3045" s="163"/>
      <c r="J3045" s="163"/>
      <c r="K3045" s="49">
        <v>5.91</v>
      </c>
    </row>
    <row r="3046" spans="3:11" x14ac:dyDescent="0.3">
      <c r="C3046" s="53">
        <v>9007</v>
      </c>
      <c r="D3046" s="125">
        <v>0.61458333333333337</v>
      </c>
      <c r="E3046" s="47" t="s">
        <v>392</v>
      </c>
      <c r="F3046" s="47" t="s">
        <v>107</v>
      </c>
      <c r="G3046" s="125">
        <v>0.63541666666666663</v>
      </c>
      <c r="H3046" s="110">
        <f t="shared" si="135"/>
        <v>2.0833333333333259E-2</v>
      </c>
      <c r="I3046" s="163"/>
      <c r="J3046" s="163"/>
      <c r="K3046" s="49">
        <v>4.45</v>
      </c>
    </row>
    <row r="3047" spans="3:11" x14ac:dyDescent="0.3">
      <c r="C3047" s="53">
        <v>9007</v>
      </c>
      <c r="D3047" s="125">
        <v>0.63541666666666663</v>
      </c>
      <c r="E3047" s="47" t="s">
        <v>107</v>
      </c>
      <c r="F3047" s="47" t="s">
        <v>392</v>
      </c>
      <c r="G3047" s="125">
        <v>0.65625</v>
      </c>
      <c r="H3047" s="110">
        <f t="shared" si="135"/>
        <v>2.083333333333337E-2</v>
      </c>
      <c r="I3047" s="163"/>
      <c r="J3047" s="163"/>
      <c r="K3047" s="49">
        <v>5.91</v>
      </c>
    </row>
    <row r="3048" spans="3:11" x14ac:dyDescent="0.3">
      <c r="C3048" s="53">
        <v>9007</v>
      </c>
      <c r="D3048" s="125">
        <v>0.65625</v>
      </c>
      <c r="E3048" s="47" t="s">
        <v>392</v>
      </c>
      <c r="F3048" s="47" t="s">
        <v>107</v>
      </c>
      <c r="G3048" s="122">
        <v>0.67708333333333337</v>
      </c>
      <c r="H3048" s="110">
        <f t="shared" si="135"/>
        <v>2.083333333333337E-2</v>
      </c>
      <c r="I3048" s="163"/>
      <c r="J3048" s="163"/>
      <c r="K3048" s="49">
        <v>4.45</v>
      </c>
    </row>
    <row r="3049" spans="3:11" x14ac:dyDescent="0.3">
      <c r="C3049" s="200" t="s">
        <v>322</v>
      </c>
      <c r="D3049" s="201"/>
      <c r="E3049" s="201"/>
      <c r="F3049" s="201"/>
      <c r="G3049" s="202"/>
      <c r="H3049" s="186"/>
      <c r="I3049" s="166">
        <f>D3050-G3048</f>
        <v>1.041666666666663E-2</v>
      </c>
      <c r="J3049" s="166"/>
      <c r="K3049" s="50"/>
    </row>
    <row r="3050" spans="3:11" x14ac:dyDescent="0.3">
      <c r="C3050" s="53">
        <v>9007</v>
      </c>
      <c r="D3050" s="125">
        <v>0.6875</v>
      </c>
      <c r="E3050" s="47" t="s">
        <v>107</v>
      </c>
      <c r="F3050" s="47" t="s">
        <v>392</v>
      </c>
      <c r="G3050" s="125">
        <v>0.70833333333333337</v>
      </c>
      <c r="H3050" s="110">
        <f t="shared" si="135"/>
        <v>2.083333333333337E-2</v>
      </c>
      <c r="I3050" s="163"/>
      <c r="J3050" s="163"/>
      <c r="K3050" s="49">
        <v>5.91</v>
      </c>
    </row>
    <row r="3051" spans="3:11" x14ac:dyDescent="0.3">
      <c r="C3051" s="200" t="s">
        <v>322</v>
      </c>
      <c r="D3051" s="201"/>
      <c r="E3051" s="201"/>
      <c r="F3051" s="201"/>
      <c r="G3051" s="202"/>
      <c r="H3051" s="186"/>
      <c r="I3051" s="166">
        <f>D3052-G3050</f>
        <v>4.166666666666663E-2</v>
      </c>
      <c r="J3051" s="166"/>
      <c r="K3051" s="50"/>
    </row>
    <row r="3052" spans="3:11" x14ac:dyDescent="0.3">
      <c r="C3052" s="53">
        <v>9007</v>
      </c>
      <c r="D3052" s="129">
        <v>0.75</v>
      </c>
      <c r="E3052" s="47" t="s">
        <v>392</v>
      </c>
      <c r="F3052" s="47" t="s">
        <v>107</v>
      </c>
      <c r="G3052" s="125">
        <v>0.76388888888888884</v>
      </c>
      <c r="H3052" s="110">
        <f t="shared" si="135"/>
        <v>1.388888888888884E-2</v>
      </c>
      <c r="I3052" s="163"/>
      <c r="J3052" s="163"/>
      <c r="K3052" s="49">
        <v>4.45</v>
      </c>
    </row>
    <row r="3053" spans="3:11" x14ac:dyDescent="0.3">
      <c r="C3053" s="53">
        <v>9007</v>
      </c>
      <c r="D3053" s="125">
        <v>0.76388888888888884</v>
      </c>
      <c r="E3053" s="47" t="s">
        <v>107</v>
      </c>
      <c r="F3053" s="47" t="s">
        <v>392</v>
      </c>
      <c r="G3053" s="125">
        <v>0.77777777777777779</v>
      </c>
      <c r="H3053" s="110">
        <f t="shared" si="135"/>
        <v>1.3888888888888951E-2</v>
      </c>
      <c r="I3053" s="163"/>
      <c r="J3053" s="163"/>
      <c r="K3053" s="49">
        <v>5.91</v>
      </c>
    </row>
    <row r="3054" spans="3:11" x14ac:dyDescent="0.3">
      <c r="C3054" s="53">
        <v>9007</v>
      </c>
      <c r="D3054" s="125">
        <v>0.77777777777777779</v>
      </c>
      <c r="E3054" s="47" t="s">
        <v>392</v>
      </c>
      <c r="F3054" s="47" t="s">
        <v>107</v>
      </c>
      <c r="G3054" s="122">
        <v>0.79166666666666663</v>
      </c>
      <c r="H3054" s="110"/>
      <c r="I3054" s="163"/>
      <c r="J3054" s="163"/>
      <c r="K3054" s="49">
        <v>4.45</v>
      </c>
    </row>
    <row r="3055" spans="3:11" ht="15" thickBot="1" x14ac:dyDescent="0.35">
      <c r="C3055" s="81"/>
      <c r="D3055" s="125"/>
      <c r="E3055" s="47"/>
      <c r="F3055" s="47"/>
      <c r="G3055" s="125"/>
      <c r="H3055" s="110"/>
      <c r="I3055" s="163"/>
      <c r="J3055" s="163"/>
      <c r="K3055" s="49"/>
    </row>
    <row r="3056" spans="3:11" ht="15" thickBot="1" x14ac:dyDescent="0.35">
      <c r="C3056" s="216" t="s">
        <v>291</v>
      </c>
      <c r="D3056" s="217"/>
      <c r="E3056" s="218"/>
      <c r="F3056" s="198" t="s">
        <v>287</v>
      </c>
      <c r="G3056" s="199"/>
      <c r="H3056" s="79">
        <f>SUM(H3034:H3054)</f>
        <v>0.34027777777777779</v>
      </c>
      <c r="I3056" s="167">
        <f>SUM(I3042:I3049)</f>
        <v>7.2916666666666685E-2</v>
      </c>
      <c r="J3056" s="167">
        <f>G3054-D3034</f>
        <v>0.46874999999999994</v>
      </c>
      <c r="K3056" s="12">
        <f>SUM(K3034:K3054)</f>
        <v>93.24</v>
      </c>
    </row>
    <row r="3057" spans="3:11" x14ac:dyDescent="0.3">
      <c r="C3057" s="18"/>
      <c r="E3057" s="18"/>
      <c r="F3057" s="18"/>
    </row>
    <row r="3058" spans="3:11" ht="15" thickBot="1" x14ac:dyDescent="0.35">
      <c r="C3058" s="18"/>
      <c r="E3058" s="18"/>
      <c r="F3058" s="18"/>
    </row>
    <row r="3059" spans="3:11" x14ac:dyDescent="0.3">
      <c r="C3059" s="21"/>
      <c r="D3059" s="119"/>
      <c r="E3059" s="14" t="s">
        <v>184</v>
      </c>
      <c r="F3059" s="14"/>
      <c r="G3059" s="119"/>
      <c r="H3059" s="203" t="s">
        <v>288</v>
      </c>
      <c r="I3059" s="203" t="s">
        <v>326</v>
      </c>
      <c r="J3059" s="203" t="s">
        <v>289</v>
      </c>
      <c r="K3059" s="219" t="s">
        <v>297</v>
      </c>
    </row>
    <row r="3060" spans="3:11" ht="15" thickBot="1" x14ac:dyDescent="0.35">
      <c r="C3060" s="16" t="s">
        <v>0</v>
      </c>
      <c r="D3060" s="112" t="s">
        <v>1</v>
      </c>
      <c r="E3060" s="17" t="s">
        <v>2</v>
      </c>
      <c r="F3060" s="17" t="s">
        <v>3</v>
      </c>
      <c r="G3060" s="112" t="s">
        <v>290</v>
      </c>
      <c r="H3060" s="204"/>
      <c r="I3060" s="204"/>
      <c r="J3060" s="204"/>
      <c r="K3060" s="220"/>
    </row>
    <row r="3061" spans="3:11" x14ac:dyDescent="0.3">
      <c r="C3061" s="4">
        <v>9060</v>
      </c>
      <c r="D3061" s="113">
        <v>0.27083333333333331</v>
      </c>
      <c r="E3061" s="6" t="s">
        <v>59</v>
      </c>
      <c r="F3061" s="6" t="s">
        <v>7</v>
      </c>
      <c r="G3061" s="113">
        <v>0.29166666666666669</v>
      </c>
      <c r="H3061" s="110">
        <f>G3061-D3061</f>
        <v>2.083333333333337E-2</v>
      </c>
      <c r="I3061" s="163"/>
      <c r="J3061" s="163"/>
      <c r="K3061" s="8">
        <v>13.9</v>
      </c>
    </row>
    <row r="3062" spans="3:11" x14ac:dyDescent="0.3">
      <c r="C3062" s="4">
        <v>9510</v>
      </c>
      <c r="D3062" s="113">
        <v>0.29166666666666669</v>
      </c>
      <c r="E3062" s="6" t="s">
        <v>7</v>
      </c>
      <c r="F3062" s="6" t="s">
        <v>59</v>
      </c>
      <c r="G3062" s="114">
        <v>0.31944444444444442</v>
      </c>
      <c r="H3062" s="110">
        <f>G3062-D3062</f>
        <v>2.7777777777777735E-2</v>
      </c>
      <c r="I3062" s="163"/>
      <c r="J3062" s="163"/>
      <c r="K3062" s="8">
        <v>15.1</v>
      </c>
    </row>
    <row r="3063" spans="3:11" x14ac:dyDescent="0.3">
      <c r="C3063" s="210" t="s">
        <v>322</v>
      </c>
      <c r="D3063" s="211"/>
      <c r="E3063" s="211"/>
      <c r="F3063" s="211"/>
      <c r="G3063" s="212"/>
      <c r="H3063" s="186"/>
      <c r="I3063" s="166">
        <f>D3064-G3062</f>
        <v>1.736111111111116E-2</v>
      </c>
      <c r="J3063" s="166"/>
      <c r="K3063" s="65"/>
    </row>
    <row r="3064" spans="3:11" x14ac:dyDescent="0.3">
      <c r="C3064" s="4" t="s">
        <v>132</v>
      </c>
      <c r="D3064" s="113">
        <v>0.33680555555555558</v>
      </c>
      <c r="E3064" s="6" t="s">
        <v>235</v>
      </c>
      <c r="F3064" s="6" t="s">
        <v>63</v>
      </c>
      <c r="G3064" s="114">
        <v>0.34722222222222221</v>
      </c>
      <c r="H3064" s="110">
        <f>G3064-D3064</f>
        <v>1.041666666666663E-2</v>
      </c>
      <c r="I3064" s="163"/>
      <c r="J3064" s="163"/>
      <c r="K3064" s="58">
        <v>0</v>
      </c>
    </row>
    <row r="3065" spans="3:11" x14ac:dyDescent="0.3">
      <c r="C3065" s="4">
        <v>9504</v>
      </c>
      <c r="D3065" s="113">
        <v>0.34722222222222221</v>
      </c>
      <c r="E3065" s="6" t="s">
        <v>63</v>
      </c>
      <c r="F3065" s="6" t="s">
        <v>59</v>
      </c>
      <c r="G3065" s="114">
        <v>0.3611111111111111</v>
      </c>
      <c r="H3065" s="110">
        <f>G3065-D3065</f>
        <v>1.3888888888888895E-2</v>
      </c>
      <c r="I3065" s="163"/>
      <c r="J3065" s="163"/>
      <c r="K3065" s="8">
        <v>7</v>
      </c>
    </row>
    <row r="3066" spans="3:11" x14ac:dyDescent="0.3">
      <c r="C3066" s="210" t="s">
        <v>322</v>
      </c>
      <c r="D3066" s="211"/>
      <c r="E3066" s="211"/>
      <c r="F3066" s="211"/>
      <c r="G3066" s="212"/>
      <c r="H3066" s="186"/>
      <c r="I3066" s="166">
        <f>D3067-G3065</f>
        <v>1.3888888888888895E-2</v>
      </c>
      <c r="J3066" s="166"/>
      <c r="K3066" s="65"/>
    </row>
    <row r="3067" spans="3:11" x14ac:dyDescent="0.3">
      <c r="C3067" s="4">
        <v>9058</v>
      </c>
      <c r="D3067" s="113">
        <v>0.375</v>
      </c>
      <c r="E3067" s="6" t="s">
        <v>59</v>
      </c>
      <c r="F3067" s="6" t="s">
        <v>60</v>
      </c>
      <c r="G3067" s="114">
        <v>0.40625</v>
      </c>
      <c r="H3067" s="110">
        <f t="shared" ref="H3067:H3079" si="136">G3067-D3067</f>
        <v>3.125E-2</v>
      </c>
      <c r="I3067" s="163"/>
      <c r="J3067" s="163"/>
      <c r="K3067" s="58">
        <v>17.8</v>
      </c>
    </row>
    <row r="3068" spans="3:11" x14ac:dyDescent="0.3">
      <c r="C3068" s="4">
        <v>9058</v>
      </c>
      <c r="D3068" s="113">
        <v>0.40972222222222221</v>
      </c>
      <c r="E3068" s="6" t="s">
        <v>60</v>
      </c>
      <c r="F3068" s="6" t="s">
        <v>59</v>
      </c>
      <c r="G3068" s="114">
        <v>0.44097222222222221</v>
      </c>
      <c r="H3068" s="110">
        <f t="shared" si="136"/>
        <v>3.125E-2</v>
      </c>
      <c r="I3068" s="163"/>
      <c r="J3068" s="163"/>
      <c r="K3068" s="8">
        <v>17.899999999999999</v>
      </c>
    </row>
    <row r="3069" spans="3:11" x14ac:dyDescent="0.3">
      <c r="C3069" s="210" t="s">
        <v>10</v>
      </c>
      <c r="D3069" s="211"/>
      <c r="E3069" s="211"/>
      <c r="F3069" s="211"/>
      <c r="G3069" s="212"/>
      <c r="H3069" s="186"/>
      <c r="I3069" s="166">
        <f>D3070-G3068</f>
        <v>5.902777777777779E-2</v>
      </c>
      <c r="J3069" s="166"/>
      <c r="K3069" s="65"/>
    </row>
    <row r="3070" spans="3:11" x14ac:dyDescent="0.3">
      <c r="C3070" s="4">
        <v>9058</v>
      </c>
      <c r="D3070" s="113">
        <v>0.5</v>
      </c>
      <c r="E3070" s="6" t="s">
        <v>59</v>
      </c>
      <c r="F3070" s="6" t="s">
        <v>58</v>
      </c>
      <c r="G3070" s="114">
        <v>0.53125</v>
      </c>
      <c r="H3070" s="110">
        <f t="shared" si="136"/>
        <v>3.125E-2</v>
      </c>
      <c r="I3070" s="163"/>
      <c r="J3070" s="163"/>
      <c r="K3070" s="58">
        <v>20</v>
      </c>
    </row>
    <row r="3071" spans="3:11" x14ac:dyDescent="0.3">
      <c r="C3071" s="4">
        <v>9058</v>
      </c>
      <c r="D3071" s="113">
        <v>0.53125</v>
      </c>
      <c r="E3071" s="6" t="s">
        <v>58</v>
      </c>
      <c r="F3071" s="6" t="s">
        <v>59</v>
      </c>
      <c r="G3071" s="113">
        <v>0.5625</v>
      </c>
      <c r="H3071" s="110">
        <f t="shared" si="136"/>
        <v>3.125E-2</v>
      </c>
      <c r="I3071" s="163"/>
      <c r="J3071" s="163"/>
      <c r="K3071" s="58">
        <v>19.899999999999999</v>
      </c>
    </row>
    <row r="3072" spans="3:11" x14ac:dyDescent="0.3">
      <c r="C3072" s="210" t="s">
        <v>322</v>
      </c>
      <c r="D3072" s="211"/>
      <c r="E3072" s="211"/>
      <c r="F3072" s="211"/>
      <c r="G3072" s="212"/>
      <c r="H3072" s="186"/>
      <c r="I3072" s="166">
        <f>D3073-G3071</f>
        <v>2.083333333333337E-2</v>
      </c>
      <c r="J3072" s="166"/>
      <c r="K3072" s="65"/>
    </row>
    <row r="3073" spans="3:11" x14ac:dyDescent="0.3">
      <c r="C3073" s="4">
        <v>9058</v>
      </c>
      <c r="D3073" s="113">
        <v>0.58333333333333337</v>
      </c>
      <c r="E3073" s="6" t="s">
        <v>59</v>
      </c>
      <c r="F3073" s="6" t="s">
        <v>60</v>
      </c>
      <c r="G3073" s="113">
        <v>0.61805555555555558</v>
      </c>
      <c r="H3073" s="110">
        <f t="shared" si="136"/>
        <v>3.472222222222221E-2</v>
      </c>
      <c r="I3073" s="163"/>
      <c r="J3073" s="163"/>
      <c r="K3073" s="58">
        <v>17.8</v>
      </c>
    </row>
    <row r="3074" spans="3:11" x14ac:dyDescent="0.3">
      <c r="C3074" s="4">
        <v>9058</v>
      </c>
      <c r="D3074" s="113">
        <v>0.61805555555555558</v>
      </c>
      <c r="E3074" s="6" t="s">
        <v>60</v>
      </c>
      <c r="F3074" s="6" t="s">
        <v>59</v>
      </c>
      <c r="G3074" s="113">
        <v>0.64583333333333337</v>
      </c>
      <c r="H3074" s="110">
        <f t="shared" si="136"/>
        <v>2.777777777777779E-2</v>
      </c>
      <c r="I3074" s="163"/>
      <c r="J3074" s="163"/>
      <c r="K3074" s="8">
        <v>17.899999999999999</v>
      </c>
    </row>
    <row r="3075" spans="3:11" x14ac:dyDescent="0.3">
      <c r="C3075" s="4">
        <v>9510</v>
      </c>
      <c r="D3075" s="113">
        <v>0.64583333333333337</v>
      </c>
      <c r="E3075" s="6" t="s">
        <v>59</v>
      </c>
      <c r="F3075" s="6" t="s">
        <v>7</v>
      </c>
      <c r="G3075" s="113">
        <v>0.66666666666666663</v>
      </c>
      <c r="H3075" s="110">
        <f t="shared" si="136"/>
        <v>2.0833333333333259E-2</v>
      </c>
      <c r="I3075" s="163"/>
      <c r="J3075" s="163"/>
      <c r="K3075" s="58">
        <v>14.6</v>
      </c>
    </row>
    <row r="3076" spans="3:11" x14ac:dyDescent="0.3">
      <c r="C3076" s="4">
        <v>9510</v>
      </c>
      <c r="D3076" s="113">
        <v>0.66666666666666663</v>
      </c>
      <c r="E3076" s="6" t="s">
        <v>7</v>
      </c>
      <c r="F3076" s="6" t="s">
        <v>59</v>
      </c>
      <c r="G3076" s="114">
        <v>0.6875</v>
      </c>
      <c r="H3076" s="110">
        <f t="shared" si="136"/>
        <v>2.083333333333337E-2</v>
      </c>
      <c r="I3076" s="163"/>
      <c r="J3076" s="163"/>
      <c r="K3076" s="8">
        <v>15.1</v>
      </c>
    </row>
    <row r="3077" spans="3:11" x14ac:dyDescent="0.3">
      <c r="C3077" s="210" t="s">
        <v>322</v>
      </c>
      <c r="D3077" s="211"/>
      <c r="E3077" s="211"/>
      <c r="F3077" s="211"/>
      <c r="G3077" s="212"/>
      <c r="H3077" s="186"/>
      <c r="I3077" s="166">
        <f>D3078-G3076</f>
        <v>2.083333333333337E-2</v>
      </c>
      <c r="J3077" s="166"/>
      <c r="K3077" s="65"/>
    </row>
    <row r="3078" spans="3:11" x14ac:dyDescent="0.3">
      <c r="C3078" s="4" t="s">
        <v>132</v>
      </c>
      <c r="D3078" s="113">
        <v>0.70833333333333337</v>
      </c>
      <c r="E3078" s="6" t="s">
        <v>63</v>
      </c>
      <c r="F3078" s="6" t="s">
        <v>235</v>
      </c>
      <c r="G3078" s="114">
        <v>0.72916666666666663</v>
      </c>
      <c r="H3078" s="110">
        <f t="shared" si="136"/>
        <v>2.0833333333333259E-2</v>
      </c>
      <c r="I3078" s="163"/>
      <c r="J3078" s="163"/>
      <c r="K3078" s="58">
        <v>0</v>
      </c>
    </row>
    <row r="3079" spans="3:11" x14ac:dyDescent="0.3">
      <c r="C3079" s="4" t="s">
        <v>132</v>
      </c>
      <c r="D3079" s="113">
        <v>0.72916666666666663</v>
      </c>
      <c r="E3079" s="6" t="s">
        <v>134</v>
      </c>
      <c r="F3079" s="6" t="s">
        <v>134</v>
      </c>
      <c r="G3079" s="114">
        <v>0.74305555555555558</v>
      </c>
      <c r="H3079" s="110">
        <f t="shared" si="136"/>
        <v>1.3888888888888951E-2</v>
      </c>
      <c r="I3079" s="163"/>
      <c r="J3079" s="163"/>
      <c r="K3079" s="58">
        <v>0</v>
      </c>
    </row>
    <row r="3080" spans="3:11" ht="15" thickBot="1" x14ac:dyDescent="0.35">
      <c r="C3080" s="22"/>
      <c r="D3080" s="142"/>
      <c r="E3080" s="23"/>
      <c r="F3080" s="23"/>
      <c r="G3080" s="117"/>
      <c r="H3080" s="110"/>
      <c r="I3080" s="163"/>
      <c r="J3080" s="163"/>
      <c r="K3080" s="58"/>
    </row>
    <row r="3081" spans="3:11" ht="15" thickBot="1" x14ac:dyDescent="0.35">
      <c r="C3081" s="216" t="s">
        <v>291</v>
      </c>
      <c r="D3081" s="217"/>
      <c r="E3081" s="218"/>
      <c r="F3081" s="198" t="s">
        <v>287</v>
      </c>
      <c r="G3081" s="199"/>
      <c r="H3081" s="79">
        <f>SUM(H3061:H3080)</f>
        <v>0.33680555555555547</v>
      </c>
      <c r="I3081" s="167">
        <f>SUM(I3063:I3077)</f>
        <v>0.13194444444444459</v>
      </c>
      <c r="J3081" s="167">
        <f>G3079-D3061</f>
        <v>0.47222222222222227</v>
      </c>
      <c r="K3081" s="12">
        <f>SUM(K3061:K3080)</f>
        <v>177</v>
      </c>
    </row>
    <row r="3082" spans="3:11" x14ac:dyDescent="0.3">
      <c r="C3082" s="18"/>
      <c r="E3082" s="18"/>
      <c r="F3082" s="18"/>
    </row>
    <row r="3083" spans="3:11" ht="15" thickBot="1" x14ac:dyDescent="0.35">
      <c r="H3083" s="115"/>
      <c r="I3083" s="115"/>
      <c r="J3083" s="115"/>
    </row>
    <row r="3084" spans="3:11" x14ac:dyDescent="0.3">
      <c r="C3084" s="21"/>
      <c r="D3084" s="119"/>
      <c r="E3084" s="14" t="s">
        <v>119</v>
      </c>
      <c r="F3084" s="14"/>
      <c r="G3084" s="119"/>
      <c r="H3084" s="203" t="s">
        <v>288</v>
      </c>
      <c r="I3084" s="203" t="s">
        <v>326</v>
      </c>
      <c r="J3084" s="203" t="s">
        <v>289</v>
      </c>
      <c r="K3084" s="219" t="s">
        <v>297</v>
      </c>
    </row>
    <row r="3085" spans="3:11" ht="15" thickBot="1" x14ac:dyDescent="0.35">
      <c r="C3085" s="16" t="s">
        <v>0</v>
      </c>
      <c r="D3085" s="112" t="s">
        <v>1</v>
      </c>
      <c r="E3085" s="17" t="s">
        <v>2</v>
      </c>
      <c r="F3085" s="17" t="s">
        <v>3</v>
      </c>
      <c r="G3085" s="112" t="s">
        <v>290</v>
      </c>
      <c r="H3085" s="204"/>
      <c r="I3085" s="204"/>
      <c r="J3085" s="204"/>
      <c r="K3085" s="220"/>
    </row>
    <row r="3086" spans="3:11" x14ac:dyDescent="0.3">
      <c r="C3086" s="53">
        <v>9509</v>
      </c>
      <c r="D3086" s="125">
        <v>0.30902777777777779</v>
      </c>
      <c r="E3086" s="47" t="s">
        <v>59</v>
      </c>
      <c r="F3086" s="47" t="s">
        <v>120</v>
      </c>
      <c r="G3086" s="122">
        <v>0.32291666666666669</v>
      </c>
      <c r="H3086" s="110">
        <f>G3086-D3086</f>
        <v>1.3888888888888895E-2</v>
      </c>
      <c r="I3086" s="110"/>
      <c r="J3086" s="163"/>
      <c r="K3086" s="8">
        <v>11.6</v>
      </c>
    </row>
    <row r="3087" spans="3:11" x14ac:dyDescent="0.3">
      <c r="C3087" s="53">
        <v>9509</v>
      </c>
      <c r="D3087" s="125">
        <v>0.32291666666666669</v>
      </c>
      <c r="E3087" s="47" t="s">
        <v>120</v>
      </c>
      <c r="F3087" s="47" t="s">
        <v>59</v>
      </c>
      <c r="G3087" s="122">
        <v>0.34027777777777779</v>
      </c>
      <c r="H3087" s="110">
        <f>G3087-D3087</f>
        <v>1.7361111111111105E-2</v>
      </c>
      <c r="I3087" s="110">
        <f>D3087-G3086</f>
        <v>0</v>
      </c>
      <c r="J3087" s="163"/>
      <c r="K3087" s="58">
        <v>0</v>
      </c>
    </row>
    <row r="3088" spans="3:11" x14ac:dyDescent="0.3">
      <c r="C3088" s="200" t="s">
        <v>322</v>
      </c>
      <c r="D3088" s="201"/>
      <c r="E3088" s="201"/>
      <c r="F3088" s="201"/>
      <c r="G3088" s="202"/>
      <c r="H3088" s="186"/>
      <c r="I3088" s="165">
        <f>D3089-G3087</f>
        <v>4.8611111111111105E-2</v>
      </c>
      <c r="J3088" s="166"/>
      <c r="K3088" s="65"/>
    </row>
    <row r="3089" spans="3:13" x14ac:dyDescent="0.3">
      <c r="C3089" s="53">
        <v>9509</v>
      </c>
      <c r="D3089" s="125">
        <v>0.3888888888888889</v>
      </c>
      <c r="E3089" s="47" t="s">
        <v>59</v>
      </c>
      <c r="F3089" s="47" t="s">
        <v>120</v>
      </c>
      <c r="G3089" s="122">
        <v>0.40277777777777779</v>
      </c>
      <c r="H3089" s="110">
        <f t="shared" ref="H3089:H3094" si="137">G3089-D3089</f>
        <v>1.3888888888888895E-2</v>
      </c>
      <c r="J3089" s="110"/>
      <c r="K3089" s="58">
        <v>0</v>
      </c>
    </row>
    <row r="3090" spans="3:13" x14ac:dyDescent="0.3">
      <c r="C3090" s="53">
        <v>9509</v>
      </c>
      <c r="D3090" s="125">
        <v>0.40277777777777779</v>
      </c>
      <c r="E3090" s="47" t="s">
        <v>120</v>
      </c>
      <c r="F3090" s="47" t="s">
        <v>59</v>
      </c>
      <c r="G3090" s="122">
        <v>0.41666666666666669</v>
      </c>
      <c r="H3090" s="110">
        <f t="shared" si="137"/>
        <v>1.3888888888888895E-2</v>
      </c>
      <c r="I3090" s="110"/>
      <c r="J3090" s="163"/>
      <c r="K3090" s="8">
        <v>11.9</v>
      </c>
    </row>
    <row r="3091" spans="3:13" x14ac:dyDescent="0.3">
      <c r="C3091" s="53">
        <v>9509</v>
      </c>
      <c r="D3091" s="125">
        <v>0.41666666666666669</v>
      </c>
      <c r="E3091" s="47" t="s">
        <v>59</v>
      </c>
      <c r="F3091" s="47" t="s">
        <v>120</v>
      </c>
      <c r="G3091" s="122">
        <v>0.43055555555555558</v>
      </c>
      <c r="H3091" s="110">
        <f t="shared" si="137"/>
        <v>1.3888888888888895E-2</v>
      </c>
      <c r="I3091" s="110">
        <f>D3091-G3090</f>
        <v>0</v>
      </c>
      <c r="J3091" s="163"/>
      <c r="K3091" s="8">
        <v>11.6</v>
      </c>
    </row>
    <row r="3092" spans="3:13" x14ac:dyDescent="0.3">
      <c r="C3092" s="53">
        <v>9509</v>
      </c>
      <c r="D3092" s="125">
        <v>0.43055555555555558</v>
      </c>
      <c r="E3092" s="47" t="s">
        <v>120</v>
      </c>
      <c r="F3092" s="47" t="s">
        <v>59</v>
      </c>
      <c r="G3092" s="122">
        <v>0.44444444444444442</v>
      </c>
      <c r="H3092" s="110">
        <f t="shared" si="137"/>
        <v>1.388888888888884E-2</v>
      </c>
      <c r="I3092" s="110">
        <f>D3092-G3091</f>
        <v>0</v>
      </c>
      <c r="J3092" s="163"/>
      <c r="K3092" s="8">
        <v>11.9</v>
      </c>
    </row>
    <row r="3093" spans="3:13" x14ac:dyDescent="0.3">
      <c r="C3093" s="53">
        <v>9509</v>
      </c>
      <c r="D3093" s="125">
        <v>0.44444444444444442</v>
      </c>
      <c r="E3093" s="47" t="s">
        <v>59</v>
      </c>
      <c r="F3093" s="47" t="s">
        <v>120</v>
      </c>
      <c r="G3093" s="122">
        <v>0.45833333333333331</v>
      </c>
      <c r="H3093" s="110">
        <f t="shared" si="137"/>
        <v>1.3888888888888895E-2</v>
      </c>
      <c r="I3093" s="110">
        <f>D3093-G3092</f>
        <v>0</v>
      </c>
      <c r="J3093" s="163"/>
      <c r="K3093" s="8">
        <v>11.6</v>
      </c>
      <c r="L3093" s="18"/>
      <c r="M3093" s="18"/>
    </row>
    <row r="3094" spans="3:13" x14ac:dyDescent="0.3">
      <c r="C3094" s="53">
        <v>9509</v>
      </c>
      <c r="D3094" s="125">
        <v>0.45833333333333331</v>
      </c>
      <c r="E3094" s="47" t="s">
        <v>120</v>
      </c>
      <c r="F3094" s="47" t="s">
        <v>59</v>
      </c>
      <c r="G3094" s="122">
        <v>0.47222222222222221</v>
      </c>
      <c r="H3094" s="110">
        <f t="shared" si="137"/>
        <v>1.3888888888888895E-2</v>
      </c>
      <c r="I3094" s="110">
        <f>D3094-G3093</f>
        <v>0</v>
      </c>
      <c r="J3094" s="163"/>
      <c r="K3094" s="8">
        <v>11.9</v>
      </c>
      <c r="L3094" s="18"/>
      <c r="M3094" s="18"/>
    </row>
    <row r="3095" spans="3:13" x14ac:dyDescent="0.3">
      <c r="C3095" s="200" t="s">
        <v>322</v>
      </c>
      <c r="D3095" s="201"/>
      <c r="E3095" s="201"/>
      <c r="F3095" s="201"/>
      <c r="G3095" s="202"/>
      <c r="H3095" s="186"/>
      <c r="I3095" s="165">
        <f>D3096-G3094</f>
        <v>6.944444444444442E-2</v>
      </c>
      <c r="J3095" s="166"/>
      <c r="K3095" s="65"/>
      <c r="L3095" s="18"/>
      <c r="M3095" s="18"/>
    </row>
    <row r="3096" spans="3:13" x14ac:dyDescent="0.3">
      <c r="C3096" s="53">
        <v>9509</v>
      </c>
      <c r="D3096" s="125">
        <v>0.54166666666666663</v>
      </c>
      <c r="E3096" s="47" t="s">
        <v>59</v>
      </c>
      <c r="F3096" s="47" t="s">
        <v>120</v>
      </c>
      <c r="G3096" s="122">
        <v>0.55555555555555558</v>
      </c>
      <c r="H3096" s="110">
        <f>G3096-D3096</f>
        <v>1.3888888888888951E-2</v>
      </c>
      <c r="J3096" s="110"/>
      <c r="K3096" s="58">
        <v>0</v>
      </c>
      <c r="L3096" s="18"/>
      <c r="M3096" s="18"/>
    </row>
    <row r="3097" spans="3:13" x14ac:dyDescent="0.3">
      <c r="C3097" s="53">
        <v>9509</v>
      </c>
      <c r="D3097" s="125">
        <v>0.55555555555555558</v>
      </c>
      <c r="E3097" s="47" t="s">
        <v>120</v>
      </c>
      <c r="F3097" s="47" t="s">
        <v>59</v>
      </c>
      <c r="G3097" s="122">
        <v>0.56944444444444442</v>
      </c>
      <c r="H3097" s="110">
        <f>G3097-D3097</f>
        <v>1.388888888888884E-2</v>
      </c>
      <c r="I3097" s="110"/>
      <c r="J3097" s="163"/>
      <c r="K3097" s="8">
        <v>11.9</v>
      </c>
      <c r="L3097" s="18"/>
      <c r="M3097" s="18"/>
    </row>
    <row r="3098" spans="3:13" x14ac:dyDescent="0.3">
      <c r="C3098" s="53">
        <v>9509</v>
      </c>
      <c r="D3098" s="125">
        <v>0.56944444444444442</v>
      </c>
      <c r="E3098" s="47" t="s">
        <v>59</v>
      </c>
      <c r="F3098" s="47" t="s">
        <v>120</v>
      </c>
      <c r="G3098" s="122">
        <v>0.58333333333333337</v>
      </c>
      <c r="H3098" s="110">
        <f>G3098-D3098</f>
        <v>1.3888888888888951E-2</v>
      </c>
      <c r="I3098" s="110">
        <f>D3098-G3097</f>
        <v>0</v>
      </c>
      <c r="J3098" s="163"/>
      <c r="K3098" s="8">
        <v>11.6</v>
      </c>
      <c r="L3098" s="18"/>
      <c r="M3098" s="18"/>
    </row>
    <row r="3099" spans="3:13" x14ac:dyDescent="0.3">
      <c r="C3099" s="53">
        <v>9509</v>
      </c>
      <c r="D3099" s="125">
        <v>0.58333333333333337</v>
      </c>
      <c r="E3099" s="47" t="s">
        <v>120</v>
      </c>
      <c r="F3099" s="47" t="s">
        <v>59</v>
      </c>
      <c r="G3099" s="122">
        <v>0.59722222222222221</v>
      </c>
      <c r="H3099" s="110">
        <f>G3099-D3099</f>
        <v>1.388888888888884E-2</v>
      </c>
      <c r="I3099" s="110">
        <f>D3099-G3098</f>
        <v>0</v>
      </c>
      <c r="J3099" s="163"/>
      <c r="K3099" s="8">
        <v>11.9</v>
      </c>
      <c r="L3099" s="18"/>
      <c r="M3099" s="18"/>
    </row>
    <row r="3100" spans="3:13" x14ac:dyDescent="0.3">
      <c r="C3100" s="53">
        <v>9502</v>
      </c>
      <c r="D3100" s="125">
        <v>0.60416666666666663</v>
      </c>
      <c r="E3100" s="47" t="s">
        <v>121</v>
      </c>
      <c r="F3100" s="47" t="s">
        <v>121</v>
      </c>
      <c r="G3100" s="122">
        <v>0.61805555555555558</v>
      </c>
      <c r="H3100" s="110">
        <f>G3100-D3100</f>
        <v>1.3888888888888951E-2</v>
      </c>
      <c r="I3100" s="110">
        <f>D3100-G3099</f>
        <v>6.9444444444444198E-3</v>
      </c>
      <c r="J3100" s="163"/>
      <c r="K3100" s="8">
        <v>11.6</v>
      </c>
      <c r="L3100" s="18"/>
      <c r="M3100" s="18"/>
    </row>
    <row r="3101" spans="3:13" x14ac:dyDescent="0.3">
      <c r="C3101" s="200" t="s">
        <v>322</v>
      </c>
      <c r="D3101" s="201"/>
      <c r="E3101" s="201"/>
      <c r="F3101" s="201"/>
      <c r="G3101" s="202"/>
      <c r="H3101" s="186"/>
      <c r="I3101" s="165">
        <f>D3102-G3100</f>
        <v>3.819444444444442E-2</v>
      </c>
      <c r="J3101" s="166"/>
      <c r="K3101" s="65"/>
      <c r="L3101" s="18"/>
      <c r="M3101" s="18"/>
    </row>
    <row r="3102" spans="3:13" x14ac:dyDescent="0.3">
      <c r="C3102" s="53">
        <v>9509</v>
      </c>
      <c r="D3102" s="125">
        <v>0.65625</v>
      </c>
      <c r="E3102" s="47" t="s">
        <v>120</v>
      </c>
      <c r="F3102" s="47" t="s">
        <v>59</v>
      </c>
      <c r="G3102" s="122">
        <v>0.66666666666666663</v>
      </c>
      <c r="H3102" s="110">
        <f>G3102-D3102</f>
        <v>1.041666666666663E-2</v>
      </c>
      <c r="J3102" s="110"/>
      <c r="K3102" s="58">
        <v>0</v>
      </c>
      <c r="L3102" s="18"/>
      <c r="M3102" s="18"/>
    </row>
    <row r="3103" spans="3:13" x14ac:dyDescent="0.3">
      <c r="C3103" s="53">
        <v>9509</v>
      </c>
      <c r="D3103" s="125">
        <v>0.66666666666666663</v>
      </c>
      <c r="E3103" s="47" t="s">
        <v>59</v>
      </c>
      <c r="F3103" s="47" t="s">
        <v>120</v>
      </c>
      <c r="G3103" s="122">
        <v>0.67708333333333337</v>
      </c>
      <c r="H3103" s="110">
        <f>G3103-D3103</f>
        <v>1.0416666666666741E-2</v>
      </c>
      <c r="I3103" s="110"/>
      <c r="J3103" s="163"/>
      <c r="K3103" s="8">
        <v>11.6</v>
      </c>
      <c r="L3103" s="18"/>
      <c r="M3103" s="18"/>
    </row>
    <row r="3104" spans="3:13" x14ac:dyDescent="0.3">
      <c r="C3104" s="53">
        <v>9509</v>
      </c>
      <c r="D3104" s="125">
        <v>0.67708333333333337</v>
      </c>
      <c r="E3104" s="47" t="s">
        <v>120</v>
      </c>
      <c r="F3104" s="47" t="s">
        <v>59</v>
      </c>
      <c r="G3104" s="122">
        <v>0.6875</v>
      </c>
      <c r="H3104" s="110">
        <f>G3104-D3104</f>
        <v>1.041666666666663E-2</v>
      </c>
      <c r="I3104" s="110">
        <f>D3104-G3103</f>
        <v>0</v>
      </c>
      <c r="J3104" s="163"/>
      <c r="K3104" s="8">
        <v>11.9</v>
      </c>
      <c r="L3104" s="18"/>
      <c r="M3104" s="18"/>
    </row>
    <row r="3105" spans="3:13" x14ac:dyDescent="0.3">
      <c r="C3105" s="53">
        <v>9509</v>
      </c>
      <c r="D3105" s="125">
        <v>0.6875</v>
      </c>
      <c r="E3105" s="47" t="s">
        <v>59</v>
      </c>
      <c r="F3105" s="47" t="s">
        <v>120</v>
      </c>
      <c r="G3105" s="122">
        <v>0.69791666666666663</v>
      </c>
      <c r="H3105" s="110">
        <f>G3105-D3105</f>
        <v>1.041666666666663E-2</v>
      </c>
      <c r="I3105" s="110">
        <f>D3105-G3104</f>
        <v>0</v>
      </c>
      <c r="J3105" s="163"/>
      <c r="K3105" s="8">
        <v>11.6</v>
      </c>
      <c r="L3105" s="18"/>
      <c r="M3105" s="18"/>
    </row>
    <row r="3106" spans="3:13" x14ac:dyDescent="0.3">
      <c r="C3106" s="200" t="s">
        <v>322</v>
      </c>
      <c r="D3106" s="201"/>
      <c r="E3106" s="201"/>
      <c r="F3106" s="201"/>
      <c r="G3106" s="202"/>
      <c r="H3106" s="186"/>
      <c r="I3106" s="165">
        <f>D3107-G3105</f>
        <v>9.375E-2</v>
      </c>
      <c r="J3106" s="166"/>
      <c r="K3106" s="65"/>
      <c r="L3106" s="18"/>
      <c r="M3106" s="18"/>
    </row>
    <row r="3107" spans="3:13" x14ac:dyDescent="0.3">
      <c r="C3107" s="53">
        <v>9509</v>
      </c>
      <c r="D3107" s="125">
        <v>0.79166666666666663</v>
      </c>
      <c r="E3107" s="47" t="s">
        <v>120</v>
      </c>
      <c r="F3107" s="47" t="s">
        <v>59</v>
      </c>
      <c r="G3107" s="122">
        <v>0.80208333333333337</v>
      </c>
      <c r="H3107" s="110">
        <f>G3107-D3107</f>
        <v>1.0416666666666741E-2</v>
      </c>
      <c r="J3107" s="110"/>
      <c r="K3107" s="58">
        <v>0</v>
      </c>
      <c r="L3107" s="18"/>
      <c r="M3107" s="18"/>
    </row>
    <row r="3108" spans="3:13" x14ac:dyDescent="0.3">
      <c r="C3108" s="53">
        <v>9509</v>
      </c>
      <c r="D3108" s="125">
        <v>0.80208333333333337</v>
      </c>
      <c r="E3108" s="47" t="s">
        <v>59</v>
      </c>
      <c r="F3108" s="47" t="s">
        <v>120</v>
      </c>
      <c r="G3108" s="122">
        <v>0.8125</v>
      </c>
      <c r="H3108" s="110">
        <f>G3108-D3108</f>
        <v>1.041666666666663E-2</v>
      </c>
      <c r="J3108" s="110"/>
      <c r="K3108" s="58">
        <v>1</v>
      </c>
      <c r="L3108" s="18"/>
      <c r="M3108" s="18"/>
    </row>
    <row r="3109" spans="3:13" x14ac:dyDescent="0.3">
      <c r="C3109" s="53">
        <v>9509</v>
      </c>
      <c r="D3109" s="125">
        <v>0.8125</v>
      </c>
      <c r="E3109" s="47" t="s">
        <v>120</v>
      </c>
      <c r="F3109" s="47" t="s">
        <v>59</v>
      </c>
      <c r="G3109" s="122">
        <v>0.82291666666666663</v>
      </c>
      <c r="H3109" s="110">
        <f>G3109-D3109</f>
        <v>1.041666666666663E-2</v>
      </c>
      <c r="I3109" s="110"/>
      <c r="J3109" s="163"/>
      <c r="K3109" s="8">
        <v>11.6</v>
      </c>
      <c r="L3109" s="18"/>
      <c r="M3109" s="18"/>
    </row>
    <row r="3110" spans="3:13" x14ac:dyDescent="0.3">
      <c r="C3110" s="53">
        <v>9509</v>
      </c>
      <c r="D3110" s="125">
        <v>0.82291666666666663</v>
      </c>
      <c r="E3110" s="47" t="s">
        <v>59</v>
      </c>
      <c r="F3110" s="47" t="s">
        <v>120</v>
      </c>
      <c r="G3110" s="122">
        <v>0.83333333333333337</v>
      </c>
      <c r="H3110" s="110">
        <f>G3110-D3110</f>
        <v>1.0416666666666741E-2</v>
      </c>
      <c r="I3110" s="110">
        <f>D3110-G3109</f>
        <v>0</v>
      </c>
      <c r="J3110" s="163"/>
      <c r="K3110" s="8">
        <v>11.9</v>
      </c>
      <c r="L3110" s="18"/>
      <c r="M3110" s="18"/>
    </row>
    <row r="3111" spans="3:13" ht="15" thickBot="1" x14ac:dyDescent="0.35">
      <c r="C3111" s="28"/>
      <c r="D3111" s="142"/>
      <c r="E3111" s="29"/>
      <c r="F3111" s="29"/>
      <c r="G3111" s="117"/>
      <c r="H3111" s="110"/>
      <c r="I3111" s="163"/>
      <c r="J3111" s="163"/>
      <c r="K3111" s="58"/>
      <c r="L3111" s="18"/>
      <c r="M3111" s="18"/>
    </row>
    <row r="3112" spans="3:13" ht="15" thickBot="1" x14ac:dyDescent="0.35">
      <c r="C3112" s="216" t="s">
        <v>291</v>
      </c>
      <c r="D3112" s="217"/>
      <c r="E3112" s="218"/>
      <c r="F3112" s="198" t="s">
        <v>287</v>
      </c>
      <c r="G3112" s="199"/>
      <c r="H3112" s="79">
        <f>SUM(H3086:H3110)</f>
        <v>0.26736111111111122</v>
      </c>
      <c r="I3112" s="167">
        <f>SUM(I3087:I3110)</f>
        <v>0.25694444444444436</v>
      </c>
      <c r="J3112" s="167" t="e">
        <f>#REF!-D3086</f>
        <v>#REF!</v>
      </c>
      <c r="K3112" s="12">
        <f>SUM(K3086:K3111)</f>
        <v>177.1</v>
      </c>
      <c r="L3112" s="18"/>
      <c r="M3112" s="18"/>
    </row>
    <row r="3113" spans="3:13" x14ac:dyDescent="0.3">
      <c r="C3113" s="18"/>
      <c r="E3113" s="18"/>
      <c r="F3113" s="18"/>
      <c r="L3113" s="18"/>
      <c r="M3113" s="18"/>
    </row>
    <row r="3114" spans="3:13" ht="15" thickBot="1" x14ac:dyDescent="0.35">
      <c r="C3114" s="18"/>
      <c r="E3114" s="18"/>
      <c r="F3114" s="18"/>
      <c r="L3114" s="18"/>
      <c r="M3114" s="18"/>
    </row>
    <row r="3115" spans="3:13" x14ac:dyDescent="0.3">
      <c r="C3115" s="21"/>
      <c r="D3115" s="119"/>
      <c r="E3115" s="14" t="s">
        <v>200</v>
      </c>
      <c r="F3115" s="14"/>
      <c r="G3115" s="119"/>
      <c r="H3115" s="203" t="s">
        <v>288</v>
      </c>
      <c r="I3115" s="203" t="s">
        <v>326</v>
      </c>
      <c r="J3115" s="203" t="s">
        <v>289</v>
      </c>
      <c r="K3115" s="219" t="s">
        <v>297</v>
      </c>
      <c r="L3115" s="18"/>
      <c r="M3115" s="18"/>
    </row>
    <row r="3116" spans="3:13" ht="15" thickBot="1" x14ac:dyDescent="0.35">
      <c r="C3116" s="16" t="s">
        <v>0</v>
      </c>
      <c r="D3116" s="112" t="s">
        <v>1</v>
      </c>
      <c r="E3116" s="17" t="s">
        <v>2</v>
      </c>
      <c r="F3116" s="17" t="s">
        <v>3</v>
      </c>
      <c r="G3116" s="112" t="s">
        <v>290</v>
      </c>
      <c r="H3116" s="204"/>
      <c r="I3116" s="204"/>
      <c r="J3116" s="204"/>
      <c r="K3116" s="220"/>
      <c r="L3116" s="18"/>
      <c r="M3116" s="18"/>
    </row>
    <row r="3117" spans="3:13" x14ac:dyDescent="0.3">
      <c r="C3117" s="4">
        <v>9014</v>
      </c>
      <c r="D3117" s="113">
        <v>0.29166666666666669</v>
      </c>
      <c r="E3117" s="6" t="s">
        <v>84</v>
      </c>
      <c r="F3117" s="6" t="s">
        <v>219</v>
      </c>
      <c r="G3117" s="113">
        <v>0.3263888888888889</v>
      </c>
      <c r="H3117" s="110">
        <f>G3117-D3117</f>
        <v>3.472222222222221E-2</v>
      </c>
      <c r="I3117" s="163"/>
      <c r="J3117" s="163"/>
      <c r="K3117" s="58">
        <v>10.1</v>
      </c>
      <c r="L3117" s="18"/>
      <c r="M3117" s="18"/>
    </row>
    <row r="3118" spans="3:13" x14ac:dyDescent="0.3">
      <c r="C3118" s="4">
        <v>9014</v>
      </c>
      <c r="D3118" s="113">
        <v>0.3263888888888889</v>
      </c>
      <c r="E3118" s="6" t="s">
        <v>219</v>
      </c>
      <c r="F3118" s="6" t="s">
        <v>84</v>
      </c>
      <c r="G3118" s="114">
        <v>0.35416666666666669</v>
      </c>
      <c r="H3118" s="110">
        <f>G3118-D3118</f>
        <v>2.777777777777779E-2</v>
      </c>
      <c r="I3118" s="163"/>
      <c r="J3118" s="163"/>
      <c r="K3118" s="58">
        <v>9</v>
      </c>
      <c r="L3118" s="18"/>
      <c r="M3118" s="18"/>
    </row>
    <row r="3119" spans="3:13" x14ac:dyDescent="0.3">
      <c r="C3119" s="210" t="s">
        <v>322</v>
      </c>
      <c r="D3119" s="211"/>
      <c r="E3119" s="211"/>
      <c r="F3119" s="211"/>
      <c r="G3119" s="212"/>
      <c r="H3119" s="186"/>
      <c r="I3119" s="166">
        <f>D3120-G3118</f>
        <v>1.041666666666663E-2</v>
      </c>
      <c r="J3119" s="166"/>
      <c r="K3119" s="65"/>
      <c r="L3119" s="18"/>
      <c r="M3119" s="18"/>
    </row>
    <row r="3120" spans="3:13" x14ac:dyDescent="0.3">
      <c r="C3120" s="4">
        <v>9056</v>
      </c>
      <c r="D3120" s="113">
        <v>0.36458333333333331</v>
      </c>
      <c r="E3120" s="6" t="s">
        <v>7</v>
      </c>
      <c r="F3120" s="6" t="s">
        <v>117</v>
      </c>
      <c r="G3120" s="114">
        <v>0.3888888888888889</v>
      </c>
      <c r="H3120" s="110">
        <f>G3120-D3120</f>
        <v>2.430555555555558E-2</v>
      </c>
      <c r="I3120" s="163"/>
      <c r="J3120" s="163"/>
      <c r="K3120" s="58">
        <v>16.399999999999999</v>
      </c>
    </row>
    <row r="3121" spans="3:11" x14ac:dyDescent="0.3">
      <c r="C3121" s="4">
        <v>9056</v>
      </c>
      <c r="D3121" s="113">
        <v>0.3888888888888889</v>
      </c>
      <c r="E3121" s="6" t="s">
        <v>117</v>
      </c>
      <c r="F3121" s="6" t="s">
        <v>7</v>
      </c>
      <c r="G3121" s="114">
        <v>0.4236111111111111</v>
      </c>
      <c r="H3121" s="110">
        <f>G3121-D3121</f>
        <v>3.472222222222221E-2</v>
      </c>
      <c r="I3121" s="163"/>
      <c r="J3121" s="163"/>
      <c r="K3121" s="58">
        <v>15.7</v>
      </c>
    </row>
    <row r="3122" spans="3:11" x14ac:dyDescent="0.3">
      <c r="C3122" s="4">
        <v>9014</v>
      </c>
      <c r="D3122" s="113">
        <v>0.43055555555555558</v>
      </c>
      <c r="E3122" s="6" t="s">
        <v>84</v>
      </c>
      <c r="F3122" s="6" t="s">
        <v>219</v>
      </c>
      <c r="G3122" s="114">
        <v>0.45833333333333331</v>
      </c>
      <c r="H3122" s="110">
        <f>G3122-D3122</f>
        <v>2.7777777777777735E-2</v>
      </c>
      <c r="I3122" s="163"/>
      <c r="J3122" s="163"/>
      <c r="K3122" s="58">
        <v>10.1</v>
      </c>
    </row>
    <row r="3123" spans="3:11" x14ac:dyDescent="0.3">
      <c r="C3123" s="4">
        <v>9014</v>
      </c>
      <c r="D3123" s="113">
        <v>0.45833333333333331</v>
      </c>
      <c r="E3123" s="6" t="s">
        <v>219</v>
      </c>
      <c r="F3123" s="6" t="s">
        <v>84</v>
      </c>
      <c r="G3123" s="114">
        <v>0.4861111111111111</v>
      </c>
      <c r="H3123" s="110">
        <f>G3123-D3123</f>
        <v>2.777777777777779E-2</v>
      </c>
      <c r="I3123" s="163"/>
      <c r="J3123" s="163"/>
      <c r="K3123" s="58">
        <v>9</v>
      </c>
    </row>
    <row r="3124" spans="3:11" x14ac:dyDescent="0.3">
      <c r="C3124" s="210" t="s">
        <v>10</v>
      </c>
      <c r="D3124" s="211"/>
      <c r="E3124" s="211"/>
      <c r="F3124" s="211"/>
      <c r="G3124" s="212"/>
      <c r="H3124" s="186"/>
      <c r="I3124" s="166">
        <f>D3125-G3123</f>
        <v>8.3333333333333315E-2</v>
      </c>
      <c r="J3124" s="166"/>
      <c r="K3124" s="65"/>
    </row>
    <row r="3125" spans="3:11" x14ac:dyDescent="0.3">
      <c r="C3125" s="4">
        <v>9014</v>
      </c>
      <c r="D3125" s="113">
        <v>0.56944444444444442</v>
      </c>
      <c r="E3125" s="6" t="s">
        <v>84</v>
      </c>
      <c r="F3125" s="6" t="s">
        <v>219</v>
      </c>
      <c r="G3125" s="114">
        <v>0.59722222222222221</v>
      </c>
      <c r="H3125" s="110">
        <f>G3125-D3125</f>
        <v>2.777777777777779E-2</v>
      </c>
      <c r="I3125" s="163"/>
      <c r="J3125" s="163"/>
      <c r="K3125" s="58">
        <v>10.1</v>
      </c>
    </row>
    <row r="3126" spans="3:11" x14ac:dyDescent="0.3">
      <c r="C3126" s="4">
        <v>9014</v>
      </c>
      <c r="D3126" s="113">
        <v>0.59722222222222221</v>
      </c>
      <c r="E3126" s="6" t="s">
        <v>219</v>
      </c>
      <c r="F3126" s="6" t="s">
        <v>84</v>
      </c>
      <c r="G3126" s="114">
        <v>0.625</v>
      </c>
      <c r="H3126" s="110">
        <f>G3126-D3126</f>
        <v>2.777777777777779E-2</v>
      </c>
      <c r="I3126" s="163"/>
      <c r="J3126" s="163"/>
      <c r="K3126" s="58">
        <v>9</v>
      </c>
    </row>
    <row r="3127" spans="3:11" x14ac:dyDescent="0.3">
      <c r="C3127" s="4">
        <v>9014</v>
      </c>
      <c r="D3127" s="113">
        <v>0.625</v>
      </c>
      <c r="E3127" s="6" t="s">
        <v>84</v>
      </c>
      <c r="F3127" s="6" t="s">
        <v>219</v>
      </c>
      <c r="G3127" s="114">
        <v>0.65277777777777779</v>
      </c>
      <c r="H3127" s="110">
        <f>G3127-D3127</f>
        <v>2.777777777777779E-2</v>
      </c>
      <c r="I3127" s="163"/>
      <c r="J3127" s="163"/>
      <c r="K3127" s="58">
        <v>10.1</v>
      </c>
    </row>
    <row r="3128" spans="3:11" x14ac:dyDescent="0.3">
      <c r="C3128" s="210" t="s">
        <v>322</v>
      </c>
      <c r="D3128" s="211"/>
      <c r="E3128" s="211"/>
      <c r="F3128" s="211"/>
      <c r="G3128" s="212"/>
      <c r="H3128" s="186"/>
      <c r="I3128" s="166">
        <f>D3129-G3127</f>
        <v>1.388888888888884E-2</v>
      </c>
      <c r="J3128" s="166"/>
      <c r="K3128" s="65"/>
    </row>
    <row r="3129" spans="3:11" x14ac:dyDescent="0.3">
      <c r="C3129" s="4">
        <v>9014</v>
      </c>
      <c r="D3129" s="113">
        <v>0.66666666666666663</v>
      </c>
      <c r="E3129" s="6" t="s">
        <v>219</v>
      </c>
      <c r="F3129" s="6" t="s">
        <v>84</v>
      </c>
      <c r="G3129" s="114">
        <v>0.69444444444444442</v>
      </c>
      <c r="H3129" s="110">
        <f>G3129-D3129</f>
        <v>2.777777777777779E-2</v>
      </c>
      <c r="I3129" s="163"/>
      <c r="J3129" s="163"/>
      <c r="K3129" s="58">
        <v>9</v>
      </c>
    </row>
    <row r="3130" spans="3:11" x14ac:dyDescent="0.3">
      <c r="C3130" s="4">
        <v>9014</v>
      </c>
      <c r="D3130" s="113">
        <v>0.69444444444444442</v>
      </c>
      <c r="E3130" s="6" t="s">
        <v>84</v>
      </c>
      <c r="F3130" s="6" t="s">
        <v>219</v>
      </c>
      <c r="G3130" s="114">
        <v>0.72222222222222221</v>
      </c>
      <c r="H3130" s="110">
        <f>G3130-D3130</f>
        <v>2.777777777777779E-2</v>
      </c>
      <c r="I3130" s="163"/>
      <c r="J3130" s="163"/>
      <c r="K3130" s="58">
        <v>10.1</v>
      </c>
    </row>
    <row r="3131" spans="3:11" x14ac:dyDescent="0.3">
      <c r="C3131" s="210" t="s">
        <v>322</v>
      </c>
      <c r="D3131" s="211"/>
      <c r="E3131" s="211"/>
      <c r="F3131" s="211"/>
      <c r="G3131" s="212"/>
      <c r="H3131" s="186"/>
      <c r="I3131" s="166">
        <f>D3132-G3130</f>
        <v>1.3888888888888951E-2</v>
      </c>
      <c r="J3131" s="166"/>
      <c r="K3131" s="65"/>
    </row>
    <row r="3132" spans="3:11" x14ac:dyDescent="0.3">
      <c r="C3132" s="4">
        <v>9056</v>
      </c>
      <c r="D3132" s="113">
        <v>0.73611111111111116</v>
      </c>
      <c r="E3132" s="6" t="s">
        <v>7</v>
      </c>
      <c r="F3132" s="6" t="s">
        <v>117</v>
      </c>
      <c r="G3132" s="114">
        <v>0.75694444444444442</v>
      </c>
      <c r="H3132" s="110">
        <f>G3132-D3132</f>
        <v>2.0833333333333259E-2</v>
      </c>
      <c r="I3132" s="163"/>
      <c r="J3132" s="163"/>
      <c r="K3132" s="58">
        <v>16.399999999999999</v>
      </c>
    </row>
    <row r="3133" spans="3:11" x14ac:dyDescent="0.3">
      <c r="C3133" s="4">
        <v>9056</v>
      </c>
      <c r="D3133" s="113">
        <v>0.75694444444444442</v>
      </c>
      <c r="E3133" s="6" t="s">
        <v>117</v>
      </c>
      <c r="F3133" s="6" t="s">
        <v>7</v>
      </c>
      <c r="G3133" s="114">
        <v>0.79166666666666663</v>
      </c>
      <c r="H3133" s="110">
        <f>G3133-D3133</f>
        <v>3.472222222222221E-2</v>
      </c>
      <c r="I3133" s="163"/>
      <c r="J3133" s="163"/>
      <c r="K3133" s="58">
        <v>15.7</v>
      </c>
    </row>
    <row r="3134" spans="3:11" ht="15" thickBot="1" x14ac:dyDescent="0.35">
      <c r="C3134" s="28"/>
      <c r="D3134" s="142"/>
      <c r="E3134" s="29"/>
      <c r="F3134" s="29"/>
      <c r="G3134" s="117"/>
      <c r="H3134" s="110"/>
      <c r="I3134" s="163"/>
      <c r="J3134" s="163"/>
      <c r="K3134" s="58"/>
    </row>
    <row r="3135" spans="3:11" ht="15" thickBot="1" x14ac:dyDescent="0.35">
      <c r="C3135" s="207" t="s">
        <v>302</v>
      </c>
      <c r="D3135" s="208"/>
      <c r="E3135" s="209"/>
      <c r="F3135" s="198" t="s">
        <v>287</v>
      </c>
      <c r="G3135" s="199"/>
      <c r="H3135" s="79">
        <f>SUM(H3117:H3134)</f>
        <v>0.37152777777777773</v>
      </c>
      <c r="I3135" s="167">
        <f>SUM(I3117:I3134)</f>
        <v>0.12152777777777773</v>
      </c>
      <c r="J3135" s="167">
        <f>G3133-D3117</f>
        <v>0.49999999999999994</v>
      </c>
      <c r="K3135" s="12">
        <f>SUM(K3117:K3134)</f>
        <v>150.69999999999999</v>
      </c>
    </row>
    <row r="3136" spans="3:11" x14ac:dyDescent="0.3">
      <c r="C3136" s="18"/>
      <c r="E3136" s="18"/>
      <c r="F3136" s="18"/>
    </row>
    <row r="3137" spans="3:11" ht="15" thickBot="1" x14ac:dyDescent="0.35">
      <c r="H3137" s="115"/>
      <c r="I3137" s="115"/>
      <c r="J3137" s="115"/>
    </row>
    <row r="3138" spans="3:11" x14ac:dyDescent="0.3">
      <c r="C3138" s="42"/>
      <c r="D3138" s="131"/>
      <c r="E3138" s="43" t="s">
        <v>23</v>
      </c>
      <c r="F3138" s="43"/>
      <c r="G3138" s="127"/>
      <c r="H3138" s="254" t="s">
        <v>288</v>
      </c>
      <c r="I3138" s="244" t="s">
        <v>326</v>
      </c>
      <c r="J3138" s="244" t="s">
        <v>289</v>
      </c>
      <c r="K3138" s="246" t="s">
        <v>297</v>
      </c>
    </row>
    <row r="3139" spans="3:11" ht="15" thickBot="1" x14ac:dyDescent="0.35">
      <c r="C3139" s="44" t="s">
        <v>0</v>
      </c>
      <c r="D3139" s="136" t="s">
        <v>1</v>
      </c>
      <c r="E3139" s="45" t="s">
        <v>2</v>
      </c>
      <c r="F3139" s="45" t="s">
        <v>3</v>
      </c>
      <c r="G3139" s="136" t="s">
        <v>290</v>
      </c>
      <c r="H3139" s="255"/>
      <c r="I3139" s="245"/>
      <c r="J3139" s="245"/>
      <c r="K3139" s="247"/>
    </row>
    <row r="3140" spans="3:11" x14ac:dyDescent="0.3">
      <c r="C3140" s="53">
        <v>9023</v>
      </c>
      <c r="D3140" s="125">
        <v>0.30208333333333331</v>
      </c>
      <c r="E3140" s="47" t="s">
        <v>373</v>
      </c>
      <c r="F3140" s="47" t="s">
        <v>7</v>
      </c>
      <c r="G3140" s="125">
        <v>0.31597222222222221</v>
      </c>
      <c r="H3140" s="191">
        <f>G3140-D3140</f>
        <v>1.3888888888888895E-2</v>
      </c>
      <c r="I3140" s="172"/>
      <c r="J3140" s="172"/>
      <c r="K3140" s="49">
        <v>7.3</v>
      </c>
    </row>
    <row r="3141" spans="3:11" x14ac:dyDescent="0.3">
      <c r="C3141" s="53">
        <v>9023</v>
      </c>
      <c r="D3141" s="125">
        <v>0.31597222222222221</v>
      </c>
      <c r="E3141" s="47" t="s">
        <v>7</v>
      </c>
      <c r="F3141" s="47" t="s">
        <v>373</v>
      </c>
      <c r="G3141" s="125">
        <v>0.3298611111111111</v>
      </c>
      <c r="H3141" s="191">
        <f>G3141-D3141</f>
        <v>1.3888888888888895E-2</v>
      </c>
      <c r="I3141" s="172"/>
      <c r="J3141" s="172"/>
      <c r="K3141" s="49">
        <v>7</v>
      </c>
    </row>
    <row r="3142" spans="3:11" x14ac:dyDescent="0.3">
      <c r="C3142" s="53">
        <v>9023</v>
      </c>
      <c r="D3142" s="125">
        <v>0.3298611111111111</v>
      </c>
      <c r="E3142" s="47" t="s">
        <v>373</v>
      </c>
      <c r="F3142" s="47" t="s">
        <v>7</v>
      </c>
      <c r="G3142" s="125">
        <v>0.34375</v>
      </c>
      <c r="H3142" s="191">
        <f>G3142-D3142</f>
        <v>1.3888888888888895E-2</v>
      </c>
      <c r="I3142" s="172"/>
      <c r="J3142" s="172"/>
      <c r="K3142" s="49">
        <v>7.3</v>
      </c>
    </row>
    <row r="3143" spans="3:11" x14ac:dyDescent="0.3">
      <c r="C3143" s="53">
        <v>9023</v>
      </c>
      <c r="D3143" s="125">
        <v>0.34375</v>
      </c>
      <c r="E3143" s="47" t="s">
        <v>7</v>
      </c>
      <c r="F3143" s="47" t="s">
        <v>373</v>
      </c>
      <c r="G3143" s="125">
        <v>0.3576388888888889</v>
      </c>
      <c r="H3143" s="191">
        <f>G3143-D3143</f>
        <v>1.3888888888888895E-2</v>
      </c>
      <c r="I3143" s="172"/>
      <c r="J3143" s="172"/>
      <c r="K3143" s="49">
        <v>7</v>
      </c>
    </row>
    <row r="3144" spans="3:11" x14ac:dyDescent="0.3">
      <c r="C3144" s="53">
        <v>9023</v>
      </c>
      <c r="D3144" s="125">
        <v>0.3576388888888889</v>
      </c>
      <c r="E3144" s="47" t="s">
        <v>373</v>
      </c>
      <c r="F3144" s="47" t="s">
        <v>7</v>
      </c>
      <c r="G3144" s="122">
        <v>0.37152777777777779</v>
      </c>
      <c r="H3144" s="191">
        <f>G3144-D3144</f>
        <v>1.3888888888888895E-2</v>
      </c>
      <c r="I3144" s="172"/>
      <c r="J3144" s="172"/>
      <c r="K3144" s="49">
        <v>7.3</v>
      </c>
    </row>
    <row r="3145" spans="3:11" x14ac:dyDescent="0.3">
      <c r="C3145" s="200" t="s">
        <v>322</v>
      </c>
      <c r="D3145" s="201"/>
      <c r="E3145" s="201"/>
      <c r="F3145" s="201"/>
      <c r="G3145" s="202"/>
      <c r="H3145" s="190"/>
      <c r="I3145" s="178">
        <f>D3146-G3144</f>
        <v>2.4305555555555525E-2</v>
      </c>
      <c r="J3145" s="174"/>
      <c r="K3145" s="50"/>
    </row>
    <row r="3146" spans="3:11" x14ac:dyDescent="0.3">
      <c r="C3146" s="53">
        <v>9023</v>
      </c>
      <c r="D3146" s="125">
        <v>0.39583333333333331</v>
      </c>
      <c r="E3146" s="47" t="s">
        <v>7</v>
      </c>
      <c r="F3146" s="47" t="s">
        <v>373</v>
      </c>
      <c r="G3146" s="122">
        <v>0.40972222222222221</v>
      </c>
      <c r="H3146" s="191">
        <f>G3146-D3146</f>
        <v>1.3888888888888895E-2</v>
      </c>
      <c r="I3146" s="172"/>
      <c r="J3146" s="172"/>
      <c r="K3146" s="49">
        <v>7</v>
      </c>
    </row>
    <row r="3147" spans="3:11" x14ac:dyDescent="0.3">
      <c r="C3147" s="53">
        <v>9023</v>
      </c>
      <c r="D3147" s="125">
        <v>0.40972222222222221</v>
      </c>
      <c r="E3147" s="47" t="s">
        <v>373</v>
      </c>
      <c r="F3147" s="47" t="s">
        <v>7</v>
      </c>
      <c r="G3147" s="122">
        <v>0.4236111111111111</v>
      </c>
      <c r="H3147" s="191">
        <f>G3147-D3147</f>
        <v>1.3888888888888895E-2</v>
      </c>
      <c r="I3147" s="172"/>
      <c r="J3147" s="172"/>
      <c r="K3147" s="49">
        <v>7.3</v>
      </c>
    </row>
    <row r="3148" spans="3:11" x14ac:dyDescent="0.3">
      <c r="C3148" s="53">
        <v>9023</v>
      </c>
      <c r="D3148" s="125">
        <v>0.4236111111111111</v>
      </c>
      <c r="E3148" s="47" t="s">
        <v>7</v>
      </c>
      <c r="F3148" s="47" t="s">
        <v>373</v>
      </c>
      <c r="G3148" s="122">
        <v>0.4375</v>
      </c>
      <c r="H3148" s="191">
        <f>G3148-D3148</f>
        <v>1.3888888888888895E-2</v>
      </c>
      <c r="I3148" s="172"/>
      <c r="J3148" s="172"/>
      <c r="K3148" s="49">
        <v>7</v>
      </c>
    </row>
    <row r="3149" spans="3:11" x14ac:dyDescent="0.3">
      <c r="C3149" s="53">
        <v>9023</v>
      </c>
      <c r="D3149" s="125">
        <v>0.4375</v>
      </c>
      <c r="E3149" s="47" t="s">
        <v>373</v>
      </c>
      <c r="F3149" s="47" t="s">
        <v>7</v>
      </c>
      <c r="G3149" s="122">
        <v>0.4513888888888889</v>
      </c>
      <c r="H3149" s="191">
        <f>G3149-D3149</f>
        <v>1.3888888888888895E-2</v>
      </c>
      <c r="I3149" s="172"/>
      <c r="J3149" s="172"/>
      <c r="K3149" s="49">
        <v>7.3</v>
      </c>
    </row>
    <row r="3150" spans="3:11" x14ac:dyDescent="0.3">
      <c r="C3150" s="200" t="s">
        <v>322</v>
      </c>
      <c r="D3150" s="201"/>
      <c r="E3150" s="201"/>
      <c r="F3150" s="201"/>
      <c r="G3150" s="202"/>
      <c r="H3150" s="190"/>
      <c r="I3150" s="178">
        <f>D3151-G3149</f>
        <v>6.9444444444444475E-2</v>
      </c>
      <c r="J3150" s="174"/>
      <c r="K3150" s="50"/>
    </row>
    <row r="3151" spans="3:11" x14ac:dyDescent="0.3">
      <c r="C3151" s="53">
        <v>9023</v>
      </c>
      <c r="D3151" s="125">
        <v>0.52083333333333337</v>
      </c>
      <c r="E3151" s="47" t="s">
        <v>7</v>
      </c>
      <c r="F3151" s="47" t="s">
        <v>373</v>
      </c>
      <c r="G3151" s="122">
        <v>0.53472222222222221</v>
      </c>
      <c r="H3151" s="191">
        <f>G3151-D3151</f>
        <v>1.388888888888884E-2</v>
      </c>
      <c r="I3151" s="172"/>
      <c r="J3151" s="172"/>
      <c r="K3151" s="49">
        <v>7</v>
      </c>
    </row>
    <row r="3152" spans="3:11" x14ac:dyDescent="0.3">
      <c r="C3152" s="53">
        <v>9023</v>
      </c>
      <c r="D3152" s="125">
        <v>0.53472222222222221</v>
      </c>
      <c r="E3152" s="47" t="s">
        <v>373</v>
      </c>
      <c r="F3152" s="47" t="s">
        <v>7</v>
      </c>
      <c r="G3152" s="122">
        <v>0.54861111111111116</v>
      </c>
      <c r="H3152" s="191">
        <f>G3152-D3152</f>
        <v>1.3888888888888951E-2</v>
      </c>
      <c r="I3152" s="172"/>
      <c r="J3152" s="172"/>
      <c r="K3152" s="49">
        <v>7.3</v>
      </c>
    </row>
    <row r="3153" spans="3:11" x14ac:dyDescent="0.3">
      <c r="C3153" s="200" t="s">
        <v>322</v>
      </c>
      <c r="D3153" s="201"/>
      <c r="E3153" s="201"/>
      <c r="F3153" s="201"/>
      <c r="G3153" s="201"/>
      <c r="H3153" s="190"/>
      <c r="I3153" s="178">
        <f>D3154-G3152</f>
        <v>1.388888888888884E-2</v>
      </c>
      <c r="J3153" s="174"/>
      <c r="K3153" s="50"/>
    </row>
    <row r="3154" spans="3:11" x14ac:dyDescent="0.3">
      <c r="C3154" s="53">
        <v>9023</v>
      </c>
      <c r="D3154" s="125">
        <v>0.5625</v>
      </c>
      <c r="E3154" s="47" t="s">
        <v>7</v>
      </c>
      <c r="F3154" s="47" t="s">
        <v>373</v>
      </c>
      <c r="G3154" s="122">
        <v>0.57638888888888884</v>
      </c>
      <c r="H3154" s="191">
        <f>G3154-D3154</f>
        <v>1.388888888888884E-2</v>
      </c>
      <c r="I3154" s="172"/>
      <c r="J3154" s="172"/>
      <c r="K3154" s="49">
        <v>7</v>
      </c>
    </row>
    <row r="3155" spans="3:11" x14ac:dyDescent="0.3">
      <c r="C3155" s="53">
        <v>9023</v>
      </c>
      <c r="D3155" s="125">
        <v>0.57638888888888884</v>
      </c>
      <c r="E3155" s="47" t="s">
        <v>373</v>
      </c>
      <c r="F3155" s="47" t="s">
        <v>7</v>
      </c>
      <c r="G3155" s="122">
        <v>0.59027777777777779</v>
      </c>
      <c r="H3155" s="191">
        <f>G3155-D3155</f>
        <v>1.3888888888888951E-2</v>
      </c>
      <c r="I3155" s="172"/>
      <c r="J3155" s="172"/>
      <c r="K3155" s="49">
        <v>7.3</v>
      </c>
    </row>
    <row r="3156" spans="3:11" x14ac:dyDescent="0.3">
      <c r="C3156" s="53">
        <v>9023</v>
      </c>
      <c r="D3156" s="125">
        <v>0.59027777777777779</v>
      </c>
      <c r="E3156" s="47" t="s">
        <v>7</v>
      </c>
      <c r="F3156" s="47" t="s">
        <v>373</v>
      </c>
      <c r="G3156" s="122">
        <v>0.60416666666666663</v>
      </c>
      <c r="H3156" s="191">
        <f>G3156-D3156</f>
        <v>1.388888888888884E-2</v>
      </c>
      <c r="I3156" s="172"/>
      <c r="J3156" s="172"/>
      <c r="K3156" s="49">
        <v>7</v>
      </c>
    </row>
    <row r="3157" spans="3:11" x14ac:dyDescent="0.3">
      <c r="C3157" s="53">
        <v>9023</v>
      </c>
      <c r="D3157" s="125">
        <v>0.60416666666666663</v>
      </c>
      <c r="E3157" s="47" t="s">
        <v>373</v>
      </c>
      <c r="F3157" s="47" t="s">
        <v>7</v>
      </c>
      <c r="G3157" s="125">
        <v>0.61805555555555558</v>
      </c>
      <c r="H3157" s="191">
        <f>G3157-D3157</f>
        <v>1.3888888888888951E-2</v>
      </c>
      <c r="I3157" s="172"/>
      <c r="J3157" s="172"/>
      <c r="K3157" s="49">
        <v>7.3</v>
      </c>
    </row>
    <row r="3158" spans="3:11" x14ac:dyDescent="0.3">
      <c r="C3158" s="53">
        <v>9023</v>
      </c>
      <c r="D3158" s="125">
        <v>0.61805555555555558</v>
      </c>
      <c r="E3158" s="47" t="s">
        <v>7</v>
      </c>
      <c r="F3158" s="47" t="s">
        <v>373</v>
      </c>
      <c r="G3158" s="125">
        <v>0.63194444444444442</v>
      </c>
      <c r="H3158" s="191">
        <f>G3158-D3158</f>
        <v>1.388888888888884E-2</v>
      </c>
      <c r="I3158" s="172"/>
      <c r="J3158" s="172"/>
      <c r="K3158" s="49">
        <v>7</v>
      </c>
    </row>
    <row r="3159" spans="3:11" x14ac:dyDescent="0.3">
      <c r="C3159" s="200" t="s">
        <v>322</v>
      </c>
      <c r="D3159" s="201"/>
      <c r="E3159" s="201"/>
      <c r="F3159" s="201"/>
      <c r="G3159" s="202"/>
      <c r="H3159" s="190"/>
      <c r="I3159" s="178">
        <f>D3160-G3158</f>
        <v>4.1666666666666741E-2</v>
      </c>
      <c r="J3159" s="174"/>
      <c r="K3159" s="50"/>
    </row>
    <row r="3160" spans="3:11" x14ac:dyDescent="0.3">
      <c r="C3160" s="53">
        <v>9023</v>
      </c>
      <c r="D3160" s="129">
        <v>0.67361111111111116</v>
      </c>
      <c r="E3160" s="47" t="s">
        <v>373</v>
      </c>
      <c r="F3160" s="47" t="s">
        <v>7</v>
      </c>
      <c r="G3160" s="125">
        <v>0.6875</v>
      </c>
      <c r="H3160" s="191">
        <f>G3160-D3160</f>
        <v>1.388888888888884E-2</v>
      </c>
      <c r="I3160" s="172"/>
      <c r="J3160" s="172"/>
      <c r="K3160" s="49">
        <v>7.3</v>
      </c>
    </row>
    <row r="3161" spans="3:11" x14ac:dyDescent="0.3">
      <c r="C3161" s="81">
        <v>9023</v>
      </c>
      <c r="D3161" s="129">
        <v>0.6875</v>
      </c>
      <c r="E3161" s="67" t="s">
        <v>7</v>
      </c>
      <c r="F3161" s="47" t="s">
        <v>373</v>
      </c>
      <c r="G3161" s="122">
        <v>0.70138888888888884</v>
      </c>
      <c r="H3161" s="191">
        <f>G3161-D3161</f>
        <v>1.388888888888884E-2</v>
      </c>
      <c r="I3161" s="172"/>
      <c r="J3161" s="172"/>
      <c r="K3161" s="49">
        <v>7</v>
      </c>
    </row>
    <row r="3162" spans="3:11" x14ac:dyDescent="0.3">
      <c r="C3162" s="53">
        <v>9023</v>
      </c>
      <c r="D3162" s="129">
        <v>0.70138888888888884</v>
      </c>
      <c r="E3162" s="47" t="s">
        <v>373</v>
      </c>
      <c r="F3162" s="67" t="s">
        <v>7</v>
      </c>
      <c r="G3162" s="122">
        <v>0.71527777777777779</v>
      </c>
      <c r="H3162" s="191">
        <f>G3162-D3162</f>
        <v>1.3888888888888951E-2</v>
      </c>
      <c r="I3162" s="172"/>
      <c r="J3162" s="172"/>
      <c r="K3162" s="49">
        <v>7.3</v>
      </c>
    </row>
    <row r="3163" spans="3:11" x14ac:dyDescent="0.3">
      <c r="C3163" s="200" t="s">
        <v>322</v>
      </c>
      <c r="D3163" s="201"/>
      <c r="E3163" s="201"/>
      <c r="F3163" s="201"/>
      <c r="G3163" s="201"/>
      <c r="H3163" s="190"/>
      <c r="I3163" s="178">
        <f>D3164-G3162</f>
        <v>1.7361111111111049E-2</v>
      </c>
      <c r="J3163" s="174"/>
      <c r="K3163" s="50"/>
    </row>
    <row r="3164" spans="3:11" x14ac:dyDescent="0.3">
      <c r="C3164" s="53">
        <v>9023</v>
      </c>
      <c r="D3164" s="129">
        <v>0.73263888888888884</v>
      </c>
      <c r="E3164" s="67" t="s">
        <v>7</v>
      </c>
      <c r="F3164" s="47" t="s">
        <v>373</v>
      </c>
      <c r="G3164" s="122">
        <v>0.74652777777777779</v>
      </c>
      <c r="H3164" s="191">
        <f t="shared" ref="H3164:H3169" si="138">G3164-D3164</f>
        <v>1.3888888888888951E-2</v>
      </c>
      <c r="I3164" s="172"/>
      <c r="J3164" s="172"/>
      <c r="K3164" s="49">
        <v>7</v>
      </c>
    </row>
    <row r="3165" spans="3:11" x14ac:dyDescent="0.3">
      <c r="C3165" s="53">
        <v>9023</v>
      </c>
      <c r="D3165" s="129">
        <v>0.74652777777777779</v>
      </c>
      <c r="E3165" s="47" t="s">
        <v>373</v>
      </c>
      <c r="F3165" s="67" t="s">
        <v>7</v>
      </c>
      <c r="G3165" s="122">
        <v>0.76041666666666663</v>
      </c>
      <c r="H3165" s="191">
        <f t="shared" si="138"/>
        <v>1.388888888888884E-2</v>
      </c>
      <c r="I3165" s="172"/>
      <c r="J3165" s="172"/>
      <c r="K3165" s="49">
        <v>7.3</v>
      </c>
    </row>
    <row r="3166" spans="3:11" x14ac:dyDescent="0.3">
      <c r="C3166" s="53">
        <v>9023</v>
      </c>
      <c r="D3166" s="129">
        <v>0.77083333333333337</v>
      </c>
      <c r="E3166" s="67" t="s">
        <v>7</v>
      </c>
      <c r="F3166" s="47" t="s">
        <v>373</v>
      </c>
      <c r="G3166" s="122">
        <v>0.78472222222222221</v>
      </c>
      <c r="H3166" s="191">
        <f t="shared" si="138"/>
        <v>1.388888888888884E-2</v>
      </c>
      <c r="I3166" s="172"/>
      <c r="J3166" s="172"/>
      <c r="K3166" s="49">
        <v>7</v>
      </c>
    </row>
    <row r="3167" spans="3:11" x14ac:dyDescent="0.3">
      <c r="C3167" s="53">
        <v>9023</v>
      </c>
      <c r="D3167" s="129">
        <v>0.78472222222222221</v>
      </c>
      <c r="E3167" s="47" t="s">
        <v>373</v>
      </c>
      <c r="F3167" s="67" t="s">
        <v>7</v>
      </c>
      <c r="G3167" s="122">
        <v>0.79861111111111116</v>
      </c>
      <c r="H3167" s="191">
        <f t="shared" si="138"/>
        <v>1.3888888888888951E-2</v>
      </c>
      <c r="I3167" s="172"/>
      <c r="J3167" s="172"/>
      <c r="K3167" s="49">
        <v>7.3</v>
      </c>
    </row>
    <row r="3168" spans="3:11" x14ac:dyDescent="0.3">
      <c r="C3168" s="53">
        <v>9023</v>
      </c>
      <c r="D3168" s="129">
        <v>0.8125</v>
      </c>
      <c r="E3168" s="67" t="s">
        <v>7</v>
      </c>
      <c r="F3168" s="47" t="s">
        <v>373</v>
      </c>
      <c r="G3168" s="122">
        <v>0.82638888888888884</v>
      </c>
      <c r="H3168" s="191">
        <f t="shared" si="138"/>
        <v>1.388888888888884E-2</v>
      </c>
      <c r="I3168" s="172"/>
      <c r="J3168" s="172"/>
      <c r="K3168" s="49">
        <v>7</v>
      </c>
    </row>
    <row r="3169" spans="3:11" x14ac:dyDescent="0.3">
      <c r="C3169" s="53">
        <v>9023</v>
      </c>
      <c r="D3169" s="129">
        <v>0.82638888888888884</v>
      </c>
      <c r="E3169" s="47" t="s">
        <v>373</v>
      </c>
      <c r="F3169" s="67" t="s">
        <v>7</v>
      </c>
      <c r="G3169" s="122">
        <v>0.84027777777777779</v>
      </c>
      <c r="H3169" s="191">
        <f t="shared" si="138"/>
        <v>1.3888888888888951E-2</v>
      </c>
      <c r="I3169" s="172"/>
      <c r="J3169" s="172"/>
      <c r="K3169" s="49">
        <v>7.3</v>
      </c>
    </row>
    <row r="3170" spans="3:11" ht="15" thickBot="1" x14ac:dyDescent="0.35">
      <c r="C3170" s="82"/>
      <c r="D3170" s="154"/>
      <c r="E3170" s="83"/>
      <c r="F3170" s="83"/>
      <c r="G3170" s="133"/>
      <c r="H3170" s="122"/>
      <c r="I3170" s="172"/>
      <c r="J3170" s="172"/>
      <c r="K3170" s="48"/>
    </row>
    <row r="3171" spans="3:11" ht="15" thickBot="1" x14ac:dyDescent="0.35">
      <c r="C3171" s="216" t="s">
        <v>291</v>
      </c>
      <c r="D3171" s="217"/>
      <c r="E3171" s="218"/>
      <c r="F3171" s="242" t="s">
        <v>287</v>
      </c>
      <c r="G3171" s="243"/>
      <c r="H3171" s="177">
        <f>SUM(H3140:H3169)</f>
        <v>0.34722222222222227</v>
      </c>
      <c r="I3171" s="176">
        <f>SUM(I3145:I3163)</f>
        <v>0.16666666666666663</v>
      </c>
      <c r="J3171" s="176">
        <f>G3169-D3140</f>
        <v>0.53819444444444442</v>
      </c>
      <c r="K3171" s="57">
        <f>SUM(K3140:K3169)</f>
        <v>178.90000000000003</v>
      </c>
    </row>
    <row r="3172" spans="3:11" x14ac:dyDescent="0.3">
      <c r="C3172" s="18"/>
      <c r="E3172" s="18"/>
      <c r="F3172" s="18"/>
    </row>
    <row r="3173" spans="3:11" ht="15" thickBot="1" x14ac:dyDescent="0.35">
      <c r="C3173" s="18"/>
      <c r="E3173" s="18"/>
      <c r="F3173" s="18"/>
    </row>
    <row r="3174" spans="3:11" x14ac:dyDescent="0.3">
      <c r="C3174" s="21"/>
      <c r="D3174" s="119"/>
      <c r="E3174" s="14" t="s">
        <v>201</v>
      </c>
      <c r="F3174" s="14"/>
      <c r="G3174" s="120"/>
      <c r="H3174" s="203" t="s">
        <v>288</v>
      </c>
      <c r="I3174" s="203" t="s">
        <v>326</v>
      </c>
      <c r="J3174" s="203" t="s">
        <v>289</v>
      </c>
      <c r="K3174" s="250" t="s">
        <v>297</v>
      </c>
    </row>
    <row r="3175" spans="3:11" ht="15" thickBot="1" x14ac:dyDescent="0.35">
      <c r="C3175" s="16" t="s">
        <v>0</v>
      </c>
      <c r="D3175" s="112" t="s">
        <v>1</v>
      </c>
      <c r="E3175" s="17" t="s">
        <v>2</v>
      </c>
      <c r="F3175" s="17" t="s">
        <v>3</v>
      </c>
      <c r="G3175" s="124" t="s">
        <v>327</v>
      </c>
      <c r="H3175" s="204"/>
      <c r="I3175" s="204"/>
      <c r="J3175" s="204"/>
      <c r="K3175" s="251"/>
    </row>
    <row r="3176" spans="3:11" x14ac:dyDescent="0.3">
      <c r="C3176" s="4">
        <v>9062</v>
      </c>
      <c r="D3176" s="113">
        <v>0.27430555555555558</v>
      </c>
      <c r="E3176" s="18" t="s">
        <v>7</v>
      </c>
      <c r="F3176" s="6" t="s">
        <v>20</v>
      </c>
      <c r="G3176" s="114">
        <v>0.28472222222222221</v>
      </c>
      <c r="H3176" s="114">
        <f t="shared" ref="H3176:H3193" si="139">G3176-D3176</f>
        <v>1.041666666666663E-2</v>
      </c>
      <c r="I3176" s="163"/>
      <c r="J3176" s="163"/>
      <c r="K3176" s="8">
        <v>11.2</v>
      </c>
    </row>
    <row r="3177" spans="3:11" x14ac:dyDescent="0.3">
      <c r="C3177" s="4">
        <v>9062</v>
      </c>
      <c r="D3177" s="113">
        <v>0.28472222222222221</v>
      </c>
      <c r="E3177" s="6" t="s">
        <v>20</v>
      </c>
      <c r="F3177" s="18" t="s">
        <v>7</v>
      </c>
      <c r="G3177" s="114">
        <v>0.30555555555555558</v>
      </c>
      <c r="H3177" s="114">
        <f t="shared" si="139"/>
        <v>2.083333333333337E-2</v>
      </c>
      <c r="I3177" s="110">
        <f t="shared" ref="I3177:I3193" si="140">D3177-G3176</f>
        <v>0</v>
      </c>
      <c r="J3177" s="163"/>
      <c r="K3177" s="8">
        <v>11.4</v>
      </c>
    </row>
    <row r="3178" spans="3:11" x14ac:dyDescent="0.3">
      <c r="C3178" s="4">
        <v>9062</v>
      </c>
      <c r="D3178" s="113">
        <v>0.3125</v>
      </c>
      <c r="E3178" s="18" t="s">
        <v>7</v>
      </c>
      <c r="F3178" s="6" t="s">
        <v>20</v>
      </c>
      <c r="G3178" s="114">
        <v>0.33333333333333331</v>
      </c>
      <c r="H3178" s="114">
        <f t="shared" si="139"/>
        <v>2.0833333333333315E-2</v>
      </c>
      <c r="I3178" s="110">
        <f t="shared" si="140"/>
        <v>6.9444444444444198E-3</v>
      </c>
      <c r="J3178" s="163"/>
      <c r="K3178" s="8">
        <v>11.2</v>
      </c>
    </row>
    <row r="3179" spans="3:11" x14ac:dyDescent="0.3">
      <c r="C3179" s="210" t="s">
        <v>322</v>
      </c>
      <c r="D3179" s="211"/>
      <c r="E3179" s="211"/>
      <c r="F3179" s="211"/>
      <c r="G3179" s="211"/>
      <c r="H3179" s="187"/>
      <c r="I3179" s="166">
        <f>D3180-G3178</f>
        <v>1.0416666666666685E-2</v>
      </c>
      <c r="J3179" s="166"/>
      <c r="K3179" s="65"/>
    </row>
    <row r="3180" spans="3:11" x14ac:dyDescent="0.3">
      <c r="C3180" s="4">
        <v>9019</v>
      </c>
      <c r="D3180" s="113">
        <v>0.34375</v>
      </c>
      <c r="E3180" s="6" t="s">
        <v>306</v>
      </c>
      <c r="F3180" s="6" t="s">
        <v>292</v>
      </c>
      <c r="G3180" s="114">
        <v>0.36458333333333331</v>
      </c>
      <c r="H3180" s="114">
        <f t="shared" si="139"/>
        <v>2.0833333333333315E-2</v>
      </c>
      <c r="I3180" s="110"/>
      <c r="J3180" s="163"/>
      <c r="K3180" s="8">
        <v>9.9</v>
      </c>
    </row>
    <row r="3181" spans="3:11" x14ac:dyDescent="0.3">
      <c r="C3181" s="4">
        <v>9019</v>
      </c>
      <c r="D3181" s="113">
        <v>0.36805555555555558</v>
      </c>
      <c r="E3181" s="6" t="s">
        <v>292</v>
      </c>
      <c r="F3181" s="6" t="s">
        <v>306</v>
      </c>
      <c r="G3181" s="114">
        <v>0.38541666666666669</v>
      </c>
      <c r="H3181" s="114">
        <f t="shared" si="139"/>
        <v>1.7361111111111105E-2</v>
      </c>
      <c r="I3181" s="110">
        <f t="shared" si="140"/>
        <v>3.4722222222222654E-3</v>
      </c>
      <c r="J3181" s="163"/>
      <c r="K3181" s="8">
        <v>8.8000000000000007</v>
      </c>
    </row>
    <row r="3182" spans="3:11" x14ac:dyDescent="0.3">
      <c r="C3182" s="210" t="s">
        <v>322</v>
      </c>
      <c r="D3182" s="211"/>
      <c r="E3182" s="211"/>
      <c r="F3182" s="211"/>
      <c r="G3182" s="211"/>
      <c r="H3182" s="187"/>
      <c r="I3182" s="166">
        <f>D3183-G3181</f>
        <v>1.041666666666663E-2</v>
      </c>
      <c r="J3182" s="166"/>
      <c r="K3182" s="65"/>
    </row>
    <row r="3183" spans="3:11" x14ac:dyDescent="0.3">
      <c r="C3183" s="4">
        <v>9051</v>
      </c>
      <c r="D3183" s="113">
        <v>0.39583333333333331</v>
      </c>
      <c r="E3183" s="6" t="s">
        <v>20</v>
      </c>
      <c r="F3183" s="6" t="s">
        <v>5</v>
      </c>
      <c r="G3183" s="114">
        <v>0.41666666666666669</v>
      </c>
      <c r="H3183" s="114">
        <f t="shared" si="139"/>
        <v>2.083333333333337E-2</v>
      </c>
      <c r="I3183" s="110"/>
      <c r="J3183" s="163"/>
      <c r="K3183" s="58">
        <v>17.100000000000001</v>
      </c>
    </row>
    <row r="3184" spans="3:11" x14ac:dyDescent="0.3">
      <c r="C3184" s="210" t="s">
        <v>322</v>
      </c>
      <c r="D3184" s="211"/>
      <c r="E3184" s="211"/>
      <c r="F3184" s="211"/>
      <c r="G3184" s="211"/>
      <c r="H3184" s="187"/>
      <c r="I3184" s="166">
        <f>D3185-G3183</f>
        <v>1.041666666666663E-2</v>
      </c>
      <c r="J3184" s="166"/>
      <c r="K3184" s="65"/>
    </row>
    <row r="3185" spans="3:11" x14ac:dyDescent="0.3">
      <c r="C3185" s="4">
        <v>9048</v>
      </c>
      <c r="D3185" s="113">
        <v>0.42708333333333331</v>
      </c>
      <c r="E3185" s="6" t="s">
        <v>5</v>
      </c>
      <c r="F3185" s="6" t="s">
        <v>283</v>
      </c>
      <c r="G3185" s="114">
        <v>0.46180555555555558</v>
      </c>
      <c r="H3185" s="114">
        <f t="shared" si="139"/>
        <v>3.4722222222222265E-2</v>
      </c>
      <c r="I3185" s="110"/>
      <c r="J3185" s="163"/>
      <c r="K3185" s="58">
        <v>21.9</v>
      </c>
    </row>
    <row r="3186" spans="3:11" x14ac:dyDescent="0.3">
      <c r="C3186" s="4">
        <v>9048</v>
      </c>
      <c r="D3186" s="113">
        <v>0.46875</v>
      </c>
      <c r="E3186" s="6" t="s">
        <v>283</v>
      </c>
      <c r="F3186" s="6" t="s">
        <v>5</v>
      </c>
      <c r="G3186" s="114">
        <v>0.50347222222222221</v>
      </c>
      <c r="H3186" s="114">
        <f t="shared" si="139"/>
        <v>3.472222222222221E-2</v>
      </c>
      <c r="I3186" s="110">
        <f t="shared" si="140"/>
        <v>6.9444444444444198E-3</v>
      </c>
      <c r="J3186" s="163"/>
      <c r="K3186" s="58">
        <v>22.1</v>
      </c>
    </row>
    <row r="3187" spans="3:11" x14ac:dyDescent="0.3">
      <c r="C3187" s="4">
        <v>9051</v>
      </c>
      <c r="D3187" s="113">
        <v>0.50347222222222221</v>
      </c>
      <c r="E3187" s="6" t="s">
        <v>5</v>
      </c>
      <c r="F3187" s="6" t="s">
        <v>20</v>
      </c>
      <c r="G3187" s="114">
        <v>0.52430555555555558</v>
      </c>
      <c r="H3187" s="114">
        <f t="shared" si="139"/>
        <v>2.083333333333337E-2</v>
      </c>
      <c r="I3187" s="110">
        <f t="shared" si="140"/>
        <v>0</v>
      </c>
      <c r="J3187" s="163"/>
      <c r="K3187" s="58">
        <v>16.899999999999999</v>
      </c>
    </row>
    <row r="3188" spans="3:11" x14ac:dyDescent="0.3">
      <c r="C3188" s="4">
        <v>9019</v>
      </c>
      <c r="D3188" s="113">
        <v>0.52430555555555558</v>
      </c>
      <c r="E3188" s="6" t="s">
        <v>306</v>
      </c>
      <c r="F3188" s="6" t="s">
        <v>292</v>
      </c>
      <c r="G3188" s="114">
        <v>0.54513888888888884</v>
      </c>
      <c r="H3188" s="114">
        <f t="shared" si="139"/>
        <v>2.0833333333333259E-2</v>
      </c>
      <c r="I3188" s="110">
        <f t="shared" si="140"/>
        <v>0</v>
      </c>
      <c r="J3188" s="163"/>
      <c r="K3188" s="8">
        <v>9.9</v>
      </c>
    </row>
    <row r="3189" spans="3:11" x14ac:dyDescent="0.3">
      <c r="C3189" s="210" t="s">
        <v>322</v>
      </c>
      <c r="D3189" s="211"/>
      <c r="E3189" s="211"/>
      <c r="F3189" s="211"/>
      <c r="G3189" s="211"/>
      <c r="H3189" s="187"/>
      <c r="I3189" s="166">
        <f>D3190-G3188</f>
        <v>5.902777777777779E-2</v>
      </c>
      <c r="J3189" s="166"/>
      <c r="K3189" s="65"/>
    </row>
    <row r="3190" spans="3:11" x14ac:dyDescent="0.3">
      <c r="C3190" s="4">
        <v>9019</v>
      </c>
      <c r="D3190" s="113">
        <v>0.60416666666666663</v>
      </c>
      <c r="E3190" s="6" t="s">
        <v>292</v>
      </c>
      <c r="F3190" s="6" t="s">
        <v>306</v>
      </c>
      <c r="G3190" s="114">
        <v>0.625</v>
      </c>
      <c r="H3190" s="114">
        <f t="shared" si="139"/>
        <v>2.083333333333337E-2</v>
      </c>
      <c r="I3190" s="110"/>
      <c r="J3190" s="163"/>
      <c r="K3190" s="8">
        <v>8.8000000000000007</v>
      </c>
    </row>
    <row r="3191" spans="3:11" x14ac:dyDescent="0.3">
      <c r="C3191" s="4">
        <v>9019</v>
      </c>
      <c r="D3191" s="113">
        <v>0.625</v>
      </c>
      <c r="E3191" s="6" t="s">
        <v>306</v>
      </c>
      <c r="F3191" s="6" t="s">
        <v>292</v>
      </c>
      <c r="G3191" s="114">
        <v>0.64583333333333337</v>
      </c>
      <c r="H3191" s="114">
        <f t="shared" si="139"/>
        <v>2.083333333333337E-2</v>
      </c>
      <c r="I3191" s="110">
        <f t="shared" si="140"/>
        <v>0</v>
      </c>
      <c r="J3191" s="163"/>
      <c r="K3191" s="8">
        <v>9.9</v>
      </c>
    </row>
    <row r="3192" spans="3:11" x14ac:dyDescent="0.3">
      <c r="C3192" s="4">
        <v>9019</v>
      </c>
      <c r="D3192" s="113">
        <v>0.64583333333333337</v>
      </c>
      <c r="E3192" s="6" t="s">
        <v>292</v>
      </c>
      <c r="F3192" s="6" t="s">
        <v>306</v>
      </c>
      <c r="G3192" s="114">
        <v>0.66666666666666663</v>
      </c>
      <c r="H3192" s="114">
        <f t="shared" si="139"/>
        <v>2.0833333333333259E-2</v>
      </c>
      <c r="I3192" s="110">
        <f t="shared" si="140"/>
        <v>0</v>
      </c>
      <c r="J3192" s="163"/>
      <c r="K3192" s="8">
        <v>8.8000000000000007</v>
      </c>
    </row>
    <row r="3193" spans="3:11" x14ac:dyDescent="0.3">
      <c r="C3193" s="4">
        <v>9055</v>
      </c>
      <c r="D3193" s="113">
        <v>0.66666666666666663</v>
      </c>
      <c r="E3193" s="6" t="s">
        <v>20</v>
      </c>
      <c r="F3193" s="18" t="s">
        <v>7</v>
      </c>
      <c r="G3193" s="114">
        <v>0.6875</v>
      </c>
      <c r="H3193" s="114">
        <f t="shared" si="139"/>
        <v>2.083333333333337E-2</v>
      </c>
      <c r="I3193" s="110">
        <f t="shared" si="140"/>
        <v>0</v>
      </c>
      <c r="J3193" s="163"/>
      <c r="K3193" s="8">
        <v>11.4</v>
      </c>
    </row>
    <row r="3194" spans="3:11" x14ac:dyDescent="0.3">
      <c r="C3194" s="210" t="s">
        <v>322</v>
      </c>
      <c r="D3194" s="211"/>
      <c r="E3194" s="211"/>
      <c r="F3194" s="211"/>
      <c r="G3194" s="211"/>
      <c r="H3194" s="187"/>
      <c r="I3194" s="166">
        <f>D3195-G3193</f>
        <v>2.430555555555558E-2</v>
      </c>
      <c r="J3194" s="166"/>
      <c r="K3194" s="65"/>
    </row>
    <row r="3195" spans="3:11" x14ac:dyDescent="0.3">
      <c r="C3195" s="4">
        <v>9062</v>
      </c>
      <c r="D3195" s="113">
        <v>0.71180555555555558</v>
      </c>
      <c r="E3195" s="18" t="s">
        <v>7</v>
      </c>
      <c r="F3195" s="6" t="s">
        <v>20</v>
      </c>
      <c r="G3195" s="114">
        <v>0.72569444444444442</v>
      </c>
      <c r="H3195" s="114">
        <f t="shared" ref="H3195:H3200" si="141">G3195-D3195</f>
        <v>1.388888888888884E-2</v>
      </c>
      <c r="I3195" s="110"/>
      <c r="J3195" s="163"/>
      <c r="K3195" s="8">
        <v>11.2</v>
      </c>
    </row>
    <row r="3196" spans="3:11" x14ac:dyDescent="0.3">
      <c r="C3196" s="4">
        <v>9062</v>
      </c>
      <c r="D3196" s="113">
        <v>0.72569444444444442</v>
      </c>
      <c r="E3196" s="6" t="s">
        <v>20</v>
      </c>
      <c r="F3196" s="18" t="s">
        <v>7</v>
      </c>
      <c r="G3196" s="114">
        <v>0.73958333333333337</v>
      </c>
      <c r="H3196" s="114">
        <f t="shared" si="141"/>
        <v>1.3888888888888951E-2</v>
      </c>
      <c r="I3196" s="110">
        <f>D3196-G3195</f>
        <v>0</v>
      </c>
      <c r="J3196" s="163"/>
      <c r="K3196" s="8">
        <v>11.4</v>
      </c>
    </row>
    <row r="3197" spans="3:11" x14ac:dyDescent="0.3">
      <c r="C3197" s="4">
        <v>9062</v>
      </c>
      <c r="D3197" s="113">
        <v>0.73958333333333337</v>
      </c>
      <c r="E3197" s="18" t="s">
        <v>7</v>
      </c>
      <c r="F3197" s="6" t="s">
        <v>20</v>
      </c>
      <c r="G3197" s="114">
        <v>0.75347222222222221</v>
      </c>
      <c r="H3197" s="114">
        <f t="shared" si="141"/>
        <v>1.388888888888884E-2</v>
      </c>
      <c r="I3197" s="110">
        <f>D3197-G3196</f>
        <v>0</v>
      </c>
      <c r="J3197" s="163"/>
      <c r="K3197" s="8">
        <v>11.2</v>
      </c>
    </row>
    <row r="3198" spans="3:11" x14ac:dyDescent="0.3">
      <c r="C3198" s="4">
        <v>9062</v>
      </c>
      <c r="D3198" s="113">
        <v>0.75347222222222221</v>
      </c>
      <c r="E3198" s="6" t="s">
        <v>20</v>
      </c>
      <c r="F3198" s="18" t="s">
        <v>7</v>
      </c>
      <c r="G3198" s="114">
        <v>0.77430555555555558</v>
      </c>
      <c r="H3198" s="114">
        <f t="shared" si="141"/>
        <v>2.083333333333337E-2</v>
      </c>
      <c r="I3198" s="110">
        <f>D3198-G3197</f>
        <v>0</v>
      </c>
      <c r="J3198" s="163"/>
      <c r="K3198" s="8">
        <v>11.4</v>
      </c>
    </row>
    <row r="3199" spans="3:11" x14ac:dyDescent="0.3">
      <c r="C3199" s="4">
        <v>9062</v>
      </c>
      <c r="D3199" s="113">
        <v>0.77430555555555558</v>
      </c>
      <c r="E3199" s="18" t="s">
        <v>7</v>
      </c>
      <c r="F3199" s="6" t="s">
        <v>20</v>
      </c>
      <c r="G3199" s="114">
        <v>0.78819444444444442</v>
      </c>
      <c r="H3199" s="114">
        <f t="shared" si="141"/>
        <v>1.388888888888884E-2</v>
      </c>
      <c r="I3199" s="110">
        <f>D3199-G3198</f>
        <v>0</v>
      </c>
      <c r="J3199" s="163"/>
      <c r="K3199" s="8">
        <v>11.2</v>
      </c>
    </row>
    <row r="3200" spans="3:11" x14ac:dyDescent="0.3">
      <c r="C3200" s="4">
        <v>9062</v>
      </c>
      <c r="D3200" s="113">
        <v>0.78819444444444442</v>
      </c>
      <c r="E3200" s="6" t="s">
        <v>20</v>
      </c>
      <c r="F3200" s="18" t="s">
        <v>7</v>
      </c>
      <c r="G3200" s="114">
        <v>0.80902777777777779</v>
      </c>
      <c r="H3200" s="114">
        <f t="shared" si="141"/>
        <v>2.083333333333337E-2</v>
      </c>
      <c r="I3200" s="110">
        <f>D3200-G3199</f>
        <v>0</v>
      </c>
      <c r="J3200" s="163"/>
      <c r="K3200" s="8">
        <v>11.4</v>
      </c>
    </row>
    <row r="3201" spans="3:11" ht="15" thickBot="1" x14ac:dyDescent="0.35">
      <c r="C3201" s="28"/>
      <c r="D3201" s="142"/>
      <c r="E3201" s="29"/>
      <c r="F3201" s="29"/>
      <c r="G3201" s="117"/>
      <c r="H3201" s="110"/>
      <c r="I3201" s="163"/>
      <c r="J3201" s="163"/>
      <c r="K3201" s="58"/>
    </row>
    <row r="3202" spans="3:11" ht="15" thickBot="1" x14ac:dyDescent="0.35">
      <c r="C3202" s="207" t="s">
        <v>302</v>
      </c>
      <c r="D3202" s="208"/>
      <c r="E3202" s="209"/>
      <c r="F3202" s="198" t="s">
        <v>287</v>
      </c>
      <c r="G3202" s="199"/>
      <c r="H3202" s="79">
        <f>SUM(H3176:H3200)</f>
        <v>0.40277777777777779</v>
      </c>
      <c r="I3202" s="167">
        <f>SUM(I3176:I3201)</f>
        <v>0.13194444444444442</v>
      </c>
      <c r="J3202" s="167">
        <f>G3200-D3176</f>
        <v>0.53472222222222221</v>
      </c>
      <c r="K3202" s="12">
        <f>SUM(K3176:K3200)</f>
        <v>247.10000000000002</v>
      </c>
    </row>
    <row r="3203" spans="3:11" x14ac:dyDescent="0.3">
      <c r="C3203" s="18"/>
      <c r="E3203" s="18"/>
      <c r="F3203" s="18"/>
    </row>
    <row r="3204" spans="3:11" ht="15" thickBot="1" x14ac:dyDescent="0.35">
      <c r="H3204" s="115"/>
      <c r="I3204" s="115"/>
      <c r="J3204" s="115"/>
    </row>
    <row r="3205" spans="3:11" x14ac:dyDescent="0.3">
      <c r="C3205" s="21"/>
      <c r="D3205" s="119"/>
      <c r="E3205" s="14" t="s">
        <v>202</v>
      </c>
      <c r="F3205" s="14"/>
      <c r="G3205" s="120"/>
      <c r="H3205" s="203" t="s">
        <v>288</v>
      </c>
      <c r="I3205" s="203" t="s">
        <v>326</v>
      </c>
      <c r="J3205" s="203" t="s">
        <v>289</v>
      </c>
      <c r="K3205" s="219" t="s">
        <v>297</v>
      </c>
    </row>
    <row r="3206" spans="3:11" ht="15" thickBot="1" x14ac:dyDescent="0.35">
      <c r="C3206" s="16" t="s">
        <v>0</v>
      </c>
      <c r="D3206" s="112" t="s">
        <v>1</v>
      </c>
      <c r="E3206" s="17" t="s">
        <v>2</v>
      </c>
      <c r="F3206" s="17" t="s">
        <v>3</v>
      </c>
      <c r="G3206" s="112" t="s">
        <v>290</v>
      </c>
      <c r="H3206" s="204"/>
      <c r="I3206" s="204"/>
      <c r="J3206" s="204"/>
      <c r="K3206" s="220"/>
    </row>
    <row r="3207" spans="3:11" x14ac:dyDescent="0.3">
      <c r="C3207" s="4">
        <v>9043</v>
      </c>
      <c r="D3207" s="113">
        <v>0.28125</v>
      </c>
      <c r="E3207" s="6" t="s">
        <v>244</v>
      </c>
      <c r="F3207" s="6" t="s">
        <v>7</v>
      </c>
      <c r="G3207" s="114">
        <v>0.30208333333333331</v>
      </c>
      <c r="H3207" s="114">
        <f t="shared" ref="H3207:H3215" si="142">G3207-D3207</f>
        <v>2.0833333333333315E-2</v>
      </c>
      <c r="I3207" s="163"/>
      <c r="J3207" s="163"/>
      <c r="K3207" s="7">
        <v>11.4</v>
      </c>
    </row>
    <row r="3208" spans="3:11" x14ac:dyDescent="0.3">
      <c r="C3208" s="4">
        <v>9043</v>
      </c>
      <c r="D3208" s="113">
        <v>0.30208333333333331</v>
      </c>
      <c r="E3208" s="6" t="s">
        <v>7</v>
      </c>
      <c r="F3208" s="6" t="s">
        <v>244</v>
      </c>
      <c r="G3208" s="114">
        <v>0.31944444444444442</v>
      </c>
      <c r="H3208" s="114">
        <f t="shared" si="142"/>
        <v>1.7361111111111105E-2</v>
      </c>
      <c r="I3208" s="110">
        <f>D3208-G3207</f>
        <v>0</v>
      </c>
      <c r="J3208" s="163"/>
      <c r="K3208" s="7">
        <v>11.1</v>
      </c>
    </row>
    <row r="3209" spans="3:11" x14ac:dyDescent="0.3">
      <c r="C3209" s="4">
        <v>9043</v>
      </c>
      <c r="D3209" s="113">
        <v>0.31944444444444442</v>
      </c>
      <c r="E3209" s="6" t="s">
        <v>244</v>
      </c>
      <c r="F3209" s="6" t="s">
        <v>300</v>
      </c>
      <c r="G3209" s="114">
        <v>0.34375</v>
      </c>
      <c r="H3209" s="114">
        <f t="shared" si="142"/>
        <v>2.430555555555558E-2</v>
      </c>
      <c r="I3209" s="110">
        <f>D3209-G3208</f>
        <v>0</v>
      </c>
      <c r="J3209" s="163"/>
      <c r="K3209" s="7">
        <v>11.4</v>
      </c>
    </row>
    <row r="3210" spans="3:11" x14ac:dyDescent="0.3">
      <c r="C3210" s="4">
        <v>9022</v>
      </c>
      <c r="D3210" s="113">
        <v>0.34722222222222221</v>
      </c>
      <c r="E3210" s="6" t="s">
        <v>361</v>
      </c>
      <c r="F3210" s="6" t="s">
        <v>20</v>
      </c>
      <c r="G3210" s="114">
        <v>0.375</v>
      </c>
      <c r="H3210" s="114">
        <f t="shared" si="142"/>
        <v>2.777777777777779E-2</v>
      </c>
      <c r="I3210" s="110">
        <f>D3210-G3209</f>
        <v>3.4722222222222099E-3</v>
      </c>
      <c r="J3210" s="163"/>
      <c r="K3210" s="7">
        <v>11.7</v>
      </c>
    </row>
    <row r="3211" spans="3:11" x14ac:dyDescent="0.3">
      <c r="C3211" s="4">
        <v>9022</v>
      </c>
      <c r="D3211" s="113">
        <v>0.375</v>
      </c>
      <c r="E3211" s="6" t="s">
        <v>20</v>
      </c>
      <c r="F3211" s="6" t="s">
        <v>361</v>
      </c>
      <c r="G3211" s="114">
        <v>0.40625</v>
      </c>
      <c r="H3211" s="114">
        <f t="shared" si="142"/>
        <v>3.125E-2</v>
      </c>
      <c r="I3211" s="110">
        <f>D3211-G3210</f>
        <v>0</v>
      </c>
      <c r="J3211" s="163"/>
      <c r="K3211" s="7">
        <v>11.9</v>
      </c>
    </row>
    <row r="3212" spans="3:11" x14ac:dyDescent="0.3">
      <c r="C3212" s="4">
        <v>9043</v>
      </c>
      <c r="D3212" s="113">
        <v>0.40972222222222221</v>
      </c>
      <c r="E3212" s="6" t="s">
        <v>244</v>
      </c>
      <c r="F3212" s="6" t="s">
        <v>7</v>
      </c>
      <c r="G3212" s="114">
        <v>0.43055555555555558</v>
      </c>
      <c r="H3212" s="114">
        <f t="shared" si="142"/>
        <v>2.083333333333337E-2</v>
      </c>
      <c r="I3212" s="110">
        <f>D3212-G3211</f>
        <v>3.4722222222222099E-3</v>
      </c>
      <c r="J3212" s="163"/>
      <c r="K3212" s="7">
        <v>11.4</v>
      </c>
    </row>
    <row r="3213" spans="3:11" x14ac:dyDescent="0.3">
      <c r="C3213" s="210" t="s">
        <v>322</v>
      </c>
      <c r="D3213" s="211"/>
      <c r="E3213" s="211"/>
      <c r="F3213" s="211"/>
      <c r="G3213" s="211"/>
      <c r="H3213" s="187"/>
      <c r="I3213" s="165">
        <f>D3214-G3212</f>
        <v>7.291666666666663E-2</v>
      </c>
      <c r="J3213" s="166"/>
      <c r="K3213" s="9"/>
    </row>
    <row r="3214" spans="3:11" x14ac:dyDescent="0.3">
      <c r="C3214" s="4">
        <v>9025</v>
      </c>
      <c r="D3214" s="113">
        <v>0.50347222222222221</v>
      </c>
      <c r="E3214" s="6" t="s">
        <v>362</v>
      </c>
      <c r="F3214" s="6" t="s">
        <v>20</v>
      </c>
      <c r="G3214" s="114">
        <v>0.52083333333333337</v>
      </c>
      <c r="H3214" s="114">
        <f t="shared" si="142"/>
        <v>1.736111111111116E-2</v>
      </c>
      <c r="I3214" s="163"/>
      <c r="J3214" s="163"/>
      <c r="K3214" s="7">
        <v>4.1399999999999997</v>
      </c>
    </row>
    <row r="3215" spans="3:11" x14ac:dyDescent="0.3">
      <c r="C3215" s="4">
        <v>9025</v>
      </c>
      <c r="D3215" s="113">
        <v>0.52083333333333337</v>
      </c>
      <c r="E3215" s="6" t="s">
        <v>20</v>
      </c>
      <c r="F3215" s="6" t="s">
        <v>362</v>
      </c>
      <c r="G3215" s="114">
        <v>0.53819444444444442</v>
      </c>
      <c r="H3215" s="114">
        <f t="shared" si="142"/>
        <v>1.7361111111111049E-2</v>
      </c>
      <c r="I3215" s="110">
        <f>D3215-G3214</f>
        <v>0</v>
      </c>
      <c r="J3215" s="163"/>
      <c r="K3215" s="7">
        <v>4.2</v>
      </c>
    </row>
    <row r="3216" spans="3:11" x14ac:dyDescent="0.3">
      <c r="C3216" s="210" t="s">
        <v>322</v>
      </c>
      <c r="D3216" s="211"/>
      <c r="E3216" s="211"/>
      <c r="F3216" s="211"/>
      <c r="G3216" s="211"/>
      <c r="H3216" s="187"/>
      <c r="I3216" s="165">
        <f>D3217-G3215</f>
        <v>2.777777777777779E-2</v>
      </c>
      <c r="J3216" s="166"/>
      <c r="K3216" s="9"/>
    </row>
    <row r="3217" spans="3:11" x14ac:dyDescent="0.3">
      <c r="C3217" s="4">
        <v>9043</v>
      </c>
      <c r="D3217" s="113">
        <v>0.56597222222222221</v>
      </c>
      <c r="E3217" s="6" t="s">
        <v>7</v>
      </c>
      <c r="F3217" s="6" t="s">
        <v>244</v>
      </c>
      <c r="G3217" s="114">
        <v>0.58333333333333337</v>
      </c>
      <c r="H3217" s="114">
        <f t="shared" ref="H3217:H3230" si="143">G3217-D3217</f>
        <v>1.736111111111116E-2</v>
      </c>
      <c r="I3217" s="163"/>
      <c r="J3217" s="163"/>
      <c r="K3217" s="7">
        <v>11.4</v>
      </c>
    </row>
    <row r="3218" spans="3:11" x14ac:dyDescent="0.3">
      <c r="C3218" s="4">
        <v>9043</v>
      </c>
      <c r="D3218" s="113">
        <v>0.58333333333333337</v>
      </c>
      <c r="E3218" s="6" t="s">
        <v>244</v>
      </c>
      <c r="F3218" s="6" t="s">
        <v>7</v>
      </c>
      <c r="G3218" s="114">
        <v>0.60069444444444442</v>
      </c>
      <c r="H3218" s="114">
        <f t="shared" si="143"/>
        <v>1.7361111111111049E-2</v>
      </c>
      <c r="I3218" s="110">
        <f>D3218-G3217</f>
        <v>0</v>
      </c>
      <c r="J3218" s="163"/>
      <c r="K3218" s="7">
        <v>11.1</v>
      </c>
    </row>
    <row r="3219" spans="3:11" x14ac:dyDescent="0.3">
      <c r="C3219" s="4">
        <v>9025</v>
      </c>
      <c r="D3219" s="113">
        <v>0.60416666666666663</v>
      </c>
      <c r="E3219" s="6" t="s">
        <v>362</v>
      </c>
      <c r="F3219" s="6" t="s">
        <v>20</v>
      </c>
      <c r="G3219" s="114">
        <v>0.61805555555555558</v>
      </c>
      <c r="H3219" s="114">
        <f t="shared" si="143"/>
        <v>1.3888888888888951E-2</v>
      </c>
      <c r="I3219" s="110">
        <f>D3219-G3218</f>
        <v>3.4722222222222099E-3</v>
      </c>
      <c r="J3219" s="163"/>
      <c r="K3219" s="7">
        <v>4.1399999999999997</v>
      </c>
    </row>
    <row r="3220" spans="3:11" x14ac:dyDescent="0.3">
      <c r="C3220" s="4">
        <v>9025</v>
      </c>
      <c r="D3220" s="113">
        <v>0.62152777777777779</v>
      </c>
      <c r="E3220" s="6" t="s">
        <v>20</v>
      </c>
      <c r="F3220" s="6" t="s">
        <v>362</v>
      </c>
      <c r="G3220" s="114">
        <v>0.63541666666666663</v>
      </c>
      <c r="H3220" s="114">
        <f t="shared" si="143"/>
        <v>1.388888888888884E-2</v>
      </c>
      <c r="I3220" s="114"/>
      <c r="J3220" s="163"/>
      <c r="K3220" s="7">
        <v>4.2</v>
      </c>
    </row>
    <row r="3221" spans="3:11" x14ac:dyDescent="0.3">
      <c r="C3221" s="210" t="s">
        <v>322</v>
      </c>
      <c r="D3221" s="211"/>
      <c r="E3221" s="211"/>
      <c r="F3221" s="211"/>
      <c r="G3221" s="211"/>
      <c r="H3221" s="187"/>
      <c r="I3221" s="165">
        <f>D3222-G3220</f>
        <v>1.0416666666666741E-2</v>
      </c>
      <c r="J3221" s="166"/>
      <c r="K3221" s="9"/>
    </row>
    <row r="3222" spans="3:11" x14ac:dyDescent="0.3">
      <c r="C3222" s="4">
        <v>9025</v>
      </c>
      <c r="D3222" s="113">
        <v>0.64583333333333337</v>
      </c>
      <c r="E3222" s="6" t="s">
        <v>362</v>
      </c>
      <c r="F3222" s="6" t="s">
        <v>20</v>
      </c>
      <c r="G3222" s="114">
        <v>0.66319444444444442</v>
      </c>
      <c r="H3222" s="114">
        <f t="shared" si="143"/>
        <v>1.7361111111111049E-2</v>
      </c>
      <c r="I3222" s="114"/>
      <c r="J3222" s="163"/>
      <c r="K3222" s="7">
        <v>4.1399999999999997</v>
      </c>
    </row>
    <row r="3223" spans="3:11" x14ac:dyDescent="0.3">
      <c r="C3223" s="4">
        <v>9025</v>
      </c>
      <c r="D3223" s="113">
        <v>0.66319444444444442</v>
      </c>
      <c r="E3223" s="6" t="s">
        <v>20</v>
      </c>
      <c r="F3223" s="6" t="s">
        <v>362</v>
      </c>
      <c r="G3223" s="114">
        <v>0.6875</v>
      </c>
      <c r="H3223" s="114">
        <f t="shared" si="143"/>
        <v>2.430555555555558E-2</v>
      </c>
      <c r="I3223" s="163"/>
      <c r="J3223" s="163"/>
      <c r="K3223" s="7">
        <v>4.2</v>
      </c>
    </row>
    <row r="3224" spans="3:11" x14ac:dyDescent="0.3">
      <c r="C3224" s="4">
        <v>9043</v>
      </c>
      <c r="D3224" s="113">
        <v>0.6875</v>
      </c>
      <c r="E3224" s="6" t="s">
        <v>7</v>
      </c>
      <c r="F3224" s="6" t="s">
        <v>244</v>
      </c>
      <c r="G3224" s="114">
        <v>0.70833333333333337</v>
      </c>
      <c r="H3224" s="114">
        <f t="shared" si="143"/>
        <v>2.083333333333337E-2</v>
      </c>
      <c r="I3224" s="163"/>
      <c r="J3224" s="163"/>
      <c r="K3224" s="7">
        <v>11.1</v>
      </c>
    </row>
    <row r="3225" spans="3:11" x14ac:dyDescent="0.3">
      <c r="C3225" s="210" t="s">
        <v>322</v>
      </c>
      <c r="D3225" s="211"/>
      <c r="E3225" s="211"/>
      <c r="F3225" s="211"/>
      <c r="G3225" s="211"/>
      <c r="H3225" s="187"/>
      <c r="I3225" s="165">
        <f>D3226-G3224</f>
        <v>1.041666666666663E-2</v>
      </c>
      <c r="J3225" s="166"/>
      <c r="K3225" s="9"/>
    </row>
    <row r="3226" spans="3:11" x14ac:dyDescent="0.3">
      <c r="C3226" s="4">
        <v>9043</v>
      </c>
      <c r="D3226" s="113">
        <v>0.71875</v>
      </c>
      <c r="E3226" s="6" t="s">
        <v>244</v>
      </c>
      <c r="F3226" s="6" t="s">
        <v>7</v>
      </c>
      <c r="G3226" s="114">
        <v>0.73958333333333337</v>
      </c>
      <c r="H3226" s="114">
        <f t="shared" si="143"/>
        <v>2.083333333333337E-2</v>
      </c>
      <c r="I3226" s="110">
        <f>D3226-G3224</f>
        <v>1.041666666666663E-2</v>
      </c>
      <c r="J3226" s="163"/>
      <c r="K3226" s="7">
        <v>11.4</v>
      </c>
    </row>
    <row r="3227" spans="3:11" x14ac:dyDescent="0.3">
      <c r="C3227" s="4">
        <v>9043</v>
      </c>
      <c r="D3227" s="113">
        <v>0.73958333333333337</v>
      </c>
      <c r="E3227" s="6" t="s">
        <v>7</v>
      </c>
      <c r="F3227" s="6" t="s">
        <v>244</v>
      </c>
      <c r="G3227" s="114">
        <v>0.76041666666666663</v>
      </c>
      <c r="H3227" s="114">
        <f t="shared" si="143"/>
        <v>2.0833333333333259E-2</v>
      </c>
      <c r="I3227" s="110">
        <f>D3227-G3226</f>
        <v>0</v>
      </c>
      <c r="J3227" s="163"/>
      <c r="K3227" s="7">
        <v>11.1</v>
      </c>
    </row>
    <row r="3228" spans="3:11" x14ac:dyDescent="0.3">
      <c r="C3228" s="4">
        <v>9043</v>
      </c>
      <c r="D3228" s="113">
        <v>0.76041666666666663</v>
      </c>
      <c r="E3228" s="6" t="s">
        <v>244</v>
      </c>
      <c r="F3228" s="6" t="s">
        <v>7</v>
      </c>
      <c r="G3228" s="114">
        <v>0.78125</v>
      </c>
      <c r="H3228" s="114">
        <f t="shared" si="143"/>
        <v>2.083333333333337E-2</v>
      </c>
      <c r="I3228" s="110">
        <f>D3228-G3227</f>
        <v>0</v>
      </c>
      <c r="J3228" s="163"/>
      <c r="K3228" s="7">
        <v>11.4</v>
      </c>
    </row>
    <row r="3229" spans="3:11" x14ac:dyDescent="0.3">
      <c r="C3229" s="4">
        <v>9043</v>
      </c>
      <c r="D3229" s="113">
        <v>0.78125</v>
      </c>
      <c r="E3229" s="6" t="s">
        <v>7</v>
      </c>
      <c r="F3229" s="6" t="s">
        <v>244</v>
      </c>
      <c r="G3229" s="114">
        <v>0.80208333333333337</v>
      </c>
      <c r="H3229" s="114">
        <f t="shared" si="143"/>
        <v>2.083333333333337E-2</v>
      </c>
      <c r="I3229" s="110">
        <f>D3229-G3228</f>
        <v>0</v>
      </c>
      <c r="J3229" s="163"/>
      <c r="K3229" s="7">
        <v>11.1</v>
      </c>
    </row>
    <row r="3230" spans="3:11" x14ac:dyDescent="0.3">
      <c r="C3230" s="4">
        <v>9043</v>
      </c>
      <c r="D3230" s="113">
        <v>0.80208333333333337</v>
      </c>
      <c r="E3230" s="6" t="s">
        <v>244</v>
      </c>
      <c r="F3230" s="6" t="s">
        <v>7</v>
      </c>
      <c r="G3230" s="114">
        <v>0.82291666666666663</v>
      </c>
      <c r="H3230" s="114">
        <f t="shared" si="143"/>
        <v>2.0833333333333259E-2</v>
      </c>
      <c r="I3230" s="110">
        <f>D3230-G3229</f>
        <v>0</v>
      </c>
      <c r="J3230" s="163"/>
      <c r="K3230" s="7">
        <v>11.4</v>
      </c>
    </row>
    <row r="3231" spans="3:11" ht="15" thickBot="1" x14ac:dyDescent="0.35">
      <c r="C3231" s="28"/>
      <c r="D3231" s="142"/>
      <c r="E3231" s="23"/>
      <c r="F3231" s="23"/>
      <c r="G3231" s="117"/>
      <c r="H3231" s="114"/>
      <c r="I3231" s="163"/>
      <c r="J3231" s="163"/>
      <c r="K3231" s="7"/>
    </row>
    <row r="3232" spans="3:11" ht="15" thickBot="1" x14ac:dyDescent="0.35">
      <c r="C3232" s="216" t="s">
        <v>291</v>
      </c>
      <c r="D3232" s="217"/>
      <c r="E3232" s="218"/>
      <c r="F3232" s="198" t="s">
        <v>287</v>
      </c>
      <c r="G3232" s="199"/>
      <c r="H3232" s="167">
        <f>SUM(H3207:H3230)</f>
        <v>0.40625</v>
      </c>
      <c r="I3232" s="167">
        <f>SUM(I3207:I3231)</f>
        <v>0.14236111111111105</v>
      </c>
      <c r="J3232" s="167">
        <f>G3230-D3207</f>
        <v>0.54166666666666663</v>
      </c>
      <c r="K3232" s="12">
        <f>SUM(K3207:K3230)</f>
        <v>183.92</v>
      </c>
    </row>
    <row r="3233" spans="3:11" ht="15" thickBot="1" x14ac:dyDescent="0.35">
      <c r="C3233" s="18"/>
      <c r="E3233" s="18"/>
      <c r="F3233" s="18"/>
      <c r="I3233" s="168"/>
      <c r="J3233" s="168"/>
    </row>
    <row r="3234" spans="3:11" x14ac:dyDescent="0.3">
      <c r="C3234" s="21"/>
      <c r="D3234" s="119"/>
      <c r="E3234" s="14" t="s">
        <v>203</v>
      </c>
      <c r="F3234" s="14"/>
      <c r="G3234" s="120"/>
      <c r="H3234" s="203" t="s">
        <v>288</v>
      </c>
      <c r="I3234" s="203" t="s">
        <v>326</v>
      </c>
      <c r="J3234" s="203" t="s">
        <v>289</v>
      </c>
      <c r="K3234" s="219" t="s">
        <v>297</v>
      </c>
    </row>
    <row r="3235" spans="3:11" ht="15" thickBot="1" x14ac:dyDescent="0.35">
      <c r="C3235" s="16" t="s">
        <v>0</v>
      </c>
      <c r="D3235" s="112" t="s">
        <v>1</v>
      </c>
      <c r="E3235" s="17" t="s">
        <v>2</v>
      </c>
      <c r="F3235" s="17" t="s">
        <v>3</v>
      </c>
      <c r="G3235" s="112" t="s">
        <v>290</v>
      </c>
      <c r="H3235" s="204"/>
      <c r="I3235" s="204"/>
      <c r="J3235" s="204"/>
      <c r="K3235" s="220"/>
    </row>
    <row r="3236" spans="3:11" x14ac:dyDescent="0.3">
      <c r="C3236" s="53">
        <v>9048</v>
      </c>
      <c r="D3236" s="125">
        <v>0.25</v>
      </c>
      <c r="E3236" s="47" t="s">
        <v>5</v>
      </c>
      <c r="F3236" s="47" t="s">
        <v>236</v>
      </c>
      <c r="G3236" s="125">
        <v>0.28125</v>
      </c>
      <c r="H3236" s="110">
        <f>G3236-D3236</f>
        <v>3.125E-2</v>
      </c>
      <c r="I3236" s="163"/>
      <c r="J3236" s="163"/>
      <c r="K3236" s="49">
        <v>21.9</v>
      </c>
    </row>
    <row r="3237" spans="3:11" x14ac:dyDescent="0.3">
      <c r="C3237" s="53">
        <v>9048</v>
      </c>
      <c r="D3237" s="125">
        <v>0.28125</v>
      </c>
      <c r="E3237" s="47" t="s">
        <v>236</v>
      </c>
      <c r="F3237" s="47" t="s">
        <v>5</v>
      </c>
      <c r="G3237" s="125">
        <v>0.3125</v>
      </c>
      <c r="H3237" s="110">
        <f>G3237-D3237</f>
        <v>3.125E-2</v>
      </c>
      <c r="I3237" s="163"/>
      <c r="J3237" s="163"/>
      <c r="K3237" s="49">
        <v>22.1</v>
      </c>
    </row>
    <row r="3238" spans="3:11" x14ac:dyDescent="0.3">
      <c r="C3238" s="53">
        <v>9507</v>
      </c>
      <c r="D3238" s="125">
        <v>0.31944444444444442</v>
      </c>
      <c r="E3238" s="47" t="s">
        <v>233</v>
      </c>
      <c r="F3238" s="47" t="s">
        <v>59</v>
      </c>
      <c r="G3238" s="122">
        <v>0.3298611111111111</v>
      </c>
      <c r="H3238" s="110">
        <f>G3238-D3238</f>
        <v>1.0416666666666685E-2</v>
      </c>
      <c r="I3238" s="163"/>
      <c r="J3238" s="163"/>
      <c r="K3238" s="49">
        <v>9.1</v>
      </c>
    </row>
    <row r="3239" spans="3:11" x14ac:dyDescent="0.3">
      <c r="C3239" s="53">
        <v>9047</v>
      </c>
      <c r="D3239" s="125">
        <v>0.33333333333333331</v>
      </c>
      <c r="E3239" s="47" t="s">
        <v>59</v>
      </c>
      <c r="F3239" s="47" t="s">
        <v>237</v>
      </c>
      <c r="G3239" s="125">
        <v>0.35416666666666669</v>
      </c>
      <c r="H3239" s="110">
        <f>G3239-D3239</f>
        <v>2.083333333333337E-2</v>
      </c>
      <c r="I3239" s="163"/>
      <c r="J3239" s="163"/>
      <c r="K3239" s="49">
        <v>11.9</v>
      </c>
    </row>
    <row r="3240" spans="3:11" x14ac:dyDescent="0.3">
      <c r="C3240" s="53">
        <v>9047</v>
      </c>
      <c r="D3240" s="125">
        <v>0.35416666666666669</v>
      </c>
      <c r="E3240" s="47" t="s">
        <v>237</v>
      </c>
      <c r="F3240" s="47" t="s">
        <v>59</v>
      </c>
      <c r="G3240" s="122">
        <v>0.375</v>
      </c>
      <c r="H3240" s="110">
        <f>G3240-D3240</f>
        <v>2.0833333333333315E-2</v>
      </c>
      <c r="I3240" s="163"/>
      <c r="J3240" s="163"/>
      <c r="K3240" s="49">
        <v>10.4</v>
      </c>
    </row>
    <row r="3241" spans="3:11" x14ac:dyDescent="0.3">
      <c r="C3241" s="200" t="s">
        <v>322</v>
      </c>
      <c r="D3241" s="201"/>
      <c r="E3241" s="201"/>
      <c r="F3241" s="201"/>
      <c r="G3241" s="202"/>
      <c r="H3241" s="186"/>
      <c r="I3241" s="166">
        <f>D3240-G3238</f>
        <v>2.430555555555558E-2</v>
      </c>
      <c r="J3241" s="166"/>
      <c r="K3241" s="50"/>
    </row>
    <row r="3242" spans="3:11" x14ac:dyDescent="0.3">
      <c r="C3242" s="53">
        <v>9507</v>
      </c>
      <c r="D3242" s="125">
        <v>0.38541666666666669</v>
      </c>
      <c r="E3242" s="47" t="s">
        <v>59</v>
      </c>
      <c r="F3242" s="47" t="s">
        <v>233</v>
      </c>
      <c r="G3242" s="122">
        <v>0.39583333333333331</v>
      </c>
      <c r="K3242" s="49">
        <v>9.9</v>
      </c>
    </row>
    <row r="3243" spans="3:11" x14ac:dyDescent="0.3">
      <c r="C3243" s="200" t="s">
        <v>322</v>
      </c>
      <c r="D3243" s="201"/>
      <c r="E3243" s="201"/>
      <c r="F3243" s="201"/>
      <c r="G3243" s="202"/>
      <c r="H3243" s="186"/>
      <c r="I3243" s="166">
        <f>D3244-G3242</f>
        <v>1.0416666666666685E-2</v>
      </c>
      <c r="J3243" s="166"/>
      <c r="K3243" s="50"/>
    </row>
    <row r="3244" spans="3:11" x14ac:dyDescent="0.3">
      <c r="C3244" s="53">
        <v>9507</v>
      </c>
      <c r="D3244" s="125">
        <v>0.40625</v>
      </c>
      <c r="E3244" s="47" t="s">
        <v>59</v>
      </c>
      <c r="F3244" s="47" t="s">
        <v>233</v>
      </c>
      <c r="G3244" s="122">
        <v>0.41666666666666669</v>
      </c>
      <c r="H3244" s="110">
        <f>G3244-D3244</f>
        <v>1.0416666666666685E-2</v>
      </c>
      <c r="I3244" s="163"/>
      <c r="J3244" s="163"/>
      <c r="K3244" s="49">
        <v>9.9</v>
      </c>
    </row>
    <row r="3245" spans="3:11" x14ac:dyDescent="0.3">
      <c r="C3245" s="200" t="s">
        <v>322</v>
      </c>
      <c r="D3245" s="201"/>
      <c r="E3245" s="201"/>
      <c r="F3245" s="201"/>
      <c r="G3245" s="202"/>
      <c r="H3245" s="186"/>
      <c r="I3245" s="166">
        <f>D3246-G3244</f>
        <v>2.0833333333333315E-2</v>
      </c>
      <c r="J3245" s="166"/>
      <c r="K3245" s="50"/>
    </row>
    <row r="3246" spans="3:11" x14ac:dyDescent="0.3">
      <c r="C3246" s="53">
        <v>9503</v>
      </c>
      <c r="D3246" s="125">
        <v>0.4375</v>
      </c>
      <c r="E3246" s="47" t="s">
        <v>230</v>
      </c>
      <c r="F3246" s="47" t="s">
        <v>230</v>
      </c>
      <c r="G3246" s="125">
        <v>0.45833333333333331</v>
      </c>
      <c r="H3246" s="110">
        <f>G3246-D3246</f>
        <v>2.0833333333333315E-2</v>
      </c>
      <c r="I3246" s="163"/>
      <c r="J3246" s="163"/>
      <c r="K3246" s="49">
        <v>9.3000000000000007</v>
      </c>
    </row>
    <row r="3247" spans="3:11" x14ac:dyDescent="0.3">
      <c r="C3247" s="53">
        <v>9502</v>
      </c>
      <c r="D3247" s="125">
        <v>0.45833333333333331</v>
      </c>
      <c r="E3247" s="47" t="s">
        <v>230</v>
      </c>
      <c r="F3247" s="47" t="s">
        <v>230</v>
      </c>
      <c r="G3247" s="122">
        <v>0.47916666666666669</v>
      </c>
      <c r="H3247" s="110">
        <f>G3247-D3247</f>
        <v>2.083333333333337E-2</v>
      </c>
      <c r="I3247" s="163"/>
      <c r="J3247" s="163"/>
      <c r="K3247" s="49">
        <v>10.8</v>
      </c>
    </row>
    <row r="3248" spans="3:11" x14ac:dyDescent="0.3">
      <c r="C3248" s="200" t="s">
        <v>322</v>
      </c>
      <c r="D3248" s="201"/>
      <c r="E3248" s="201"/>
      <c r="F3248" s="201"/>
      <c r="G3248" s="202"/>
      <c r="H3248" s="186"/>
      <c r="I3248" s="166">
        <f>D3249-G3247</f>
        <v>5.2083333333333315E-2</v>
      </c>
      <c r="J3248" s="166"/>
      <c r="K3248" s="50"/>
    </row>
    <row r="3249" spans="3:15" x14ac:dyDescent="0.3">
      <c r="C3249" s="53">
        <v>9502</v>
      </c>
      <c r="D3249" s="125">
        <v>0.53125</v>
      </c>
      <c r="E3249" s="47" t="s">
        <v>230</v>
      </c>
      <c r="F3249" s="47" t="s">
        <v>230</v>
      </c>
      <c r="G3249" s="125">
        <v>0.55208333333333337</v>
      </c>
      <c r="H3249" s="110">
        <f>G3249-D3249</f>
        <v>2.083333333333337E-2</v>
      </c>
      <c r="I3249" s="163"/>
      <c r="J3249" s="163"/>
      <c r="K3249" s="49">
        <v>10.8</v>
      </c>
    </row>
    <row r="3250" spans="3:15" x14ac:dyDescent="0.3">
      <c r="C3250" s="53">
        <v>9503</v>
      </c>
      <c r="D3250" s="125">
        <v>0.55208333333333337</v>
      </c>
      <c r="E3250" s="47" t="s">
        <v>230</v>
      </c>
      <c r="F3250" s="47" t="s">
        <v>230</v>
      </c>
      <c r="G3250" s="122">
        <v>0.57291666666666663</v>
      </c>
      <c r="H3250" s="110">
        <f>G3250-D3250</f>
        <v>2.0833333333333259E-2</v>
      </c>
      <c r="I3250" s="163"/>
      <c r="J3250" s="163"/>
      <c r="K3250" s="49">
        <v>9.3000000000000007</v>
      </c>
    </row>
    <row r="3251" spans="3:15" x14ac:dyDescent="0.3">
      <c r="C3251" s="53">
        <v>9503</v>
      </c>
      <c r="D3251" s="125">
        <v>0.58333333333333337</v>
      </c>
      <c r="E3251" s="47" t="s">
        <v>230</v>
      </c>
      <c r="F3251" s="108" t="s">
        <v>230</v>
      </c>
      <c r="G3251" s="122">
        <v>0.60416666666666663</v>
      </c>
      <c r="H3251" s="110">
        <f>G3251-D3251</f>
        <v>2.0833333333333259E-2</v>
      </c>
      <c r="I3251" s="163"/>
      <c r="J3251" s="163"/>
      <c r="K3251" s="49">
        <v>9.3000000000000007</v>
      </c>
    </row>
    <row r="3252" spans="3:15" x14ac:dyDescent="0.3">
      <c r="C3252" s="53">
        <v>9046</v>
      </c>
      <c r="D3252" s="125">
        <v>0.60416666666666663</v>
      </c>
      <c r="E3252" s="47" t="s">
        <v>59</v>
      </c>
      <c r="F3252" s="47" t="s">
        <v>231</v>
      </c>
      <c r="G3252" s="125">
        <v>0.63541666666666663</v>
      </c>
      <c r="H3252" s="114">
        <f>D3253-G3251</f>
        <v>3.125E-2</v>
      </c>
      <c r="I3252" s="163"/>
      <c r="J3252" s="163"/>
      <c r="K3252" s="49">
        <v>16.5</v>
      </c>
    </row>
    <row r="3253" spans="3:15" x14ac:dyDescent="0.3">
      <c r="C3253" s="53">
        <v>9046</v>
      </c>
      <c r="D3253" s="125">
        <v>0.63541666666666663</v>
      </c>
      <c r="E3253" s="47" t="s">
        <v>231</v>
      </c>
      <c r="F3253" s="47" t="s">
        <v>59</v>
      </c>
      <c r="G3253" s="125">
        <v>0.66666666666666663</v>
      </c>
      <c r="H3253" s="110">
        <f>G3253-D3253</f>
        <v>3.125E-2</v>
      </c>
      <c r="I3253" s="163"/>
      <c r="J3253" s="163"/>
      <c r="K3253" s="49">
        <v>14.1</v>
      </c>
    </row>
    <row r="3254" spans="3:15" x14ac:dyDescent="0.3">
      <c r="C3254" s="200" t="s">
        <v>322</v>
      </c>
      <c r="D3254" s="201"/>
      <c r="E3254" s="201"/>
      <c r="F3254" s="201"/>
      <c r="G3254" s="202"/>
      <c r="H3254" s="186"/>
      <c r="I3254" s="166">
        <f>D3255-G3253</f>
        <v>1.0416666666666741E-2</v>
      </c>
      <c r="J3254" s="166"/>
      <c r="K3254" s="50"/>
    </row>
    <row r="3255" spans="3:15" x14ac:dyDescent="0.3">
      <c r="C3255" s="53">
        <v>9503</v>
      </c>
      <c r="D3255" s="125">
        <v>0.67708333333333337</v>
      </c>
      <c r="E3255" s="47" t="s">
        <v>230</v>
      </c>
      <c r="F3255" s="47" t="s">
        <v>230</v>
      </c>
      <c r="G3255" s="125">
        <v>0.69791666666666663</v>
      </c>
      <c r="H3255" s="110">
        <f>G3255-D3255</f>
        <v>2.0833333333333259E-2</v>
      </c>
      <c r="I3255" s="163"/>
      <c r="J3255" s="163"/>
      <c r="K3255" s="49">
        <v>9.3000000000000007</v>
      </c>
    </row>
    <row r="3256" spans="3:15" x14ac:dyDescent="0.3">
      <c r="C3256" s="53">
        <v>9010</v>
      </c>
      <c r="D3256" s="125">
        <v>0.69791666666666663</v>
      </c>
      <c r="E3256" s="47" t="s">
        <v>59</v>
      </c>
      <c r="F3256" s="47" t="s">
        <v>136</v>
      </c>
      <c r="G3256" s="125">
        <v>0.71875</v>
      </c>
      <c r="H3256" s="110">
        <f>G3256-D3256</f>
        <v>2.083333333333337E-2</v>
      </c>
      <c r="I3256" s="163"/>
      <c r="J3256" s="163"/>
      <c r="K3256" s="49">
        <v>23.3</v>
      </c>
    </row>
    <row r="3257" spans="3:15" x14ac:dyDescent="0.3">
      <c r="C3257" s="53">
        <v>9010</v>
      </c>
      <c r="D3257" s="125">
        <v>0.71875</v>
      </c>
      <c r="E3257" s="47" t="s">
        <v>136</v>
      </c>
      <c r="F3257" s="47" t="s">
        <v>59</v>
      </c>
      <c r="G3257" s="122">
        <v>0.73958333333333337</v>
      </c>
      <c r="H3257" s="110">
        <f>G3257-D3257</f>
        <v>2.083333333333337E-2</v>
      </c>
      <c r="I3257" s="163"/>
      <c r="J3257" s="163"/>
      <c r="K3257" s="49">
        <v>23.8</v>
      </c>
    </row>
    <row r="3258" spans="3:15" ht="15" thickBot="1" x14ac:dyDescent="0.35">
      <c r="C3258" s="59"/>
      <c r="D3258" s="113"/>
      <c r="E3258" s="60"/>
      <c r="F3258" s="60"/>
      <c r="G3258" s="114"/>
      <c r="H3258" s="110"/>
      <c r="I3258" s="163"/>
      <c r="J3258" s="163"/>
      <c r="K3258" s="58"/>
    </row>
    <row r="3259" spans="3:15" ht="15" thickBot="1" x14ac:dyDescent="0.35">
      <c r="C3259" s="207" t="s">
        <v>302</v>
      </c>
      <c r="D3259" s="208"/>
      <c r="E3259" s="209"/>
      <c r="F3259" s="198" t="s">
        <v>287</v>
      </c>
      <c r="G3259" s="199"/>
      <c r="H3259" s="79">
        <f>SUM(H3236:H3258)</f>
        <v>0.35416666666666663</v>
      </c>
      <c r="I3259" s="167">
        <f>SUM(I3240:I3254)</f>
        <v>0.11805555555555564</v>
      </c>
      <c r="J3259" s="167">
        <f>G3257-D3236</f>
        <v>0.48958333333333337</v>
      </c>
      <c r="K3259" s="12">
        <f>SUM(K3236:K3258)</f>
        <v>231.70000000000005</v>
      </c>
    </row>
    <row r="3260" spans="3:15" x14ac:dyDescent="0.3">
      <c r="C3260" s="18"/>
      <c r="E3260" s="18"/>
      <c r="F3260" s="18"/>
      <c r="I3260" s="168"/>
      <c r="J3260" s="168"/>
    </row>
    <row r="3261" spans="3:15" ht="15" thickBot="1" x14ac:dyDescent="0.35">
      <c r="C3261" s="18"/>
      <c r="E3261" s="18"/>
      <c r="F3261" s="18"/>
      <c r="H3261" s="115"/>
      <c r="I3261" s="115"/>
      <c r="J3261" s="115"/>
      <c r="L3261" s="59"/>
      <c r="M3261" s="60"/>
      <c r="N3261" s="60"/>
      <c r="O3261" s="60"/>
    </row>
    <row r="3262" spans="3:15" x14ac:dyDescent="0.3">
      <c r="C3262" s="21"/>
      <c r="D3262" s="119"/>
      <c r="E3262" s="14" t="s">
        <v>204</v>
      </c>
      <c r="F3262" s="14"/>
      <c r="G3262" s="120"/>
      <c r="H3262" s="205" t="s">
        <v>288</v>
      </c>
      <c r="I3262" s="203" t="s">
        <v>326</v>
      </c>
      <c r="J3262" s="203" t="s">
        <v>289</v>
      </c>
      <c r="K3262" s="219" t="s">
        <v>297</v>
      </c>
      <c r="L3262" s="59"/>
      <c r="M3262" s="60"/>
      <c r="N3262" s="60"/>
      <c r="O3262" s="60"/>
    </row>
    <row r="3263" spans="3:15" ht="15" thickBot="1" x14ac:dyDescent="0.35">
      <c r="C3263" s="16" t="s">
        <v>0</v>
      </c>
      <c r="D3263" s="112" t="s">
        <v>1</v>
      </c>
      <c r="E3263" s="17" t="s">
        <v>2</v>
      </c>
      <c r="F3263" s="17" t="s">
        <v>3</v>
      </c>
      <c r="G3263" s="124" t="s">
        <v>327</v>
      </c>
      <c r="H3263" s="206"/>
      <c r="I3263" s="204"/>
      <c r="J3263" s="204"/>
      <c r="K3263" s="220"/>
      <c r="L3263" s="59"/>
      <c r="M3263" s="60"/>
      <c r="N3263" s="60"/>
      <c r="O3263" s="60"/>
    </row>
    <row r="3264" spans="3:15" x14ac:dyDescent="0.3">
      <c r="C3264" s="4">
        <v>9013</v>
      </c>
      <c r="D3264" s="113">
        <v>0.875</v>
      </c>
      <c r="E3264" s="6" t="s">
        <v>84</v>
      </c>
      <c r="F3264" s="6" t="s">
        <v>60</v>
      </c>
      <c r="G3264" s="114">
        <v>0.88541666666666663</v>
      </c>
      <c r="H3264" s="114">
        <f>G3264-D3264</f>
        <v>1.041666666666663E-2</v>
      </c>
      <c r="I3264" s="110"/>
      <c r="J3264" s="163"/>
      <c r="K3264" s="8">
        <v>9.4</v>
      </c>
      <c r="L3264" s="59"/>
      <c r="M3264" s="60"/>
      <c r="N3264" s="60"/>
      <c r="O3264" s="60"/>
    </row>
    <row r="3265" spans="3:15" x14ac:dyDescent="0.3">
      <c r="C3265" s="4">
        <v>9013</v>
      </c>
      <c r="D3265" s="113">
        <v>0.88541666666666663</v>
      </c>
      <c r="E3265" s="6" t="s">
        <v>60</v>
      </c>
      <c r="F3265" s="6" t="s">
        <v>84</v>
      </c>
      <c r="G3265" s="114">
        <v>0.89583333333333337</v>
      </c>
      <c r="H3265" s="114">
        <f>G3265-D3265</f>
        <v>1.0416666666666741E-2</v>
      </c>
      <c r="I3265" s="110">
        <f>D3265-G3264</f>
        <v>0</v>
      </c>
      <c r="J3265" s="163"/>
      <c r="K3265" s="8">
        <v>8.6</v>
      </c>
      <c r="L3265" s="59"/>
      <c r="M3265" s="60"/>
      <c r="N3265" s="60"/>
      <c r="O3265" s="60"/>
    </row>
    <row r="3266" spans="3:15" x14ac:dyDescent="0.3">
      <c r="C3266" s="4">
        <v>9052</v>
      </c>
      <c r="D3266" s="113">
        <v>0.89583333333333337</v>
      </c>
      <c r="E3266" s="6" t="s">
        <v>84</v>
      </c>
      <c r="F3266" s="6" t="s">
        <v>60</v>
      </c>
      <c r="G3266" s="114">
        <v>0.90625</v>
      </c>
      <c r="H3266" s="114">
        <f>G3266-D3266</f>
        <v>1.041666666666663E-2</v>
      </c>
      <c r="I3266" s="110">
        <f t="shared" ref="I3266:I3283" si="144">D3266-G3265</f>
        <v>0</v>
      </c>
      <c r="J3266" s="163"/>
      <c r="K3266" s="8">
        <v>11.3</v>
      </c>
      <c r="L3266" s="59"/>
      <c r="M3266" s="60"/>
      <c r="N3266" s="60"/>
      <c r="O3266" s="60"/>
    </row>
    <row r="3267" spans="3:15" x14ac:dyDescent="0.3">
      <c r="C3267" s="4">
        <v>9052</v>
      </c>
      <c r="D3267" s="113">
        <v>0.90625</v>
      </c>
      <c r="E3267" s="6" t="s">
        <v>60</v>
      </c>
      <c r="F3267" s="6" t="s">
        <v>84</v>
      </c>
      <c r="G3267" s="114">
        <v>0.91666666666666663</v>
      </c>
      <c r="H3267" s="114">
        <f t="shared" ref="H3267:H3283" si="145">G3267-D3267</f>
        <v>1.041666666666663E-2</v>
      </c>
      <c r="I3267" s="110">
        <f t="shared" si="144"/>
        <v>0</v>
      </c>
      <c r="J3267" s="163"/>
      <c r="K3267" s="8">
        <v>13.8</v>
      </c>
      <c r="L3267" s="59"/>
      <c r="M3267" s="60"/>
      <c r="N3267" s="60"/>
      <c r="O3267" s="60"/>
    </row>
    <row r="3268" spans="3:15" x14ac:dyDescent="0.3">
      <c r="C3268" s="4">
        <v>9052</v>
      </c>
      <c r="D3268" s="113">
        <v>0.91666666666666663</v>
      </c>
      <c r="E3268" s="6" t="s">
        <v>84</v>
      </c>
      <c r="F3268" s="6" t="s">
        <v>60</v>
      </c>
      <c r="G3268" s="114">
        <v>0.92708333333333337</v>
      </c>
      <c r="H3268" s="114">
        <f t="shared" si="145"/>
        <v>1.0416666666666741E-2</v>
      </c>
      <c r="I3268" s="110">
        <f t="shared" si="144"/>
        <v>0</v>
      </c>
      <c r="J3268" s="163"/>
      <c r="K3268" s="8">
        <v>11.3</v>
      </c>
      <c r="L3268" s="59"/>
      <c r="M3268" s="60"/>
      <c r="N3268" s="60"/>
      <c r="O3268" s="60"/>
    </row>
    <row r="3269" spans="3:15" x14ac:dyDescent="0.3">
      <c r="C3269" s="4">
        <v>9052</v>
      </c>
      <c r="D3269" s="113">
        <v>0.92708333333333337</v>
      </c>
      <c r="E3269" s="6" t="s">
        <v>60</v>
      </c>
      <c r="F3269" s="6" t="s">
        <v>84</v>
      </c>
      <c r="G3269" s="114">
        <v>0.9375</v>
      </c>
      <c r="H3269" s="114">
        <f t="shared" si="145"/>
        <v>1.041666666666663E-2</v>
      </c>
      <c r="I3269" s="110">
        <f t="shared" si="144"/>
        <v>0</v>
      </c>
      <c r="J3269" s="163"/>
      <c r="K3269" s="8">
        <v>13.8</v>
      </c>
      <c r="L3269" s="59"/>
      <c r="M3269" s="60"/>
      <c r="N3269" s="60"/>
      <c r="O3269" s="60"/>
    </row>
    <row r="3270" spans="3:15" x14ac:dyDescent="0.3">
      <c r="C3270" s="4">
        <v>9052</v>
      </c>
      <c r="D3270" s="113">
        <v>0.9375</v>
      </c>
      <c r="E3270" s="6" t="s">
        <v>84</v>
      </c>
      <c r="F3270" s="6" t="s">
        <v>60</v>
      </c>
      <c r="G3270" s="114">
        <v>0.94791666666666663</v>
      </c>
      <c r="H3270" s="114">
        <f t="shared" si="145"/>
        <v>1.041666666666663E-2</v>
      </c>
      <c r="I3270" s="110">
        <f t="shared" si="144"/>
        <v>0</v>
      </c>
      <c r="J3270" s="163"/>
      <c r="K3270" s="8">
        <v>11.3</v>
      </c>
      <c r="L3270" s="59"/>
      <c r="M3270" s="60"/>
      <c r="N3270" s="60"/>
      <c r="O3270" s="60"/>
    </row>
    <row r="3271" spans="3:15" x14ac:dyDescent="0.3">
      <c r="C3271" s="4">
        <v>9052</v>
      </c>
      <c r="D3271" s="113">
        <v>0.94791666666666663</v>
      </c>
      <c r="E3271" s="6" t="s">
        <v>60</v>
      </c>
      <c r="F3271" s="6" t="s">
        <v>84</v>
      </c>
      <c r="G3271" s="114">
        <v>0.95833333333333337</v>
      </c>
      <c r="H3271" s="114">
        <f t="shared" si="145"/>
        <v>1.0416666666666741E-2</v>
      </c>
      <c r="I3271" s="110">
        <f t="shared" si="144"/>
        <v>0</v>
      </c>
      <c r="J3271" s="163"/>
      <c r="K3271" s="8">
        <v>13.8</v>
      </c>
      <c r="L3271" s="59"/>
      <c r="M3271" s="60"/>
      <c r="N3271" s="60"/>
      <c r="O3271" s="60"/>
    </row>
    <row r="3272" spans="3:15" x14ac:dyDescent="0.3">
      <c r="C3272" s="4">
        <v>9052</v>
      </c>
      <c r="D3272" s="113">
        <v>0.95833333333333337</v>
      </c>
      <c r="E3272" s="6" t="s">
        <v>84</v>
      </c>
      <c r="F3272" s="6" t="s">
        <v>60</v>
      </c>
      <c r="G3272" s="114">
        <v>0.96875</v>
      </c>
      <c r="H3272" s="114">
        <f t="shared" si="145"/>
        <v>1.041666666666663E-2</v>
      </c>
      <c r="I3272" s="110">
        <f t="shared" si="144"/>
        <v>0</v>
      </c>
      <c r="J3272" s="163"/>
      <c r="K3272" s="8">
        <v>11.3</v>
      </c>
      <c r="L3272" s="59"/>
      <c r="M3272" s="60"/>
      <c r="N3272" s="60"/>
      <c r="O3272" s="60"/>
    </row>
    <row r="3273" spans="3:15" x14ac:dyDescent="0.3">
      <c r="C3273" s="4">
        <v>9052</v>
      </c>
      <c r="D3273" s="113">
        <v>0.96875</v>
      </c>
      <c r="E3273" s="6" t="s">
        <v>60</v>
      </c>
      <c r="F3273" s="6" t="s">
        <v>84</v>
      </c>
      <c r="G3273" s="114">
        <v>0.97916666666666663</v>
      </c>
      <c r="H3273" s="114">
        <f t="shared" si="145"/>
        <v>1.041666666666663E-2</v>
      </c>
      <c r="I3273" s="110">
        <f t="shared" si="144"/>
        <v>0</v>
      </c>
      <c r="J3273" s="163"/>
      <c r="K3273" s="8">
        <v>13.8</v>
      </c>
      <c r="L3273" s="59"/>
      <c r="M3273" s="60"/>
      <c r="N3273" s="60"/>
      <c r="O3273" s="60"/>
    </row>
    <row r="3274" spans="3:15" x14ac:dyDescent="0.3">
      <c r="C3274" s="4">
        <v>9052</v>
      </c>
      <c r="D3274" s="113">
        <v>0.97916666666666663</v>
      </c>
      <c r="E3274" s="6" t="s">
        <v>84</v>
      </c>
      <c r="F3274" s="6" t="s">
        <v>60</v>
      </c>
      <c r="G3274" s="114">
        <v>0.98958333333333337</v>
      </c>
      <c r="H3274" s="114">
        <f t="shared" si="145"/>
        <v>1.0416666666666741E-2</v>
      </c>
      <c r="I3274" s="110">
        <f t="shared" si="144"/>
        <v>0</v>
      </c>
      <c r="J3274" s="163"/>
      <c r="K3274" s="8">
        <v>11.3</v>
      </c>
      <c r="L3274" s="59"/>
      <c r="M3274" s="60"/>
      <c r="N3274" s="60"/>
      <c r="O3274" s="60"/>
    </row>
    <row r="3275" spans="3:15" x14ac:dyDescent="0.3">
      <c r="C3275" s="4">
        <v>9052</v>
      </c>
      <c r="D3275" s="113">
        <v>0.98958333333333337</v>
      </c>
      <c r="E3275" s="6" t="s">
        <v>60</v>
      </c>
      <c r="F3275" s="6" t="s">
        <v>84</v>
      </c>
      <c r="G3275" s="114">
        <v>1</v>
      </c>
      <c r="H3275" s="114">
        <f t="shared" si="145"/>
        <v>1.041666666666663E-2</v>
      </c>
      <c r="I3275" s="110">
        <f t="shared" si="144"/>
        <v>0</v>
      </c>
      <c r="J3275" s="163"/>
      <c r="K3275" s="8">
        <v>13.8</v>
      </c>
      <c r="L3275" s="59"/>
      <c r="M3275" s="60"/>
      <c r="N3275" s="60"/>
      <c r="O3275" s="60"/>
    </row>
    <row r="3276" spans="3:15" x14ac:dyDescent="0.3">
      <c r="C3276" s="4">
        <v>9016</v>
      </c>
      <c r="D3276" s="113">
        <v>1</v>
      </c>
      <c r="E3276" s="6" t="s">
        <v>88</v>
      </c>
      <c r="F3276" s="6" t="s">
        <v>60</v>
      </c>
      <c r="G3276" s="114">
        <v>1.0069444444444444</v>
      </c>
      <c r="H3276" s="114">
        <f t="shared" si="145"/>
        <v>6.9444444444444198E-3</v>
      </c>
      <c r="I3276" s="110">
        <f t="shared" si="144"/>
        <v>0</v>
      </c>
      <c r="J3276" s="163"/>
      <c r="K3276" s="8">
        <v>6.9</v>
      </c>
    </row>
    <row r="3277" spans="3:15" x14ac:dyDescent="0.3">
      <c r="C3277" s="4">
        <v>9016</v>
      </c>
      <c r="D3277" s="113">
        <v>1.0069444444444444</v>
      </c>
      <c r="E3277" s="6" t="s">
        <v>60</v>
      </c>
      <c r="F3277" s="6" t="s">
        <v>88</v>
      </c>
      <c r="G3277" s="114">
        <v>1.0138888888888888</v>
      </c>
      <c r="H3277" s="114">
        <f t="shared" si="145"/>
        <v>6.9444444444444198E-3</v>
      </c>
      <c r="I3277" s="110">
        <f t="shared" si="144"/>
        <v>0</v>
      </c>
      <c r="J3277" s="163"/>
      <c r="K3277" s="8">
        <v>7.4</v>
      </c>
    </row>
    <row r="3278" spans="3:15" x14ac:dyDescent="0.3">
      <c r="C3278" s="4">
        <v>9016</v>
      </c>
      <c r="D3278" s="113">
        <v>1.0138888888888888</v>
      </c>
      <c r="E3278" s="6" t="s">
        <v>88</v>
      </c>
      <c r="F3278" s="6" t="s">
        <v>60</v>
      </c>
      <c r="G3278" s="114">
        <v>1.0208333333333333</v>
      </c>
      <c r="H3278" s="114">
        <f t="shared" si="145"/>
        <v>6.9444444444444198E-3</v>
      </c>
      <c r="I3278" s="110">
        <f t="shared" si="144"/>
        <v>0</v>
      </c>
      <c r="J3278" s="163"/>
      <c r="K3278" s="8">
        <v>6.9</v>
      </c>
    </row>
    <row r="3279" spans="3:15" x14ac:dyDescent="0.3">
      <c r="C3279" s="4">
        <v>9016</v>
      </c>
      <c r="D3279" s="113">
        <v>1.0208333333333333</v>
      </c>
      <c r="E3279" s="6" t="s">
        <v>60</v>
      </c>
      <c r="F3279" s="6" t="s">
        <v>88</v>
      </c>
      <c r="G3279" s="114">
        <v>1.0277777777777777</v>
      </c>
      <c r="H3279" s="114">
        <f t="shared" si="145"/>
        <v>6.9444444444444198E-3</v>
      </c>
      <c r="I3279" s="110">
        <f t="shared" si="144"/>
        <v>0</v>
      </c>
      <c r="J3279" s="163"/>
      <c r="K3279" s="8">
        <v>7.4</v>
      </c>
    </row>
    <row r="3280" spans="3:15" x14ac:dyDescent="0.3">
      <c r="C3280" s="4">
        <v>9016</v>
      </c>
      <c r="D3280" s="113">
        <v>1.0277777777777777</v>
      </c>
      <c r="E3280" s="6" t="s">
        <v>88</v>
      </c>
      <c r="F3280" s="6" t="s">
        <v>60</v>
      </c>
      <c r="G3280" s="114">
        <v>1.0347222222222223</v>
      </c>
      <c r="H3280" s="114">
        <f t="shared" si="145"/>
        <v>6.9444444444446418E-3</v>
      </c>
      <c r="I3280" s="110">
        <f t="shared" si="144"/>
        <v>0</v>
      </c>
      <c r="J3280" s="163"/>
      <c r="K3280" s="8">
        <v>6.9</v>
      </c>
    </row>
    <row r="3281" spans="3:11" x14ac:dyDescent="0.3">
      <c r="C3281" s="4">
        <v>9016</v>
      </c>
      <c r="D3281" s="113">
        <v>1.0347222222222223</v>
      </c>
      <c r="E3281" s="6" t="s">
        <v>60</v>
      </c>
      <c r="F3281" s="6" t="s">
        <v>88</v>
      </c>
      <c r="G3281" s="114">
        <v>1.0416666666666667</v>
      </c>
      <c r="H3281" s="114">
        <f t="shared" si="145"/>
        <v>6.9444444444444198E-3</v>
      </c>
      <c r="I3281" s="110">
        <f t="shared" si="144"/>
        <v>0</v>
      </c>
      <c r="J3281" s="163"/>
      <c r="K3281" s="8">
        <v>7.4</v>
      </c>
    </row>
    <row r="3282" spans="3:11" x14ac:dyDescent="0.3">
      <c r="C3282" s="4">
        <v>9016</v>
      </c>
      <c r="D3282" s="113">
        <v>1.0416666666666667</v>
      </c>
      <c r="E3282" s="6" t="s">
        <v>88</v>
      </c>
      <c r="F3282" s="6" t="s">
        <v>60</v>
      </c>
      <c r="G3282" s="114">
        <v>1.0486111111111112</v>
      </c>
      <c r="H3282" s="114">
        <f t="shared" si="145"/>
        <v>6.9444444444444198E-3</v>
      </c>
      <c r="I3282" s="110">
        <f t="shared" si="144"/>
        <v>0</v>
      </c>
      <c r="J3282" s="163"/>
      <c r="K3282" s="8">
        <v>6.9</v>
      </c>
    </row>
    <row r="3283" spans="3:11" x14ac:dyDescent="0.3">
      <c r="C3283" s="4">
        <v>9016</v>
      </c>
      <c r="D3283" s="113">
        <v>1.0486111111111112</v>
      </c>
      <c r="E3283" s="6" t="s">
        <v>60</v>
      </c>
      <c r="F3283" s="6" t="s">
        <v>88</v>
      </c>
      <c r="G3283" s="114">
        <v>1.0555555555555556</v>
      </c>
      <c r="H3283" s="114">
        <f t="shared" si="145"/>
        <v>6.9444444444444198E-3</v>
      </c>
      <c r="I3283" s="110">
        <f t="shared" si="144"/>
        <v>0</v>
      </c>
      <c r="J3283" s="163"/>
      <c r="K3283" s="8">
        <v>7.4</v>
      </c>
    </row>
    <row r="3284" spans="3:11" x14ac:dyDescent="0.3">
      <c r="C3284" s="210" t="s">
        <v>322</v>
      </c>
      <c r="D3284" s="211"/>
      <c r="E3284" s="211"/>
      <c r="F3284" s="211"/>
      <c r="G3284" s="211"/>
      <c r="H3284" s="165"/>
      <c r="I3284" s="165">
        <f>D3285-G3283</f>
        <v>3.125E-2</v>
      </c>
      <c r="J3284" s="166"/>
      <c r="K3284" s="26"/>
    </row>
    <row r="3285" spans="3:11" x14ac:dyDescent="0.3">
      <c r="C3285" s="4">
        <v>9016</v>
      </c>
      <c r="D3285" s="113">
        <v>1.0868055555555556</v>
      </c>
      <c r="E3285" s="6" t="s">
        <v>88</v>
      </c>
      <c r="F3285" s="6" t="s">
        <v>60</v>
      </c>
      <c r="G3285" s="114">
        <v>1.09375</v>
      </c>
      <c r="H3285" s="114">
        <f t="shared" ref="H3285:H3306" si="146">G3285-D3285</f>
        <v>6.9444444444444198E-3</v>
      </c>
      <c r="I3285" s="110"/>
      <c r="J3285" s="163"/>
      <c r="K3285" s="8">
        <v>6.9</v>
      </c>
    </row>
    <row r="3286" spans="3:11" x14ac:dyDescent="0.3">
      <c r="C3286" s="4">
        <v>9016</v>
      </c>
      <c r="D3286" s="113">
        <v>1.09375</v>
      </c>
      <c r="E3286" s="6" t="s">
        <v>60</v>
      </c>
      <c r="F3286" s="6" t="s">
        <v>88</v>
      </c>
      <c r="G3286" s="114">
        <v>1.1006944444444444</v>
      </c>
      <c r="H3286" s="114">
        <f t="shared" si="146"/>
        <v>6.9444444444444198E-3</v>
      </c>
      <c r="I3286" s="110">
        <f t="shared" ref="I3286:I3306" si="147">D3286-G3285</f>
        <v>0</v>
      </c>
      <c r="J3286" s="163"/>
      <c r="K3286" s="8">
        <v>7.4</v>
      </c>
    </row>
    <row r="3287" spans="3:11" x14ac:dyDescent="0.3">
      <c r="C3287" s="4">
        <v>9016</v>
      </c>
      <c r="D3287" s="113">
        <v>1.1006944444444444</v>
      </c>
      <c r="E3287" s="6" t="s">
        <v>88</v>
      </c>
      <c r="F3287" s="6" t="s">
        <v>60</v>
      </c>
      <c r="G3287" s="114">
        <v>1.1076388888888888</v>
      </c>
      <c r="H3287" s="114">
        <f t="shared" si="146"/>
        <v>6.9444444444444198E-3</v>
      </c>
      <c r="I3287" s="110">
        <f t="shared" si="147"/>
        <v>0</v>
      </c>
      <c r="J3287" s="163"/>
      <c r="K3287" s="8">
        <v>6.9</v>
      </c>
    </row>
    <row r="3288" spans="3:11" x14ac:dyDescent="0.3">
      <c r="C3288" s="4">
        <v>9016</v>
      </c>
      <c r="D3288" s="113">
        <v>1.1076388888888888</v>
      </c>
      <c r="E3288" s="6" t="s">
        <v>60</v>
      </c>
      <c r="F3288" s="6" t="s">
        <v>88</v>
      </c>
      <c r="G3288" s="114">
        <v>1.1145833333333333</v>
      </c>
      <c r="H3288" s="114">
        <f t="shared" si="146"/>
        <v>6.9444444444444198E-3</v>
      </c>
      <c r="I3288" s="110">
        <f t="shared" si="147"/>
        <v>0</v>
      </c>
      <c r="J3288" s="163"/>
      <c r="K3288" s="8">
        <v>7.4</v>
      </c>
    </row>
    <row r="3289" spans="3:11" x14ac:dyDescent="0.3">
      <c r="C3289" s="4">
        <v>9016</v>
      </c>
      <c r="D3289" s="113">
        <v>1.1145833333333333</v>
      </c>
      <c r="E3289" s="6" t="s">
        <v>88</v>
      </c>
      <c r="F3289" s="6" t="s">
        <v>60</v>
      </c>
      <c r="G3289" s="114">
        <v>1.1215277777777777</v>
      </c>
      <c r="H3289" s="114">
        <f t="shared" si="146"/>
        <v>6.9444444444444198E-3</v>
      </c>
      <c r="I3289" s="110">
        <f t="shared" si="147"/>
        <v>0</v>
      </c>
      <c r="J3289" s="163"/>
      <c r="K3289" s="8">
        <v>6.9</v>
      </c>
    </row>
    <row r="3290" spans="3:11" x14ac:dyDescent="0.3">
      <c r="C3290" s="4">
        <v>9016</v>
      </c>
      <c r="D3290" s="113">
        <v>1.1215277777777777</v>
      </c>
      <c r="E3290" s="6" t="s">
        <v>60</v>
      </c>
      <c r="F3290" s="6" t="s">
        <v>88</v>
      </c>
      <c r="G3290" s="114">
        <v>1.1319444444444444</v>
      </c>
      <c r="H3290" s="114">
        <f t="shared" si="146"/>
        <v>1.0416666666666741E-2</v>
      </c>
      <c r="I3290" s="110">
        <f t="shared" si="147"/>
        <v>0</v>
      </c>
      <c r="J3290" s="163"/>
      <c r="K3290" s="8">
        <v>7.4</v>
      </c>
    </row>
    <row r="3291" spans="3:11" x14ac:dyDescent="0.3">
      <c r="C3291" s="4">
        <v>9016</v>
      </c>
      <c r="D3291" s="113">
        <v>1.1319444444444444</v>
      </c>
      <c r="E3291" s="6" t="s">
        <v>88</v>
      </c>
      <c r="F3291" s="6" t="s">
        <v>60</v>
      </c>
      <c r="G3291" s="114">
        <v>1.1388888888888888</v>
      </c>
      <c r="H3291" s="114">
        <f t="shared" si="146"/>
        <v>6.9444444444444198E-3</v>
      </c>
      <c r="I3291" s="110">
        <f t="shared" si="147"/>
        <v>0</v>
      </c>
      <c r="J3291" s="163"/>
      <c r="K3291" s="8">
        <v>6.9</v>
      </c>
    </row>
    <row r="3292" spans="3:11" x14ac:dyDescent="0.3">
      <c r="C3292" s="4">
        <v>9016</v>
      </c>
      <c r="D3292" s="113">
        <v>1.1388888888888888</v>
      </c>
      <c r="E3292" s="6" t="s">
        <v>60</v>
      </c>
      <c r="F3292" s="6" t="s">
        <v>88</v>
      </c>
      <c r="G3292" s="114">
        <v>1.1458333333333333</v>
      </c>
      <c r="H3292" s="114">
        <f t="shared" si="146"/>
        <v>6.9444444444444198E-3</v>
      </c>
      <c r="I3292" s="110">
        <f t="shared" si="147"/>
        <v>0</v>
      </c>
      <c r="J3292" s="163"/>
      <c r="K3292" s="8">
        <v>7.4</v>
      </c>
    </row>
    <row r="3293" spans="3:11" x14ac:dyDescent="0.3">
      <c r="C3293" s="4">
        <v>9016</v>
      </c>
      <c r="D3293" s="113">
        <v>1.1458333333333333</v>
      </c>
      <c r="E3293" s="6" t="s">
        <v>88</v>
      </c>
      <c r="F3293" s="6" t="s">
        <v>60</v>
      </c>
      <c r="G3293" s="114">
        <v>1.1527777777777777</v>
      </c>
      <c r="H3293" s="114">
        <f t="shared" si="146"/>
        <v>6.9444444444444198E-3</v>
      </c>
      <c r="I3293" s="110">
        <f t="shared" si="147"/>
        <v>0</v>
      </c>
      <c r="J3293" s="163"/>
      <c r="K3293" s="8">
        <v>6.9</v>
      </c>
    </row>
    <row r="3294" spans="3:11" x14ac:dyDescent="0.3">
      <c r="C3294" s="4">
        <v>9016</v>
      </c>
      <c r="D3294" s="113">
        <v>1.1527777777777777</v>
      </c>
      <c r="E3294" s="6" t="s">
        <v>60</v>
      </c>
      <c r="F3294" s="6" t="s">
        <v>88</v>
      </c>
      <c r="G3294" s="114">
        <v>1.1597222222222223</v>
      </c>
      <c r="H3294" s="114">
        <f t="shared" si="146"/>
        <v>6.9444444444446418E-3</v>
      </c>
      <c r="I3294" s="110">
        <f t="shared" si="147"/>
        <v>0</v>
      </c>
      <c r="J3294" s="163"/>
      <c r="K3294" s="8">
        <v>7.4</v>
      </c>
    </row>
    <row r="3295" spans="3:11" x14ac:dyDescent="0.3">
      <c r="C3295" s="4">
        <v>9016</v>
      </c>
      <c r="D3295" s="113">
        <v>1.1597222222222223</v>
      </c>
      <c r="E3295" s="6" t="s">
        <v>88</v>
      </c>
      <c r="F3295" s="6" t="s">
        <v>60</v>
      </c>
      <c r="G3295" s="114">
        <v>1.1666666666666701</v>
      </c>
      <c r="H3295" s="114">
        <f t="shared" si="146"/>
        <v>6.9444444444477504E-3</v>
      </c>
      <c r="I3295" s="110">
        <f t="shared" si="147"/>
        <v>0</v>
      </c>
      <c r="J3295" s="163"/>
      <c r="K3295" s="8">
        <v>6.9</v>
      </c>
    </row>
    <row r="3296" spans="3:11" x14ac:dyDescent="0.3">
      <c r="C3296" s="4">
        <v>9016</v>
      </c>
      <c r="D3296" s="113">
        <v>1.1666666666666701</v>
      </c>
      <c r="E3296" s="6" t="s">
        <v>60</v>
      </c>
      <c r="F3296" s="6" t="s">
        <v>88</v>
      </c>
      <c r="G3296" s="114">
        <v>1.1736111111111101</v>
      </c>
      <c r="H3296" s="114">
        <f t="shared" si="146"/>
        <v>6.9444444444399789E-3</v>
      </c>
      <c r="I3296" s="110">
        <f t="shared" si="147"/>
        <v>0</v>
      </c>
      <c r="J3296" s="163"/>
      <c r="K3296" s="8">
        <v>7.4</v>
      </c>
    </row>
    <row r="3297" spans="3:11" x14ac:dyDescent="0.3">
      <c r="C3297" s="4">
        <v>9016</v>
      </c>
      <c r="D3297" s="113">
        <v>1.1736111111111101</v>
      </c>
      <c r="E3297" s="6" t="s">
        <v>88</v>
      </c>
      <c r="F3297" s="6" t="s">
        <v>60</v>
      </c>
      <c r="G3297" s="114">
        <v>1.1805555555555556</v>
      </c>
      <c r="H3297" s="114">
        <f t="shared" si="146"/>
        <v>6.94444444444553E-3</v>
      </c>
      <c r="I3297" s="110">
        <f t="shared" si="147"/>
        <v>0</v>
      </c>
      <c r="J3297" s="163"/>
      <c r="K3297" s="8">
        <v>6.9</v>
      </c>
    </row>
    <row r="3298" spans="3:11" x14ac:dyDescent="0.3">
      <c r="C3298" s="4">
        <v>9016</v>
      </c>
      <c r="D3298" s="113">
        <v>1.1805555555555556</v>
      </c>
      <c r="E3298" s="6" t="s">
        <v>60</v>
      </c>
      <c r="F3298" s="6" t="s">
        <v>88</v>
      </c>
      <c r="G3298" s="114">
        <v>1.18749999999999</v>
      </c>
      <c r="H3298" s="114">
        <f t="shared" si="146"/>
        <v>6.9444444444344278E-3</v>
      </c>
      <c r="I3298" s="110">
        <f>D3298-G3297</f>
        <v>0</v>
      </c>
      <c r="J3298" s="163"/>
      <c r="K3298" s="8">
        <v>7.4</v>
      </c>
    </row>
    <row r="3299" spans="3:11" x14ac:dyDescent="0.3">
      <c r="C3299" s="4">
        <v>9016</v>
      </c>
      <c r="D3299" s="113">
        <v>1.18749999999999</v>
      </c>
      <c r="E3299" s="6" t="s">
        <v>88</v>
      </c>
      <c r="F3299" s="6" t="s">
        <v>60</v>
      </c>
      <c r="G3299" s="114">
        <v>1.19444444444443</v>
      </c>
      <c r="H3299" s="114">
        <f t="shared" si="146"/>
        <v>6.9444444444399789E-3</v>
      </c>
      <c r="I3299" s="110">
        <f t="shared" si="147"/>
        <v>0</v>
      </c>
      <c r="J3299" s="163"/>
      <c r="K3299" s="8">
        <v>6.9</v>
      </c>
    </row>
    <row r="3300" spans="3:11" x14ac:dyDescent="0.3">
      <c r="C3300" s="4">
        <v>9016</v>
      </c>
      <c r="D3300" s="113">
        <v>1.19444444444443</v>
      </c>
      <c r="E3300" s="6" t="s">
        <v>60</v>
      </c>
      <c r="F3300" s="6" t="s">
        <v>88</v>
      </c>
      <c r="G3300" s="114">
        <v>1.20138888888887</v>
      </c>
      <c r="H3300" s="114">
        <f t="shared" si="146"/>
        <v>6.9444444444399789E-3</v>
      </c>
      <c r="I3300" s="110">
        <f t="shared" si="147"/>
        <v>0</v>
      </c>
      <c r="J3300" s="163"/>
      <c r="K3300" s="8">
        <v>7.4</v>
      </c>
    </row>
    <row r="3301" spans="3:11" x14ac:dyDescent="0.3">
      <c r="C3301" s="4">
        <v>9016</v>
      </c>
      <c r="D3301" s="113">
        <v>1.20138888888887</v>
      </c>
      <c r="E3301" s="6" t="s">
        <v>88</v>
      </c>
      <c r="F3301" s="6" t="s">
        <v>60</v>
      </c>
      <c r="G3301" s="114">
        <v>1.20833333333328</v>
      </c>
      <c r="H3301" s="114">
        <f t="shared" si="146"/>
        <v>6.9444444444100029E-3</v>
      </c>
      <c r="I3301" s="110">
        <f t="shared" si="147"/>
        <v>0</v>
      </c>
      <c r="J3301" s="163"/>
      <c r="K3301" s="8">
        <v>6.9</v>
      </c>
    </row>
    <row r="3302" spans="3:11" x14ac:dyDescent="0.3">
      <c r="C3302" s="4">
        <v>9016</v>
      </c>
      <c r="D3302" s="113">
        <v>1.2083333333333099</v>
      </c>
      <c r="E3302" s="6" t="s">
        <v>60</v>
      </c>
      <c r="F3302" s="6" t="s">
        <v>88</v>
      </c>
      <c r="G3302" s="114">
        <v>1.21527777777771</v>
      </c>
      <c r="H3302" s="114">
        <f t="shared" si="146"/>
        <v>6.9444444444000109E-3</v>
      </c>
      <c r="I3302" s="110">
        <f t="shared" si="147"/>
        <v>2.9976021664879227E-14</v>
      </c>
      <c r="J3302" s="163"/>
      <c r="K3302" s="8">
        <v>7.4</v>
      </c>
    </row>
    <row r="3303" spans="3:11" x14ac:dyDescent="0.3">
      <c r="C3303" s="4">
        <v>9016</v>
      </c>
      <c r="D3303" s="113">
        <v>1.2152777777777499</v>
      </c>
      <c r="E3303" s="6" t="s">
        <v>88</v>
      </c>
      <c r="F3303" s="6" t="s">
        <v>60</v>
      </c>
      <c r="G3303" s="114">
        <v>1.2222222222221399</v>
      </c>
      <c r="H3303" s="114">
        <f t="shared" si="146"/>
        <v>6.9444444443900188E-3</v>
      </c>
      <c r="I3303" s="110">
        <f t="shared" si="147"/>
        <v>3.9968028886505635E-14</v>
      </c>
      <c r="J3303" s="163"/>
      <c r="K3303" s="8">
        <v>6.9</v>
      </c>
    </row>
    <row r="3304" spans="3:11" x14ac:dyDescent="0.3">
      <c r="C3304" s="4">
        <v>9016</v>
      </c>
      <c r="D3304" s="113">
        <v>1.2222222222221899</v>
      </c>
      <c r="E3304" s="6" t="s">
        <v>60</v>
      </c>
      <c r="F3304" s="6" t="s">
        <v>88</v>
      </c>
      <c r="G3304" s="114">
        <v>1.2291666666665699</v>
      </c>
      <c r="H3304" s="114">
        <f t="shared" si="146"/>
        <v>6.9444444443800268E-3</v>
      </c>
      <c r="I3304" s="110">
        <f t="shared" si="147"/>
        <v>4.9960036108132044E-14</v>
      </c>
      <c r="J3304" s="163"/>
      <c r="K3304" s="8">
        <v>7.4</v>
      </c>
    </row>
    <row r="3305" spans="3:11" x14ac:dyDescent="0.3">
      <c r="C3305" s="4">
        <v>9016</v>
      </c>
      <c r="D3305" s="113">
        <v>1.2291666666666301</v>
      </c>
      <c r="E3305" s="6" t="s">
        <v>88</v>
      </c>
      <c r="F3305" s="6" t="s">
        <v>60</v>
      </c>
      <c r="G3305" s="114">
        <v>1.2361111111109999</v>
      </c>
      <c r="H3305" s="114">
        <f t="shared" si="146"/>
        <v>6.9444444443698128E-3</v>
      </c>
      <c r="I3305" s="110">
        <f t="shared" si="147"/>
        <v>6.0174087934683484E-14</v>
      </c>
      <c r="J3305" s="163"/>
      <c r="K3305" s="8">
        <v>6.9</v>
      </c>
    </row>
    <row r="3306" spans="3:11" x14ac:dyDescent="0.3">
      <c r="C3306" s="4">
        <v>9016</v>
      </c>
      <c r="D3306" s="113">
        <v>1.2361111111110701</v>
      </c>
      <c r="E3306" s="6" t="s">
        <v>60</v>
      </c>
      <c r="F3306" s="6" t="s">
        <v>88</v>
      </c>
      <c r="G3306" s="114">
        <v>1.2430555555554299</v>
      </c>
      <c r="H3306" s="114">
        <f t="shared" si="146"/>
        <v>6.9444444443598208E-3</v>
      </c>
      <c r="I3306" s="110">
        <f t="shared" si="147"/>
        <v>7.0166095156309893E-14</v>
      </c>
      <c r="J3306" s="163"/>
      <c r="K3306" s="8">
        <v>7.4</v>
      </c>
    </row>
    <row r="3307" spans="3:11" ht="15" thickBot="1" x14ac:dyDescent="0.35">
      <c r="C3307" s="4"/>
      <c r="D3307" s="113"/>
      <c r="E3307" s="6"/>
      <c r="F3307" s="5"/>
      <c r="G3307" s="114"/>
      <c r="H3307" s="114"/>
      <c r="I3307" s="110"/>
      <c r="J3307" s="163"/>
      <c r="K3307" s="8"/>
    </row>
    <row r="3308" spans="3:11" ht="15" thickBot="1" x14ac:dyDescent="0.35">
      <c r="C3308" s="216" t="s">
        <v>291</v>
      </c>
      <c r="D3308" s="217"/>
      <c r="E3308" s="218"/>
      <c r="F3308" s="198" t="s">
        <v>287</v>
      </c>
      <c r="G3308" s="199"/>
      <c r="H3308" s="167">
        <f>SUM(H3264:H3307)</f>
        <v>0.33680555555517966</v>
      </c>
      <c r="I3308" s="167">
        <f>SUM(I3268:I3307)</f>
        <v>3.1250000000250244E-2</v>
      </c>
      <c r="J3308" s="167">
        <f>G3306-D3264</f>
        <v>0.3680555555554299</v>
      </c>
      <c r="K3308" s="12">
        <f>SUM(K3264:K3306)</f>
        <v>357.99999999999977</v>
      </c>
    </row>
    <row r="3309" spans="3:11" ht="15" thickBot="1" x14ac:dyDescent="0.35">
      <c r="C3309" s="18"/>
      <c r="E3309" s="18"/>
      <c r="F3309" s="18"/>
    </row>
    <row r="3310" spans="3:11" x14ac:dyDescent="0.3">
      <c r="C3310" s="21"/>
      <c r="D3310" s="119"/>
      <c r="E3310" s="14" t="s">
        <v>116</v>
      </c>
      <c r="F3310" s="14"/>
      <c r="G3310" s="120"/>
      <c r="H3310" s="203" t="s">
        <v>288</v>
      </c>
      <c r="I3310" s="203" t="s">
        <v>326</v>
      </c>
      <c r="J3310" s="203" t="s">
        <v>289</v>
      </c>
      <c r="K3310" s="219" t="s">
        <v>297</v>
      </c>
    </row>
    <row r="3311" spans="3:11" ht="15" thickBot="1" x14ac:dyDescent="0.35">
      <c r="C3311" s="16" t="s">
        <v>0</v>
      </c>
      <c r="D3311" s="112" t="s">
        <v>1</v>
      </c>
      <c r="E3311" s="17" t="s">
        <v>2</v>
      </c>
      <c r="F3311" s="17" t="s">
        <v>3</v>
      </c>
      <c r="G3311" s="112" t="s">
        <v>290</v>
      </c>
      <c r="H3311" s="204"/>
      <c r="I3311" s="204"/>
      <c r="J3311" s="204"/>
      <c r="K3311" s="220"/>
    </row>
    <row r="3312" spans="3:11" x14ac:dyDescent="0.3">
      <c r="C3312" s="4">
        <v>9004</v>
      </c>
      <c r="D3312" s="113">
        <v>0.29166666666666669</v>
      </c>
      <c r="E3312" s="6" t="s">
        <v>114</v>
      </c>
      <c r="F3312" s="6" t="s">
        <v>82</v>
      </c>
      <c r="G3312" s="113">
        <v>0.31597222222222221</v>
      </c>
      <c r="H3312" s="110">
        <f>G3312-D3312</f>
        <v>2.4305555555555525E-2</v>
      </c>
      <c r="I3312" s="163"/>
      <c r="J3312" s="163"/>
      <c r="K3312" s="58">
        <v>10.71</v>
      </c>
    </row>
    <row r="3313" spans="3:13" x14ac:dyDescent="0.3">
      <c r="C3313" s="4">
        <v>9004</v>
      </c>
      <c r="D3313" s="113">
        <v>0.31597222222222221</v>
      </c>
      <c r="E3313" s="6" t="s">
        <v>82</v>
      </c>
      <c r="F3313" s="6" t="s">
        <v>114</v>
      </c>
      <c r="G3313" s="114">
        <v>0.34027777777777779</v>
      </c>
      <c r="H3313" s="110">
        <f>G3313-D3313</f>
        <v>2.430555555555558E-2</v>
      </c>
      <c r="I3313" s="163"/>
      <c r="J3313" s="163"/>
      <c r="K3313" s="58">
        <v>10.56</v>
      </c>
    </row>
    <row r="3314" spans="3:13" x14ac:dyDescent="0.3">
      <c r="C3314" s="4">
        <v>9004</v>
      </c>
      <c r="D3314" s="113">
        <v>0.34375</v>
      </c>
      <c r="E3314" s="6" t="s">
        <v>114</v>
      </c>
      <c r="F3314" s="6" t="s">
        <v>82</v>
      </c>
      <c r="G3314" s="114">
        <v>0.36458333333333331</v>
      </c>
      <c r="H3314" s="110">
        <f t="shared" ref="H3314:H3319" si="148">G3314-D3314</f>
        <v>2.0833333333333315E-2</v>
      </c>
      <c r="I3314" s="163"/>
      <c r="J3314" s="163"/>
      <c r="K3314" s="58">
        <v>10.71</v>
      </c>
      <c r="L3314" s="18"/>
      <c r="M3314" s="18"/>
    </row>
    <row r="3315" spans="3:13" x14ac:dyDescent="0.3">
      <c r="C3315" s="4">
        <v>9004</v>
      </c>
      <c r="D3315" s="113">
        <v>0.36458333333333331</v>
      </c>
      <c r="E3315" s="6" t="s">
        <v>82</v>
      </c>
      <c r="F3315" s="6" t="s">
        <v>114</v>
      </c>
      <c r="G3315" s="114">
        <v>0.38194444444444442</v>
      </c>
      <c r="H3315" s="110">
        <f t="shared" si="148"/>
        <v>1.7361111111111105E-2</v>
      </c>
      <c r="I3315" s="163"/>
      <c r="J3315" s="163"/>
      <c r="K3315" s="58">
        <v>10.56</v>
      </c>
      <c r="L3315" s="18"/>
      <c r="M3315" s="18"/>
    </row>
    <row r="3316" spans="3:13" x14ac:dyDescent="0.3">
      <c r="C3316" s="4">
        <v>9004</v>
      </c>
      <c r="D3316" s="113">
        <v>0.38194444444444442</v>
      </c>
      <c r="E3316" s="6" t="s">
        <v>114</v>
      </c>
      <c r="F3316" s="6" t="s">
        <v>82</v>
      </c>
      <c r="G3316" s="114">
        <v>0.40972222222222221</v>
      </c>
      <c r="H3316" s="110">
        <f t="shared" si="148"/>
        <v>2.777777777777779E-2</v>
      </c>
      <c r="I3316" s="163"/>
      <c r="J3316" s="163"/>
      <c r="K3316" s="58">
        <v>10.71</v>
      </c>
    </row>
    <row r="3317" spans="3:13" x14ac:dyDescent="0.3">
      <c r="C3317" s="4">
        <v>9004</v>
      </c>
      <c r="D3317" s="113">
        <v>0.40972222222222221</v>
      </c>
      <c r="E3317" s="6" t="s">
        <v>82</v>
      </c>
      <c r="F3317" s="6" t="s">
        <v>114</v>
      </c>
      <c r="G3317" s="114">
        <v>0.43402777777777779</v>
      </c>
      <c r="H3317" s="110">
        <f t="shared" si="148"/>
        <v>2.430555555555558E-2</v>
      </c>
      <c r="I3317" s="163"/>
      <c r="J3317" s="163"/>
      <c r="K3317" s="58">
        <v>10.56</v>
      </c>
    </row>
    <row r="3318" spans="3:13" x14ac:dyDescent="0.3">
      <c r="C3318" s="4">
        <v>9004</v>
      </c>
      <c r="D3318" s="113">
        <v>0.4375</v>
      </c>
      <c r="E3318" s="6" t="s">
        <v>114</v>
      </c>
      <c r="F3318" s="6" t="s">
        <v>82</v>
      </c>
      <c r="G3318" s="114">
        <v>0.45833333333333331</v>
      </c>
      <c r="H3318" s="110">
        <f t="shared" si="148"/>
        <v>2.0833333333333315E-2</v>
      </c>
      <c r="I3318" s="163"/>
      <c r="J3318" s="163"/>
      <c r="K3318" s="58">
        <v>10.71</v>
      </c>
    </row>
    <row r="3319" spans="3:13" x14ac:dyDescent="0.3">
      <c r="C3319" s="4">
        <v>9004</v>
      </c>
      <c r="D3319" s="113">
        <v>0.45833333333333331</v>
      </c>
      <c r="E3319" s="6" t="s">
        <v>82</v>
      </c>
      <c r="F3319" s="6" t="s">
        <v>114</v>
      </c>
      <c r="G3319" s="114">
        <v>0.47916666666666669</v>
      </c>
      <c r="H3319" s="110">
        <f t="shared" si="148"/>
        <v>2.083333333333337E-2</v>
      </c>
      <c r="I3319" s="163"/>
      <c r="J3319" s="163"/>
      <c r="K3319" s="58">
        <v>10.56</v>
      </c>
    </row>
    <row r="3320" spans="3:13" x14ac:dyDescent="0.3">
      <c r="C3320" s="210" t="s">
        <v>10</v>
      </c>
      <c r="D3320" s="211"/>
      <c r="E3320" s="211"/>
      <c r="F3320" s="211"/>
      <c r="G3320" s="212"/>
      <c r="H3320" s="186"/>
      <c r="I3320" s="166">
        <f>D3321-G3319</f>
        <v>4.1666666666666685E-2</v>
      </c>
      <c r="J3320" s="166"/>
      <c r="K3320" s="65"/>
    </row>
    <row r="3321" spans="3:13" x14ac:dyDescent="0.3">
      <c r="C3321" s="4">
        <v>9004</v>
      </c>
      <c r="D3321" s="113">
        <v>0.52083333333333337</v>
      </c>
      <c r="E3321" s="6" t="s">
        <v>114</v>
      </c>
      <c r="F3321" s="6" t="s">
        <v>82</v>
      </c>
      <c r="G3321" s="114">
        <v>0.54861111111111116</v>
      </c>
      <c r="H3321" s="110">
        <f t="shared" ref="H3321:H3332" si="149">G3321-D3321</f>
        <v>2.777777777777779E-2</v>
      </c>
      <c r="I3321" s="163"/>
      <c r="J3321" s="163"/>
      <c r="K3321" s="58">
        <v>10.71</v>
      </c>
    </row>
    <row r="3322" spans="3:13" x14ac:dyDescent="0.3">
      <c r="C3322" s="4">
        <v>9004</v>
      </c>
      <c r="D3322" s="113">
        <v>0.54861111111111116</v>
      </c>
      <c r="E3322" s="6" t="s">
        <v>82</v>
      </c>
      <c r="F3322" s="6" t="s">
        <v>114</v>
      </c>
      <c r="G3322" s="114">
        <v>0.57638888888888884</v>
      </c>
      <c r="H3322" s="110">
        <f t="shared" si="149"/>
        <v>2.7777777777777679E-2</v>
      </c>
      <c r="I3322" s="163"/>
      <c r="J3322" s="163"/>
      <c r="K3322" s="58">
        <v>10.56</v>
      </c>
    </row>
    <row r="3323" spans="3:13" x14ac:dyDescent="0.3">
      <c r="C3323" s="210" t="s">
        <v>322</v>
      </c>
      <c r="D3323" s="211"/>
      <c r="E3323" s="211"/>
      <c r="F3323" s="211"/>
      <c r="G3323" s="212"/>
      <c r="H3323" s="186"/>
      <c r="I3323" s="166">
        <f>D3324-G3322</f>
        <v>2.777777777777779E-2</v>
      </c>
      <c r="J3323" s="166"/>
      <c r="K3323" s="65"/>
    </row>
    <row r="3324" spans="3:13" x14ac:dyDescent="0.3">
      <c r="C3324" s="4">
        <v>9004</v>
      </c>
      <c r="D3324" s="113">
        <v>0.60416666666666663</v>
      </c>
      <c r="E3324" s="6" t="s">
        <v>114</v>
      </c>
      <c r="F3324" s="6" t="s">
        <v>82</v>
      </c>
      <c r="G3324" s="113">
        <v>0.625</v>
      </c>
      <c r="H3324" s="110">
        <f t="shared" si="149"/>
        <v>2.083333333333337E-2</v>
      </c>
      <c r="I3324" s="163"/>
      <c r="J3324" s="163"/>
      <c r="K3324" s="58">
        <v>10.71</v>
      </c>
    </row>
    <row r="3325" spans="3:13" x14ac:dyDescent="0.3">
      <c r="C3325" s="4">
        <v>9004</v>
      </c>
      <c r="D3325" s="113">
        <v>0.625</v>
      </c>
      <c r="E3325" s="6" t="s">
        <v>82</v>
      </c>
      <c r="F3325" s="6" t="s">
        <v>114</v>
      </c>
      <c r="G3325" s="113">
        <v>0.64583333333333337</v>
      </c>
      <c r="H3325" s="110">
        <f t="shared" si="149"/>
        <v>2.083333333333337E-2</v>
      </c>
      <c r="I3325" s="163"/>
      <c r="J3325" s="163"/>
      <c r="K3325" s="58">
        <v>10.56</v>
      </c>
    </row>
    <row r="3326" spans="3:13" x14ac:dyDescent="0.3">
      <c r="C3326" s="4">
        <v>9004</v>
      </c>
      <c r="D3326" s="113">
        <v>0.64583333333333337</v>
      </c>
      <c r="E3326" s="6" t="s">
        <v>114</v>
      </c>
      <c r="F3326" s="6" t="s">
        <v>82</v>
      </c>
      <c r="G3326" s="113">
        <v>0.67361111111111116</v>
      </c>
      <c r="H3326" s="110">
        <f t="shared" si="149"/>
        <v>2.777777777777779E-2</v>
      </c>
      <c r="I3326" s="163"/>
      <c r="J3326" s="163"/>
      <c r="K3326" s="58">
        <v>10.71</v>
      </c>
    </row>
    <row r="3327" spans="3:13" x14ac:dyDescent="0.3">
      <c r="C3327" s="4">
        <v>9004</v>
      </c>
      <c r="D3327" s="113">
        <v>0.67361111111111116</v>
      </c>
      <c r="E3327" s="6" t="s">
        <v>82</v>
      </c>
      <c r="F3327" s="6" t="s">
        <v>114</v>
      </c>
      <c r="G3327" s="113">
        <v>0.6875</v>
      </c>
      <c r="H3327" s="110">
        <f t="shared" si="149"/>
        <v>1.388888888888884E-2</v>
      </c>
      <c r="I3327" s="163"/>
      <c r="J3327" s="163"/>
      <c r="K3327" s="58">
        <v>10.56</v>
      </c>
    </row>
    <row r="3328" spans="3:13" x14ac:dyDescent="0.3">
      <c r="C3328" s="4">
        <v>9004</v>
      </c>
      <c r="D3328" s="113">
        <v>0.6875</v>
      </c>
      <c r="E3328" s="6" t="s">
        <v>114</v>
      </c>
      <c r="F3328" s="6" t="s">
        <v>82</v>
      </c>
      <c r="G3328" s="113">
        <v>0.71527777777777779</v>
      </c>
      <c r="H3328" s="110">
        <f t="shared" si="149"/>
        <v>2.777777777777779E-2</v>
      </c>
      <c r="I3328" s="163"/>
      <c r="J3328" s="163"/>
      <c r="K3328" s="58">
        <v>10.71</v>
      </c>
    </row>
    <row r="3329" spans="3:11" x14ac:dyDescent="0.3">
      <c r="C3329" s="4">
        <v>9004</v>
      </c>
      <c r="D3329" s="113">
        <v>0.71527777777777779</v>
      </c>
      <c r="E3329" s="6" t="s">
        <v>82</v>
      </c>
      <c r="F3329" s="6" t="s">
        <v>114</v>
      </c>
      <c r="G3329" s="114">
        <v>0.74305555555555558</v>
      </c>
      <c r="H3329" s="110">
        <f t="shared" si="149"/>
        <v>2.777777777777779E-2</v>
      </c>
      <c r="I3329" s="163"/>
      <c r="J3329" s="163"/>
      <c r="K3329" s="58">
        <v>10.56</v>
      </c>
    </row>
    <row r="3330" spans="3:11" x14ac:dyDescent="0.3">
      <c r="C3330" s="210" t="s">
        <v>322</v>
      </c>
      <c r="D3330" s="211"/>
      <c r="E3330" s="211"/>
      <c r="F3330" s="211"/>
      <c r="G3330" s="212"/>
      <c r="H3330" s="186"/>
      <c r="I3330" s="166">
        <f>D3331-G3329</f>
        <v>4.166666666666663E-2</v>
      </c>
      <c r="J3330" s="166"/>
      <c r="K3330" s="65"/>
    </row>
    <row r="3331" spans="3:11" x14ac:dyDescent="0.3">
      <c r="C3331" s="4">
        <v>9004</v>
      </c>
      <c r="D3331" s="113">
        <v>0.78472222222222221</v>
      </c>
      <c r="E3331" s="6" t="s">
        <v>114</v>
      </c>
      <c r="F3331" s="6" t="s">
        <v>82</v>
      </c>
      <c r="G3331" s="113">
        <v>0.8125</v>
      </c>
      <c r="H3331" s="110">
        <f t="shared" si="149"/>
        <v>2.777777777777779E-2</v>
      </c>
      <c r="I3331" s="163"/>
      <c r="J3331" s="163"/>
      <c r="K3331" s="58">
        <v>10.71</v>
      </c>
    </row>
    <row r="3332" spans="3:11" x14ac:dyDescent="0.3">
      <c r="C3332" s="4">
        <v>9004</v>
      </c>
      <c r="D3332" s="113">
        <v>0.8125</v>
      </c>
      <c r="E3332" s="6" t="s">
        <v>82</v>
      </c>
      <c r="F3332" s="6" t="s">
        <v>114</v>
      </c>
      <c r="G3332" s="114">
        <v>0.84027777777777779</v>
      </c>
      <c r="H3332" s="110">
        <f t="shared" si="149"/>
        <v>2.777777777777779E-2</v>
      </c>
      <c r="I3332" s="163"/>
      <c r="J3332" s="163"/>
      <c r="K3332" s="58">
        <v>10.56</v>
      </c>
    </row>
    <row r="3333" spans="3:11" ht="15" thickBot="1" x14ac:dyDescent="0.35">
      <c r="C3333" s="28"/>
      <c r="D3333" s="142"/>
      <c r="E3333" s="29"/>
      <c r="F3333" s="29"/>
      <c r="G3333" s="117"/>
      <c r="H3333" s="110"/>
      <c r="I3333" s="163"/>
      <c r="J3333" s="163"/>
      <c r="K3333" s="58"/>
    </row>
    <row r="3334" spans="3:11" ht="15" thickBot="1" x14ac:dyDescent="0.35">
      <c r="C3334" s="207" t="s">
        <v>302</v>
      </c>
      <c r="D3334" s="208"/>
      <c r="E3334" s="209"/>
      <c r="F3334" s="198" t="s">
        <v>287</v>
      </c>
      <c r="G3334" s="199"/>
      <c r="H3334" s="79">
        <f>SUM(H3312:H3333)</f>
        <v>0.43055555555555558</v>
      </c>
      <c r="I3334" s="167">
        <f>SUM(I3312:I3333)</f>
        <v>0.1111111111111111</v>
      </c>
      <c r="J3334" s="167">
        <f>G3332-D3312</f>
        <v>0.54861111111111116</v>
      </c>
      <c r="K3334" s="12">
        <f>SUM(K3312:K3333)</f>
        <v>191.43000000000006</v>
      </c>
    </row>
    <row r="3336" spans="3:11" ht="15" thickBot="1" x14ac:dyDescent="0.35">
      <c r="H3336" s="115"/>
      <c r="I3336" s="115"/>
      <c r="J3336" s="115"/>
    </row>
    <row r="3337" spans="3:11" x14ac:dyDescent="0.3">
      <c r="C3337" s="21"/>
      <c r="D3337" s="119"/>
      <c r="E3337" s="14" t="s">
        <v>207</v>
      </c>
      <c r="F3337" s="14"/>
      <c r="G3337" s="120"/>
      <c r="H3337" s="205" t="s">
        <v>288</v>
      </c>
      <c r="I3337" s="203" t="s">
        <v>326</v>
      </c>
      <c r="J3337" s="203" t="s">
        <v>289</v>
      </c>
      <c r="K3337" s="219" t="s">
        <v>297</v>
      </c>
    </row>
    <row r="3338" spans="3:11" ht="15" thickBot="1" x14ac:dyDescent="0.35">
      <c r="C3338" s="16" t="s">
        <v>0</v>
      </c>
      <c r="D3338" s="112" t="s">
        <v>1</v>
      </c>
      <c r="E3338" s="17" t="s">
        <v>2</v>
      </c>
      <c r="F3338" s="17" t="s">
        <v>3</v>
      </c>
      <c r="G3338" s="124" t="s">
        <v>290</v>
      </c>
      <c r="H3338" s="206"/>
      <c r="I3338" s="204"/>
      <c r="J3338" s="204"/>
      <c r="K3338" s="220"/>
    </row>
    <row r="3339" spans="3:11" x14ac:dyDescent="0.3">
      <c r="C3339" s="4">
        <v>9030</v>
      </c>
      <c r="D3339" s="113">
        <v>0.25</v>
      </c>
      <c r="E3339" s="6" t="s">
        <v>265</v>
      </c>
      <c r="F3339" s="6" t="s">
        <v>20</v>
      </c>
      <c r="G3339" s="114">
        <v>0.28472222222222221</v>
      </c>
      <c r="H3339" s="114">
        <f t="shared" ref="H3339:H3349" si="150">G3339-D3339</f>
        <v>3.472222222222221E-2</v>
      </c>
      <c r="I3339" s="163"/>
      <c r="J3339" s="163"/>
      <c r="K3339" s="58">
        <v>18.43</v>
      </c>
    </row>
    <row r="3340" spans="3:11" x14ac:dyDescent="0.3">
      <c r="C3340" s="4">
        <v>9030</v>
      </c>
      <c r="D3340" s="113">
        <v>0.28472222222222221</v>
      </c>
      <c r="E3340" s="6" t="s">
        <v>20</v>
      </c>
      <c r="F3340" s="6" t="s">
        <v>135</v>
      </c>
      <c r="G3340" s="114">
        <v>0.31944444444444442</v>
      </c>
      <c r="H3340" s="114">
        <f t="shared" si="150"/>
        <v>3.472222222222221E-2</v>
      </c>
      <c r="I3340" s="110">
        <f>D3340-G3339</f>
        <v>0</v>
      </c>
      <c r="J3340" s="163"/>
      <c r="K3340" s="58">
        <v>24.7</v>
      </c>
    </row>
    <row r="3341" spans="3:11" x14ac:dyDescent="0.3">
      <c r="C3341" s="4">
        <v>9036</v>
      </c>
      <c r="D3341" s="113">
        <v>0.31944444444444442</v>
      </c>
      <c r="E3341" s="6" t="s">
        <v>275</v>
      </c>
      <c r="F3341" s="6" t="s">
        <v>263</v>
      </c>
      <c r="G3341" s="114">
        <v>0.33333333333333331</v>
      </c>
      <c r="H3341" s="114">
        <f t="shared" si="150"/>
        <v>1.3888888888888895E-2</v>
      </c>
      <c r="I3341" s="110">
        <f>D3341-G3340</f>
        <v>0</v>
      </c>
      <c r="J3341" s="163"/>
      <c r="K3341" s="58">
        <v>10.6</v>
      </c>
    </row>
    <row r="3342" spans="3:11" x14ac:dyDescent="0.3">
      <c r="C3342" s="4">
        <v>9036</v>
      </c>
      <c r="D3342" s="113">
        <v>0.33333333333333331</v>
      </c>
      <c r="E3342" s="6" t="s">
        <v>363</v>
      </c>
      <c r="F3342" s="6" t="s">
        <v>135</v>
      </c>
      <c r="G3342" s="114">
        <v>0.34375</v>
      </c>
      <c r="H3342" s="114">
        <f t="shared" si="150"/>
        <v>1.0416666666666685E-2</v>
      </c>
      <c r="I3342" s="110">
        <f>D3342-G3341</f>
        <v>0</v>
      </c>
      <c r="J3342" s="163"/>
      <c r="K3342" s="58">
        <v>10.6</v>
      </c>
    </row>
    <row r="3343" spans="3:11" x14ac:dyDescent="0.3">
      <c r="C3343" s="4">
        <v>9030</v>
      </c>
      <c r="D3343" s="113">
        <v>0.34375</v>
      </c>
      <c r="E3343" s="6" t="s">
        <v>135</v>
      </c>
      <c r="F3343" s="6" t="s">
        <v>20</v>
      </c>
      <c r="G3343" s="114">
        <v>0.375</v>
      </c>
      <c r="H3343" s="114">
        <f t="shared" si="150"/>
        <v>3.125E-2</v>
      </c>
      <c r="I3343" s="163"/>
      <c r="J3343" s="163"/>
      <c r="K3343" s="58">
        <v>24.7</v>
      </c>
    </row>
    <row r="3344" spans="3:11" x14ac:dyDescent="0.3">
      <c r="C3344" s="4">
        <v>9030</v>
      </c>
      <c r="D3344" s="113">
        <v>0.375</v>
      </c>
      <c r="E3344" s="6" t="s">
        <v>20</v>
      </c>
      <c r="F3344" s="6" t="s">
        <v>135</v>
      </c>
      <c r="G3344" s="114">
        <v>0.40277777777777779</v>
      </c>
      <c r="H3344" s="114">
        <f t="shared" si="150"/>
        <v>2.777777777777779E-2</v>
      </c>
      <c r="I3344" s="110">
        <f>D3344-G3343</f>
        <v>0</v>
      </c>
      <c r="J3344" s="163"/>
      <c r="K3344" s="58">
        <v>24.7</v>
      </c>
    </row>
    <row r="3345" spans="3:11" x14ac:dyDescent="0.3">
      <c r="C3345" s="210" t="s">
        <v>322</v>
      </c>
      <c r="D3345" s="211"/>
      <c r="E3345" s="211"/>
      <c r="F3345" s="211"/>
      <c r="G3345" s="211"/>
      <c r="H3345" s="187"/>
      <c r="I3345" s="165">
        <f>D3346-G3344</f>
        <v>3.472222222222221E-2</v>
      </c>
      <c r="J3345" s="166"/>
      <c r="K3345" s="65"/>
    </row>
    <row r="3346" spans="3:11" x14ac:dyDescent="0.3">
      <c r="C3346" s="4">
        <v>9028</v>
      </c>
      <c r="D3346" s="113">
        <v>0.4375</v>
      </c>
      <c r="E3346" s="6" t="s">
        <v>135</v>
      </c>
      <c r="F3346" s="6" t="s">
        <v>20</v>
      </c>
      <c r="G3346" s="114">
        <v>0.46527777777777779</v>
      </c>
      <c r="H3346" s="114">
        <f t="shared" si="150"/>
        <v>2.777777777777779E-2</v>
      </c>
      <c r="I3346" s="110"/>
      <c r="J3346" s="163"/>
      <c r="K3346" s="58">
        <v>27.86</v>
      </c>
    </row>
    <row r="3347" spans="3:11" x14ac:dyDescent="0.3">
      <c r="C3347" s="4">
        <v>9030</v>
      </c>
      <c r="D3347" s="113">
        <v>0.47916666666666669</v>
      </c>
      <c r="E3347" s="6" t="s">
        <v>20</v>
      </c>
      <c r="F3347" s="6" t="s">
        <v>265</v>
      </c>
      <c r="G3347" s="114">
        <v>0.51041666666666663</v>
      </c>
      <c r="H3347" s="114">
        <f t="shared" si="150"/>
        <v>3.1249999999999944E-2</v>
      </c>
      <c r="I3347" s="110"/>
      <c r="J3347" s="163"/>
      <c r="K3347" s="58">
        <v>18.43</v>
      </c>
    </row>
    <row r="3348" spans="3:11" x14ac:dyDescent="0.3">
      <c r="C3348" s="4">
        <v>9030</v>
      </c>
      <c r="D3348" s="113">
        <v>0.51041666666666663</v>
      </c>
      <c r="E3348" s="6" t="s">
        <v>265</v>
      </c>
      <c r="F3348" s="6" t="s">
        <v>20</v>
      </c>
      <c r="G3348" s="114">
        <v>0.54166666666666663</v>
      </c>
      <c r="H3348" s="114">
        <f t="shared" si="150"/>
        <v>3.125E-2</v>
      </c>
      <c r="I3348" s="114"/>
      <c r="J3348" s="163"/>
      <c r="K3348" s="58">
        <v>18.43</v>
      </c>
    </row>
    <row r="3349" spans="3:11" x14ac:dyDescent="0.3">
      <c r="C3349" s="4">
        <v>9030</v>
      </c>
      <c r="D3349" s="113">
        <v>0.54166666666666663</v>
      </c>
      <c r="E3349" s="6" t="s">
        <v>20</v>
      </c>
      <c r="F3349" s="6" t="s">
        <v>265</v>
      </c>
      <c r="G3349" s="114">
        <v>0.57291666666666663</v>
      </c>
      <c r="H3349" s="114">
        <f t="shared" si="150"/>
        <v>3.125E-2</v>
      </c>
      <c r="I3349" s="163"/>
      <c r="J3349" s="163"/>
      <c r="K3349" s="8">
        <v>18.43</v>
      </c>
    </row>
    <row r="3350" spans="3:11" x14ac:dyDescent="0.3">
      <c r="C3350" s="210" t="s">
        <v>322</v>
      </c>
      <c r="D3350" s="211"/>
      <c r="E3350" s="211"/>
      <c r="F3350" s="211"/>
      <c r="G3350" s="211"/>
      <c r="H3350" s="187"/>
      <c r="I3350" s="165">
        <f>D3351-G3349</f>
        <v>0.11458333333333337</v>
      </c>
      <c r="J3350" s="166"/>
      <c r="K3350" s="65"/>
    </row>
    <row r="3351" spans="3:11" x14ac:dyDescent="0.3">
      <c r="C3351" s="4">
        <v>9030</v>
      </c>
      <c r="D3351" s="113">
        <v>0.6875</v>
      </c>
      <c r="E3351" s="6" t="s">
        <v>265</v>
      </c>
      <c r="F3351" s="6" t="s">
        <v>20</v>
      </c>
      <c r="G3351" s="114">
        <v>0.71875</v>
      </c>
      <c r="H3351" s="114">
        <f>G3351-D3351</f>
        <v>3.125E-2</v>
      </c>
      <c r="I3351" s="110"/>
      <c r="J3351" s="163"/>
      <c r="K3351" s="58">
        <v>18.43</v>
      </c>
    </row>
    <row r="3352" spans="3:11" x14ac:dyDescent="0.3">
      <c r="C3352" s="4">
        <v>9031</v>
      </c>
      <c r="D3352" s="113">
        <v>0.71875</v>
      </c>
      <c r="E3352" s="6" t="s">
        <v>20</v>
      </c>
      <c r="F3352" s="6" t="s">
        <v>274</v>
      </c>
      <c r="G3352" s="114">
        <v>0.77083333333333337</v>
      </c>
      <c r="H3352" s="114">
        <f>G3352-D3352</f>
        <v>5.208333333333337E-2</v>
      </c>
      <c r="I3352" s="110"/>
      <c r="J3352" s="163"/>
      <c r="K3352" s="58">
        <v>23.92</v>
      </c>
    </row>
    <row r="3353" spans="3:11" ht="15" thickBot="1" x14ac:dyDescent="0.35">
      <c r="C3353" s="28"/>
      <c r="D3353" s="142"/>
      <c r="E3353" s="23"/>
      <c r="F3353" s="23"/>
      <c r="G3353" s="117"/>
      <c r="H3353" s="114"/>
      <c r="I3353" s="163"/>
      <c r="J3353" s="163"/>
      <c r="K3353" s="58"/>
    </row>
    <row r="3354" spans="3:11" ht="15" thickBot="1" x14ac:dyDescent="0.35">
      <c r="C3354" s="216" t="s">
        <v>291</v>
      </c>
      <c r="D3354" s="217"/>
      <c r="E3354" s="218"/>
      <c r="F3354" s="198" t="s">
        <v>287</v>
      </c>
      <c r="G3354" s="199"/>
      <c r="H3354" s="79">
        <f>SUM(H3339:H3353)</f>
        <v>0.3576388888888889</v>
      </c>
      <c r="I3354" s="167">
        <f>SUM(I3339:I3353)</f>
        <v>0.14930555555555558</v>
      </c>
      <c r="J3354" s="167">
        <f>G3352-D3339</f>
        <v>0.52083333333333337</v>
      </c>
      <c r="K3354" s="12">
        <f>SUM(K3339:K3353)</f>
        <v>239.23000000000002</v>
      </c>
    </row>
    <row r="3355" spans="3:11" x14ac:dyDescent="0.3">
      <c r="C3355" s="18"/>
      <c r="E3355" s="18"/>
      <c r="F3355" s="18"/>
      <c r="I3355" s="168"/>
      <c r="J3355" s="168"/>
    </row>
    <row r="3356" spans="3:11" ht="15" thickBot="1" x14ac:dyDescent="0.35">
      <c r="C3356" s="18"/>
      <c r="E3356" s="18"/>
      <c r="F3356" s="18"/>
      <c r="I3356" s="168"/>
      <c r="J3356" s="168"/>
    </row>
    <row r="3357" spans="3:11" x14ac:dyDescent="0.3">
      <c r="C3357" s="21"/>
      <c r="D3357" s="119"/>
      <c r="E3357" s="14" t="s">
        <v>206</v>
      </c>
      <c r="F3357" s="14"/>
      <c r="G3357" s="120"/>
      <c r="H3357" s="203" t="s">
        <v>288</v>
      </c>
      <c r="I3357" s="203" t="s">
        <v>326</v>
      </c>
      <c r="J3357" s="203" t="s">
        <v>289</v>
      </c>
      <c r="K3357" s="219" t="s">
        <v>297</v>
      </c>
    </row>
    <row r="3358" spans="3:11" ht="15" thickBot="1" x14ac:dyDescent="0.35">
      <c r="C3358" s="16" t="s">
        <v>0</v>
      </c>
      <c r="D3358" s="112" t="s">
        <v>1</v>
      </c>
      <c r="E3358" s="17" t="s">
        <v>2</v>
      </c>
      <c r="F3358" s="17" t="s">
        <v>3</v>
      </c>
      <c r="G3358" s="112" t="s">
        <v>290</v>
      </c>
      <c r="H3358" s="204"/>
      <c r="I3358" s="204"/>
      <c r="J3358" s="204"/>
      <c r="K3358" s="220"/>
    </row>
    <row r="3359" spans="3:11" x14ac:dyDescent="0.3">
      <c r="C3359" s="4">
        <v>9507</v>
      </c>
      <c r="D3359" s="113">
        <v>0.29166666666666669</v>
      </c>
      <c r="E3359" s="6" t="s">
        <v>233</v>
      </c>
      <c r="F3359" s="6" t="s">
        <v>59</v>
      </c>
      <c r="G3359" s="114">
        <v>0.30208333333333331</v>
      </c>
      <c r="H3359" s="110">
        <f t="shared" ref="H3359:H3369" si="151">G3359-D3359</f>
        <v>1.041666666666663E-2</v>
      </c>
      <c r="I3359" s="163"/>
      <c r="J3359" s="163"/>
      <c r="K3359" s="8">
        <v>9.1</v>
      </c>
    </row>
    <row r="3360" spans="3:11" x14ac:dyDescent="0.3">
      <c r="C3360" s="4">
        <v>9507</v>
      </c>
      <c r="D3360" s="113">
        <v>0.30208333333333331</v>
      </c>
      <c r="E3360" s="6" t="s">
        <v>59</v>
      </c>
      <c r="F3360" s="6" t="s">
        <v>233</v>
      </c>
      <c r="G3360" s="114">
        <v>0.3125</v>
      </c>
      <c r="H3360" s="110">
        <f>G3360-D3360</f>
        <v>1.0416666666666685E-2</v>
      </c>
      <c r="I3360" s="110">
        <f>D3360-G3359</f>
        <v>0</v>
      </c>
      <c r="J3360" s="163"/>
      <c r="K3360" s="8">
        <v>9.9</v>
      </c>
    </row>
    <row r="3361" spans="3:11" x14ac:dyDescent="0.3">
      <c r="C3361" s="4">
        <v>9507</v>
      </c>
      <c r="D3361" s="113">
        <v>0.32291666666666669</v>
      </c>
      <c r="E3361" s="6" t="s">
        <v>233</v>
      </c>
      <c r="F3361" s="6" t="s">
        <v>59</v>
      </c>
      <c r="G3361" s="114">
        <v>0.33333333333333331</v>
      </c>
      <c r="H3361" s="110">
        <f t="shared" si="151"/>
        <v>1.041666666666663E-2</v>
      </c>
      <c r="I3361" s="110">
        <f>D3361-G3360</f>
        <v>1.0416666666666685E-2</v>
      </c>
      <c r="J3361" s="163"/>
      <c r="K3361" s="8">
        <v>9.1</v>
      </c>
    </row>
    <row r="3362" spans="3:11" x14ac:dyDescent="0.3">
      <c r="C3362" s="4">
        <v>9507</v>
      </c>
      <c r="D3362" s="113">
        <v>0.33333333333333331</v>
      </c>
      <c r="E3362" s="6" t="s">
        <v>59</v>
      </c>
      <c r="F3362" s="6" t="s">
        <v>233</v>
      </c>
      <c r="G3362" s="114">
        <v>0.34722222222222221</v>
      </c>
      <c r="H3362" s="110">
        <f t="shared" si="151"/>
        <v>1.3888888888888895E-2</v>
      </c>
      <c r="I3362" s="110">
        <f>D3362-G3361</f>
        <v>0</v>
      </c>
      <c r="J3362" s="163"/>
      <c r="K3362" s="8">
        <v>9.9</v>
      </c>
    </row>
    <row r="3363" spans="3:11" x14ac:dyDescent="0.3">
      <c r="C3363" s="4">
        <v>9507</v>
      </c>
      <c r="D3363" s="113">
        <v>0.34722222222222221</v>
      </c>
      <c r="E3363" s="6" t="s">
        <v>233</v>
      </c>
      <c r="F3363" s="6" t="s">
        <v>59</v>
      </c>
      <c r="G3363" s="114">
        <v>0.3576388888888889</v>
      </c>
      <c r="H3363" s="110">
        <f t="shared" si="151"/>
        <v>1.0416666666666685E-2</v>
      </c>
      <c r="I3363" s="110">
        <f>D3363-G3362</f>
        <v>0</v>
      </c>
      <c r="J3363" s="163"/>
      <c r="K3363" s="8">
        <v>9.1</v>
      </c>
    </row>
    <row r="3364" spans="3:11" x14ac:dyDescent="0.3">
      <c r="C3364" s="210" t="s">
        <v>322</v>
      </c>
      <c r="D3364" s="211"/>
      <c r="E3364" s="211"/>
      <c r="F3364" s="211"/>
      <c r="G3364" s="212"/>
      <c r="H3364" s="186"/>
      <c r="I3364" s="165">
        <f>D3365-G3363</f>
        <v>1.7361111111111105E-2</v>
      </c>
      <c r="J3364" s="166"/>
      <c r="K3364" s="65"/>
    </row>
    <row r="3365" spans="3:11" x14ac:dyDescent="0.3">
      <c r="C3365" s="4">
        <v>9507</v>
      </c>
      <c r="D3365" s="113">
        <v>0.375</v>
      </c>
      <c r="E3365" s="6" t="s">
        <v>59</v>
      </c>
      <c r="F3365" s="6" t="s">
        <v>233</v>
      </c>
      <c r="G3365" s="114">
        <v>0.38541666666666669</v>
      </c>
      <c r="H3365" s="110">
        <f t="shared" si="151"/>
        <v>1.0416666666666685E-2</v>
      </c>
      <c r="I3365" s="163"/>
      <c r="J3365" s="163"/>
      <c r="K3365" s="8">
        <v>9.9</v>
      </c>
    </row>
    <row r="3366" spans="3:11" x14ac:dyDescent="0.3">
      <c r="C3366" s="210" t="s">
        <v>322</v>
      </c>
      <c r="D3366" s="211"/>
      <c r="E3366" s="211"/>
      <c r="F3366" s="211"/>
      <c r="G3366" s="212"/>
      <c r="H3366" s="186"/>
      <c r="I3366" s="165">
        <f>D3367-G3365</f>
        <v>1.041666666666663E-2</v>
      </c>
      <c r="J3366" s="166"/>
      <c r="K3366" s="65"/>
    </row>
    <row r="3367" spans="3:11" x14ac:dyDescent="0.3">
      <c r="C3367" s="4">
        <v>9507</v>
      </c>
      <c r="D3367" s="113">
        <v>0.39583333333333331</v>
      </c>
      <c r="E3367" s="6" t="s">
        <v>233</v>
      </c>
      <c r="F3367" s="6" t="s">
        <v>59</v>
      </c>
      <c r="G3367" s="114">
        <v>0.40625</v>
      </c>
      <c r="H3367" s="110">
        <f t="shared" si="151"/>
        <v>1.0416666666666685E-2</v>
      </c>
      <c r="I3367" s="163"/>
      <c r="J3367" s="163"/>
      <c r="K3367" s="8">
        <v>9.1</v>
      </c>
    </row>
    <row r="3368" spans="3:11" x14ac:dyDescent="0.3">
      <c r="C3368" s="210" t="s">
        <v>322</v>
      </c>
      <c r="D3368" s="211"/>
      <c r="E3368" s="211"/>
      <c r="F3368" s="211"/>
      <c r="G3368" s="212"/>
      <c r="H3368" s="186"/>
      <c r="I3368" s="165">
        <f>D3369-G3367</f>
        <v>2.0833333333333315E-2</v>
      </c>
      <c r="J3368" s="166"/>
      <c r="K3368" s="65"/>
    </row>
    <row r="3369" spans="3:11" x14ac:dyDescent="0.3">
      <c r="C3369" s="4">
        <v>9058</v>
      </c>
      <c r="D3369" s="113">
        <v>0.42708333333333331</v>
      </c>
      <c r="E3369" s="6" t="s">
        <v>59</v>
      </c>
      <c r="F3369" s="6" t="s">
        <v>60</v>
      </c>
      <c r="G3369" s="114">
        <v>0.45833333333333331</v>
      </c>
      <c r="H3369" s="110">
        <f t="shared" si="151"/>
        <v>3.125E-2</v>
      </c>
      <c r="I3369" s="163"/>
      <c r="J3369" s="163"/>
      <c r="K3369" s="8">
        <v>17.8</v>
      </c>
    </row>
    <row r="3370" spans="3:11" x14ac:dyDescent="0.3">
      <c r="C3370" s="4">
        <v>9058</v>
      </c>
      <c r="D3370" s="113">
        <v>0.45833333333333331</v>
      </c>
      <c r="E3370" s="6" t="s">
        <v>60</v>
      </c>
      <c r="F3370" s="6" t="s">
        <v>59</v>
      </c>
      <c r="G3370" s="114">
        <v>0.48958333333333331</v>
      </c>
      <c r="H3370" s="110">
        <f>G3370-D3370</f>
        <v>3.125E-2</v>
      </c>
      <c r="I3370" s="110">
        <f>D3370-G3369</f>
        <v>0</v>
      </c>
      <c r="J3370" s="163"/>
      <c r="K3370" s="8">
        <v>17.899999999999999</v>
      </c>
    </row>
    <row r="3371" spans="3:11" x14ac:dyDescent="0.3">
      <c r="C3371" s="210" t="s">
        <v>322</v>
      </c>
      <c r="D3371" s="211"/>
      <c r="E3371" s="211"/>
      <c r="F3371" s="211"/>
      <c r="G3371" s="212"/>
      <c r="H3371" s="186"/>
      <c r="I3371" s="165">
        <f>D3372-G3370</f>
        <v>1.0416666666666685E-2</v>
      </c>
      <c r="J3371" s="166"/>
      <c r="K3371" s="65"/>
    </row>
    <row r="3372" spans="3:11" x14ac:dyDescent="0.3">
      <c r="C3372" s="4">
        <v>9081</v>
      </c>
      <c r="D3372" s="113">
        <v>0.5</v>
      </c>
      <c r="E3372" s="6" t="s">
        <v>115</v>
      </c>
      <c r="F3372" s="6" t="s">
        <v>20</v>
      </c>
      <c r="G3372" s="114">
        <v>0.52083333333333337</v>
      </c>
      <c r="H3372" s="110">
        <f>G3372-D3372</f>
        <v>2.083333333333337E-2</v>
      </c>
      <c r="I3372" s="163"/>
      <c r="J3372" s="163"/>
      <c r="K3372" s="8">
        <v>7.7</v>
      </c>
    </row>
    <row r="3373" spans="3:11" x14ac:dyDescent="0.3">
      <c r="C3373" s="4">
        <v>9081</v>
      </c>
      <c r="D3373" s="113">
        <v>0.52083333333333337</v>
      </c>
      <c r="E3373" s="6" t="s">
        <v>20</v>
      </c>
      <c r="F3373" s="6" t="s">
        <v>115</v>
      </c>
      <c r="G3373" s="114">
        <v>0.54166666666666663</v>
      </c>
      <c r="H3373" s="110">
        <f>G3373-D3373</f>
        <v>2.0833333333333259E-2</v>
      </c>
      <c r="I3373" s="110">
        <f>D3373-G3372</f>
        <v>0</v>
      </c>
      <c r="J3373" s="163"/>
      <c r="K3373" s="58">
        <v>8.1</v>
      </c>
    </row>
    <row r="3374" spans="3:11" x14ac:dyDescent="0.3">
      <c r="C3374" s="4">
        <v>9046</v>
      </c>
      <c r="D3374" s="113">
        <v>0.54166666666666663</v>
      </c>
      <c r="E3374" s="6" t="s">
        <v>231</v>
      </c>
      <c r="F3374" s="6" t="s">
        <v>59</v>
      </c>
      <c r="G3374" s="114">
        <v>0.5625</v>
      </c>
      <c r="H3374" s="110">
        <f>G3374-D3374</f>
        <v>2.083333333333337E-2</v>
      </c>
      <c r="I3374" s="110">
        <f>D3374-G3373</f>
        <v>0</v>
      </c>
      <c r="J3374" s="163"/>
      <c r="K3374" s="58">
        <v>14.1</v>
      </c>
    </row>
    <row r="3375" spans="3:11" x14ac:dyDescent="0.3">
      <c r="C3375" s="210" t="s">
        <v>10</v>
      </c>
      <c r="D3375" s="211"/>
      <c r="E3375" s="211"/>
      <c r="F3375" s="211"/>
      <c r="G3375" s="212"/>
      <c r="H3375" s="186"/>
      <c r="I3375" s="165">
        <f>D3376-G3374</f>
        <v>5.208333333333337E-2</v>
      </c>
      <c r="J3375" s="166"/>
      <c r="K3375" s="65"/>
    </row>
    <row r="3376" spans="3:11" x14ac:dyDescent="0.3">
      <c r="C3376" s="4">
        <v>9046</v>
      </c>
      <c r="D3376" s="113">
        <v>0.61458333333333337</v>
      </c>
      <c r="E3376" s="6" t="s">
        <v>59</v>
      </c>
      <c r="F3376" s="6" t="s">
        <v>231</v>
      </c>
      <c r="G3376" s="114">
        <v>0.64583333333333337</v>
      </c>
      <c r="H3376" s="110">
        <f>G3376-D3376</f>
        <v>3.125E-2</v>
      </c>
      <c r="I3376" s="163"/>
      <c r="J3376" s="163"/>
      <c r="K3376" s="58">
        <v>16.5</v>
      </c>
    </row>
    <row r="3377" spans="3:11" x14ac:dyDescent="0.3">
      <c r="C3377" s="4">
        <v>9081</v>
      </c>
      <c r="D3377" s="113">
        <v>0.64583333333333337</v>
      </c>
      <c r="E3377" s="6" t="s">
        <v>115</v>
      </c>
      <c r="F3377" s="6" t="s">
        <v>20</v>
      </c>
      <c r="G3377" s="114">
        <v>0.66666666666666663</v>
      </c>
      <c r="H3377" s="110">
        <f>G3377-D3377</f>
        <v>2.0833333333333259E-2</v>
      </c>
      <c r="I3377" s="110">
        <f>D3377-G3376</f>
        <v>0</v>
      </c>
      <c r="J3377" s="163"/>
      <c r="K3377" s="8">
        <v>7.7</v>
      </c>
    </row>
    <row r="3378" spans="3:11" x14ac:dyDescent="0.3">
      <c r="C3378" s="4">
        <v>9081</v>
      </c>
      <c r="D3378" s="113">
        <v>0.66666666666666663</v>
      </c>
      <c r="E3378" s="6" t="s">
        <v>20</v>
      </c>
      <c r="F3378" s="6" t="s">
        <v>115</v>
      </c>
      <c r="G3378" s="114">
        <v>0.6875</v>
      </c>
      <c r="H3378" s="110">
        <f>G3378-D3378</f>
        <v>2.083333333333337E-2</v>
      </c>
      <c r="I3378" s="110">
        <f>D3378-G3377</f>
        <v>0</v>
      </c>
      <c r="J3378" s="163"/>
      <c r="K3378" s="58">
        <v>8.1</v>
      </c>
    </row>
    <row r="3379" spans="3:11" x14ac:dyDescent="0.3">
      <c r="C3379" s="4">
        <v>9046</v>
      </c>
      <c r="D3379" s="113">
        <v>0.6875</v>
      </c>
      <c r="E3379" s="6" t="s">
        <v>231</v>
      </c>
      <c r="F3379" s="6" t="s">
        <v>59</v>
      </c>
      <c r="G3379" s="114">
        <v>0.71875</v>
      </c>
      <c r="H3379" s="110">
        <f>G3379-D3379</f>
        <v>3.125E-2</v>
      </c>
      <c r="I3379" s="110">
        <f>D3379-G3378</f>
        <v>0</v>
      </c>
      <c r="J3379" s="163"/>
      <c r="K3379" s="58">
        <v>14.1</v>
      </c>
    </row>
    <row r="3380" spans="3:11" x14ac:dyDescent="0.3">
      <c r="C3380" s="210" t="s">
        <v>322</v>
      </c>
      <c r="D3380" s="211"/>
      <c r="E3380" s="211"/>
      <c r="F3380" s="211"/>
      <c r="G3380" s="212"/>
      <c r="H3380" s="186"/>
      <c r="I3380" s="165">
        <f>D3381-G3379</f>
        <v>1.041666666666663E-2</v>
      </c>
      <c r="J3380" s="166"/>
      <c r="K3380" s="65"/>
    </row>
    <row r="3381" spans="3:11" x14ac:dyDescent="0.3">
      <c r="C3381" s="4">
        <v>9046</v>
      </c>
      <c r="D3381" s="113">
        <v>0.72916666666666663</v>
      </c>
      <c r="E3381" s="6" t="s">
        <v>59</v>
      </c>
      <c r="F3381" s="6" t="s">
        <v>231</v>
      </c>
      <c r="G3381" s="114">
        <v>0.76041666666666663</v>
      </c>
      <c r="H3381" s="110">
        <f>G3381-D3381</f>
        <v>3.125E-2</v>
      </c>
      <c r="I3381" s="163"/>
      <c r="J3381" s="163"/>
      <c r="K3381" s="58">
        <v>16.5</v>
      </c>
    </row>
    <row r="3382" spans="3:11" x14ac:dyDescent="0.3">
      <c r="C3382" s="4">
        <v>9046</v>
      </c>
      <c r="D3382" s="113">
        <v>0.77083333333333337</v>
      </c>
      <c r="E3382" s="6" t="s">
        <v>231</v>
      </c>
      <c r="F3382" s="6" t="s">
        <v>59</v>
      </c>
      <c r="G3382" s="114">
        <v>0.80208333333333337</v>
      </c>
      <c r="H3382" s="110">
        <f>G3382-D3382</f>
        <v>3.125E-2</v>
      </c>
      <c r="I3382" s="110">
        <f>D3382-G3381</f>
        <v>1.0416666666666741E-2</v>
      </c>
      <c r="J3382" s="163"/>
      <c r="K3382" s="58">
        <v>14.1</v>
      </c>
    </row>
    <row r="3383" spans="3:11" ht="15" thickBot="1" x14ac:dyDescent="0.35">
      <c r="C3383" s="22"/>
      <c r="D3383" s="142"/>
      <c r="E3383" s="23"/>
      <c r="F3383" s="23"/>
      <c r="G3383" s="117"/>
      <c r="H3383" s="110"/>
      <c r="I3383" s="163"/>
      <c r="J3383" s="163"/>
      <c r="K3383" s="58"/>
    </row>
    <row r="3384" spans="3:11" ht="15" thickBot="1" x14ac:dyDescent="0.35">
      <c r="C3384" s="207" t="s">
        <v>302</v>
      </c>
      <c r="D3384" s="208"/>
      <c r="E3384" s="209"/>
      <c r="F3384" s="198" t="s">
        <v>287</v>
      </c>
      <c r="G3384" s="199"/>
      <c r="H3384" s="79">
        <f>SUM(H3359:H3382)</f>
        <v>0.36805555555555552</v>
      </c>
      <c r="I3384" s="167">
        <f>SUM(I3360:I3383)</f>
        <v>0.14236111111111116</v>
      </c>
      <c r="J3384" s="167">
        <f>G3382-D3359</f>
        <v>0.51041666666666674</v>
      </c>
      <c r="K3384" s="12">
        <f>SUM(K3359:K3383)</f>
        <v>208.69999999999996</v>
      </c>
    </row>
    <row r="3385" spans="3:11" x14ac:dyDescent="0.3">
      <c r="C3385" s="18"/>
      <c r="E3385" s="18"/>
      <c r="F3385" s="18"/>
    </row>
    <row r="3386" spans="3:11" ht="15" thickBot="1" x14ac:dyDescent="0.35">
      <c r="C3386" s="18"/>
      <c r="E3386" s="18"/>
      <c r="F3386" s="18"/>
    </row>
    <row r="3387" spans="3:11" x14ac:dyDescent="0.3">
      <c r="C3387" s="21"/>
      <c r="D3387" s="119"/>
      <c r="E3387" s="14" t="s">
        <v>205</v>
      </c>
      <c r="F3387" s="14"/>
      <c r="G3387" s="120"/>
      <c r="H3387" s="203" t="s">
        <v>288</v>
      </c>
      <c r="I3387" s="203" t="s">
        <v>326</v>
      </c>
      <c r="J3387" s="203" t="s">
        <v>289</v>
      </c>
      <c r="K3387" s="219" t="s">
        <v>297</v>
      </c>
    </row>
    <row r="3388" spans="3:11" ht="15" thickBot="1" x14ac:dyDescent="0.35">
      <c r="C3388" s="16" t="s">
        <v>0</v>
      </c>
      <c r="D3388" s="112" t="s">
        <v>1</v>
      </c>
      <c r="E3388" s="17" t="s">
        <v>2</v>
      </c>
      <c r="F3388" s="17" t="s">
        <v>3</v>
      </c>
      <c r="G3388" s="112" t="s">
        <v>290</v>
      </c>
      <c r="H3388" s="204"/>
      <c r="I3388" s="204"/>
      <c r="J3388" s="204"/>
      <c r="K3388" s="220"/>
    </row>
    <row r="3389" spans="3:11" x14ac:dyDescent="0.3">
      <c r="C3389" s="4">
        <v>9027</v>
      </c>
      <c r="D3389" s="113">
        <v>0.83333333333333337</v>
      </c>
      <c r="E3389" s="6" t="s">
        <v>135</v>
      </c>
      <c r="F3389" s="6" t="s">
        <v>20</v>
      </c>
      <c r="G3389" s="114">
        <v>0.86111111111111116</v>
      </c>
      <c r="H3389" s="114">
        <f t="shared" ref="H3389:H3403" si="152">G3389-D3389</f>
        <v>2.777777777777779E-2</v>
      </c>
      <c r="I3389" s="163"/>
      <c r="J3389" s="163"/>
      <c r="K3389" s="58">
        <v>30.9</v>
      </c>
    </row>
    <row r="3390" spans="3:11" x14ac:dyDescent="0.3">
      <c r="C3390" s="4">
        <v>9027</v>
      </c>
      <c r="D3390" s="113">
        <v>0.86111111111111116</v>
      </c>
      <c r="E3390" s="6" t="s">
        <v>20</v>
      </c>
      <c r="F3390" s="6" t="s">
        <v>135</v>
      </c>
      <c r="G3390" s="114">
        <v>0.88888888888888884</v>
      </c>
      <c r="H3390" s="114">
        <f t="shared" si="152"/>
        <v>2.7777777777777679E-2</v>
      </c>
      <c r="I3390" s="110">
        <f t="shared" ref="I3390:I3403" si="153">D3390-G3389</f>
        <v>0</v>
      </c>
      <c r="J3390" s="163"/>
      <c r="K3390" s="58">
        <v>30.8</v>
      </c>
    </row>
    <row r="3391" spans="3:11" x14ac:dyDescent="0.3">
      <c r="C3391" s="4">
        <v>9027</v>
      </c>
      <c r="D3391" s="113">
        <v>0.88888888888888884</v>
      </c>
      <c r="E3391" s="6" t="s">
        <v>135</v>
      </c>
      <c r="F3391" s="6" t="s">
        <v>20</v>
      </c>
      <c r="G3391" s="114">
        <v>0.91666666666666663</v>
      </c>
      <c r="H3391" s="114">
        <f t="shared" si="152"/>
        <v>2.777777777777779E-2</v>
      </c>
      <c r="I3391" s="110">
        <f t="shared" si="153"/>
        <v>0</v>
      </c>
      <c r="J3391" s="163"/>
      <c r="K3391" s="58">
        <v>30.9</v>
      </c>
    </row>
    <row r="3392" spans="3:11" x14ac:dyDescent="0.3">
      <c r="C3392" s="4">
        <v>9027</v>
      </c>
      <c r="D3392" s="113">
        <v>0.91666666666666663</v>
      </c>
      <c r="E3392" s="6" t="s">
        <v>20</v>
      </c>
      <c r="F3392" s="6" t="s">
        <v>135</v>
      </c>
      <c r="G3392" s="114">
        <v>0.94444444444444442</v>
      </c>
      <c r="H3392" s="114">
        <f t="shared" si="152"/>
        <v>2.777777777777779E-2</v>
      </c>
      <c r="I3392" s="110">
        <f t="shared" si="153"/>
        <v>0</v>
      </c>
      <c r="J3392" s="163"/>
      <c r="K3392" s="58">
        <v>30.8</v>
      </c>
    </row>
    <row r="3393" spans="3:11" x14ac:dyDescent="0.3">
      <c r="C3393" s="4">
        <v>9027</v>
      </c>
      <c r="D3393" s="113">
        <v>0.94444444444444442</v>
      </c>
      <c r="E3393" s="6" t="s">
        <v>135</v>
      </c>
      <c r="F3393" s="6" t="s">
        <v>20</v>
      </c>
      <c r="G3393" s="114">
        <v>0.97222222222222221</v>
      </c>
      <c r="H3393" s="114">
        <f t="shared" si="152"/>
        <v>2.777777777777779E-2</v>
      </c>
      <c r="I3393" s="110">
        <f t="shared" si="153"/>
        <v>0</v>
      </c>
      <c r="J3393" s="163"/>
      <c r="K3393" s="58">
        <v>30.9</v>
      </c>
    </row>
    <row r="3394" spans="3:11" x14ac:dyDescent="0.3">
      <c r="C3394" s="4">
        <v>9027</v>
      </c>
      <c r="D3394" s="113">
        <v>0.97222222222222221</v>
      </c>
      <c r="E3394" s="6" t="s">
        <v>20</v>
      </c>
      <c r="F3394" s="6" t="s">
        <v>135</v>
      </c>
      <c r="G3394" s="114">
        <v>1</v>
      </c>
      <c r="H3394" s="114">
        <f t="shared" si="152"/>
        <v>2.777777777777779E-2</v>
      </c>
      <c r="I3394" s="110">
        <f t="shared" si="153"/>
        <v>0</v>
      </c>
      <c r="J3394" s="163"/>
      <c r="K3394" s="58">
        <v>30.8</v>
      </c>
    </row>
    <row r="3395" spans="3:11" x14ac:dyDescent="0.3">
      <c r="C3395" s="4">
        <v>9029</v>
      </c>
      <c r="D3395" s="113">
        <v>1</v>
      </c>
      <c r="E3395" s="6" t="s">
        <v>135</v>
      </c>
      <c r="F3395" s="6" t="s">
        <v>20</v>
      </c>
      <c r="G3395" s="114">
        <v>1.0208333333333333</v>
      </c>
      <c r="H3395" s="114">
        <f t="shared" si="152"/>
        <v>2.0833333333333259E-2</v>
      </c>
      <c r="I3395" s="110">
        <f t="shared" si="153"/>
        <v>0</v>
      </c>
      <c r="J3395" s="163"/>
      <c r="K3395" s="58">
        <v>28.4</v>
      </c>
    </row>
    <row r="3396" spans="3:11" x14ac:dyDescent="0.3">
      <c r="C3396" s="210" t="s">
        <v>322</v>
      </c>
      <c r="D3396" s="211"/>
      <c r="E3396" s="211"/>
      <c r="F3396" s="211"/>
      <c r="G3396" s="211"/>
      <c r="H3396" s="187"/>
      <c r="I3396" s="165">
        <f>D3397-G3395</f>
        <v>3.819444444444442E-2</v>
      </c>
      <c r="J3396" s="166"/>
      <c r="K3396" s="65"/>
    </row>
    <row r="3397" spans="3:11" x14ac:dyDescent="0.3">
      <c r="C3397" s="4">
        <v>9029</v>
      </c>
      <c r="D3397" s="113">
        <v>1.0590277777777777</v>
      </c>
      <c r="E3397" s="6" t="s">
        <v>20</v>
      </c>
      <c r="F3397" s="6" t="s">
        <v>135</v>
      </c>
      <c r="G3397" s="114">
        <v>1.0868055555555556</v>
      </c>
      <c r="H3397" s="114">
        <f t="shared" si="152"/>
        <v>2.7777777777777901E-2</v>
      </c>
      <c r="I3397" s="110"/>
      <c r="J3397" s="163"/>
      <c r="K3397" s="58">
        <v>28.7</v>
      </c>
    </row>
    <row r="3398" spans="3:11" x14ac:dyDescent="0.3">
      <c r="C3398" s="4">
        <v>9027</v>
      </c>
      <c r="D3398" s="113">
        <v>1.0868055555555556</v>
      </c>
      <c r="E3398" s="6" t="s">
        <v>135</v>
      </c>
      <c r="F3398" s="6" t="s">
        <v>20</v>
      </c>
      <c r="G3398" s="114">
        <v>1.1145833333333333</v>
      </c>
      <c r="H3398" s="114">
        <f t="shared" si="152"/>
        <v>2.7777777777777679E-2</v>
      </c>
      <c r="I3398" s="110">
        <f t="shared" si="153"/>
        <v>0</v>
      </c>
      <c r="J3398" s="163"/>
      <c r="K3398" s="58">
        <v>30.9</v>
      </c>
    </row>
    <row r="3399" spans="3:11" x14ac:dyDescent="0.3">
      <c r="C3399" s="4">
        <v>9027</v>
      </c>
      <c r="D3399" s="113">
        <v>1.1145833333333333</v>
      </c>
      <c r="E3399" s="6" t="s">
        <v>20</v>
      </c>
      <c r="F3399" s="6" t="s">
        <v>135</v>
      </c>
      <c r="G3399" s="114">
        <v>1.1423611111111112</v>
      </c>
      <c r="H3399" s="114">
        <f t="shared" si="152"/>
        <v>2.7777777777777901E-2</v>
      </c>
      <c r="I3399" s="110">
        <f>D3399-G3398</f>
        <v>0</v>
      </c>
      <c r="J3399" s="163"/>
      <c r="K3399" s="58">
        <v>30.8</v>
      </c>
    </row>
    <row r="3400" spans="3:11" x14ac:dyDescent="0.3">
      <c r="C3400" s="4">
        <v>9029</v>
      </c>
      <c r="D3400" s="113">
        <v>1.1423611111111112</v>
      </c>
      <c r="E3400" s="6" t="s">
        <v>135</v>
      </c>
      <c r="F3400" s="6" t="s">
        <v>20</v>
      </c>
      <c r="G3400" s="114">
        <v>1.1701388888888888</v>
      </c>
      <c r="H3400" s="114">
        <f t="shared" si="152"/>
        <v>2.7777777777777679E-2</v>
      </c>
      <c r="I3400" s="110">
        <f t="shared" si="153"/>
        <v>0</v>
      </c>
      <c r="J3400" s="163"/>
      <c r="K3400" s="58">
        <v>28.4</v>
      </c>
    </row>
    <row r="3401" spans="3:11" x14ac:dyDescent="0.3">
      <c r="C3401" s="4">
        <v>9029</v>
      </c>
      <c r="D3401" s="113">
        <v>1.1701388888888888</v>
      </c>
      <c r="E3401" s="6" t="s">
        <v>20</v>
      </c>
      <c r="F3401" s="6" t="s">
        <v>135</v>
      </c>
      <c r="G3401" s="114">
        <v>1.1979166666666667</v>
      </c>
      <c r="H3401" s="114">
        <f t="shared" si="152"/>
        <v>2.7777777777777901E-2</v>
      </c>
      <c r="I3401" s="110">
        <f t="shared" si="153"/>
        <v>0</v>
      </c>
      <c r="J3401" s="163"/>
      <c r="K3401" s="58">
        <v>28.7</v>
      </c>
    </row>
    <row r="3402" spans="3:11" x14ac:dyDescent="0.3">
      <c r="C3402" s="4">
        <v>9027</v>
      </c>
      <c r="D3402" s="113">
        <v>1.1979166666666667</v>
      </c>
      <c r="E3402" s="6" t="s">
        <v>135</v>
      </c>
      <c r="F3402" s="6" t="s">
        <v>20</v>
      </c>
      <c r="G3402" s="114">
        <v>1.2256944444444444</v>
      </c>
      <c r="H3402" s="114">
        <f t="shared" si="152"/>
        <v>2.7777777777777679E-2</v>
      </c>
      <c r="I3402" s="110">
        <f t="shared" si="153"/>
        <v>0</v>
      </c>
      <c r="J3402" s="163"/>
      <c r="K3402" s="58">
        <v>30.9</v>
      </c>
    </row>
    <row r="3403" spans="3:11" x14ac:dyDescent="0.3">
      <c r="C3403" s="4">
        <v>9027</v>
      </c>
      <c r="D3403" s="113">
        <v>1.2256944444444444</v>
      </c>
      <c r="E3403" s="6" t="s">
        <v>20</v>
      </c>
      <c r="F3403" s="6" t="s">
        <v>135</v>
      </c>
      <c r="G3403" s="114">
        <v>1.2465277777777777</v>
      </c>
      <c r="H3403" s="114">
        <f t="shared" si="152"/>
        <v>2.0833333333333259E-2</v>
      </c>
      <c r="I3403" s="110">
        <f t="shared" si="153"/>
        <v>0</v>
      </c>
      <c r="J3403" s="163"/>
      <c r="K3403" s="58">
        <v>30.8</v>
      </c>
    </row>
    <row r="3404" spans="3:11" ht="15" thickBot="1" x14ac:dyDescent="0.35">
      <c r="C3404" s="28"/>
      <c r="D3404" s="142"/>
      <c r="G3404" s="117"/>
      <c r="H3404" s="114"/>
      <c r="I3404" s="163"/>
      <c r="J3404" s="163"/>
      <c r="K3404" s="58"/>
    </row>
    <row r="3405" spans="3:11" ht="15" thickBot="1" x14ac:dyDescent="0.35">
      <c r="C3405" s="216" t="s">
        <v>291</v>
      </c>
      <c r="D3405" s="217"/>
      <c r="E3405" s="218"/>
      <c r="F3405" s="198" t="s">
        <v>287</v>
      </c>
      <c r="G3405" s="199"/>
      <c r="H3405" s="167">
        <f>SUM(H3389:H3404)</f>
        <v>0.37499999999999989</v>
      </c>
      <c r="I3405" s="167">
        <f>SUM(I3389:I3404)</f>
        <v>3.819444444444442E-2</v>
      </c>
      <c r="J3405" s="167">
        <f>G3403-D3389</f>
        <v>0.41319444444444431</v>
      </c>
      <c r="K3405" s="12">
        <f>SUM(K3389:K3404)</f>
        <v>422.69999999999993</v>
      </c>
    </row>
    <row r="3407" spans="3:11" ht="15" thickBot="1" x14ac:dyDescent="0.35"/>
    <row r="3408" spans="3:11" x14ac:dyDescent="0.3">
      <c r="C3408" s="21"/>
      <c r="D3408" s="119"/>
      <c r="E3408" s="14" t="s">
        <v>45</v>
      </c>
      <c r="F3408" s="14"/>
      <c r="G3408" s="120"/>
      <c r="H3408" s="203" t="s">
        <v>288</v>
      </c>
      <c r="I3408" s="203" t="s">
        <v>326</v>
      </c>
      <c r="J3408" s="203" t="s">
        <v>289</v>
      </c>
      <c r="K3408" s="219" t="s">
        <v>297</v>
      </c>
    </row>
    <row r="3409" spans="3:13" ht="15" thickBot="1" x14ac:dyDescent="0.35">
      <c r="C3409" s="16" t="s">
        <v>0</v>
      </c>
      <c r="D3409" s="112" t="s">
        <v>1</v>
      </c>
      <c r="E3409" s="17" t="s">
        <v>2</v>
      </c>
      <c r="F3409" s="17" t="s">
        <v>3</v>
      </c>
      <c r="G3409" s="112" t="s">
        <v>290</v>
      </c>
      <c r="H3409" s="204"/>
      <c r="I3409" s="204"/>
      <c r="J3409" s="204"/>
      <c r="K3409" s="220"/>
      <c r="L3409" s="18"/>
      <c r="M3409" s="18"/>
    </row>
    <row r="3410" spans="3:13" x14ac:dyDescent="0.3">
      <c r="C3410" s="4" t="s">
        <v>29</v>
      </c>
      <c r="D3410" s="113">
        <v>0.77430555555555558</v>
      </c>
      <c r="E3410" s="6" t="s">
        <v>5</v>
      </c>
      <c r="F3410" s="20" t="s">
        <v>20</v>
      </c>
      <c r="G3410" s="114">
        <v>0.80208333333333337</v>
      </c>
      <c r="H3410" s="110">
        <f t="shared" ref="H3410:H3425" si="154">G3410-D3410</f>
        <v>2.777777777777779E-2</v>
      </c>
      <c r="I3410" s="110"/>
      <c r="J3410" s="163"/>
      <c r="K3410" s="84">
        <v>12.13</v>
      </c>
      <c r="L3410" s="18"/>
      <c r="M3410" s="18"/>
    </row>
    <row r="3411" spans="3:13" x14ac:dyDescent="0.3">
      <c r="C3411" s="4">
        <v>9011</v>
      </c>
      <c r="D3411" s="113">
        <v>0.80208333333333337</v>
      </c>
      <c r="E3411" s="20" t="s">
        <v>20</v>
      </c>
      <c r="F3411" s="6" t="s">
        <v>31</v>
      </c>
      <c r="G3411" s="114">
        <v>0.82986111111111116</v>
      </c>
      <c r="H3411" s="110">
        <f t="shared" si="154"/>
        <v>2.777777777777779E-2</v>
      </c>
      <c r="I3411" s="110">
        <f>D3411-G3410</f>
        <v>0</v>
      </c>
      <c r="J3411" s="163"/>
      <c r="K3411" s="8">
        <v>24.1</v>
      </c>
    </row>
    <row r="3412" spans="3:13" x14ac:dyDescent="0.3">
      <c r="C3412" s="4">
        <v>9011</v>
      </c>
      <c r="D3412" s="113">
        <v>0.82986111111111116</v>
      </c>
      <c r="E3412" s="6" t="s">
        <v>31</v>
      </c>
      <c r="F3412" s="20" t="s">
        <v>20</v>
      </c>
      <c r="G3412" s="114">
        <v>0.85069444444444442</v>
      </c>
      <c r="H3412" s="110">
        <f t="shared" si="154"/>
        <v>2.0833333333333259E-2</v>
      </c>
      <c r="I3412" s="110">
        <f>D3412-G3411</f>
        <v>0</v>
      </c>
      <c r="J3412" s="163"/>
      <c r="K3412" s="58">
        <v>24</v>
      </c>
    </row>
    <row r="3413" spans="3:13" x14ac:dyDescent="0.3">
      <c r="C3413" s="4">
        <v>9011</v>
      </c>
      <c r="D3413" s="113">
        <v>0.85069444444444442</v>
      </c>
      <c r="E3413" s="20" t="s">
        <v>20</v>
      </c>
      <c r="F3413" s="6" t="s">
        <v>31</v>
      </c>
      <c r="G3413" s="114">
        <v>0.87152777777777779</v>
      </c>
      <c r="H3413" s="110">
        <f t="shared" si="154"/>
        <v>2.083333333333337E-2</v>
      </c>
      <c r="I3413" s="110">
        <f>D3413-G3412</f>
        <v>0</v>
      </c>
      <c r="J3413" s="163"/>
      <c r="K3413" s="8">
        <v>24.1</v>
      </c>
    </row>
    <row r="3414" spans="3:13" x14ac:dyDescent="0.3">
      <c r="C3414" s="210" t="s">
        <v>322</v>
      </c>
      <c r="D3414" s="211"/>
      <c r="E3414" s="211"/>
      <c r="F3414" s="211"/>
      <c r="G3414" s="212"/>
      <c r="H3414" s="186"/>
      <c r="I3414" s="165">
        <f>D3415-G3413</f>
        <v>4.513888888888884E-2</v>
      </c>
      <c r="J3414" s="166"/>
      <c r="K3414" s="65"/>
    </row>
    <row r="3415" spans="3:13" x14ac:dyDescent="0.3">
      <c r="C3415" s="4">
        <v>9011</v>
      </c>
      <c r="D3415" s="113">
        <v>0.91666666666666663</v>
      </c>
      <c r="E3415" s="6" t="s">
        <v>31</v>
      </c>
      <c r="F3415" s="20" t="s">
        <v>20</v>
      </c>
      <c r="G3415" s="114">
        <v>0.9375</v>
      </c>
      <c r="H3415" s="110">
        <f t="shared" si="154"/>
        <v>2.083333333333337E-2</v>
      </c>
      <c r="I3415" s="163"/>
      <c r="J3415" s="163"/>
      <c r="K3415" s="58">
        <v>24</v>
      </c>
    </row>
    <row r="3416" spans="3:13" x14ac:dyDescent="0.3">
      <c r="C3416" s="4">
        <v>9011</v>
      </c>
      <c r="D3416" s="113">
        <v>0.9375</v>
      </c>
      <c r="E3416" s="20" t="s">
        <v>20</v>
      </c>
      <c r="F3416" s="6" t="s">
        <v>31</v>
      </c>
      <c r="G3416" s="113">
        <v>0.95833333333333337</v>
      </c>
      <c r="H3416" s="110">
        <f t="shared" si="154"/>
        <v>2.083333333333337E-2</v>
      </c>
      <c r="I3416" s="110">
        <f t="shared" ref="I3416:I3421" si="155">D3416-G3415</f>
        <v>0</v>
      </c>
      <c r="J3416" s="163"/>
      <c r="K3416" s="8">
        <v>24.1</v>
      </c>
    </row>
    <row r="3417" spans="3:13" x14ac:dyDescent="0.3">
      <c r="C3417" s="4">
        <v>9011</v>
      </c>
      <c r="D3417" s="113">
        <v>0.95833333333333337</v>
      </c>
      <c r="E3417" s="6" t="s">
        <v>31</v>
      </c>
      <c r="F3417" s="20" t="s">
        <v>20</v>
      </c>
      <c r="G3417" s="113">
        <v>0.97916666666666663</v>
      </c>
      <c r="H3417" s="110">
        <f t="shared" si="154"/>
        <v>2.0833333333333259E-2</v>
      </c>
      <c r="I3417" s="110">
        <f t="shared" si="155"/>
        <v>0</v>
      </c>
      <c r="J3417" s="163"/>
      <c r="K3417" s="58">
        <v>24</v>
      </c>
    </row>
    <row r="3418" spans="3:13" x14ac:dyDescent="0.3">
      <c r="C3418" s="4">
        <v>9011</v>
      </c>
      <c r="D3418" s="113">
        <v>0.97916666666666663</v>
      </c>
      <c r="E3418" s="20" t="s">
        <v>20</v>
      </c>
      <c r="F3418" s="6" t="s">
        <v>31</v>
      </c>
      <c r="G3418" s="113">
        <v>1</v>
      </c>
      <c r="H3418" s="110">
        <f t="shared" si="154"/>
        <v>2.083333333333337E-2</v>
      </c>
      <c r="I3418" s="110">
        <f t="shared" si="155"/>
        <v>0</v>
      </c>
      <c r="J3418" s="163"/>
      <c r="K3418" s="8">
        <v>24.1</v>
      </c>
    </row>
    <row r="3419" spans="3:13" x14ac:dyDescent="0.3">
      <c r="C3419" s="4">
        <v>9011</v>
      </c>
      <c r="D3419" s="113">
        <v>1</v>
      </c>
      <c r="E3419" s="6" t="s">
        <v>31</v>
      </c>
      <c r="F3419" s="20" t="s">
        <v>20</v>
      </c>
      <c r="G3419" s="113">
        <v>1.0208333333333333</v>
      </c>
      <c r="H3419" s="110">
        <f t="shared" si="154"/>
        <v>2.0833333333333259E-2</v>
      </c>
      <c r="I3419" s="110">
        <f t="shared" si="155"/>
        <v>0</v>
      </c>
      <c r="J3419" s="163"/>
      <c r="K3419" s="58">
        <v>24</v>
      </c>
    </row>
    <row r="3420" spans="3:13" x14ac:dyDescent="0.3">
      <c r="C3420" s="4">
        <v>9011</v>
      </c>
      <c r="D3420" s="113">
        <v>1.0208333333333333</v>
      </c>
      <c r="E3420" s="20" t="s">
        <v>20</v>
      </c>
      <c r="F3420" s="6" t="s">
        <v>31</v>
      </c>
      <c r="G3420" s="113">
        <v>1.0416666666666667</v>
      </c>
      <c r="H3420" s="110">
        <f t="shared" si="154"/>
        <v>2.0833333333333481E-2</v>
      </c>
      <c r="I3420" s="110">
        <f t="shared" si="155"/>
        <v>0</v>
      </c>
      <c r="J3420" s="163"/>
      <c r="K3420" s="8">
        <v>24.1</v>
      </c>
    </row>
    <row r="3421" spans="3:13" x14ac:dyDescent="0.3">
      <c r="C3421" s="4">
        <v>9011</v>
      </c>
      <c r="D3421" s="113">
        <v>1.0416666666666667</v>
      </c>
      <c r="E3421" s="6" t="s">
        <v>31</v>
      </c>
      <c r="F3421" s="20" t="s">
        <v>20</v>
      </c>
      <c r="G3421" s="113">
        <v>1.0625</v>
      </c>
      <c r="H3421" s="110">
        <f t="shared" si="154"/>
        <v>2.0833333333333259E-2</v>
      </c>
      <c r="I3421" s="110">
        <f t="shared" si="155"/>
        <v>0</v>
      </c>
      <c r="J3421" s="163"/>
      <c r="K3421" s="58">
        <v>24</v>
      </c>
    </row>
    <row r="3422" spans="3:13" x14ac:dyDescent="0.3">
      <c r="C3422" s="210" t="s">
        <v>322</v>
      </c>
      <c r="D3422" s="211"/>
      <c r="E3422" s="211"/>
      <c r="F3422" s="211"/>
      <c r="G3422" s="212"/>
      <c r="H3422" s="186"/>
      <c r="I3422" s="165">
        <f>D3423-G3421</f>
        <v>3.125E-2</v>
      </c>
      <c r="J3422" s="166"/>
      <c r="K3422" s="65"/>
    </row>
    <row r="3423" spans="3:13" x14ac:dyDescent="0.3">
      <c r="C3423" s="4">
        <v>9011</v>
      </c>
      <c r="D3423" s="113">
        <v>1.09375</v>
      </c>
      <c r="E3423" s="20" t="s">
        <v>20</v>
      </c>
      <c r="F3423" s="6" t="s">
        <v>31</v>
      </c>
      <c r="G3423" s="113">
        <v>1.1145833333333333</v>
      </c>
      <c r="H3423" s="110">
        <f t="shared" si="154"/>
        <v>2.0833333333333259E-2</v>
      </c>
      <c r="I3423" s="114"/>
      <c r="J3423" s="163"/>
      <c r="K3423" s="8">
        <v>24.1</v>
      </c>
    </row>
    <row r="3424" spans="3:13" x14ac:dyDescent="0.3">
      <c r="C3424" s="4">
        <v>9011</v>
      </c>
      <c r="D3424" s="113">
        <v>1.1145833333333333</v>
      </c>
      <c r="E3424" s="6" t="s">
        <v>31</v>
      </c>
      <c r="F3424" s="20" t="s">
        <v>20</v>
      </c>
      <c r="G3424" s="113">
        <v>1.1354166666666667</v>
      </c>
      <c r="H3424" s="110">
        <f t="shared" si="154"/>
        <v>2.0833333333333481E-2</v>
      </c>
      <c r="I3424" s="110">
        <f>D3424-G3423</f>
        <v>0</v>
      </c>
      <c r="J3424" s="163"/>
      <c r="K3424" s="58">
        <v>24</v>
      </c>
    </row>
    <row r="3425" spans="3:11" x14ac:dyDescent="0.3">
      <c r="C3425" s="4">
        <v>9011</v>
      </c>
      <c r="D3425" s="113">
        <v>1.1354166666666667</v>
      </c>
      <c r="E3425" s="20" t="s">
        <v>20</v>
      </c>
      <c r="F3425" s="6" t="s">
        <v>31</v>
      </c>
      <c r="G3425" s="113">
        <v>1.15625</v>
      </c>
      <c r="H3425" s="110">
        <f t="shared" si="154"/>
        <v>2.0833333333333259E-2</v>
      </c>
      <c r="I3425" s="110">
        <f>D3425-G3424</f>
        <v>0</v>
      </c>
      <c r="J3425" s="163"/>
      <c r="K3425" s="8">
        <v>24.1</v>
      </c>
    </row>
    <row r="3426" spans="3:11" x14ac:dyDescent="0.3">
      <c r="C3426" s="210" t="s">
        <v>322</v>
      </c>
      <c r="D3426" s="211"/>
      <c r="E3426" s="211"/>
      <c r="F3426" s="211"/>
      <c r="G3426" s="212"/>
      <c r="H3426" s="186"/>
      <c r="I3426" s="165">
        <f>D3427-G3425</f>
        <v>4.1666666666666741E-2</v>
      </c>
      <c r="J3426" s="166"/>
      <c r="K3426" s="65"/>
    </row>
    <row r="3427" spans="3:11" x14ac:dyDescent="0.3">
      <c r="C3427" s="4">
        <v>9011</v>
      </c>
      <c r="D3427" s="113">
        <v>1.1979166666666667</v>
      </c>
      <c r="E3427" s="6" t="s">
        <v>31</v>
      </c>
      <c r="F3427" s="20" t="s">
        <v>20</v>
      </c>
      <c r="G3427" s="113">
        <v>1.21875</v>
      </c>
      <c r="H3427" s="110">
        <f>G3427-D3427</f>
        <v>2.0833333333333259E-2</v>
      </c>
      <c r="I3427" s="114"/>
      <c r="J3427" s="163"/>
      <c r="K3427" s="58">
        <v>24</v>
      </c>
    </row>
    <row r="3428" spans="3:11" x14ac:dyDescent="0.3">
      <c r="C3428" s="4">
        <v>9011</v>
      </c>
      <c r="D3428" s="113">
        <v>1.21875</v>
      </c>
      <c r="E3428" s="20" t="s">
        <v>20</v>
      </c>
      <c r="F3428" s="6" t="s">
        <v>31</v>
      </c>
      <c r="G3428" s="113">
        <v>1.2395833333333333</v>
      </c>
      <c r="H3428" s="110">
        <f>G3428-D3428</f>
        <v>2.0833333333333259E-2</v>
      </c>
      <c r="I3428" s="110">
        <f>D3428-G3427</f>
        <v>0</v>
      </c>
      <c r="J3428" s="163"/>
      <c r="K3428" s="8">
        <v>24.1</v>
      </c>
    </row>
    <row r="3429" spans="3:11" ht="15" thickBot="1" x14ac:dyDescent="0.35">
      <c r="C3429" s="22"/>
      <c r="D3429" s="142"/>
      <c r="E3429" s="29"/>
      <c r="F3429" s="29"/>
      <c r="G3429" s="117"/>
      <c r="H3429" s="110"/>
      <c r="I3429" s="163"/>
      <c r="J3429" s="163"/>
      <c r="K3429" s="58"/>
    </row>
    <row r="3430" spans="3:11" ht="15" thickBot="1" x14ac:dyDescent="0.35">
      <c r="C3430" s="216" t="s">
        <v>291</v>
      </c>
      <c r="D3430" s="217"/>
      <c r="E3430" s="218"/>
      <c r="F3430" s="198" t="s">
        <v>287</v>
      </c>
      <c r="G3430" s="221"/>
      <c r="H3430" s="79">
        <f>SUM(H3409:H3429)</f>
        <v>0.3472222222222221</v>
      </c>
      <c r="I3430" s="167">
        <f>SUM(I3409:I3429)</f>
        <v>0.11805555555555558</v>
      </c>
      <c r="J3430" s="167">
        <f>G3428-D3410</f>
        <v>0.46527777777777768</v>
      </c>
      <c r="K3430" s="12">
        <f>SUM(K3410:K3429)</f>
        <v>372.93000000000006</v>
      </c>
    </row>
    <row r="3431" spans="3:11" x14ac:dyDescent="0.3">
      <c r="K3431"/>
    </row>
    <row r="3432" spans="3:11" ht="15" thickBot="1" x14ac:dyDescent="0.35">
      <c r="K3432"/>
    </row>
    <row r="3433" spans="3:11" x14ac:dyDescent="0.3">
      <c r="C3433" s="21"/>
      <c r="D3433" s="119"/>
      <c r="E3433" s="14" t="s">
        <v>67</v>
      </c>
      <c r="F3433" s="14"/>
      <c r="G3433" s="120"/>
      <c r="H3433" s="203" t="s">
        <v>288</v>
      </c>
      <c r="I3433" s="203" t="s">
        <v>326</v>
      </c>
      <c r="J3433" s="203" t="s">
        <v>289</v>
      </c>
      <c r="K3433" s="219" t="s">
        <v>297</v>
      </c>
    </row>
    <row r="3434" spans="3:11" ht="15" thickBot="1" x14ac:dyDescent="0.35">
      <c r="C3434" s="16" t="s">
        <v>0</v>
      </c>
      <c r="D3434" s="112" t="s">
        <v>1</v>
      </c>
      <c r="E3434" s="17" t="s">
        <v>2</v>
      </c>
      <c r="F3434" s="17" t="s">
        <v>3</v>
      </c>
      <c r="G3434" s="112" t="s">
        <v>290</v>
      </c>
      <c r="H3434" s="204"/>
      <c r="I3434" s="204"/>
      <c r="J3434" s="204"/>
      <c r="K3434" s="220"/>
    </row>
    <row r="3435" spans="3:11" x14ac:dyDescent="0.3">
      <c r="C3435" s="4">
        <v>9082</v>
      </c>
      <c r="D3435" s="113">
        <v>0.375</v>
      </c>
      <c r="E3435" s="6" t="s">
        <v>72</v>
      </c>
      <c r="F3435" s="6" t="s">
        <v>60</v>
      </c>
      <c r="G3435" s="114">
        <v>0.40625</v>
      </c>
      <c r="H3435" s="110">
        <f>G3435-D3435</f>
        <v>3.125E-2</v>
      </c>
      <c r="I3435" s="110"/>
      <c r="J3435" s="163"/>
      <c r="K3435" s="58">
        <v>14.3</v>
      </c>
    </row>
    <row r="3436" spans="3:11" x14ac:dyDescent="0.3">
      <c r="C3436" s="4">
        <v>9082</v>
      </c>
      <c r="D3436" s="113">
        <v>0.40625</v>
      </c>
      <c r="E3436" s="6" t="s">
        <v>60</v>
      </c>
      <c r="F3436" s="6" t="s">
        <v>72</v>
      </c>
      <c r="G3436" s="114">
        <v>0.4375</v>
      </c>
      <c r="H3436" s="110">
        <f>G3436-D3436</f>
        <v>3.125E-2</v>
      </c>
      <c r="I3436" s="110">
        <f>D3436-G3435</f>
        <v>0</v>
      </c>
      <c r="J3436" s="163"/>
      <c r="K3436" s="58">
        <v>14.7</v>
      </c>
    </row>
    <row r="3437" spans="3:11" x14ac:dyDescent="0.3">
      <c r="C3437" s="210" t="s">
        <v>322</v>
      </c>
      <c r="D3437" s="211"/>
      <c r="E3437" s="211"/>
      <c r="F3437" s="211"/>
      <c r="G3437" s="212"/>
      <c r="H3437" s="186"/>
      <c r="I3437" s="165">
        <f>D3438-G3436</f>
        <v>2.0833333333333315E-2</v>
      </c>
      <c r="J3437" s="166"/>
      <c r="K3437" s="65"/>
    </row>
    <row r="3438" spans="3:11" x14ac:dyDescent="0.3">
      <c r="C3438" s="4">
        <v>9082</v>
      </c>
      <c r="D3438" s="113">
        <v>0.45833333333333331</v>
      </c>
      <c r="E3438" s="6" t="s">
        <v>72</v>
      </c>
      <c r="F3438" s="6" t="s">
        <v>60</v>
      </c>
      <c r="G3438" s="114">
        <v>0.4861111111111111</v>
      </c>
      <c r="H3438" s="110">
        <f>G3438-D3438</f>
        <v>2.777777777777779E-2</v>
      </c>
      <c r="I3438" s="110"/>
      <c r="J3438" s="163"/>
      <c r="K3438" s="58">
        <v>14.3</v>
      </c>
    </row>
    <row r="3439" spans="3:11" x14ac:dyDescent="0.3">
      <c r="C3439" s="4">
        <v>9082</v>
      </c>
      <c r="D3439" s="113">
        <v>0.4861111111111111</v>
      </c>
      <c r="E3439" s="6" t="s">
        <v>60</v>
      </c>
      <c r="F3439" s="6" t="s">
        <v>72</v>
      </c>
      <c r="G3439" s="114">
        <v>0.51388888888888884</v>
      </c>
      <c r="H3439" s="110">
        <f>G3439-D3439</f>
        <v>2.7777777777777735E-2</v>
      </c>
      <c r="I3439" s="110">
        <f>D3439-G3438</f>
        <v>0</v>
      </c>
      <c r="J3439" s="163"/>
      <c r="K3439" s="58">
        <v>14.7</v>
      </c>
    </row>
    <row r="3440" spans="3:11" x14ac:dyDescent="0.3">
      <c r="C3440" s="210" t="s">
        <v>10</v>
      </c>
      <c r="D3440" s="211"/>
      <c r="E3440" s="211"/>
      <c r="F3440" s="211"/>
      <c r="G3440" s="212"/>
      <c r="H3440" s="186"/>
      <c r="I3440" s="165">
        <f>D3441-G3439</f>
        <v>4.1666666666666741E-2</v>
      </c>
      <c r="J3440" s="166"/>
      <c r="K3440" s="65"/>
    </row>
    <row r="3441" spans="3:11" x14ac:dyDescent="0.3">
      <c r="C3441" s="4">
        <v>9082</v>
      </c>
      <c r="D3441" s="113">
        <v>0.55555555555555558</v>
      </c>
      <c r="E3441" s="6" t="s">
        <v>72</v>
      </c>
      <c r="F3441" s="6" t="s">
        <v>60</v>
      </c>
      <c r="G3441" s="114">
        <v>0.58333333333333337</v>
      </c>
      <c r="H3441" s="110">
        <f>G3441-D3441</f>
        <v>2.777777777777779E-2</v>
      </c>
      <c r="I3441" s="110"/>
      <c r="J3441" s="163"/>
      <c r="K3441" s="58">
        <v>14.3</v>
      </c>
    </row>
    <row r="3442" spans="3:11" x14ac:dyDescent="0.3">
      <c r="C3442" s="4">
        <v>9082</v>
      </c>
      <c r="D3442" s="113">
        <v>0.58333333333333337</v>
      </c>
      <c r="E3442" s="6" t="s">
        <v>60</v>
      </c>
      <c r="F3442" s="6" t="s">
        <v>72</v>
      </c>
      <c r="G3442" s="114">
        <v>0.61111111111111116</v>
      </c>
      <c r="H3442" s="110">
        <f>G3442-D3442</f>
        <v>2.777777777777779E-2</v>
      </c>
      <c r="I3442" s="110">
        <f>D3442-G3441</f>
        <v>0</v>
      </c>
      <c r="J3442" s="163"/>
      <c r="K3442" s="58">
        <v>14.7</v>
      </c>
    </row>
    <row r="3443" spans="3:11" x14ac:dyDescent="0.3">
      <c r="C3443" s="210" t="s">
        <v>322</v>
      </c>
      <c r="D3443" s="211"/>
      <c r="E3443" s="211"/>
      <c r="F3443" s="211"/>
      <c r="G3443" s="212"/>
      <c r="H3443" s="186"/>
      <c r="I3443" s="165">
        <f>D3444-G3442</f>
        <v>1.388888888888884E-2</v>
      </c>
      <c r="J3443" s="166"/>
      <c r="K3443" s="65"/>
    </row>
    <row r="3444" spans="3:11" x14ac:dyDescent="0.3">
      <c r="C3444" s="4">
        <v>9082</v>
      </c>
      <c r="D3444" s="113">
        <v>0.625</v>
      </c>
      <c r="E3444" s="6" t="s">
        <v>72</v>
      </c>
      <c r="F3444" s="6" t="s">
        <v>60</v>
      </c>
      <c r="G3444" s="114">
        <v>0.65625</v>
      </c>
      <c r="H3444" s="110">
        <f>G3444-D3444</f>
        <v>3.125E-2</v>
      </c>
      <c r="I3444" s="110"/>
      <c r="J3444" s="163"/>
      <c r="K3444" s="58">
        <v>14.3</v>
      </c>
    </row>
    <row r="3445" spans="3:11" x14ac:dyDescent="0.3">
      <c r="C3445" s="4">
        <v>9082</v>
      </c>
      <c r="D3445" s="113">
        <v>0.65625</v>
      </c>
      <c r="E3445" s="6" t="s">
        <v>60</v>
      </c>
      <c r="F3445" s="6" t="s">
        <v>72</v>
      </c>
      <c r="G3445" s="114">
        <v>0.6875</v>
      </c>
      <c r="H3445" s="110">
        <f>G3445-D3445</f>
        <v>3.125E-2</v>
      </c>
      <c r="I3445" s="110">
        <f>D3445-G3444</f>
        <v>0</v>
      </c>
      <c r="J3445" s="163"/>
      <c r="K3445" s="58">
        <v>14.7</v>
      </c>
    </row>
    <row r="3446" spans="3:11" x14ac:dyDescent="0.3">
      <c r="C3446" s="210" t="s">
        <v>322</v>
      </c>
      <c r="D3446" s="211"/>
      <c r="E3446" s="211"/>
      <c r="F3446" s="211"/>
      <c r="G3446" s="212"/>
      <c r="H3446" s="186"/>
      <c r="I3446" s="165">
        <f>D3447-G3445</f>
        <v>2.083333333333337E-2</v>
      </c>
      <c r="J3446" s="166"/>
      <c r="K3446" s="65"/>
    </row>
    <row r="3447" spans="3:11" x14ac:dyDescent="0.3">
      <c r="C3447" s="4">
        <v>9082</v>
      </c>
      <c r="D3447" s="113">
        <v>0.70833333333333337</v>
      </c>
      <c r="E3447" s="6" t="s">
        <v>72</v>
      </c>
      <c r="F3447" s="6" t="s">
        <v>60</v>
      </c>
      <c r="G3447" s="114">
        <v>0.73958333333333337</v>
      </c>
      <c r="H3447" s="110">
        <f t="shared" ref="H3447:H3452" si="156">G3447-D3447</f>
        <v>3.125E-2</v>
      </c>
      <c r="I3447" s="110"/>
      <c r="J3447" s="163"/>
      <c r="K3447" s="58">
        <v>14.3</v>
      </c>
    </row>
    <row r="3448" spans="3:11" x14ac:dyDescent="0.3">
      <c r="C3448" s="4">
        <v>9082</v>
      </c>
      <c r="D3448" s="113">
        <v>0.73958333333333337</v>
      </c>
      <c r="E3448" s="6" t="s">
        <v>60</v>
      </c>
      <c r="F3448" s="6" t="s">
        <v>72</v>
      </c>
      <c r="G3448" s="114">
        <v>0.77083333333333337</v>
      </c>
      <c r="H3448" s="110">
        <f t="shared" si="156"/>
        <v>3.125E-2</v>
      </c>
      <c r="I3448" s="110">
        <f>D3448-G3447</f>
        <v>0</v>
      </c>
      <c r="J3448" s="163"/>
      <c r="K3448" s="58">
        <v>14.7</v>
      </c>
    </row>
    <row r="3449" spans="3:11" x14ac:dyDescent="0.3">
      <c r="C3449" s="4">
        <v>9082</v>
      </c>
      <c r="D3449" s="113">
        <v>0.77083333333333337</v>
      </c>
      <c r="E3449" s="6" t="s">
        <v>72</v>
      </c>
      <c r="F3449" s="6" t="s">
        <v>60</v>
      </c>
      <c r="G3449" s="114">
        <v>0.80208333333333337</v>
      </c>
      <c r="H3449" s="110">
        <f t="shared" si="156"/>
        <v>3.125E-2</v>
      </c>
      <c r="I3449" s="110">
        <f>D3449-G3448</f>
        <v>0</v>
      </c>
      <c r="J3449" s="163"/>
      <c r="K3449" s="58">
        <v>14.3</v>
      </c>
    </row>
    <row r="3450" spans="3:11" x14ac:dyDescent="0.3">
      <c r="C3450" s="4">
        <v>9082</v>
      </c>
      <c r="D3450" s="113">
        <v>0.80208333333333337</v>
      </c>
      <c r="E3450" s="6" t="s">
        <v>60</v>
      </c>
      <c r="F3450" s="6" t="s">
        <v>72</v>
      </c>
      <c r="G3450" s="114">
        <v>0.83333333333333337</v>
      </c>
      <c r="H3450" s="110">
        <f t="shared" si="156"/>
        <v>3.125E-2</v>
      </c>
      <c r="I3450" s="110">
        <f>D3450-G3449</f>
        <v>0</v>
      </c>
      <c r="J3450" s="163"/>
      <c r="K3450" s="58">
        <v>14.7</v>
      </c>
    </row>
    <row r="3451" spans="3:11" x14ac:dyDescent="0.3">
      <c r="C3451" s="4">
        <v>9082</v>
      </c>
      <c r="D3451" s="113">
        <v>0.83333333333333337</v>
      </c>
      <c r="E3451" s="6" t="s">
        <v>72</v>
      </c>
      <c r="F3451" s="6" t="s">
        <v>60</v>
      </c>
      <c r="G3451" s="114">
        <v>0.86458333333333337</v>
      </c>
      <c r="H3451" s="110">
        <f t="shared" si="156"/>
        <v>3.125E-2</v>
      </c>
      <c r="I3451" s="110">
        <f>D3451-G3450</f>
        <v>0</v>
      </c>
      <c r="J3451" s="163"/>
      <c r="K3451" s="58">
        <v>14.3</v>
      </c>
    </row>
    <row r="3452" spans="3:11" x14ac:dyDescent="0.3">
      <c r="C3452" s="4">
        <v>9082</v>
      </c>
      <c r="D3452" s="113">
        <v>0.86458333333333337</v>
      </c>
      <c r="E3452" s="6" t="s">
        <v>60</v>
      </c>
      <c r="F3452" s="6" t="s">
        <v>72</v>
      </c>
      <c r="G3452" s="114">
        <v>0.89583333333333337</v>
      </c>
      <c r="H3452" s="110">
        <f t="shared" si="156"/>
        <v>3.125E-2</v>
      </c>
      <c r="I3452" s="110">
        <f>D3452-G3451</f>
        <v>0</v>
      </c>
      <c r="J3452" s="163"/>
      <c r="K3452" s="58">
        <v>14.7</v>
      </c>
    </row>
    <row r="3453" spans="3:11" ht="15" thickBot="1" x14ac:dyDescent="0.35">
      <c r="C3453" s="28"/>
      <c r="D3453" s="142"/>
      <c r="E3453" s="29"/>
      <c r="F3453" s="29"/>
      <c r="G3453" s="117"/>
      <c r="H3453" s="110"/>
      <c r="I3453" s="163"/>
      <c r="J3453" s="163"/>
      <c r="K3453" s="58"/>
    </row>
    <row r="3454" spans="3:11" ht="15" thickBot="1" x14ac:dyDescent="0.35">
      <c r="C3454" s="216" t="s">
        <v>291</v>
      </c>
      <c r="D3454" s="217"/>
      <c r="E3454" s="218"/>
      <c r="F3454" s="198" t="s">
        <v>287</v>
      </c>
      <c r="G3454" s="199"/>
      <c r="H3454" s="79">
        <f>SUM(H3435:H3453)</f>
        <v>0.4236111111111111</v>
      </c>
      <c r="I3454" s="167">
        <f>SUM(I3435:I3453)</f>
        <v>9.7222222222222265E-2</v>
      </c>
      <c r="J3454" s="167">
        <f>G3452-D3435</f>
        <v>0.52083333333333337</v>
      </c>
      <c r="K3454" s="12">
        <f>SUM(K3435:K3453)</f>
        <v>203</v>
      </c>
    </row>
    <row r="3455" spans="3:11" x14ac:dyDescent="0.3">
      <c r="C3455" s="18"/>
      <c r="E3455" s="18"/>
      <c r="F3455" s="18"/>
      <c r="I3455" s="168"/>
      <c r="J3455" s="168"/>
    </row>
    <row r="3456" spans="3:11" ht="15" thickBot="1" x14ac:dyDescent="0.35">
      <c r="C3456" s="18"/>
      <c r="E3456" s="18"/>
      <c r="F3456" s="18"/>
      <c r="I3456" s="168"/>
      <c r="J3456" s="168"/>
    </row>
    <row r="3457" spans="3:11" x14ac:dyDescent="0.3">
      <c r="C3457" s="21"/>
      <c r="D3457" s="119"/>
      <c r="E3457" s="14" t="s">
        <v>208</v>
      </c>
      <c r="F3457" s="14"/>
      <c r="G3457" s="120"/>
      <c r="H3457" s="203" t="s">
        <v>288</v>
      </c>
      <c r="I3457" s="203" t="s">
        <v>326</v>
      </c>
      <c r="J3457" s="203" t="s">
        <v>289</v>
      </c>
      <c r="K3457" s="219" t="s">
        <v>297</v>
      </c>
    </row>
    <row r="3458" spans="3:11" ht="15" thickBot="1" x14ac:dyDescent="0.35">
      <c r="C3458" s="16" t="s">
        <v>0</v>
      </c>
      <c r="D3458" s="112" t="s">
        <v>1</v>
      </c>
      <c r="E3458" s="17" t="s">
        <v>2</v>
      </c>
      <c r="F3458" s="17" t="s">
        <v>3</v>
      </c>
      <c r="G3458" s="112" t="s">
        <v>290</v>
      </c>
      <c r="H3458" s="204"/>
      <c r="I3458" s="204"/>
      <c r="J3458" s="204"/>
      <c r="K3458" s="220"/>
    </row>
    <row r="3459" spans="3:11" x14ac:dyDescent="0.3">
      <c r="C3459" s="4">
        <v>9015</v>
      </c>
      <c r="D3459" s="113">
        <v>0.38541666666666669</v>
      </c>
      <c r="E3459" s="6" t="s">
        <v>81</v>
      </c>
      <c r="F3459" s="6" t="s">
        <v>92</v>
      </c>
      <c r="G3459" s="113">
        <v>0.40625</v>
      </c>
      <c r="H3459" s="110">
        <f>G3459-D3459</f>
        <v>2.0833333333333315E-2</v>
      </c>
      <c r="I3459" s="163"/>
      <c r="J3459" s="163"/>
      <c r="K3459" s="58">
        <v>11.7</v>
      </c>
    </row>
    <row r="3460" spans="3:11" x14ac:dyDescent="0.3">
      <c r="C3460" s="4">
        <v>9015</v>
      </c>
      <c r="D3460" s="113">
        <v>0.40625</v>
      </c>
      <c r="E3460" s="6" t="s">
        <v>92</v>
      </c>
      <c r="F3460" s="6" t="s">
        <v>81</v>
      </c>
      <c r="G3460" s="113">
        <v>0.42708333333333331</v>
      </c>
      <c r="H3460" s="110">
        <f t="shared" ref="H3460:H3479" si="157">G3460-D3460</f>
        <v>2.0833333333333315E-2</v>
      </c>
      <c r="I3460" s="163"/>
      <c r="J3460" s="163"/>
      <c r="K3460" s="58">
        <v>10.6</v>
      </c>
    </row>
    <row r="3461" spans="3:11" x14ac:dyDescent="0.3">
      <c r="C3461" s="4">
        <v>9015</v>
      </c>
      <c r="D3461" s="113">
        <v>0.42708333333333331</v>
      </c>
      <c r="E3461" s="6" t="s">
        <v>81</v>
      </c>
      <c r="F3461" s="6" t="s">
        <v>92</v>
      </c>
      <c r="G3461" s="113">
        <v>0.44791666666666669</v>
      </c>
      <c r="H3461" s="110">
        <f t="shared" si="157"/>
        <v>2.083333333333337E-2</v>
      </c>
      <c r="I3461" s="163"/>
      <c r="J3461" s="163"/>
      <c r="K3461" s="58">
        <v>11.7</v>
      </c>
    </row>
    <row r="3462" spans="3:11" x14ac:dyDescent="0.3">
      <c r="C3462" s="4">
        <v>9015</v>
      </c>
      <c r="D3462" s="113">
        <v>0.44791666666666669</v>
      </c>
      <c r="E3462" s="6" t="s">
        <v>92</v>
      </c>
      <c r="F3462" s="6" t="s">
        <v>81</v>
      </c>
      <c r="G3462" s="113">
        <v>0.46875</v>
      </c>
      <c r="H3462" s="110">
        <f t="shared" si="157"/>
        <v>2.0833333333333315E-2</v>
      </c>
      <c r="I3462" s="163"/>
      <c r="J3462" s="163"/>
      <c r="K3462" s="58">
        <v>10.6</v>
      </c>
    </row>
    <row r="3463" spans="3:11" x14ac:dyDescent="0.3">
      <c r="C3463" s="4">
        <v>9015</v>
      </c>
      <c r="D3463" s="113">
        <v>0.46875</v>
      </c>
      <c r="E3463" s="6" t="s">
        <v>81</v>
      </c>
      <c r="F3463" s="6" t="s">
        <v>92</v>
      </c>
      <c r="G3463" s="113">
        <v>0.48958333333333331</v>
      </c>
      <c r="H3463" s="110">
        <f t="shared" si="157"/>
        <v>2.0833333333333315E-2</v>
      </c>
      <c r="I3463" s="163"/>
      <c r="J3463" s="163"/>
      <c r="K3463" s="58">
        <v>11.7</v>
      </c>
    </row>
    <row r="3464" spans="3:11" x14ac:dyDescent="0.3">
      <c r="C3464" s="4">
        <v>9015</v>
      </c>
      <c r="D3464" s="113">
        <v>0.48958333333333331</v>
      </c>
      <c r="E3464" s="6" t="s">
        <v>92</v>
      </c>
      <c r="F3464" s="6" t="s">
        <v>81</v>
      </c>
      <c r="G3464" s="114">
        <v>0.51041666666666663</v>
      </c>
      <c r="H3464" s="110">
        <f t="shared" si="157"/>
        <v>2.0833333333333315E-2</v>
      </c>
      <c r="I3464" s="163"/>
      <c r="J3464" s="163"/>
      <c r="K3464" s="58">
        <v>10.6</v>
      </c>
    </row>
    <row r="3465" spans="3:11" x14ac:dyDescent="0.3">
      <c r="C3465" s="210" t="s">
        <v>322</v>
      </c>
      <c r="D3465" s="211"/>
      <c r="E3465" s="211"/>
      <c r="F3465" s="211"/>
      <c r="G3465" s="212"/>
      <c r="H3465" s="186"/>
      <c r="I3465" s="166">
        <f>D3466-G3464</f>
        <v>1.0416666666666741E-2</v>
      </c>
      <c r="J3465" s="166"/>
      <c r="K3465" s="65"/>
    </row>
    <row r="3466" spans="3:11" x14ac:dyDescent="0.3">
      <c r="C3466" s="4">
        <v>9015</v>
      </c>
      <c r="D3466" s="113">
        <v>0.52083333333333337</v>
      </c>
      <c r="E3466" s="6" t="s">
        <v>81</v>
      </c>
      <c r="F3466" s="6" t="s">
        <v>92</v>
      </c>
      <c r="G3466" s="113">
        <v>0.54166666666666663</v>
      </c>
      <c r="H3466" s="110">
        <f t="shared" si="157"/>
        <v>2.0833333333333259E-2</v>
      </c>
      <c r="I3466" s="163"/>
      <c r="J3466" s="163"/>
      <c r="K3466" s="58">
        <v>11.7</v>
      </c>
    </row>
    <row r="3467" spans="3:11" x14ac:dyDescent="0.3">
      <c r="C3467" s="4">
        <v>9015</v>
      </c>
      <c r="D3467" s="113">
        <v>0.54166666666666663</v>
      </c>
      <c r="E3467" s="6" t="s">
        <v>92</v>
      </c>
      <c r="F3467" s="6" t="s">
        <v>81</v>
      </c>
      <c r="G3467" s="114">
        <v>0.5625</v>
      </c>
      <c r="H3467" s="110">
        <f t="shared" si="157"/>
        <v>2.083333333333337E-2</v>
      </c>
      <c r="I3467" s="163"/>
      <c r="J3467" s="163"/>
      <c r="K3467" s="58">
        <v>10.6</v>
      </c>
    </row>
    <row r="3468" spans="3:11" x14ac:dyDescent="0.3">
      <c r="C3468" s="210" t="s">
        <v>10</v>
      </c>
      <c r="D3468" s="211"/>
      <c r="E3468" s="211"/>
      <c r="F3468" s="211"/>
      <c r="G3468" s="212"/>
      <c r="H3468" s="186"/>
      <c r="I3468" s="166">
        <f>D3469-G3467</f>
        <v>0.10416666666666663</v>
      </c>
      <c r="J3468" s="166"/>
      <c r="K3468" s="65"/>
    </row>
    <row r="3469" spans="3:11" x14ac:dyDescent="0.3">
      <c r="C3469" s="4">
        <v>9018</v>
      </c>
      <c r="D3469" s="113">
        <v>0.66666666666666663</v>
      </c>
      <c r="E3469" s="6" t="s">
        <v>81</v>
      </c>
      <c r="F3469" s="6" t="s">
        <v>82</v>
      </c>
      <c r="G3469" s="113">
        <v>0.6875</v>
      </c>
      <c r="H3469" s="110">
        <f t="shared" si="157"/>
        <v>2.083333333333337E-2</v>
      </c>
      <c r="I3469" s="163"/>
      <c r="J3469" s="163"/>
      <c r="K3469" s="58">
        <v>10.8</v>
      </c>
    </row>
    <row r="3470" spans="3:11" x14ac:dyDescent="0.3">
      <c r="C3470" s="4">
        <v>9018</v>
      </c>
      <c r="D3470" s="113">
        <v>0.6875</v>
      </c>
      <c r="E3470" s="6" t="s">
        <v>82</v>
      </c>
      <c r="F3470" s="6" t="s">
        <v>81</v>
      </c>
      <c r="G3470" s="113">
        <v>0.70833333333333337</v>
      </c>
      <c r="H3470" s="110">
        <f t="shared" si="157"/>
        <v>2.083333333333337E-2</v>
      </c>
      <c r="I3470" s="163"/>
      <c r="J3470" s="163"/>
      <c r="K3470" s="58">
        <v>9.9</v>
      </c>
    </row>
    <row r="3471" spans="3:11" x14ac:dyDescent="0.3">
      <c r="C3471" s="4">
        <v>9015</v>
      </c>
      <c r="D3471" s="113">
        <v>0.70833333333333337</v>
      </c>
      <c r="E3471" s="6" t="s">
        <v>81</v>
      </c>
      <c r="F3471" s="6" t="s">
        <v>92</v>
      </c>
      <c r="G3471" s="113">
        <v>0.72916666666666663</v>
      </c>
      <c r="H3471" s="110">
        <f t="shared" si="157"/>
        <v>2.0833333333333259E-2</v>
      </c>
      <c r="I3471" s="163"/>
      <c r="J3471" s="163"/>
      <c r="K3471" s="58">
        <v>11.7</v>
      </c>
    </row>
    <row r="3472" spans="3:11" x14ac:dyDescent="0.3">
      <c r="C3472" s="4">
        <v>9015</v>
      </c>
      <c r="D3472" s="113">
        <v>0.72916666666666663</v>
      </c>
      <c r="E3472" s="6" t="s">
        <v>92</v>
      </c>
      <c r="F3472" s="6" t="s">
        <v>81</v>
      </c>
      <c r="G3472" s="113">
        <v>0.75</v>
      </c>
      <c r="H3472" s="110">
        <f t="shared" si="157"/>
        <v>2.083333333333337E-2</v>
      </c>
      <c r="I3472" s="163"/>
      <c r="J3472" s="163"/>
      <c r="K3472" s="58">
        <v>10.6</v>
      </c>
    </row>
    <row r="3473" spans="3:11" x14ac:dyDescent="0.3">
      <c r="C3473" s="4">
        <v>9015</v>
      </c>
      <c r="D3473" s="113">
        <v>0.75</v>
      </c>
      <c r="E3473" s="6" t="s">
        <v>81</v>
      </c>
      <c r="F3473" s="6" t="s">
        <v>92</v>
      </c>
      <c r="G3473" s="113">
        <v>0.77083333333333337</v>
      </c>
      <c r="H3473" s="110">
        <f t="shared" si="157"/>
        <v>2.083333333333337E-2</v>
      </c>
      <c r="I3473" s="163"/>
      <c r="J3473" s="163"/>
      <c r="K3473" s="58">
        <v>11.7</v>
      </c>
    </row>
    <row r="3474" spans="3:11" x14ac:dyDescent="0.3">
      <c r="C3474" s="4">
        <v>9015</v>
      </c>
      <c r="D3474" s="113">
        <v>0.77083333333333337</v>
      </c>
      <c r="E3474" s="6" t="s">
        <v>92</v>
      </c>
      <c r="F3474" s="6" t="s">
        <v>81</v>
      </c>
      <c r="G3474" s="113">
        <v>0.79166666666666663</v>
      </c>
      <c r="H3474" s="110">
        <f t="shared" si="157"/>
        <v>2.0833333333333259E-2</v>
      </c>
      <c r="I3474" s="163"/>
      <c r="J3474" s="163"/>
      <c r="K3474" s="58">
        <v>10.6</v>
      </c>
    </row>
    <row r="3475" spans="3:11" x14ac:dyDescent="0.3">
      <c r="C3475" s="4">
        <v>9015</v>
      </c>
      <c r="D3475" s="113">
        <v>0.79166666666666663</v>
      </c>
      <c r="E3475" s="6" t="s">
        <v>81</v>
      </c>
      <c r="F3475" s="6" t="s">
        <v>92</v>
      </c>
      <c r="G3475" s="113">
        <v>0.8125</v>
      </c>
      <c r="H3475" s="110">
        <f t="shared" si="157"/>
        <v>2.083333333333337E-2</v>
      </c>
      <c r="I3475" s="163"/>
      <c r="J3475" s="163"/>
      <c r="K3475" s="58">
        <v>11.7</v>
      </c>
    </row>
    <row r="3476" spans="3:11" x14ac:dyDescent="0.3">
      <c r="C3476" s="4">
        <v>9015</v>
      </c>
      <c r="D3476" s="113">
        <v>0.8125</v>
      </c>
      <c r="E3476" s="6" t="s">
        <v>92</v>
      </c>
      <c r="F3476" s="6" t="s">
        <v>81</v>
      </c>
      <c r="G3476" s="114">
        <v>0.83333333333333337</v>
      </c>
      <c r="H3476" s="110">
        <f t="shared" si="157"/>
        <v>2.083333333333337E-2</v>
      </c>
      <c r="I3476" s="163"/>
      <c r="J3476" s="163"/>
      <c r="K3476" s="58">
        <v>10.6</v>
      </c>
    </row>
    <row r="3477" spans="3:11" x14ac:dyDescent="0.3">
      <c r="C3477" s="210" t="s">
        <v>322</v>
      </c>
      <c r="D3477" s="211"/>
      <c r="E3477" s="211"/>
      <c r="F3477" s="211"/>
      <c r="G3477" s="212"/>
      <c r="H3477" s="186"/>
      <c r="I3477" s="166">
        <f>D3478-G3476</f>
        <v>1.041666666666663E-2</v>
      </c>
      <c r="J3477" s="166"/>
      <c r="K3477" s="65"/>
    </row>
    <row r="3478" spans="3:11" x14ac:dyDescent="0.3">
      <c r="C3478" s="4">
        <v>9015</v>
      </c>
      <c r="D3478" s="113">
        <v>0.84375</v>
      </c>
      <c r="E3478" s="6" t="s">
        <v>81</v>
      </c>
      <c r="F3478" s="6" t="s">
        <v>92</v>
      </c>
      <c r="G3478" s="114">
        <v>0.86458333333333337</v>
      </c>
      <c r="H3478" s="110">
        <f t="shared" si="157"/>
        <v>2.083333333333337E-2</v>
      </c>
      <c r="I3478" s="163"/>
      <c r="J3478" s="163"/>
      <c r="K3478" s="58">
        <v>11.7</v>
      </c>
    </row>
    <row r="3479" spans="3:11" x14ac:dyDescent="0.3">
      <c r="C3479" s="4">
        <v>9015</v>
      </c>
      <c r="D3479" s="113">
        <v>0.86458333333333337</v>
      </c>
      <c r="E3479" s="6" t="s">
        <v>92</v>
      </c>
      <c r="F3479" s="6" t="s">
        <v>81</v>
      </c>
      <c r="G3479" s="114">
        <v>0.88541666666666663</v>
      </c>
      <c r="H3479" s="110">
        <f t="shared" si="157"/>
        <v>2.0833333333333259E-2</v>
      </c>
      <c r="I3479" s="163"/>
      <c r="J3479" s="163"/>
      <c r="K3479" s="58">
        <v>10.6</v>
      </c>
    </row>
    <row r="3480" spans="3:11" ht="15" thickBot="1" x14ac:dyDescent="0.35">
      <c r="C3480" s="22"/>
      <c r="D3480" s="142"/>
      <c r="E3480" s="23"/>
      <c r="F3480" s="23"/>
      <c r="G3480" s="117"/>
      <c r="H3480" s="110"/>
      <c r="I3480" s="163"/>
      <c r="J3480" s="163"/>
      <c r="K3480" s="58"/>
    </row>
    <row r="3481" spans="3:11" ht="15" thickBot="1" x14ac:dyDescent="0.35">
      <c r="C3481" s="207" t="s">
        <v>302</v>
      </c>
      <c r="D3481" s="208"/>
      <c r="E3481" s="209"/>
      <c r="F3481" s="198" t="s">
        <v>287</v>
      </c>
      <c r="G3481" s="199"/>
      <c r="H3481" s="79">
        <f>SUM(H3459:H3479)</f>
        <v>0.37499999999999994</v>
      </c>
      <c r="I3481" s="167">
        <f>SUM(I3465:I3477)</f>
        <v>0.125</v>
      </c>
      <c r="J3481" s="167">
        <f>G3479-D3459</f>
        <v>0.49999999999999994</v>
      </c>
      <c r="K3481" s="12">
        <f>SUM(K3459:K3480)</f>
        <v>199.09999999999994</v>
      </c>
    </row>
    <row r="3482" spans="3:11" x14ac:dyDescent="0.3">
      <c r="C3482" s="18"/>
      <c r="E3482" s="18"/>
      <c r="F3482" s="18"/>
      <c r="I3482" s="168"/>
      <c r="J3482" s="168"/>
    </row>
    <row r="3483" spans="3:11" ht="15" thickBot="1" x14ac:dyDescent="0.35">
      <c r="C3483" s="18"/>
      <c r="E3483" s="18"/>
      <c r="F3483" s="18"/>
      <c r="H3483" s="115"/>
      <c r="I3483" s="115"/>
      <c r="J3483" s="115"/>
    </row>
    <row r="3484" spans="3:11" x14ac:dyDescent="0.3">
      <c r="C3484" s="21"/>
      <c r="D3484" s="119"/>
      <c r="E3484" s="14" t="s">
        <v>108</v>
      </c>
      <c r="F3484" s="14"/>
      <c r="G3484" s="120"/>
      <c r="H3484" s="203" t="s">
        <v>288</v>
      </c>
      <c r="I3484" s="203" t="s">
        <v>326</v>
      </c>
      <c r="J3484" s="203" t="s">
        <v>289</v>
      </c>
      <c r="K3484" s="219" t="s">
        <v>297</v>
      </c>
    </row>
    <row r="3485" spans="3:11" ht="15" thickBot="1" x14ac:dyDescent="0.35">
      <c r="C3485" s="16" t="s">
        <v>0</v>
      </c>
      <c r="D3485" s="112" t="s">
        <v>1</v>
      </c>
      <c r="E3485" s="17" t="s">
        <v>2</v>
      </c>
      <c r="F3485" s="17" t="s">
        <v>3</v>
      </c>
      <c r="G3485" s="112" t="s">
        <v>290</v>
      </c>
      <c r="H3485" s="204"/>
      <c r="I3485" s="204"/>
      <c r="J3485" s="204"/>
      <c r="K3485" s="220"/>
    </row>
    <row r="3486" spans="3:11" x14ac:dyDescent="0.3">
      <c r="C3486" s="4">
        <v>9005</v>
      </c>
      <c r="D3486" s="113">
        <v>0.27083333333333331</v>
      </c>
      <c r="E3486" s="6" t="s">
        <v>109</v>
      </c>
      <c r="F3486" s="6" t="s">
        <v>78</v>
      </c>
      <c r="G3486" s="113">
        <v>0.30208333333333331</v>
      </c>
      <c r="H3486" s="110">
        <f>G3486-D3486</f>
        <v>3.125E-2</v>
      </c>
      <c r="I3486" s="163"/>
      <c r="J3486" s="163"/>
      <c r="K3486" s="58">
        <v>13.3</v>
      </c>
    </row>
    <row r="3487" spans="3:11" x14ac:dyDescent="0.3">
      <c r="C3487" s="4">
        <v>9005</v>
      </c>
      <c r="D3487" s="113">
        <v>0.30208333333333331</v>
      </c>
      <c r="E3487" s="6" t="s">
        <v>78</v>
      </c>
      <c r="F3487" s="6" t="s">
        <v>109</v>
      </c>
      <c r="G3487" s="113">
        <v>0.33333333333333331</v>
      </c>
      <c r="H3487" s="110">
        <f>G3487-D3487</f>
        <v>3.125E-2</v>
      </c>
      <c r="I3487" s="163"/>
      <c r="J3487" s="163"/>
      <c r="K3487" s="58">
        <v>13.4</v>
      </c>
    </row>
    <row r="3488" spans="3:11" x14ac:dyDescent="0.3">
      <c r="C3488" s="4">
        <v>9005</v>
      </c>
      <c r="D3488" s="113">
        <v>0.33333333333333331</v>
      </c>
      <c r="E3488" s="6" t="s">
        <v>109</v>
      </c>
      <c r="F3488" s="6" t="s">
        <v>78</v>
      </c>
      <c r="G3488" s="113">
        <v>0.36458333333333331</v>
      </c>
      <c r="H3488" s="110">
        <f>G3488-D3488</f>
        <v>3.125E-2</v>
      </c>
      <c r="I3488" s="163"/>
      <c r="J3488" s="163"/>
      <c r="K3488" s="58">
        <v>13.3</v>
      </c>
    </row>
    <row r="3489" spans="3:11" x14ac:dyDescent="0.3">
      <c r="C3489" s="210" t="s">
        <v>322</v>
      </c>
      <c r="D3489" s="211"/>
      <c r="E3489" s="211"/>
      <c r="F3489" s="211"/>
      <c r="G3489" s="212"/>
      <c r="H3489" s="186"/>
      <c r="I3489" s="166">
        <f>D3490-G3488</f>
        <v>2.083333333333337E-2</v>
      </c>
      <c r="J3489" s="166"/>
      <c r="K3489" s="65"/>
    </row>
    <row r="3490" spans="3:11" x14ac:dyDescent="0.3">
      <c r="C3490" s="4">
        <v>9005</v>
      </c>
      <c r="D3490" s="113">
        <v>0.38541666666666669</v>
      </c>
      <c r="E3490" s="6" t="s">
        <v>78</v>
      </c>
      <c r="F3490" s="6" t="s">
        <v>109</v>
      </c>
      <c r="G3490" s="114">
        <v>0.41666666666666669</v>
      </c>
      <c r="H3490" s="110">
        <f>G3490-D3490</f>
        <v>3.125E-2</v>
      </c>
      <c r="I3490" s="163"/>
      <c r="J3490" s="163"/>
      <c r="K3490" s="58">
        <v>13.4</v>
      </c>
    </row>
    <row r="3491" spans="3:11" x14ac:dyDescent="0.3">
      <c r="C3491" s="210" t="s">
        <v>322</v>
      </c>
      <c r="D3491" s="211"/>
      <c r="E3491" s="211"/>
      <c r="F3491" s="211"/>
      <c r="G3491" s="212"/>
      <c r="H3491" s="186"/>
      <c r="I3491" s="166">
        <f>D3492-G3490</f>
        <v>0.10416666666666669</v>
      </c>
      <c r="J3491" s="166"/>
      <c r="K3491" s="65"/>
    </row>
    <row r="3492" spans="3:11" x14ac:dyDescent="0.3">
      <c r="C3492" s="4">
        <v>9005</v>
      </c>
      <c r="D3492" s="113">
        <v>0.52083333333333337</v>
      </c>
      <c r="E3492" s="6" t="s">
        <v>109</v>
      </c>
      <c r="F3492" s="6" t="s">
        <v>78</v>
      </c>
      <c r="G3492" s="113">
        <v>0.55208333333333337</v>
      </c>
      <c r="H3492" s="110">
        <f>G3492-D3492</f>
        <v>3.125E-2</v>
      </c>
      <c r="I3492" s="163"/>
      <c r="J3492" s="163"/>
      <c r="K3492" s="58">
        <v>13.3</v>
      </c>
    </row>
    <row r="3493" spans="3:11" x14ac:dyDescent="0.3">
      <c r="C3493" s="4">
        <v>9005</v>
      </c>
      <c r="D3493" s="113">
        <v>0.55208333333333337</v>
      </c>
      <c r="E3493" s="6" t="s">
        <v>78</v>
      </c>
      <c r="F3493" s="6" t="s">
        <v>109</v>
      </c>
      <c r="G3493" s="114">
        <v>0.58333333333333337</v>
      </c>
      <c r="H3493" s="110">
        <f>G3493-D3493</f>
        <v>3.125E-2</v>
      </c>
      <c r="I3493" s="163"/>
      <c r="J3493" s="163"/>
      <c r="K3493" s="58">
        <v>13.4</v>
      </c>
    </row>
    <row r="3494" spans="3:11" x14ac:dyDescent="0.3">
      <c r="C3494" s="210" t="s">
        <v>10</v>
      </c>
      <c r="D3494" s="211"/>
      <c r="E3494" s="211"/>
      <c r="F3494" s="211"/>
      <c r="G3494" s="212"/>
      <c r="H3494" s="186"/>
      <c r="I3494" s="166">
        <f>D3495-G3493</f>
        <v>4.166666666666663E-2</v>
      </c>
      <c r="J3494" s="166"/>
      <c r="K3494" s="65"/>
    </row>
    <row r="3495" spans="3:11" x14ac:dyDescent="0.3">
      <c r="C3495" s="4">
        <v>9005</v>
      </c>
      <c r="D3495" s="113">
        <v>0.625</v>
      </c>
      <c r="E3495" s="6" t="s">
        <v>109</v>
      </c>
      <c r="F3495" s="6" t="s">
        <v>78</v>
      </c>
      <c r="G3495" s="113">
        <v>0.65625</v>
      </c>
      <c r="H3495" s="110">
        <f>G3495-D3495</f>
        <v>3.125E-2</v>
      </c>
      <c r="I3495" s="163"/>
      <c r="J3495" s="163"/>
      <c r="K3495" s="58">
        <v>13.3</v>
      </c>
    </row>
    <row r="3496" spans="3:11" x14ac:dyDescent="0.3">
      <c r="C3496" s="4">
        <v>9005</v>
      </c>
      <c r="D3496" s="113">
        <v>0.65625</v>
      </c>
      <c r="E3496" s="6" t="s">
        <v>78</v>
      </c>
      <c r="F3496" s="6" t="s">
        <v>109</v>
      </c>
      <c r="G3496" s="113">
        <v>0.6875</v>
      </c>
      <c r="H3496" s="110">
        <f>G3496-D3496</f>
        <v>3.125E-2</v>
      </c>
      <c r="I3496" s="163"/>
      <c r="J3496" s="163"/>
      <c r="K3496" s="58">
        <v>13.4</v>
      </c>
    </row>
    <row r="3497" spans="3:11" x14ac:dyDescent="0.3">
      <c r="C3497" s="4">
        <v>9005</v>
      </c>
      <c r="D3497" s="113">
        <v>0.6875</v>
      </c>
      <c r="E3497" s="6" t="s">
        <v>109</v>
      </c>
      <c r="F3497" s="6" t="s">
        <v>78</v>
      </c>
      <c r="G3497" s="113">
        <v>0.71875</v>
      </c>
      <c r="H3497" s="110">
        <f>G3497-D3497</f>
        <v>3.125E-2</v>
      </c>
      <c r="I3497" s="163"/>
      <c r="J3497" s="163"/>
      <c r="K3497" s="58">
        <v>13.3</v>
      </c>
    </row>
    <row r="3498" spans="3:11" x14ac:dyDescent="0.3">
      <c r="C3498" s="4">
        <v>9005</v>
      </c>
      <c r="D3498" s="113">
        <v>0.71875</v>
      </c>
      <c r="E3498" s="6" t="s">
        <v>78</v>
      </c>
      <c r="F3498" s="6" t="s">
        <v>109</v>
      </c>
      <c r="G3498" s="114">
        <v>0.75</v>
      </c>
      <c r="H3498" s="110">
        <f>G3498-D3498</f>
        <v>3.125E-2</v>
      </c>
      <c r="I3498" s="163"/>
      <c r="J3498" s="163"/>
      <c r="K3498" s="58">
        <v>13.4</v>
      </c>
    </row>
    <row r="3499" spans="3:11" x14ac:dyDescent="0.3">
      <c r="C3499" s="210" t="s">
        <v>322</v>
      </c>
      <c r="D3499" s="211"/>
      <c r="E3499" s="211"/>
      <c r="F3499" s="211"/>
      <c r="G3499" s="212"/>
      <c r="H3499" s="186"/>
      <c r="I3499" s="166">
        <f>D3500-G3498</f>
        <v>2.083333333333337E-2</v>
      </c>
      <c r="J3499" s="166"/>
      <c r="K3499" s="65"/>
    </row>
    <row r="3500" spans="3:11" x14ac:dyDescent="0.3">
      <c r="C3500" s="4">
        <v>9005</v>
      </c>
      <c r="D3500" s="113">
        <v>0.77083333333333337</v>
      </c>
      <c r="E3500" s="6" t="s">
        <v>109</v>
      </c>
      <c r="F3500" s="6" t="s">
        <v>78</v>
      </c>
      <c r="G3500" s="114">
        <v>0.80208333333333337</v>
      </c>
      <c r="H3500" s="110">
        <f>G3500-D3500</f>
        <v>3.125E-2</v>
      </c>
      <c r="I3500" s="163"/>
      <c r="J3500" s="163"/>
      <c r="K3500" s="58">
        <v>13.3</v>
      </c>
    </row>
    <row r="3501" spans="3:11" x14ac:dyDescent="0.3">
      <c r="C3501" s="4">
        <v>9005</v>
      </c>
      <c r="D3501" s="113">
        <v>0.80208333333333337</v>
      </c>
      <c r="E3501" s="6" t="s">
        <v>78</v>
      </c>
      <c r="F3501" s="6" t="s">
        <v>109</v>
      </c>
      <c r="G3501" s="114">
        <v>0.83333333333333337</v>
      </c>
      <c r="H3501" s="110">
        <f>G3501-D3501</f>
        <v>3.125E-2</v>
      </c>
      <c r="I3501" s="163"/>
      <c r="J3501" s="163"/>
      <c r="K3501" s="58">
        <v>13.4</v>
      </c>
    </row>
    <row r="3502" spans="3:11" ht="15" thickBot="1" x14ac:dyDescent="0.35">
      <c r="C3502" s="28"/>
      <c r="D3502" s="142"/>
      <c r="E3502" s="29"/>
      <c r="F3502" s="29"/>
      <c r="G3502" s="117"/>
      <c r="H3502" s="110"/>
      <c r="I3502" s="163"/>
      <c r="J3502" s="163"/>
      <c r="K3502" s="58"/>
    </row>
    <row r="3503" spans="3:11" ht="15" thickBot="1" x14ac:dyDescent="0.35">
      <c r="C3503" s="216" t="s">
        <v>291</v>
      </c>
      <c r="D3503" s="217"/>
      <c r="E3503" s="218"/>
      <c r="F3503" s="198" t="s">
        <v>287</v>
      </c>
      <c r="G3503" s="199"/>
      <c r="H3503" s="79">
        <f>SUM(H3486:H3501)</f>
        <v>0.375</v>
      </c>
      <c r="I3503" s="167">
        <f>SUM(I3489:I3499)</f>
        <v>0.18750000000000006</v>
      </c>
      <c r="J3503" s="167">
        <f>G3501-D3486</f>
        <v>0.5625</v>
      </c>
      <c r="K3503" s="12">
        <f>SUM(K3486:K3502)</f>
        <v>160.20000000000002</v>
      </c>
    </row>
    <row r="3505" spans="3:11" ht="15" thickBot="1" x14ac:dyDescent="0.35"/>
    <row r="3506" spans="3:11" x14ac:dyDescent="0.3">
      <c r="C3506" s="21"/>
      <c r="D3506" s="119"/>
      <c r="E3506" s="14" t="s">
        <v>112</v>
      </c>
      <c r="F3506" s="14"/>
      <c r="G3506" s="120"/>
      <c r="H3506" s="203" t="s">
        <v>288</v>
      </c>
      <c r="I3506" s="203" t="s">
        <v>326</v>
      </c>
      <c r="J3506" s="203" t="s">
        <v>289</v>
      </c>
      <c r="K3506" s="219" t="s">
        <v>297</v>
      </c>
    </row>
    <row r="3507" spans="3:11" ht="15" thickBot="1" x14ac:dyDescent="0.35">
      <c r="C3507" s="16" t="s">
        <v>0</v>
      </c>
      <c r="D3507" s="112" t="s">
        <v>1</v>
      </c>
      <c r="E3507" s="17" t="s">
        <v>2</v>
      </c>
      <c r="F3507" s="17" t="s">
        <v>3</v>
      </c>
      <c r="G3507" s="112" t="s">
        <v>290</v>
      </c>
      <c r="H3507" s="204"/>
      <c r="I3507" s="204"/>
      <c r="J3507" s="204"/>
      <c r="K3507" s="220"/>
    </row>
    <row r="3508" spans="3:11" x14ac:dyDescent="0.3">
      <c r="C3508" s="53">
        <v>9005</v>
      </c>
      <c r="D3508" s="125">
        <v>0.30208333333333331</v>
      </c>
      <c r="E3508" s="47" t="s">
        <v>109</v>
      </c>
      <c r="F3508" s="47" t="s">
        <v>78</v>
      </c>
      <c r="G3508" s="125">
        <v>0.33333333333333331</v>
      </c>
      <c r="H3508" s="110">
        <f>G3508-D3508</f>
        <v>3.125E-2</v>
      </c>
      <c r="I3508" s="163"/>
      <c r="J3508" s="163"/>
      <c r="K3508" s="58">
        <v>13.3</v>
      </c>
    </row>
    <row r="3509" spans="3:11" x14ac:dyDescent="0.3">
      <c r="C3509" s="53">
        <v>9005</v>
      </c>
      <c r="D3509" s="125">
        <v>0.33333333333333331</v>
      </c>
      <c r="E3509" s="47" t="s">
        <v>78</v>
      </c>
      <c r="F3509" s="47" t="s">
        <v>109</v>
      </c>
      <c r="G3509" s="125">
        <v>0.36458333333333331</v>
      </c>
      <c r="H3509" s="110">
        <f t="shared" ref="H3509:H3526" si="158">G3509-D3509</f>
        <v>3.125E-2</v>
      </c>
      <c r="I3509" s="163"/>
      <c r="J3509" s="163"/>
      <c r="K3509" s="58">
        <v>13.4</v>
      </c>
    </row>
    <row r="3510" spans="3:11" x14ac:dyDescent="0.3">
      <c r="C3510" s="53">
        <v>9005</v>
      </c>
      <c r="D3510" s="125">
        <v>0.36458333333333331</v>
      </c>
      <c r="E3510" s="47" t="s">
        <v>109</v>
      </c>
      <c r="F3510" s="47" t="s">
        <v>78</v>
      </c>
      <c r="G3510" s="125">
        <v>0.39583333333333331</v>
      </c>
      <c r="H3510" s="110">
        <f t="shared" si="158"/>
        <v>3.125E-2</v>
      </c>
      <c r="I3510" s="163"/>
      <c r="J3510" s="163"/>
      <c r="K3510" s="58">
        <v>13.3</v>
      </c>
    </row>
    <row r="3511" spans="3:11" x14ac:dyDescent="0.3">
      <c r="C3511" s="53">
        <v>9005</v>
      </c>
      <c r="D3511" s="125">
        <v>0.39583333333333331</v>
      </c>
      <c r="E3511" s="47" t="s">
        <v>78</v>
      </c>
      <c r="F3511" s="47" t="s">
        <v>109</v>
      </c>
      <c r="G3511" s="125">
        <v>0.42708333333333331</v>
      </c>
      <c r="H3511" s="110">
        <f t="shared" si="158"/>
        <v>3.125E-2</v>
      </c>
      <c r="I3511" s="163"/>
      <c r="J3511" s="163"/>
      <c r="K3511" s="58">
        <v>13.4</v>
      </c>
    </row>
    <row r="3512" spans="3:11" x14ac:dyDescent="0.3">
      <c r="C3512" s="53">
        <v>9005</v>
      </c>
      <c r="D3512" s="125">
        <v>0.42708333333333331</v>
      </c>
      <c r="E3512" s="47" t="s">
        <v>109</v>
      </c>
      <c r="F3512" s="47" t="s">
        <v>78</v>
      </c>
      <c r="G3512" s="125">
        <v>0.4513888888888889</v>
      </c>
      <c r="H3512" s="110">
        <f t="shared" si="158"/>
        <v>2.430555555555558E-2</v>
      </c>
      <c r="I3512" s="163"/>
      <c r="J3512" s="163"/>
      <c r="K3512" s="58">
        <v>13.3</v>
      </c>
    </row>
    <row r="3513" spans="3:11" x14ac:dyDescent="0.3">
      <c r="C3513" s="53">
        <v>9005</v>
      </c>
      <c r="D3513" s="125">
        <v>0.4513888888888889</v>
      </c>
      <c r="E3513" s="47" t="s">
        <v>78</v>
      </c>
      <c r="F3513" s="47" t="s">
        <v>109</v>
      </c>
      <c r="G3513" s="122">
        <v>0.4826388888888889</v>
      </c>
      <c r="H3513" s="110">
        <f t="shared" si="158"/>
        <v>3.125E-2</v>
      </c>
      <c r="I3513" s="163"/>
      <c r="J3513" s="163"/>
      <c r="K3513" s="58">
        <v>13.4</v>
      </c>
    </row>
    <row r="3514" spans="3:11" x14ac:dyDescent="0.3">
      <c r="C3514" s="200" t="s">
        <v>322</v>
      </c>
      <c r="D3514" s="201"/>
      <c r="E3514" s="201"/>
      <c r="F3514" s="201"/>
      <c r="G3514" s="202"/>
      <c r="H3514" s="186"/>
      <c r="I3514" s="166">
        <f>D3515-G3513</f>
        <v>5.9027777777777735E-2</v>
      </c>
      <c r="J3514" s="166"/>
      <c r="K3514" s="65"/>
    </row>
    <row r="3515" spans="3:11" x14ac:dyDescent="0.3">
      <c r="C3515" s="53">
        <v>9021</v>
      </c>
      <c r="D3515" s="125">
        <v>0.54166666666666663</v>
      </c>
      <c r="E3515" s="47" t="s">
        <v>110</v>
      </c>
      <c r="F3515" s="47" t="s">
        <v>111</v>
      </c>
      <c r="G3515" s="125">
        <v>0.5625</v>
      </c>
      <c r="H3515" s="110">
        <f t="shared" si="158"/>
        <v>2.083333333333337E-2</v>
      </c>
      <c r="I3515" s="163"/>
      <c r="J3515" s="163"/>
      <c r="K3515" s="58">
        <v>13</v>
      </c>
    </row>
    <row r="3516" spans="3:11" x14ac:dyDescent="0.3">
      <c r="C3516" s="53">
        <v>9021</v>
      </c>
      <c r="D3516" s="125">
        <v>0.5625</v>
      </c>
      <c r="E3516" s="47" t="s">
        <v>111</v>
      </c>
      <c r="F3516" s="47" t="s">
        <v>110</v>
      </c>
      <c r="G3516" s="122">
        <v>0.58333333333333337</v>
      </c>
      <c r="H3516" s="110">
        <f t="shared" si="158"/>
        <v>2.083333333333337E-2</v>
      </c>
      <c r="I3516" s="163"/>
      <c r="J3516" s="163"/>
      <c r="K3516" s="58">
        <v>10.4</v>
      </c>
    </row>
    <row r="3517" spans="3:11" x14ac:dyDescent="0.3">
      <c r="C3517" s="200" t="s">
        <v>322</v>
      </c>
      <c r="D3517" s="201"/>
      <c r="E3517" s="201"/>
      <c r="F3517" s="201"/>
      <c r="G3517" s="202"/>
      <c r="H3517" s="186"/>
      <c r="I3517" s="166">
        <f>D3518-G3516</f>
        <v>2.777777777777779E-2</v>
      </c>
      <c r="J3517" s="166"/>
      <c r="K3517" s="65"/>
    </row>
    <row r="3518" spans="3:11" x14ac:dyDescent="0.3">
      <c r="C3518" s="53">
        <v>9005</v>
      </c>
      <c r="D3518" s="125">
        <v>0.61111111111111116</v>
      </c>
      <c r="E3518" s="47" t="s">
        <v>109</v>
      </c>
      <c r="F3518" s="47" t="s">
        <v>78</v>
      </c>
      <c r="G3518" s="125">
        <v>0.64583333333333337</v>
      </c>
      <c r="H3518" s="110">
        <f t="shared" si="158"/>
        <v>3.472222222222221E-2</v>
      </c>
      <c r="I3518" s="163"/>
      <c r="J3518" s="163"/>
      <c r="K3518" s="58">
        <v>13.3</v>
      </c>
    </row>
    <row r="3519" spans="3:11" x14ac:dyDescent="0.3">
      <c r="C3519" s="53">
        <v>9005</v>
      </c>
      <c r="D3519" s="125">
        <v>0.64583333333333337</v>
      </c>
      <c r="E3519" s="47" t="s">
        <v>78</v>
      </c>
      <c r="F3519" s="47" t="s">
        <v>109</v>
      </c>
      <c r="G3519" s="125">
        <v>0.67708333333333337</v>
      </c>
      <c r="H3519" s="110">
        <f t="shared" si="158"/>
        <v>3.125E-2</v>
      </c>
      <c r="I3519" s="163"/>
      <c r="J3519" s="163"/>
      <c r="K3519" s="58">
        <v>13.4</v>
      </c>
    </row>
    <row r="3520" spans="3:11" x14ac:dyDescent="0.3">
      <c r="C3520" s="53">
        <v>9021</v>
      </c>
      <c r="D3520" s="125">
        <v>0.67708333333333337</v>
      </c>
      <c r="E3520" s="47" t="s">
        <v>110</v>
      </c>
      <c r="F3520" s="47" t="s">
        <v>111</v>
      </c>
      <c r="G3520" s="125">
        <v>0.69791666666666663</v>
      </c>
      <c r="H3520" s="110">
        <f t="shared" si="158"/>
        <v>2.0833333333333259E-2</v>
      </c>
      <c r="I3520" s="163"/>
      <c r="J3520" s="163"/>
      <c r="K3520" s="58">
        <v>13</v>
      </c>
    </row>
    <row r="3521" spans="3:11" x14ac:dyDescent="0.3">
      <c r="C3521" s="53">
        <v>9021</v>
      </c>
      <c r="D3521" s="125">
        <v>0.69791666666666663</v>
      </c>
      <c r="E3521" s="47" t="s">
        <v>111</v>
      </c>
      <c r="F3521" s="47" t="s">
        <v>110</v>
      </c>
      <c r="G3521" s="122">
        <v>0.71875</v>
      </c>
      <c r="H3521" s="110">
        <f t="shared" si="158"/>
        <v>2.083333333333337E-2</v>
      </c>
      <c r="I3521" s="163"/>
      <c r="J3521" s="163"/>
      <c r="K3521" s="58">
        <v>10.4</v>
      </c>
    </row>
    <row r="3522" spans="3:11" x14ac:dyDescent="0.3">
      <c r="C3522" s="200" t="s">
        <v>322</v>
      </c>
      <c r="D3522" s="201"/>
      <c r="E3522" s="201"/>
      <c r="F3522" s="201"/>
      <c r="G3522" s="202"/>
      <c r="H3522" s="186"/>
      <c r="I3522" s="166">
        <f>D3523-G3521</f>
        <v>1.041666666666663E-2</v>
      </c>
      <c r="J3522" s="166"/>
      <c r="K3522" s="65"/>
    </row>
    <row r="3523" spans="3:11" x14ac:dyDescent="0.3">
      <c r="C3523" s="53">
        <v>9005</v>
      </c>
      <c r="D3523" s="125">
        <v>0.72916666666666663</v>
      </c>
      <c r="E3523" s="47" t="s">
        <v>109</v>
      </c>
      <c r="F3523" s="47" t="s">
        <v>78</v>
      </c>
      <c r="G3523" s="125">
        <v>0.75694444444444442</v>
      </c>
      <c r="H3523" s="110">
        <f t="shared" si="158"/>
        <v>2.777777777777779E-2</v>
      </c>
      <c r="I3523" s="163"/>
      <c r="J3523" s="163"/>
      <c r="K3523" s="58">
        <v>13.3</v>
      </c>
    </row>
    <row r="3524" spans="3:11" x14ac:dyDescent="0.3">
      <c r="C3524" s="53">
        <v>9005</v>
      </c>
      <c r="D3524" s="125">
        <v>0.75694444444444442</v>
      </c>
      <c r="E3524" s="47" t="s">
        <v>78</v>
      </c>
      <c r="F3524" s="47" t="s">
        <v>109</v>
      </c>
      <c r="G3524" s="125">
        <v>0.78472222222222221</v>
      </c>
      <c r="H3524" s="110">
        <f t="shared" si="158"/>
        <v>2.777777777777779E-2</v>
      </c>
      <c r="I3524" s="163"/>
      <c r="J3524" s="163"/>
      <c r="K3524" s="58">
        <v>13.4</v>
      </c>
    </row>
    <row r="3525" spans="3:11" x14ac:dyDescent="0.3">
      <c r="C3525" s="200" t="s">
        <v>322</v>
      </c>
      <c r="D3525" s="201"/>
      <c r="E3525" s="201"/>
      <c r="F3525" s="201"/>
      <c r="G3525" s="202"/>
      <c r="H3525" s="186"/>
      <c r="I3525" s="166">
        <f>D3526-G3524</f>
        <v>2.777777777777779E-2</v>
      </c>
      <c r="J3525" s="166"/>
      <c r="K3525" s="65"/>
    </row>
    <row r="3526" spans="3:11" x14ac:dyDescent="0.3">
      <c r="C3526" s="53">
        <v>9005</v>
      </c>
      <c r="D3526" s="125">
        <v>0.8125</v>
      </c>
      <c r="E3526" s="47" t="s">
        <v>109</v>
      </c>
      <c r="F3526" s="47" t="s">
        <v>78</v>
      </c>
      <c r="G3526" s="125">
        <v>0.84027777777777779</v>
      </c>
      <c r="H3526" s="110">
        <f t="shared" si="158"/>
        <v>2.777777777777779E-2</v>
      </c>
      <c r="I3526" s="163"/>
      <c r="J3526" s="163"/>
      <c r="K3526" s="58">
        <v>13.3</v>
      </c>
    </row>
    <row r="3527" spans="3:11" ht="15" thickBot="1" x14ac:dyDescent="0.35">
      <c r="C3527" s="28"/>
      <c r="D3527" s="142"/>
      <c r="E3527" s="29"/>
      <c r="F3527" s="29"/>
      <c r="G3527" s="117"/>
      <c r="H3527" s="110"/>
      <c r="I3527" s="163"/>
      <c r="J3527" s="163"/>
      <c r="K3527" s="58"/>
    </row>
    <row r="3528" spans="3:11" ht="15" thickBot="1" x14ac:dyDescent="0.35">
      <c r="C3528" s="213" t="s">
        <v>295</v>
      </c>
      <c r="D3528" s="214"/>
      <c r="E3528" s="215"/>
      <c r="F3528" s="198" t="s">
        <v>287</v>
      </c>
      <c r="G3528" s="199"/>
      <c r="H3528" s="79">
        <f>SUM(H3508:H3526)</f>
        <v>0.41319444444444453</v>
      </c>
      <c r="I3528" s="167">
        <f>SUM(I3508:I3527)</f>
        <v>0.12499999999999994</v>
      </c>
      <c r="J3528" s="167">
        <f>G3526-D3508</f>
        <v>0.53819444444444442</v>
      </c>
      <c r="K3528" s="12">
        <f>SUM(K3508:K3527)</f>
        <v>193.60000000000005</v>
      </c>
    </row>
    <row r="3530" spans="3:11" ht="15" thickBot="1" x14ac:dyDescent="0.35">
      <c r="H3530" s="115"/>
      <c r="I3530" s="115"/>
      <c r="J3530" s="115"/>
    </row>
    <row r="3531" spans="3:11" x14ac:dyDescent="0.3">
      <c r="C3531" s="21"/>
      <c r="D3531" s="119"/>
      <c r="E3531" s="14" t="s">
        <v>209</v>
      </c>
      <c r="F3531" s="14"/>
      <c r="G3531" s="120"/>
      <c r="H3531" s="203" t="s">
        <v>288</v>
      </c>
      <c r="I3531" s="203" t="s">
        <v>326</v>
      </c>
      <c r="J3531" s="203" t="s">
        <v>289</v>
      </c>
      <c r="K3531" s="219" t="s">
        <v>297</v>
      </c>
    </row>
    <row r="3532" spans="3:11" ht="15" thickBot="1" x14ac:dyDescent="0.35">
      <c r="C3532" s="16" t="s">
        <v>0</v>
      </c>
      <c r="D3532" s="112" t="s">
        <v>1</v>
      </c>
      <c r="E3532" s="17" t="s">
        <v>2</v>
      </c>
      <c r="F3532" s="17" t="s">
        <v>3</v>
      </c>
      <c r="G3532" s="112" t="s">
        <v>290</v>
      </c>
      <c r="H3532" s="204"/>
      <c r="I3532" s="204"/>
      <c r="J3532" s="204"/>
      <c r="K3532" s="220"/>
    </row>
    <row r="3533" spans="3:11" x14ac:dyDescent="0.3">
      <c r="C3533" s="4">
        <v>9005</v>
      </c>
      <c r="D3533" s="113">
        <v>0.28472222222222221</v>
      </c>
      <c r="E3533" s="6" t="s">
        <v>214</v>
      </c>
      <c r="F3533" s="6" t="s">
        <v>78</v>
      </c>
      <c r="G3533" s="113">
        <v>0.31597222222222221</v>
      </c>
      <c r="H3533" s="110">
        <f>G3533-D3533</f>
        <v>3.125E-2</v>
      </c>
      <c r="I3533" s="163"/>
      <c r="J3533" s="163"/>
      <c r="K3533" s="58">
        <v>13.3</v>
      </c>
    </row>
    <row r="3534" spans="3:11" x14ac:dyDescent="0.3">
      <c r="C3534" s="4">
        <v>9005</v>
      </c>
      <c r="D3534" s="113">
        <v>0.31597222222222221</v>
      </c>
      <c r="E3534" s="6" t="s">
        <v>78</v>
      </c>
      <c r="F3534" s="6" t="s">
        <v>214</v>
      </c>
      <c r="G3534" s="113">
        <v>0.34722222222222221</v>
      </c>
      <c r="H3534" s="110">
        <f t="shared" ref="H3534:H3548" si="159">G3534-D3534</f>
        <v>3.125E-2</v>
      </c>
      <c r="I3534" s="163"/>
      <c r="J3534" s="163"/>
      <c r="K3534" s="58">
        <v>13.4</v>
      </c>
    </row>
    <row r="3535" spans="3:11" x14ac:dyDescent="0.3">
      <c r="C3535" s="4">
        <v>9005</v>
      </c>
      <c r="D3535" s="113">
        <v>0.34722222222222221</v>
      </c>
      <c r="E3535" s="6" t="s">
        <v>214</v>
      </c>
      <c r="F3535" s="6" t="s">
        <v>78</v>
      </c>
      <c r="G3535" s="114">
        <v>0.375</v>
      </c>
      <c r="H3535" s="110">
        <f t="shared" si="159"/>
        <v>2.777777777777779E-2</v>
      </c>
      <c r="I3535" s="163"/>
      <c r="J3535" s="163"/>
      <c r="K3535" s="58">
        <v>13.3</v>
      </c>
    </row>
    <row r="3536" spans="3:11" x14ac:dyDescent="0.3">
      <c r="C3536" s="210" t="s">
        <v>322</v>
      </c>
      <c r="D3536" s="211"/>
      <c r="E3536" s="211"/>
      <c r="F3536" s="211"/>
      <c r="G3536" s="212"/>
      <c r="H3536" s="186"/>
      <c r="I3536" s="166">
        <f>D3537-G3535</f>
        <v>3.125E-2</v>
      </c>
      <c r="J3536" s="166"/>
      <c r="K3536" s="65"/>
    </row>
    <row r="3537" spans="3:11" x14ac:dyDescent="0.3">
      <c r="C3537" s="4">
        <v>9021</v>
      </c>
      <c r="D3537" s="113">
        <v>0.40625</v>
      </c>
      <c r="E3537" s="6" t="s">
        <v>110</v>
      </c>
      <c r="F3537" s="6" t="s">
        <v>111</v>
      </c>
      <c r="G3537" s="113">
        <v>0.42708333333333331</v>
      </c>
      <c r="H3537" s="110">
        <f t="shared" si="159"/>
        <v>2.0833333333333315E-2</v>
      </c>
      <c r="I3537" s="163"/>
      <c r="J3537" s="163"/>
      <c r="K3537" s="58">
        <v>13</v>
      </c>
    </row>
    <row r="3538" spans="3:11" x14ac:dyDescent="0.3">
      <c r="C3538" s="4">
        <v>9021</v>
      </c>
      <c r="D3538" s="113">
        <v>0.42708333333333331</v>
      </c>
      <c r="E3538" s="6" t="s">
        <v>111</v>
      </c>
      <c r="F3538" s="6" t="s">
        <v>110</v>
      </c>
      <c r="G3538" s="113">
        <v>0.44791666666666669</v>
      </c>
      <c r="H3538" s="110">
        <f t="shared" si="159"/>
        <v>2.083333333333337E-2</v>
      </c>
      <c r="I3538" s="163"/>
      <c r="J3538" s="163"/>
      <c r="K3538" s="58">
        <v>10.4</v>
      </c>
    </row>
    <row r="3539" spans="3:11" x14ac:dyDescent="0.3">
      <c r="C3539" s="4">
        <v>9005</v>
      </c>
      <c r="D3539" s="113">
        <v>0.44791666666666669</v>
      </c>
      <c r="E3539" s="6" t="s">
        <v>78</v>
      </c>
      <c r="F3539" s="6" t="s">
        <v>214</v>
      </c>
      <c r="G3539" s="113">
        <v>0.47916666666666669</v>
      </c>
      <c r="H3539" s="110">
        <f t="shared" si="159"/>
        <v>3.125E-2</v>
      </c>
      <c r="I3539" s="163"/>
      <c r="J3539" s="163"/>
      <c r="K3539" s="58">
        <v>13.4</v>
      </c>
    </row>
    <row r="3540" spans="3:11" x14ac:dyDescent="0.3">
      <c r="C3540" s="4">
        <v>9005</v>
      </c>
      <c r="D3540" s="113">
        <v>0.47916666666666669</v>
      </c>
      <c r="E3540" s="6" t="s">
        <v>214</v>
      </c>
      <c r="F3540" s="6" t="s">
        <v>78</v>
      </c>
      <c r="G3540" s="113">
        <v>0.51041666666666663</v>
      </c>
      <c r="H3540" s="110">
        <f t="shared" si="159"/>
        <v>3.1249999999999944E-2</v>
      </c>
      <c r="I3540" s="163"/>
      <c r="J3540" s="163"/>
      <c r="K3540" s="58">
        <v>13.3</v>
      </c>
    </row>
    <row r="3541" spans="3:11" x14ac:dyDescent="0.3">
      <c r="C3541" s="4">
        <v>9005</v>
      </c>
      <c r="D3541" s="113">
        <v>0.51041666666666663</v>
      </c>
      <c r="E3541" s="6" t="s">
        <v>78</v>
      </c>
      <c r="F3541" s="6" t="s">
        <v>214</v>
      </c>
      <c r="G3541" s="114">
        <v>0.54166666666666663</v>
      </c>
      <c r="H3541" s="110">
        <f t="shared" si="159"/>
        <v>3.125E-2</v>
      </c>
      <c r="I3541" s="163"/>
      <c r="J3541" s="163"/>
      <c r="K3541" s="58">
        <v>13.4</v>
      </c>
    </row>
    <row r="3542" spans="3:11" x14ac:dyDescent="0.3">
      <c r="C3542" s="210" t="s">
        <v>10</v>
      </c>
      <c r="D3542" s="211"/>
      <c r="E3542" s="211"/>
      <c r="F3542" s="211"/>
      <c r="G3542" s="212"/>
      <c r="H3542" s="186"/>
      <c r="I3542" s="166">
        <f>D3543-G3541</f>
        <v>4.1666666666666741E-2</v>
      </c>
      <c r="J3542" s="166"/>
      <c r="K3542" s="65"/>
    </row>
    <row r="3543" spans="3:11" x14ac:dyDescent="0.3">
      <c r="C3543" s="4">
        <v>9005</v>
      </c>
      <c r="D3543" s="113">
        <v>0.58333333333333337</v>
      </c>
      <c r="E3543" s="6" t="s">
        <v>214</v>
      </c>
      <c r="F3543" s="6" t="s">
        <v>78</v>
      </c>
      <c r="G3543" s="113">
        <v>0.61458333333333337</v>
      </c>
      <c r="H3543" s="110">
        <f t="shared" si="159"/>
        <v>3.125E-2</v>
      </c>
      <c r="I3543" s="163"/>
      <c r="J3543" s="163"/>
      <c r="K3543" s="58">
        <v>13.3</v>
      </c>
    </row>
    <row r="3544" spans="3:11" x14ac:dyDescent="0.3">
      <c r="C3544" s="4">
        <v>9005</v>
      </c>
      <c r="D3544" s="113">
        <v>0.61458333333333337</v>
      </c>
      <c r="E3544" s="6" t="s">
        <v>78</v>
      </c>
      <c r="F3544" s="6" t="s">
        <v>214</v>
      </c>
      <c r="G3544" s="114">
        <v>0.64583333333333337</v>
      </c>
      <c r="H3544" s="110">
        <f t="shared" si="159"/>
        <v>3.125E-2</v>
      </c>
      <c r="I3544" s="163"/>
      <c r="J3544" s="163"/>
      <c r="K3544" s="58">
        <v>13.4</v>
      </c>
    </row>
    <row r="3545" spans="3:11" x14ac:dyDescent="0.3">
      <c r="C3545" s="210" t="s">
        <v>322</v>
      </c>
      <c r="D3545" s="211"/>
      <c r="E3545" s="211"/>
      <c r="F3545" s="211"/>
      <c r="G3545" s="212"/>
      <c r="H3545" s="186"/>
      <c r="I3545" s="166">
        <f>D3546-G3544</f>
        <v>2.0833333333333259E-2</v>
      </c>
      <c r="J3545" s="166"/>
      <c r="K3545" s="65"/>
    </row>
    <row r="3546" spans="3:11" x14ac:dyDescent="0.3">
      <c r="C3546" s="4">
        <v>9005</v>
      </c>
      <c r="D3546" s="113">
        <v>0.66666666666666663</v>
      </c>
      <c r="E3546" s="6" t="s">
        <v>214</v>
      </c>
      <c r="F3546" s="6" t="s">
        <v>78</v>
      </c>
      <c r="G3546" s="113">
        <v>0.69791666666666663</v>
      </c>
      <c r="H3546" s="110">
        <f t="shared" si="159"/>
        <v>3.125E-2</v>
      </c>
      <c r="I3546" s="163"/>
      <c r="J3546" s="163"/>
      <c r="K3546" s="58">
        <v>13.3</v>
      </c>
    </row>
    <row r="3547" spans="3:11" x14ac:dyDescent="0.3">
      <c r="C3547" s="4">
        <v>9005</v>
      </c>
      <c r="D3547" s="113">
        <v>0.69791666666666663</v>
      </c>
      <c r="E3547" s="6" t="s">
        <v>78</v>
      </c>
      <c r="F3547" s="6" t="s">
        <v>214</v>
      </c>
      <c r="G3547" s="113">
        <v>0.72916666666666663</v>
      </c>
      <c r="H3547" s="110">
        <f t="shared" si="159"/>
        <v>3.125E-2</v>
      </c>
      <c r="I3547" s="163"/>
      <c r="J3547" s="163"/>
      <c r="K3547" s="58">
        <v>13.4</v>
      </c>
    </row>
    <row r="3548" spans="3:11" x14ac:dyDescent="0.3">
      <c r="C3548" s="4">
        <v>9005</v>
      </c>
      <c r="D3548" s="113">
        <v>0.72916666666666663</v>
      </c>
      <c r="E3548" s="6" t="s">
        <v>214</v>
      </c>
      <c r="F3548" s="6" t="s">
        <v>78</v>
      </c>
      <c r="G3548" s="114">
        <v>0.76041666666666663</v>
      </c>
      <c r="H3548" s="110">
        <f t="shared" si="159"/>
        <v>3.125E-2</v>
      </c>
      <c r="I3548" s="163"/>
      <c r="J3548" s="163"/>
      <c r="K3548" s="58">
        <v>13.3</v>
      </c>
    </row>
    <row r="3549" spans="3:11" ht="15" thickBot="1" x14ac:dyDescent="0.35">
      <c r="C3549" s="22"/>
      <c r="D3549" s="142"/>
      <c r="E3549" s="23"/>
      <c r="F3549" s="23"/>
      <c r="G3549" s="117"/>
      <c r="H3549" s="110"/>
      <c r="I3549" s="163"/>
      <c r="J3549" s="163"/>
      <c r="K3549" s="58"/>
    </row>
    <row r="3550" spans="3:11" ht="15" thickBot="1" x14ac:dyDescent="0.35">
      <c r="C3550" s="213" t="s">
        <v>295</v>
      </c>
      <c r="D3550" s="214"/>
      <c r="E3550" s="215"/>
      <c r="F3550" s="198" t="s">
        <v>287</v>
      </c>
      <c r="G3550" s="199"/>
      <c r="H3550" s="79">
        <f>SUM(H3533:H3547)</f>
        <v>0.35069444444444442</v>
      </c>
      <c r="I3550" s="167">
        <f>SUM(I3536:I3545)</f>
        <v>9.375E-2</v>
      </c>
      <c r="J3550" s="167">
        <f>G3548-D3533</f>
        <v>0.47569444444444442</v>
      </c>
      <c r="K3550" s="12">
        <f>SUM(K3533:K3549)</f>
        <v>170.20000000000002</v>
      </c>
    </row>
    <row r="3551" spans="3:11" x14ac:dyDescent="0.3">
      <c r="C3551" s="18"/>
      <c r="E3551" s="18"/>
      <c r="F3551" s="18"/>
    </row>
    <row r="3552" spans="3:11" ht="15" thickBot="1" x14ac:dyDescent="0.35">
      <c r="C3552" s="18"/>
      <c r="E3552" s="18"/>
      <c r="F3552" s="18"/>
    </row>
    <row r="3553" spans="3:11" x14ac:dyDescent="0.3">
      <c r="C3553" s="21"/>
      <c r="D3553" s="119"/>
      <c r="E3553" s="14" t="s">
        <v>128</v>
      </c>
      <c r="F3553" s="14"/>
      <c r="G3553" s="120"/>
      <c r="H3553" s="203" t="s">
        <v>288</v>
      </c>
      <c r="I3553" s="203" t="s">
        <v>326</v>
      </c>
      <c r="J3553" s="203" t="s">
        <v>289</v>
      </c>
      <c r="K3553" s="219" t="s">
        <v>297</v>
      </c>
    </row>
    <row r="3554" spans="3:11" ht="15" thickBot="1" x14ac:dyDescent="0.35">
      <c r="C3554" s="16" t="s">
        <v>0</v>
      </c>
      <c r="D3554" s="112" t="s">
        <v>1</v>
      </c>
      <c r="E3554" s="17" t="s">
        <v>2</v>
      </c>
      <c r="F3554" s="17" t="s">
        <v>3</v>
      </c>
      <c r="G3554" s="112" t="s">
        <v>290</v>
      </c>
      <c r="H3554" s="204"/>
      <c r="I3554" s="204"/>
      <c r="J3554" s="204"/>
      <c r="K3554" s="220"/>
    </row>
    <row r="3555" spans="3:11" x14ac:dyDescent="0.3">
      <c r="C3555" s="4">
        <v>9012</v>
      </c>
      <c r="D3555" s="113">
        <v>0.33333333333333331</v>
      </c>
      <c r="E3555" s="6" t="s">
        <v>84</v>
      </c>
      <c r="F3555" s="6" t="s">
        <v>95</v>
      </c>
      <c r="G3555" s="113">
        <v>0.36458333333333331</v>
      </c>
      <c r="H3555" s="110">
        <f>G3555-D3555</f>
        <v>3.125E-2</v>
      </c>
      <c r="I3555" s="163"/>
      <c r="J3555" s="163"/>
      <c r="K3555" s="58">
        <v>10.3</v>
      </c>
    </row>
    <row r="3556" spans="3:11" x14ac:dyDescent="0.3">
      <c r="C3556" s="4">
        <v>9012</v>
      </c>
      <c r="D3556" s="113">
        <v>0.36458333333333331</v>
      </c>
      <c r="E3556" s="6" t="s">
        <v>95</v>
      </c>
      <c r="F3556" s="6" t="s">
        <v>84</v>
      </c>
      <c r="G3556" s="114">
        <v>0.3923611111111111</v>
      </c>
      <c r="H3556" s="110">
        <f>G3556-D3556</f>
        <v>2.777777777777779E-2</v>
      </c>
      <c r="I3556" s="163"/>
      <c r="J3556" s="163"/>
      <c r="K3556" s="58">
        <v>10.1</v>
      </c>
    </row>
    <row r="3557" spans="3:11" x14ac:dyDescent="0.3">
      <c r="C3557" s="237" t="s">
        <v>322</v>
      </c>
      <c r="D3557" s="238"/>
      <c r="E3557" s="238"/>
      <c r="F3557" s="238"/>
      <c r="G3557" s="239"/>
      <c r="H3557" s="186"/>
      <c r="I3557" s="166">
        <f>D3558-G3556</f>
        <v>2.430555555555558E-2</v>
      </c>
      <c r="J3557" s="166"/>
      <c r="K3557" s="65"/>
    </row>
    <row r="3558" spans="3:11" x14ac:dyDescent="0.3">
      <c r="C3558" s="4">
        <v>9012</v>
      </c>
      <c r="D3558" s="113">
        <v>0.41666666666666669</v>
      </c>
      <c r="E3558" s="6" t="s">
        <v>84</v>
      </c>
      <c r="F3558" s="6" t="s">
        <v>95</v>
      </c>
      <c r="G3558" s="113">
        <v>0.44444444444444442</v>
      </c>
      <c r="H3558" s="110">
        <f>G3558-D3558</f>
        <v>2.7777777777777735E-2</v>
      </c>
      <c r="I3558" s="163"/>
      <c r="J3558" s="163"/>
      <c r="K3558" s="58">
        <v>10.3</v>
      </c>
    </row>
    <row r="3559" spans="3:11" x14ac:dyDescent="0.3">
      <c r="C3559" s="4">
        <v>9012</v>
      </c>
      <c r="D3559" s="113">
        <v>0.44444444444444442</v>
      </c>
      <c r="E3559" s="6" t="s">
        <v>95</v>
      </c>
      <c r="F3559" s="6" t="s">
        <v>84</v>
      </c>
      <c r="G3559" s="114">
        <v>0.47222222222222221</v>
      </c>
      <c r="H3559" s="110">
        <f>G3559-D3559</f>
        <v>2.777777777777779E-2</v>
      </c>
      <c r="I3559" s="163"/>
      <c r="J3559" s="163"/>
      <c r="K3559" s="58">
        <v>10.1</v>
      </c>
    </row>
    <row r="3560" spans="3:11" x14ac:dyDescent="0.3">
      <c r="C3560" s="210" t="s">
        <v>322</v>
      </c>
      <c r="D3560" s="211"/>
      <c r="E3560" s="211"/>
      <c r="F3560" s="211"/>
      <c r="G3560" s="212"/>
      <c r="H3560" s="186"/>
      <c r="I3560" s="166">
        <f>D3561-G3559</f>
        <v>1.3888888888888895E-2</v>
      </c>
      <c r="J3560" s="166"/>
      <c r="K3560" s="65"/>
    </row>
    <row r="3561" spans="3:11" x14ac:dyDescent="0.3">
      <c r="C3561" s="4">
        <v>9012</v>
      </c>
      <c r="D3561" s="113">
        <v>0.4861111111111111</v>
      </c>
      <c r="E3561" s="6" t="s">
        <v>84</v>
      </c>
      <c r="F3561" s="6" t="s">
        <v>95</v>
      </c>
      <c r="G3561" s="113">
        <v>0.51388888888888884</v>
      </c>
      <c r="H3561" s="110">
        <f>G3561-D3561</f>
        <v>2.7777777777777735E-2</v>
      </c>
      <c r="I3561" s="163"/>
      <c r="J3561" s="163"/>
      <c r="K3561" s="58">
        <v>10.3</v>
      </c>
    </row>
    <row r="3562" spans="3:11" x14ac:dyDescent="0.3">
      <c r="C3562" s="4">
        <v>9012</v>
      </c>
      <c r="D3562" s="113">
        <v>0.51388888888888884</v>
      </c>
      <c r="E3562" s="6" t="s">
        <v>95</v>
      </c>
      <c r="F3562" s="6" t="s">
        <v>84</v>
      </c>
      <c r="G3562" s="114">
        <v>0.54166666666666663</v>
      </c>
      <c r="H3562" s="110">
        <f>G3562-D3562</f>
        <v>2.777777777777779E-2</v>
      </c>
      <c r="I3562" s="163"/>
      <c r="J3562" s="163"/>
      <c r="K3562" s="58">
        <v>10.1</v>
      </c>
    </row>
    <row r="3563" spans="3:11" x14ac:dyDescent="0.3">
      <c r="C3563" s="210" t="s">
        <v>322</v>
      </c>
      <c r="D3563" s="211"/>
      <c r="E3563" s="211"/>
      <c r="F3563" s="211"/>
      <c r="G3563" s="212"/>
      <c r="H3563" s="186"/>
      <c r="I3563" s="166">
        <f>D3564-G3562</f>
        <v>1.3888888888888951E-2</v>
      </c>
      <c r="J3563" s="166"/>
      <c r="K3563" s="65"/>
    </row>
    <row r="3564" spans="3:11" x14ac:dyDescent="0.3">
      <c r="C3564" s="4">
        <v>9012</v>
      </c>
      <c r="D3564" s="113">
        <v>0.55555555555555558</v>
      </c>
      <c r="E3564" s="6" t="s">
        <v>84</v>
      </c>
      <c r="F3564" s="6" t="s">
        <v>95</v>
      </c>
      <c r="G3564" s="113">
        <v>0.58333333333333337</v>
      </c>
      <c r="H3564" s="110">
        <f>G3564-D3564</f>
        <v>2.777777777777779E-2</v>
      </c>
      <c r="I3564" s="163"/>
      <c r="J3564" s="163"/>
      <c r="K3564" s="58">
        <v>10.3</v>
      </c>
    </row>
    <row r="3565" spans="3:11" x14ac:dyDescent="0.3">
      <c r="C3565" s="4">
        <v>9012</v>
      </c>
      <c r="D3565" s="113">
        <v>0.58333333333333337</v>
      </c>
      <c r="E3565" s="6" t="s">
        <v>95</v>
      </c>
      <c r="F3565" s="6" t="s">
        <v>84</v>
      </c>
      <c r="G3565" s="114">
        <v>0.61111111111111116</v>
      </c>
      <c r="H3565" s="110">
        <f>G3565-D3565</f>
        <v>2.777777777777779E-2</v>
      </c>
      <c r="I3565" s="163"/>
      <c r="J3565" s="163"/>
      <c r="K3565" s="58">
        <v>10.1</v>
      </c>
    </row>
    <row r="3566" spans="3:11" x14ac:dyDescent="0.3">
      <c r="C3566" s="210" t="s">
        <v>10</v>
      </c>
      <c r="D3566" s="211"/>
      <c r="E3566" s="211"/>
      <c r="F3566" s="211"/>
      <c r="G3566" s="212"/>
      <c r="H3566" s="186"/>
      <c r="I3566" s="166">
        <f>D3567-G3565</f>
        <v>4.166666666666663E-2</v>
      </c>
      <c r="J3566" s="166"/>
      <c r="K3566" s="65"/>
    </row>
    <row r="3567" spans="3:11" x14ac:dyDescent="0.3">
      <c r="C3567" s="4">
        <v>9012</v>
      </c>
      <c r="D3567" s="113">
        <v>0.65277777777777779</v>
      </c>
      <c r="E3567" s="6" t="s">
        <v>84</v>
      </c>
      <c r="F3567" s="6" t="s">
        <v>95</v>
      </c>
      <c r="G3567" s="113">
        <v>0.68055555555555558</v>
      </c>
      <c r="H3567" s="110">
        <f>G3567-D3567</f>
        <v>2.777777777777779E-2</v>
      </c>
      <c r="I3567" s="163"/>
      <c r="J3567" s="163"/>
      <c r="K3567" s="58">
        <v>10.3</v>
      </c>
    </row>
    <row r="3568" spans="3:11" x14ac:dyDescent="0.3">
      <c r="C3568" s="210" t="s">
        <v>322</v>
      </c>
      <c r="D3568" s="211"/>
      <c r="E3568" s="211"/>
      <c r="F3568" s="211"/>
      <c r="G3568" s="212"/>
      <c r="H3568" s="186"/>
      <c r="I3568" s="166">
        <f>D3569-G3567</f>
        <v>1.388888888888884E-2</v>
      </c>
      <c r="J3568" s="166"/>
      <c r="K3568" s="65"/>
    </row>
    <row r="3569" spans="3:11" x14ac:dyDescent="0.3">
      <c r="C3569" s="4">
        <v>9012</v>
      </c>
      <c r="D3569" s="113">
        <v>0.69444444444444442</v>
      </c>
      <c r="E3569" s="6" t="s">
        <v>95</v>
      </c>
      <c r="F3569" s="6" t="s">
        <v>84</v>
      </c>
      <c r="G3569" s="113">
        <v>0.72222222222222221</v>
      </c>
      <c r="H3569" s="110">
        <f>G3569-D3569</f>
        <v>2.777777777777779E-2</v>
      </c>
      <c r="I3569" s="163"/>
      <c r="J3569" s="163"/>
      <c r="K3569" s="58">
        <v>10.1</v>
      </c>
    </row>
    <row r="3570" spans="3:11" x14ac:dyDescent="0.3">
      <c r="C3570" s="4">
        <v>9012</v>
      </c>
      <c r="D3570" s="113">
        <v>0.72222222222222221</v>
      </c>
      <c r="E3570" s="6" t="s">
        <v>84</v>
      </c>
      <c r="F3570" s="6" t="s">
        <v>95</v>
      </c>
      <c r="G3570" s="113">
        <v>0.75</v>
      </c>
      <c r="H3570" s="110">
        <f>G3570-D3570</f>
        <v>2.777777777777779E-2</v>
      </c>
      <c r="I3570" s="163"/>
      <c r="J3570" s="163"/>
      <c r="K3570" s="58">
        <v>10.3</v>
      </c>
    </row>
    <row r="3571" spans="3:11" x14ac:dyDescent="0.3">
      <c r="C3571" s="4">
        <v>9012</v>
      </c>
      <c r="D3571" s="113">
        <v>0.75</v>
      </c>
      <c r="E3571" s="6" t="s">
        <v>95</v>
      </c>
      <c r="F3571" s="6" t="s">
        <v>84</v>
      </c>
      <c r="G3571" s="113">
        <v>0.77777777777777779</v>
      </c>
      <c r="H3571" s="110">
        <f>G3571-D3571</f>
        <v>2.777777777777779E-2</v>
      </c>
      <c r="I3571" s="163"/>
      <c r="J3571" s="163"/>
      <c r="K3571" s="58">
        <v>10.1</v>
      </c>
    </row>
    <row r="3572" spans="3:11" x14ac:dyDescent="0.3">
      <c r="C3572" s="4">
        <v>9012</v>
      </c>
      <c r="D3572" s="113">
        <v>0.77777777777777779</v>
      </c>
      <c r="E3572" s="6" t="s">
        <v>84</v>
      </c>
      <c r="F3572" s="6" t="s">
        <v>95</v>
      </c>
      <c r="G3572" s="113">
        <v>0.80555555555555558</v>
      </c>
      <c r="H3572" s="110">
        <f>G3572-D3572</f>
        <v>2.777777777777779E-2</v>
      </c>
      <c r="I3572" s="163"/>
      <c r="J3572" s="163"/>
      <c r="K3572" s="58">
        <v>10.3</v>
      </c>
    </row>
    <row r="3573" spans="3:11" x14ac:dyDescent="0.3">
      <c r="C3573" s="4">
        <v>9012</v>
      </c>
      <c r="D3573" s="113">
        <v>0.80555555555555558</v>
      </c>
      <c r="E3573" s="6" t="s">
        <v>95</v>
      </c>
      <c r="F3573" s="6" t="s">
        <v>84</v>
      </c>
      <c r="G3573" s="114">
        <v>0.83333333333333337</v>
      </c>
      <c r="H3573" s="110">
        <f>G3573-D3573</f>
        <v>2.777777777777779E-2</v>
      </c>
      <c r="I3573" s="163"/>
      <c r="J3573" s="163"/>
      <c r="K3573" s="58">
        <v>10.1</v>
      </c>
    </row>
    <row r="3574" spans="3:11" ht="15" thickBot="1" x14ac:dyDescent="0.35">
      <c r="C3574" s="4"/>
      <c r="D3574" s="113"/>
      <c r="E3574" s="6"/>
      <c r="F3574" s="6"/>
      <c r="G3574" s="114"/>
      <c r="H3574" s="110"/>
      <c r="I3574" s="163"/>
      <c r="J3574" s="163"/>
      <c r="K3574" s="58"/>
    </row>
    <row r="3575" spans="3:11" ht="15" thickBot="1" x14ac:dyDescent="0.35">
      <c r="C3575" s="207" t="s">
        <v>302</v>
      </c>
      <c r="D3575" s="208"/>
      <c r="E3575" s="209"/>
      <c r="F3575" s="198" t="s">
        <v>287</v>
      </c>
      <c r="G3575" s="199"/>
      <c r="H3575" s="79">
        <f>SUM(H3555:H3574)</f>
        <v>0.39236111111111116</v>
      </c>
      <c r="I3575" s="167">
        <f>SUM(I3555:I3574)</f>
        <v>0.1076388888888889</v>
      </c>
      <c r="J3575" s="167">
        <f>G3573-D3555</f>
        <v>0.5</v>
      </c>
      <c r="K3575" s="12">
        <f>SUM(K3555:K3574)</f>
        <v>142.79999999999998</v>
      </c>
    </row>
    <row r="3576" spans="3:11" x14ac:dyDescent="0.3">
      <c r="C3576" s="18"/>
      <c r="E3576" s="18"/>
      <c r="F3576" s="18"/>
    </row>
    <row r="3577" spans="3:11" x14ac:dyDescent="0.3">
      <c r="C3577" s="18"/>
      <c r="E3577" s="18"/>
      <c r="F3577" s="18"/>
    </row>
    <row r="3578" spans="3:11" ht="15" thickBot="1" x14ac:dyDescent="0.35">
      <c r="C3578" s="20"/>
      <c r="E3578" s="18"/>
      <c r="F3578" s="18"/>
    </row>
    <row r="3579" spans="3:11" x14ac:dyDescent="0.3">
      <c r="C3579" s="21"/>
      <c r="D3579" s="119"/>
      <c r="E3579" s="14" t="s">
        <v>213</v>
      </c>
      <c r="F3579" s="14"/>
      <c r="G3579" s="120"/>
      <c r="H3579" s="203" t="s">
        <v>288</v>
      </c>
      <c r="I3579" s="203" t="s">
        <v>326</v>
      </c>
      <c r="J3579" s="203" t="s">
        <v>289</v>
      </c>
      <c r="K3579" s="250" t="s">
        <v>297</v>
      </c>
    </row>
    <row r="3580" spans="3:11" ht="15" thickBot="1" x14ac:dyDescent="0.35">
      <c r="C3580" s="16" t="s">
        <v>0</v>
      </c>
      <c r="D3580" s="112" t="s">
        <v>1</v>
      </c>
      <c r="E3580" s="17" t="s">
        <v>2</v>
      </c>
      <c r="F3580" s="17" t="s">
        <v>3</v>
      </c>
      <c r="G3580" s="124" t="s">
        <v>327</v>
      </c>
      <c r="H3580" s="204"/>
      <c r="I3580" s="204"/>
      <c r="J3580" s="204"/>
      <c r="K3580" s="251"/>
    </row>
    <row r="3581" spans="3:11" x14ac:dyDescent="0.3">
      <c r="C3581" s="4">
        <v>9060</v>
      </c>
      <c r="D3581" s="113">
        <v>0.30555555555555558</v>
      </c>
      <c r="E3581" s="6" t="s">
        <v>7</v>
      </c>
      <c r="F3581" s="6" t="s">
        <v>59</v>
      </c>
      <c r="G3581" s="114">
        <v>0.33680555555555558</v>
      </c>
      <c r="H3581" s="114">
        <f>G3581-D3581</f>
        <v>3.125E-2</v>
      </c>
      <c r="I3581" s="163"/>
      <c r="J3581" s="163"/>
      <c r="K3581" s="8">
        <v>15.4</v>
      </c>
    </row>
    <row r="3582" spans="3:11" x14ac:dyDescent="0.3">
      <c r="C3582" s="4">
        <v>9074</v>
      </c>
      <c r="D3582" s="113">
        <v>0.33680555555555558</v>
      </c>
      <c r="E3582" s="6" t="s">
        <v>59</v>
      </c>
      <c r="F3582" s="6" t="s">
        <v>5</v>
      </c>
      <c r="G3582" s="114">
        <v>0.3576388888888889</v>
      </c>
      <c r="H3582" s="114">
        <f>G3582-D3582</f>
        <v>2.0833333333333315E-2</v>
      </c>
      <c r="I3582" s="163"/>
      <c r="J3582" s="163"/>
      <c r="K3582" s="8">
        <v>13.4</v>
      </c>
    </row>
    <row r="3583" spans="3:11" x14ac:dyDescent="0.3">
      <c r="C3583" s="4">
        <v>9076</v>
      </c>
      <c r="D3583" s="113">
        <v>0.3576388888888889</v>
      </c>
      <c r="E3583" s="6" t="s">
        <v>5</v>
      </c>
      <c r="F3583" s="6" t="s">
        <v>20</v>
      </c>
      <c r="G3583" s="114">
        <v>0.37847222222222221</v>
      </c>
      <c r="H3583" s="114">
        <f>G3583-D3583</f>
        <v>2.0833333333333315E-2</v>
      </c>
      <c r="I3583" s="163"/>
      <c r="J3583" s="163"/>
      <c r="K3583" s="58">
        <v>12.04</v>
      </c>
    </row>
    <row r="3584" spans="3:11" x14ac:dyDescent="0.3">
      <c r="C3584" s="210" t="s">
        <v>322</v>
      </c>
      <c r="D3584" s="211"/>
      <c r="E3584" s="211"/>
      <c r="F3584" s="211"/>
      <c r="G3584" s="211"/>
      <c r="H3584" s="187"/>
      <c r="I3584" s="166">
        <f>D3585-G3583</f>
        <v>1.7361111111111105E-2</v>
      </c>
      <c r="J3584" s="166"/>
      <c r="K3584" s="65"/>
    </row>
    <row r="3585" spans="3:11" x14ac:dyDescent="0.3">
      <c r="C3585" s="4">
        <v>9002</v>
      </c>
      <c r="D3585" s="113">
        <v>0.39583333333333331</v>
      </c>
      <c r="E3585" s="6" t="s">
        <v>103</v>
      </c>
      <c r="F3585" s="6" t="s">
        <v>58</v>
      </c>
      <c r="G3585" s="114">
        <v>0.40625</v>
      </c>
      <c r="H3585" s="114">
        <f>G3585-D3585</f>
        <v>1.0416666666666685E-2</v>
      </c>
      <c r="I3585" s="163"/>
      <c r="J3585" s="163"/>
      <c r="K3585" s="58">
        <v>2.06</v>
      </c>
    </row>
    <row r="3586" spans="3:11" x14ac:dyDescent="0.3">
      <c r="C3586" s="4">
        <v>9064</v>
      </c>
      <c r="D3586" s="113">
        <v>0.40625</v>
      </c>
      <c r="E3586" s="6" t="s">
        <v>36</v>
      </c>
      <c r="F3586" s="6" t="s">
        <v>7</v>
      </c>
      <c r="G3586" s="114">
        <v>0.42708333333333331</v>
      </c>
      <c r="H3586" s="114">
        <f t="shared" ref="H3586:H3596" si="160">G3586-D3586</f>
        <v>2.0833333333333315E-2</v>
      </c>
      <c r="I3586" s="163"/>
      <c r="J3586" s="163"/>
      <c r="K3586" s="25">
        <v>12.2</v>
      </c>
    </row>
    <row r="3587" spans="3:11" x14ac:dyDescent="0.3">
      <c r="C3587" s="4">
        <v>9060</v>
      </c>
      <c r="D3587" s="113">
        <v>0.42708333333333331</v>
      </c>
      <c r="E3587" s="6" t="s">
        <v>7</v>
      </c>
      <c r="F3587" s="6" t="s">
        <v>59</v>
      </c>
      <c r="G3587" s="114">
        <v>0.44791666666666669</v>
      </c>
      <c r="H3587" s="114">
        <f t="shared" si="160"/>
        <v>2.083333333333337E-2</v>
      </c>
      <c r="I3587" s="163"/>
      <c r="J3587" s="163"/>
      <c r="K3587" s="8">
        <v>15.4</v>
      </c>
    </row>
    <row r="3588" spans="3:11" x14ac:dyDescent="0.3">
      <c r="C3588" s="4">
        <v>9511</v>
      </c>
      <c r="D3588" s="113">
        <v>0.44791666666666669</v>
      </c>
      <c r="E3588" s="6" t="s">
        <v>59</v>
      </c>
      <c r="F3588" s="6" t="s">
        <v>239</v>
      </c>
      <c r="G3588" s="114">
        <v>0.47916666666666669</v>
      </c>
      <c r="H3588" s="114">
        <f>G3588-D3588</f>
        <v>3.125E-2</v>
      </c>
      <c r="I3588" s="163"/>
      <c r="J3588" s="163"/>
      <c r="K3588" s="8">
        <v>27.6</v>
      </c>
    </row>
    <row r="3589" spans="3:11" x14ac:dyDescent="0.3">
      <c r="C3589" s="4">
        <v>9511</v>
      </c>
      <c r="D3589" s="113">
        <v>0.47916666666666669</v>
      </c>
      <c r="E3589" s="6" t="s">
        <v>239</v>
      </c>
      <c r="F3589" s="6" t="s">
        <v>59</v>
      </c>
      <c r="G3589" s="114">
        <v>0.51041666666666663</v>
      </c>
      <c r="H3589" s="114">
        <f t="shared" si="160"/>
        <v>3.1249999999999944E-2</v>
      </c>
      <c r="I3589" s="163"/>
      <c r="J3589" s="163"/>
      <c r="K3589" s="8">
        <v>25.7</v>
      </c>
    </row>
    <row r="3590" spans="3:11" x14ac:dyDescent="0.3">
      <c r="C3590" s="210" t="s">
        <v>322</v>
      </c>
      <c r="D3590" s="211"/>
      <c r="E3590" s="211"/>
      <c r="F3590" s="211"/>
      <c r="G3590" s="211"/>
      <c r="H3590" s="187"/>
      <c r="I3590" s="166">
        <f>D3591-G3589</f>
        <v>6.25E-2</v>
      </c>
      <c r="J3590" s="166"/>
      <c r="K3590" s="65"/>
    </row>
    <row r="3591" spans="3:11" x14ac:dyDescent="0.3">
      <c r="C3591" s="4">
        <v>9511</v>
      </c>
      <c r="D3591" s="113">
        <v>0.57291666666666663</v>
      </c>
      <c r="E3591" s="6" t="s">
        <v>59</v>
      </c>
      <c r="F3591" s="6" t="s">
        <v>239</v>
      </c>
      <c r="G3591" s="114">
        <v>0.60416666666666663</v>
      </c>
      <c r="H3591" s="114">
        <f t="shared" si="160"/>
        <v>3.125E-2</v>
      </c>
      <c r="I3591" s="163"/>
      <c r="J3591" s="163"/>
      <c r="K3591" s="8">
        <v>27.6</v>
      </c>
    </row>
    <row r="3592" spans="3:11" x14ac:dyDescent="0.3">
      <c r="C3592" s="4">
        <v>9511</v>
      </c>
      <c r="D3592" s="113">
        <v>0.60416666666666663</v>
      </c>
      <c r="E3592" s="6" t="s">
        <v>239</v>
      </c>
      <c r="F3592" s="6" t="s">
        <v>59</v>
      </c>
      <c r="G3592" s="114">
        <v>0.63541666666666663</v>
      </c>
      <c r="H3592" s="114">
        <f>G3592-D3592</f>
        <v>3.125E-2</v>
      </c>
      <c r="I3592" s="163"/>
      <c r="J3592" s="163"/>
      <c r="K3592" s="8">
        <v>25.7</v>
      </c>
    </row>
    <row r="3593" spans="3:11" x14ac:dyDescent="0.3">
      <c r="C3593" s="4">
        <v>9511</v>
      </c>
      <c r="D3593" s="113">
        <v>0.63541666666666663</v>
      </c>
      <c r="E3593" s="6" t="s">
        <v>59</v>
      </c>
      <c r="F3593" s="6" t="s">
        <v>239</v>
      </c>
      <c r="G3593" s="114">
        <v>0.66666666666666663</v>
      </c>
      <c r="H3593" s="114">
        <f t="shared" si="160"/>
        <v>3.125E-2</v>
      </c>
      <c r="I3593" s="163"/>
      <c r="J3593" s="163"/>
      <c r="K3593" s="8">
        <v>27.6</v>
      </c>
    </row>
    <row r="3594" spans="3:11" x14ac:dyDescent="0.3">
      <c r="C3594" s="4">
        <v>9064</v>
      </c>
      <c r="D3594" s="113">
        <v>0.66666666666666663</v>
      </c>
      <c r="E3594" s="6" t="s">
        <v>36</v>
      </c>
      <c r="F3594" s="6" t="s">
        <v>7</v>
      </c>
      <c r="G3594" s="114">
        <v>0.6875</v>
      </c>
      <c r="H3594" s="114">
        <f t="shared" si="160"/>
        <v>2.083333333333337E-2</v>
      </c>
      <c r="I3594" s="163"/>
      <c r="J3594" s="163"/>
      <c r="K3594" s="73">
        <v>12.2</v>
      </c>
    </row>
    <row r="3595" spans="3:11" x14ac:dyDescent="0.3">
      <c r="C3595" s="4">
        <v>9064</v>
      </c>
      <c r="D3595" s="113">
        <v>0.6875</v>
      </c>
      <c r="E3595" s="6" t="s">
        <v>7</v>
      </c>
      <c r="F3595" s="6" t="s">
        <v>36</v>
      </c>
      <c r="G3595" s="114">
        <v>0.71527777777777779</v>
      </c>
      <c r="H3595" s="114">
        <f>G3595-D3595</f>
        <v>2.777777777777779E-2</v>
      </c>
      <c r="I3595" s="163"/>
      <c r="J3595" s="163"/>
      <c r="K3595" s="8">
        <v>13.8</v>
      </c>
    </row>
    <row r="3596" spans="3:11" x14ac:dyDescent="0.3">
      <c r="C3596" s="4">
        <v>9058</v>
      </c>
      <c r="D3596" s="113">
        <v>0.71527777777777779</v>
      </c>
      <c r="E3596" s="6" t="s">
        <v>238</v>
      </c>
      <c r="F3596" s="6" t="s">
        <v>59</v>
      </c>
      <c r="G3596" s="114">
        <v>0.73611111111111116</v>
      </c>
      <c r="H3596" s="114">
        <f t="shared" si="160"/>
        <v>2.083333333333337E-2</v>
      </c>
      <c r="I3596" s="163"/>
      <c r="J3596" s="163"/>
      <c r="K3596" s="58">
        <v>19.899999999999999</v>
      </c>
    </row>
    <row r="3597" spans="3:11" ht="15" thickBot="1" x14ac:dyDescent="0.35">
      <c r="C3597" s="4"/>
      <c r="E3597" s="6"/>
      <c r="F3597" s="6"/>
      <c r="G3597" s="114"/>
      <c r="H3597" s="114"/>
      <c r="I3597" s="163"/>
      <c r="J3597" s="163"/>
      <c r="K3597" s="58"/>
    </row>
    <row r="3598" spans="3:11" ht="15" thickBot="1" x14ac:dyDescent="0.35">
      <c r="C3598" s="216" t="s">
        <v>291</v>
      </c>
      <c r="D3598" s="217"/>
      <c r="E3598" s="218"/>
      <c r="F3598" s="198" t="s">
        <v>287</v>
      </c>
      <c r="G3598" s="199"/>
      <c r="H3598" s="167">
        <f>SUM(H3581:H3596)</f>
        <v>0.35069444444444448</v>
      </c>
      <c r="I3598" s="167">
        <f>SUM(I3581:I3597)</f>
        <v>7.9861111111111105E-2</v>
      </c>
      <c r="J3598" s="167">
        <f>G3596-D3581</f>
        <v>0.43055555555555558</v>
      </c>
      <c r="K3598" s="12">
        <f>SUM(K3581:K3597)</f>
        <v>250.60000000000002</v>
      </c>
    </row>
    <row r="3599" spans="3:11" x14ac:dyDescent="0.3">
      <c r="C3599" s="18"/>
      <c r="E3599" s="18"/>
      <c r="F3599" s="18"/>
      <c r="I3599" s="168"/>
      <c r="J3599" s="168"/>
      <c r="K3599" s="19"/>
    </row>
    <row r="3600" spans="3:11" ht="15" thickBot="1" x14ac:dyDescent="0.35">
      <c r="C3600" s="18"/>
      <c r="E3600" s="18"/>
      <c r="F3600" s="18"/>
      <c r="I3600" s="168"/>
      <c r="J3600" s="168"/>
    </row>
    <row r="3601" spans="3:11" x14ac:dyDescent="0.3">
      <c r="C3601" s="21"/>
      <c r="D3601" s="119"/>
      <c r="E3601" s="14" t="s">
        <v>212</v>
      </c>
      <c r="F3601" s="14" t="s">
        <v>243</v>
      </c>
      <c r="G3601" s="120"/>
      <c r="H3601" s="203" t="s">
        <v>288</v>
      </c>
      <c r="I3601" s="203" t="s">
        <v>326</v>
      </c>
      <c r="J3601" s="203" t="s">
        <v>289</v>
      </c>
      <c r="K3601" s="219" t="s">
        <v>297</v>
      </c>
    </row>
    <row r="3602" spans="3:11" ht="15" thickBot="1" x14ac:dyDescent="0.35">
      <c r="C3602" s="16" t="s">
        <v>0</v>
      </c>
      <c r="D3602" s="112" t="s">
        <v>1</v>
      </c>
      <c r="E3602" s="17" t="s">
        <v>2</v>
      </c>
      <c r="F3602" s="17" t="s">
        <v>3</v>
      </c>
      <c r="G3602" s="112" t="s">
        <v>290</v>
      </c>
      <c r="H3602" s="204"/>
      <c r="I3602" s="204"/>
      <c r="J3602" s="204"/>
      <c r="K3602" s="220"/>
    </row>
    <row r="3603" spans="3:11" x14ac:dyDescent="0.3">
      <c r="C3603" s="4">
        <v>9068</v>
      </c>
      <c r="D3603" s="113">
        <v>0.39583333333333331</v>
      </c>
      <c r="E3603" s="6" t="s">
        <v>242</v>
      </c>
      <c r="F3603" s="6" t="s">
        <v>242</v>
      </c>
      <c r="G3603" s="113">
        <v>0.41666666666666669</v>
      </c>
      <c r="H3603" s="110">
        <f>G3603-D3603</f>
        <v>2.083333333333337E-2</v>
      </c>
      <c r="I3603" s="163"/>
      <c r="J3603" s="163"/>
      <c r="K3603" s="58">
        <v>7.8</v>
      </c>
    </row>
    <row r="3604" spans="3:11" x14ac:dyDescent="0.3">
      <c r="C3604" s="4">
        <v>9068</v>
      </c>
      <c r="D3604" s="113">
        <v>0.41666666666666669</v>
      </c>
      <c r="E3604" s="6" t="s">
        <v>242</v>
      </c>
      <c r="F3604" s="6" t="s">
        <v>242</v>
      </c>
      <c r="G3604" s="113">
        <v>0.44791666666666669</v>
      </c>
      <c r="H3604" s="110">
        <f t="shared" ref="H3604:H3622" si="161">G3604-D3604</f>
        <v>3.125E-2</v>
      </c>
      <c r="I3604" s="163"/>
      <c r="J3604" s="163"/>
      <c r="K3604" s="58">
        <v>7.8</v>
      </c>
    </row>
    <row r="3605" spans="3:11" x14ac:dyDescent="0.3">
      <c r="C3605" s="4">
        <v>9068</v>
      </c>
      <c r="D3605" s="113">
        <v>0.44791666666666669</v>
      </c>
      <c r="E3605" s="6" t="s">
        <v>242</v>
      </c>
      <c r="F3605" s="6" t="s">
        <v>242</v>
      </c>
      <c r="G3605" s="113">
        <v>0.46875</v>
      </c>
      <c r="H3605" s="110">
        <f t="shared" si="161"/>
        <v>2.0833333333333315E-2</v>
      </c>
      <c r="I3605" s="163"/>
      <c r="J3605" s="163"/>
      <c r="K3605" s="58">
        <v>7.8</v>
      </c>
    </row>
    <row r="3606" spans="3:11" x14ac:dyDescent="0.3">
      <c r="C3606" s="4">
        <v>9068</v>
      </c>
      <c r="D3606" s="113">
        <v>0.46875</v>
      </c>
      <c r="E3606" s="6" t="s">
        <v>242</v>
      </c>
      <c r="F3606" s="6" t="s">
        <v>242</v>
      </c>
      <c r="G3606" s="114">
        <v>0.48958333333333331</v>
      </c>
      <c r="H3606" s="110">
        <f t="shared" si="161"/>
        <v>2.0833333333333315E-2</v>
      </c>
      <c r="I3606" s="163"/>
      <c r="J3606" s="163"/>
      <c r="K3606" s="58">
        <v>7.8</v>
      </c>
    </row>
    <row r="3607" spans="3:11" x14ac:dyDescent="0.3">
      <c r="C3607" s="210" t="s">
        <v>322</v>
      </c>
      <c r="D3607" s="211"/>
      <c r="E3607" s="211"/>
      <c r="F3607" s="211"/>
      <c r="G3607" s="212"/>
      <c r="H3607" s="186"/>
      <c r="I3607" s="166">
        <f>D3608-G3606</f>
        <v>1.0416666666666685E-2</v>
      </c>
      <c r="J3607" s="166"/>
      <c r="K3607" s="65"/>
    </row>
    <row r="3608" spans="3:11" x14ac:dyDescent="0.3">
      <c r="C3608" s="4">
        <v>9068</v>
      </c>
      <c r="D3608" s="113">
        <v>0.5</v>
      </c>
      <c r="E3608" s="6" t="s">
        <v>242</v>
      </c>
      <c r="F3608" s="6" t="s">
        <v>242</v>
      </c>
      <c r="G3608" s="113">
        <v>0.52083333333333337</v>
      </c>
      <c r="H3608" s="110">
        <f t="shared" si="161"/>
        <v>2.083333333333337E-2</v>
      </c>
      <c r="I3608" s="163"/>
      <c r="J3608" s="163"/>
      <c r="K3608" s="58">
        <v>7.8</v>
      </c>
    </row>
    <row r="3609" spans="3:11" x14ac:dyDescent="0.3">
      <c r="C3609" s="4">
        <v>9068</v>
      </c>
      <c r="D3609" s="113">
        <v>0.52083333333333337</v>
      </c>
      <c r="E3609" s="6" t="s">
        <v>242</v>
      </c>
      <c r="F3609" s="6" t="s">
        <v>242</v>
      </c>
      <c r="G3609" s="113">
        <v>0.54166666666666663</v>
      </c>
      <c r="H3609" s="110">
        <f t="shared" si="161"/>
        <v>2.0833333333333259E-2</v>
      </c>
      <c r="I3609" s="163"/>
      <c r="J3609" s="163"/>
      <c r="K3609" s="58">
        <v>7.8</v>
      </c>
    </row>
    <row r="3610" spans="3:11" x14ac:dyDescent="0.3">
      <c r="C3610" s="4">
        <v>9068</v>
      </c>
      <c r="D3610" s="113">
        <v>0.54166666666666663</v>
      </c>
      <c r="E3610" s="6" t="s">
        <v>242</v>
      </c>
      <c r="F3610" s="6" t="s">
        <v>242</v>
      </c>
      <c r="G3610" s="113">
        <v>0.5625</v>
      </c>
      <c r="H3610" s="110">
        <f t="shared" si="161"/>
        <v>2.083333333333337E-2</v>
      </c>
      <c r="I3610" s="163"/>
      <c r="J3610" s="163"/>
      <c r="K3610" s="58">
        <v>7.8</v>
      </c>
    </row>
    <row r="3611" spans="3:11" x14ac:dyDescent="0.3">
      <c r="C3611" s="4">
        <v>9068</v>
      </c>
      <c r="D3611" s="113">
        <v>0.5625</v>
      </c>
      <c r="E3611" s="6" t="s">
        <v>242</v>
      </c>
      <c r="F3611" s="6" t="s">
        <v>242</v>
      </c>
      <c r="G3611" s="114">
        <v>0.58333333333333337</v>
      </c>
      <c r="H3611" s="110">
        <f t="shared" si="161"/>
        <v>2.083333333333337E-2</v>
      </c>
      <c r="I3611" s="163"/>
      <c r="J3611" s="163"/>
      <c r="K3611" s="58">
        <v>7.8</v>
      </c>
    </row>
    <row r="3612" spans="3:11" x14ac:dyDescent="0.3">
      <c r="C3612" s="210" t="s">
        <v>10</v>
      </c>
      <c r="D3612" s="211"/>
      <c r="E3612" s="211"/>
      <c r="F3612" s="211"/>
      <c r="G3612" s="212"/>
      <c r="H3612" s="186"/>
      <c r="I3612" s="166">
        <f>D3613-G3611</f>
        <v>8.3333333333333259E-2</v>
      </c>
      <c r="J3612" s="166"/>
      <c r="K3612" s="65"/>
    </row>
    <row r="3613" spans="3:11" x14ac:dyDescent="0.3">
      <c r="C3613" s="4">
        <v>9068</v>
      </c>
      <c r="D3613" s="115">
        <v>0.66666666666666663</v>
      </c>
      <c r="E3613" s="6" t="s">
        <v>242</v>
      </c>
      <c r="F3613" s="6" t="s">
        <v>242</v>
      </c>
      <c r="G3613" s="114">
        <v>0.6875</v>
      </c>
      <c r="H3613" s="110">
        <f t="shared" si="161"/>
        <v>2.083333333333337E-2</v>
      </c>
      <c r="I3613" s="163"/>
      <c r="J3613" s="163"/>
      <c r="K3613" s="58">
        <v>7.8</v>
      </c>
    </row>
    <row r="3614" spans="3:11" x14ac:dyDescent="0.3">
      <c r="C3614" s="210" t="s">
        <v>322</v>
      </c>
      <c r="D3614" s="211"/>
      <c r="E3614" s="211"/>
      <c r="F3614" s="211"/>
      <c r="G3614" s="212"/>
      <c r="H3614" s="186"/>
      <c r="I3614" s="166">
        <f>D3615-G3613</f>
        <v>3.125E-2</v>
      </c>
      <c r="J3614" s="166"/>
      <c r="K3614" s="65"/>
    </row>
    <row r="3615" spans="3:11" x14ac:dyDescent="0.3">
      <c r="C3615" s="4">
        <v>9068</v>
      </c>
      <c r="D3615" s="113">
        <v>0.71875</v>
      </c>
      <c r="E3615" s="6" t="s">
        <v>242</v>
      </c>
      <c r="F3615" s="6" t="s">
        <v>242</v>
      </c>
      <c r="G3615" s="113">
        <v>0.73958333333333337</v>
      </c>
      <c r="H3615" s="110">
        <f t="shared" si="161"/>
        <v>2.083333333333337E-2</v>
      </c>
      <c r="I3615" s="163"/>
      <c r="J3615" s="163"/>
      <c r="K3615" s="58">
        <v>7.8</v>
      </c>
    </row>
    <row r="3616" spans="3:11" x14ac:dyDescent="0.3">
      <c r="C3616" s="4">
        <v>9068</v>
      </c>
      <c r="D3616" s="113">
        <v>0.73958333333333337</v>
      </c>
      <c r="E3616" s="6" t="s">
        <v>242</v>
      </c>
      <c r="F3616" s="6" t="s">
        <v>242</v>
      </c>
      <c r="G3616" s="113">
        <v>0.76041666666666663</v>
      </c>
      <c r="H3616" s="110">
        <f t="shared" si="161"/>
        <v>2.0833333333333259E-2</v>
      </c>
      <c r="I3616" s="163"/>
      <c r="J3616" s="163"/>
      <c r="K3616" s="58">
        <v>7.8</v>
      </c>
    </row>
    <row r="3617" spans="3:11" x14ac:dyDescent="0.3">
      <c r="C3617" s="4">
        <v>9068</v>
      </c>
      <c r="D3617" s="113">
        <v>0.76041666666666663</v>
      </c>
      <c r="E3617" s="6" t="s">
        <v>242</v>
      </c>
      <c r="F3617" s="6" t="s">
        <v>242</v>
      </c>
      <c r="G3617" s="113">
        <v>0.78125</v>
      </c>
      <c r="H3617" s="110">
        <f t="shared" si="161"/>
        <v>2.083333333333337E-2</v>
      </c>
      <c r="I3617" s="163"/>
      <c r="J3617" s="163"/>
      <c r="K3617" s="58">
        <v>7.8</v>
      </c>
    </row>
    <row r="3618" spans="3:11" x14ac:dyDescent="0.3">
      <c r="C3618" s="4">
        <v>9068</v>
      </c>
      <c r="D3618" s="113">
        <v>0.78125</v>
      </c>
      <c r="E3618" s="6" t="s">
        <v>242</v>
      </c>
      <c r="F3618" s="6" t="s">
        <v>242</v>
      </c>
      <c r="G3618" s="114">
        <v>0.80208333333333337</v>
      </c>
      <c r="H3618" s="110">
        <f t="shared" si="161"/>
        <v>2.083333333333337E-2</v>
      </c>
      <c r="I3618" s="163"/>
      <c r="J3618" s="163"/>
      <c r="K3618" s="58">
        <v>7.8</v>
      </c>
    </row>
    <row r="3619" spans="3:11" x14ac:dyDescent="0.3">
      <c r="C3619" s="210" t="s">
        <v>322</v>
      </c>
      <c r="D3619" s="211"/>
      <c r="E3619" s="211"/>
      <c r="F3619" s="211"/>
      <c r="G3619" s="212"/>
      <c r="H3619" s="186"/>
      <c r="I3619" s="166">
        <f>D3620-G3618</f>
        <v>1.041666666666663E-2</v>
      </c>
      <c r="J3619" s="166"/>
      <c r="K3619" s="65"/>
    </row>
    <row r="3620" spans="3:11" x14ac:dyDescent="0.3">
      <c r="C3620" s="4">
        <v>9068</v>
      </c>
      <c r="D3620" s="113">
        <v>0.8125</v>
      </c>
      <c r="E3620" s="6" t="s">
        <v>242</v>
      </c>
      <c r="F3620" s="6" t="s">
        <v>242</v>
      </c>
      <c r="G3620" s="113">
        <v>0.83333333333333337</v>
      </c>
      <c r="H3620" s="110">
        <f t="shared" si="161"/>
        <v>2.083333333333337E-2</v>
      </c>
      <c r="I3620" s="163"/>
      <c r="J3620" s="163"/>
      <c r="K3620" s="58">
        <v>7.8</v>
      </c>
    </row>
    <row r="3621" spans="3:11" x14ac:dyDescent="0.3">
      <c r="C3621" s="4">
        <v>9068</v>
      </c>
      <c r="D3621" s="113">
        <v>0.83333333333333337</v>
      </c>
      <c r="E3621" s="6" t="s">
        <v>242</v>
      </c>
      <c r="F3621" s="6" t="s">
        <v>242</v>
      </c>
      <c r="G3621" s="113">
        <v>0.85416666666666663</v>
      </c>
      <c r="H3621" s="110">
        <f t="shared" si="161"/>
        <v>2.0833333333333259E-2</v>
      </c>
      <c r="I3621" s="163"/>
      <c r="J3621" s="163"/>
      <c r="K3621" s="58">
        <v>7.8</v>
      </c>
    </row>
    <row r="3622" spans="3:11" x14ac:dyDescent="0.3">
      <c r="C3622" s="4">
        <v>9068</v>
      </c>
      <c r="D3622" s="113">
        <v>0.85416666666666663</v>
      </c>
      <c r="E3622" s="6" t="s">
        <v>242</v>
      </c>
      <c r="F3622" s="6" t="s">
        <v>242</v>
      </c>
      <c r="G3622" s="114">
        <v>0.875</v>
      </c>
      <c r="H3622" s="110">
        <f t="shared" si="161"/>
        <v>2.083333333333337E-2</v>
      </c>
      <c r="I3622" s="163"/>
      <c r="J3622" s="163"/>
      <c r="K3622" s="58">
        <v>7.8</v>
      </c>
    </row>
    <row r="3623" spans="3:11" ht="15" thickBot="1" x14ac:dyDescent="0.35">
      <c r="C3623" s="22"/>
      <c r="D3623" s="142"/>
      <c r="E3623" s="23"/>
      <c r="F3623" s="23"/>
      <c r="G3623" s="117"/>
      <c r="H3623" s="110"/>
      <c r="I3623" s="163"/>
      <c r="J3623" s="163"/>
      <c r="K3623" s="58"/>
    </row>
    <row r="3624" spans="3:11" ht="15" thickBot="1" x14ac:dyDescent="0.35">
      <c r="C3624" s="213" t="s">
        <v>295</v>
      </c>
      <c r="D3624" s="214"/>
      <c r="E3624" s="215"/>
      <c r="F3624" s="198" t="s">
        <v>287</v>
      </c>
      <c r="G3624" s="199"/>
      <c r="H3624" s="79">
        <f>SUM(H3603:H3622)</f>
        <v>0.34375000000000011</v>
      </c>
      <c r="I3624" s="167">
        <f>SUM(I3603:I3623)</f>
        <v>0.13541666666666657</v>
      </c>
      <c r="J3624" s="167">
        <f>H3624+I3624</f>
        <v>0.47916666666666669</v>
      </c>
      <c r="K3624" s="12">
        <f>SUM(K3603:K3623)</f>
        <v>124.79999999999997</v>
      </c>
    </row>
    <row r="3625" spans="3:11" x14ac:dyDescent="0.3">
      <c r="C3625" s="18"/>
      <c r="E3625" s="18"/>
      <c r="F3625" s="18"/>
      <c r="I3625" s="168"/>
      <c r="J3625" s="168"/>
    </row>
    <row r="3626" spans="3:11" ht="15" thickBot="1" x14ac:dyDescent="0.35">
      <c r="H3626" s="115"/>
      <c r="I3626" s="115"/>
      <c r="J3626" s="115"/>
    </row>
    <row r="3627" spans="3:11" x14ac:dyDescent="0.3">
      <c r="C3627" s="21"/>
      <c r="D3627" s="119"/>
      <c r="E3627" s="14" t="s">
        <v>211</v>
      </c>
      <c r="F3627" s="14" t="s">
        <v>243</v>
      </c>
      <c r="G3627" s="120"/>
      <c r="H3627" s="203" t="s">
        <v>288</v>
      </c>
      <c r="I3627" s="203" t="s">
        <v>326</v>
      </c>
      <c r="J3627" s="203" t="s">
        <v>289</v>
      </c>
      <c r="K3627" s="219" t="s">
        <v>297</v>
      </c>
    </row>
    <row r="3628" spans="3:11" ht="15" thickBot="1" x14ac:dyDescent="0.35">
      <c r="C3628" s="16" t="s">
        <v>0</v>
      </c>
      <c r="D3628" s="112" t="s">
        <v>1</v>
      </c>
      <c r="E3628" s="17" t="s">
        <v>2</v>
      </c>
      <c r="F3628" s="17" t="s">
        <v>3</v>
      </c>
      <c r="G3628" s="112" t="s">
        <v>290</v>
      </c>
      <c r="H3628" s="204"/>
      <c r="I3628" s="204"/>
      <c r="J3628" s="204"/>
      <c r="K3628" s="220"/>
    </row>
    <row r="3629" spans="3:11" x14ac:dyDescent="0.3">
      <c r="C3629" s="4">
        <v>9068</v>
      </c>
      <c r="D3629" s="113">
        <v>0.33333333333333331</v>
      </c>
      <c r="E3629" s="6" t="s">
        <v>242</v>
      </c>
      <c r="F3629" s="6" t="s">
        <v>242</v>
      </c>
      <c r="G3629" s="113">
        <v>0.35416666666666669</v>
      </c>
      <c r="H3629" s="110">
        <f>G3629-D3629</f>
        <v>2.083333333333337E-2</v>
      </c>
      <c r="I3629" s="163"/>
      <c r="J3629" s="163"/>
      <c r="K3629" s="58">
        <v>7.8</v>
      </c>
    </row>
    <row r="3630" spans="3:11" x14ac:dyDescent="0.3">
      <c r="C3630" s="4">
        <v>9068</v>
      </c>
      <c r="D3630" s="113">
        <v>0.35416666666666669</v>
      </c>
      <c r="E3630" s="6" t="s">
        <v>242</v>
      </c>
      <c r="F3630" s="6" t="s">
        <v>242</v>
      </c>
      <c r="G3630" s="113">
        <v>0.375</v>
      </c>
      <c r="H3630" s="110">
        <f t="shared" ref="H3630:H3649" si="162">G3630-D3630</f>
        <v>2.0833333333333315E-2</v>
      </c>
      <c r="I3630" s="163"/>
      <c r="J3630" s="163"/>
      <c r="K3630" s="58">
        <v>7.8</v>
      </c>
    </row>
    <row r="3631" spans="3:11" x14ac:dyDescent="0.3">
      <c r="C3631" s="4">
        <v>9068</v>
      </c>
      <c r="D3631" s="113">
        <v>0.375</v>
      </c>
      <c r="E3631" s="6" t="s">
        <v>242</v>
      </c>
      <c r="F3631" s="6" t="s">
        <v>242</v>
      </c>
      <c r="G3631" s="114">
        <v>0.39583333333333331</v>
      </c>
      <c r="H3631" s="110">
        <f t="shared" si="162"/>
        <v>2.0833333333333315E-2</v>
      </c>
      <c r="I3631" s="163"/>
      <c r="J3631" s="163"/>
      <c r="K3631" s="58">
        <v>7.8</v>
      </c>
    </row>
    <row r="3632" spans="3:11" x14ac:dyDescent="0.3">
      <c r="C3632" s="210" t="s">
        <v>322</v>
      </c>
      <c r="D3632" s="211"/>
      <c r="E3632" s="211"/>
      <c r="F3632" s="211"/>
      <c r="G3632" s="212"/>
      <c r="H3632" s="186"/>
      <c r="I3632" s="166">
        <f>D3633-G3631</f>
        <v>1.0416666666666685E-2</v>
      </c>
      <c r="J3632" s="166"/>
      <c r="K3632" s="65"/>
    </row>
    <row r="3633" spans="3:11" x14ac:dyDescent="0.3">
      <c r="C3633" s="4">
        <v>9068</v>
      </c>
      <c r="D3633" s="113">
        <v>0.40625</v>
      </c>
      <c r="E3633" s="6" t="s">
        <v>242</v>
      </c>
      <c r="F3633" s="6" t="s">
        <v>242</v>
      </c>
      <c r="G3633" s="114">
        <v>0.42708333333333331</v>
      </c>
      <c r="H3633" s="110">
        <f t="shared" si="162"/>
        <v>2.0833333333333315E-2</v>
      </c>
      <c r="I3633" s="163"/>
      <c r="J3633" s="163"/>
      <c r="K3633" s="58">
        <v>7.8</v>
      </c>
    </row>
    <row r="3634" spans="3:11" x14ac:dyDescent="0.3">
      <c r="C3634" s="210" t="s">
        <v>322</v>
      </c>
      <c r="D3634" s="211"/>
      <c r="E3634" s="211"/>
      <c r="F3634" s="211"/>
      <c r="G3634" s="212"/>
      <c r="H3634" s="186"/>
      <c r="I3634" s="166">
        <f>D3635-G3633</f>
        <v>1.0416666666666685E-2</v>
      </c>
      <c r="J3634" s="166"/>
      <c r="K3634" s="65"/>
    </row>
    <row r="3635" spans="3:11" x14ac:dyDescent="0.3">
      <c r="C3635" s="4">
        <v>9068</v>
      </c>
      <c r="D3635" s="113">
        <v>0.4375</v>
      </c>
      <c r="E3635" s="6" t="s">
        <v>242</v>
      </c>
      <c r="F3635" s="6" t="s">
        <v>242</v>
      </c>
      <c r="G3635" s="113">
        <v>0.45833333333333331</v>
      </c>
      <c r="H3635" s="110">
        <f t="shared" si="162"/>
        <v>2.0833333333333315E-2</v>
      </c>
      <c r="I3635" s="163"/>
      <c r="J3635" s="163"/>
      <c r="K3635" s="58">
        <v>7.8</v>
      </c>
    </row>
    <row r="3636" spans="3:11" x14ac:dyDescent="0.3">
      <c r="C3636" s="4">
        <v>9068</v>
      </c>
      <c r="D3636" s="113">
        <v>0.45833333333333331</v>
      </c>
      <c r="E3636" s="6" t="s">
        <v>242</v>
      </c>
      <c r="F3636" s="6" t="s">
        <v>242</v>
      </c>
      <c r="G3636" s="113">
        <v>0.47916666666666669</v>
      </c>
      <c r="H3636" s="110">
        <f t="shared" si="162"/>
        <v>2.083333333333337E-2</v>
      </c>
      <c r="I3636" s="163"/>
      <c r="J3636" s="163"/>
      <c r="K3636" s="58">
        <v>7.8</v>
      </c>
    </row>
    <row r="3637" spans="3:11" x14ac:dyDescent="0.3">
      <c r="C3637" s="4">
        <v>9068</v>
      </c>
      <c r="D3637" s="113">
        <v>0.47916666666666669</v>
      </c>
      <c r="E3637" s="6" t="s">
        <v>242</v>
      </c>
      <c r="F3637" s="6" t="s">
        <v>242</v>
      </c>
      <c r="G3637" s="114">
        <v>0.5</v>
      </c>
      <c r="H3637" s="110">
        <f t="shared" si="162"/>
        <v>2.0833333333333315E-2</v>
      </c>
      <c r="I3637" s="163"/>
      <c r="J3637" s="163"/>
      <c r="K3637" s="58">
        <v>7.8</v>
      </c>
    </row>
    <row r="3638" spans="3:11" x14ac:dyDescent="0.3">
      <c r="C3638" s="210" t="s">
        <v>10</v>
      </c>
      <c r="D3638" s="211"/>
      <c r="E3638" s="211"/>
      <c r="F3638" s="211"/>
      <c r="G3638" s="212"/>
      <c r="H3638" s="186"/>
      <c r="I3638" s="166">
        <f>D3639-G3637</f>
        <v>8.333333333333337E-2</v>
      </c>
      <c r="J3638" s="166"/>
      <c r="K3638" s="65"/>
    </row>
    <row r="3639" spans="3:11" x14ac:dyDescent="0.3">
      <c r="C3639" s="4">
        <v>9068</v>
      </c>
      <c r="D3639" s="113">
        <v>0.58333333333333337</v>
      </c>
      <c r="E3639" s="6" t="s">
        <v>242</v>
      </c>
      <c r="F3639" s="6" t="s">
        <v>242</v>
      </c>
      <c r="G3639" s="113">
        <v>0.60416666666666663</v>
      </c>
      <c r="H3639" s="110">
        <f t="shared" si="162"/>
        <v>2.0833333333333259E-2</v>
      </c>
      <c r="I3639" s="163"/>
      <c r="J3639" s="163"/>
      <c r="K3639" s="58">
        <v>7.8</v>
      </c>
    </row>
    <row r="3640" spans="3:11" x14ac:dyDescent="0.3">
      <c r="C3640" s="4">
        <v>9068</v>
      </c>
      <c r="D3640" s="113">
        <v>0.60416666666666663</v>
      </c>
      <c r="E3640" s="6" t="s">
        <v>242</v>
      </c>
      <c r="F3640" s="6" t="s">
        <v>242</v>
      </c>
      <c r="G3640" s="113">
        <v>0.625</v>
      </c>
      <c r="H3640" s="110">
        <f t="shared" si="162"/>
        <v>2.083333333333337E-2</v>
      </c>
      <c r="I3640" s="163"/>
      <c r="J3640" s="163"/>
      <c r="K3640" s="58">
        <v>7.8</v>
      </c>
    </row>
    <row r="3641" spans="3:11" x14ac:dyDescent="0.3">
      <c r="C3641" s="4">
        <v>9068</v>
      </c>
      <c r="D3641" s="113">
        <v>0.625</v>
      </c>
      <c r="E3641" s="6" t="s">
        <v>242</v>
      </c>
      <c r="F3641" s="6" t="s">
        <v>242</v>
      </c>
      <c r="G3641" s="113">
        <v>0.64583333333333337</v>
      </c>
      <c r="H3641" s="110">
        <f t="shared" si="162"/>
        <v>2.083333333333337E-2</v>
      </c>
      <c r="I3641" s="163"/>
      <c r="J3641" s="163"/>
      <c r="K3641" s="58">
        <v>7.8</v>
      </c>
    </row>
    <row r="3642" spans="3:11" x14ac:dyDescent="0.3">
      <c r="C3642" s="4">
        <v>9068</v>
      </c>
      <c r="D3642" s="113">
        <v>0.64583333333333337</v>
      </c>
      <c r="E3642" s="6" t="s">
        <v>242</v>
      </c>
      <c r="F3642" s="6" t="s">
        <v>242</v>
      </c>
      <c r="G3642" s="114">
        <v>0.66666666666666663</v>
      </c>
      <c r="H3642" s="110">
        <f t="shared" si="162"/>
        <v>2.0833333333333259E-2</v>
      </c>
      <c r="I3642" s="163"/>
      <c r="J3642" s="163"/>
      <c r="K3642" s="58">
        <v>7.8</v>
      </c>
    </row>
    <row r="3643" spans="3:11" x14ac:dyDescent="0.3">
      <c r="C3643" s="210" t="s">
        <v>322</v>
      </c>
      <c r="D3643" s="211"/>
      <c r="E3643" s="211"/>
      <c r="F3643" s="211"/>
      <c r="G3643" s="212"/>
      <c r="H3643" s="186"/>
      <c r="I3643" s="166">
        <f>D3644-G3642</f>
        <v>2.083333333333337E-2</v>
      </c>
      <c r="J3643" s="166"/>
      <c r="K3643" s="65"/>
    </row>
    <row r="3644" spans="3:11" x14ac:dyDescent="0.3">
      <c r="C3644" s="4">
        <v>9068</v>
      </c>
      <c r="D3644" s="113">
        <v>0.6875</v>
      </c>
      <c r="E3644" s="6" t="s">
        <v>242</v>
      </c>
      <c r="F3644" s="6" t="s">
        <v>242</v>
      </c>
      <c r="G3644" s="113">
        <v>0.70833333333333337</v>
      </c>
      <c r="H3644" s="110">
        <f t="shared" si="162"/>
        <v>2.083333333333337E-2</v>
      </c>
      <c r="I3644" s="163"/>
      <c r="J3644" s="163"/>
      <c r="K3644" s="58">
        <v>7.8</v>
      </c>
    </row>
    <row r="3645" spans="3:11" x14ac:dyDescent="0.3">
      <c r="C3645" s="4">
        <v>9068</v>
      </c>
      <c r="D3645" s="113">
        <v>0.70833333333333337</v>
      </c>
      <c r="E3645" s="6" t="s">
        <v>242</v>
      </c>
      <c r="F3645" s="6" t="s">
        <v>242</v>
      </c>
      <c r="G3645" s="113">
        <v>0.72916666666666663</v>
      </c>
      <c r="H3645" s="110">
        <f t="shared" si="162"/>
        <v>2.0833333333333259E-2</v>
      </c>
      <c r="I3645" s="163"/>
      <c r="J3645" s="163"/>
      <c r="K3645" s="58">
        <v>7.8</v>
      </c>
    </row>
    <row r="3646" spans="3:11" x14ac:dyDescent="0.3">
      <c r="C3646" s="4">
        <v>9068</v>
      </c>
      <c r="D3646" s="113">
        <v>0.72916666666666663</v>
      </c>
      <c r="E3646" s="6" t="s">
        <v>242</v>
      </c>
      <c r="F3646" s="6" t="s">
        <v>242</v>
      </c>
      <c r="G3646" s="113">
        <v>0.75</v>
      </c>
      <c r="H3646" s="110">
        <f t="shared" si="162"/>
        <v>2.083333333333337E-2</v>
      </c>
      <c r="I3646" s="163"/>
      <c r="J3646" s="163"/>
      <c r="K3646" s="58">
        <v>7.8</v>
      </c>
    </row>
    <row r="3647" spans="3:11" x14ac:dyDescent="0.3">
      <c r="C3647" s="4">
        <v>9068</v>
      </c>
      <c r="D3647" s="113">
        <v>0.75</v>
      </c>
      <c r="E3647" s="6" t="s">
        <v>242</v>
      </c>
      <c r="F3647" s="6" t="s">
        <v>242</v>
      </c>
      <c r="G3647" s="113">
        <v>0.77083333333333337</v>
      </c>
      <c r="H3647" s="110">
        <f t="shared" si="162"/>
        <v>2.083333333333337E-2</v>
      </c>
      <c r="I3647" s="163"/>
      <c r="J3647" s="163"/>
      <c r="K3647" s="58">
        <v>7.8</v>
      </c>
    </row>
    <row r="3648" spans="3:11" x14ac:dyDescent="0.3">
      <c r="C3648" s="4">
        <v>9068</v>
      </c>
      <c r="D3648" s="113">
        <v>0.77083333333333337</v>
      </c>
      <c r="E3648" s="6" t="s">
        <v>242</v>
      </c>
      <c r="F3648" s="6" t="s">
        <v>242</v>
      </c>
      <c r="G3648" s="113">
        <v>0.79166666666666663</v>
      </c>
      <c r="H3648" s="110">
        <f t="shared" si="162"/>
        <v>2.0833333333333259E-2</v>
      </c>
      <c r="I3648" s="163"/>
      <c r="J3648" s="163"/>
      <c r="K3648" s="58">
        <v>7.8</v>
      </c>
    </row>
    <row r="3649" spans="3:11" x14ac:dyDescent="0.3">
      <c r="C3649" s="4">
        <v>9068</v>
      </c>
      <c r="D3649" s="113">
        <v>0.79166666666666663</v>
      </c>
      <c r="E3649" s="6" t="s">
        <v>242</v>
      </c>
      <c r="F3649" s="6" t="s">
        <v>242</v>
      </c>
      <c r="G3649" s="114">
        <v>0.8125</v>
      </c>
      <c r="H3649" s="110">
        <f t="shared" si="162"/>
        <v>2.083333333333337E-2</v>
      </c>
      <c r="I3649" s="163"/>
      <c r="J3649" s="163"/>
      <c r="K3649" s="58">
        <v>7.8</v>
      </c>
    </row>
    <row r="3650" spans="3:11" ht="15" thickBot="1" x14ac:dyDescent="0.35">
      <c r="C3650" s="28"/>
      <c r="D3650" s="142"/>
      <c r="E3650" s="29"/>
      <c r="F3650" s="29"/>
      <c r="G3650" s="117"/>
      <c r="H3650" s="110"/>
      <c r="I3650" s="163"/>
      <c r="J3650" s="163"/>
      <c r="K3650" s="58"/>
    </row>
    <row r="3651" spans="3:11" ht="15" thickBot="1" x14ac:dyDescent="0.35">
      <c r="C3651" s="213" t="s">
        <v>295</v>
      </c>
      <c r="D3651" s="214"/>
      <c r="E3651" s="215"/>
      <c r="F3651" s="198" t="s">
        <v>287</v>
      </c>
      <c r="G3651" s="199"/>
      <c r="H3651" s="79">
        <f>SUM(H3629:H3650)</f>
        <v>0.35416666666666657</v>
      </c>
      <c r="I3651" s="167">
        <f>SUM(I3629:I3650)</f>
        <v>0.12500000000000011</v>
      </c>
      <c r="J3651" s="167">
        <f>G3649-D3629</f>
        <v>0.47916666666666669</v>
      </c>
      <c r="K3651" s="12">
        <f>SUM(K3629:K3650)</f>
        <v>132.59999999999997</v>
      </c>
    </row>
    <row r="3652" spans="3:11" x14ac:dyDescent="0.3">
      <c r="C3652" s="18"/>
      <c r="E3652" s="18"/>
      <c r="F3652" s="18"/>
    </row>
    <row r="3653" spans="3:11" ht="15" thickBot="1" x14ac:dyDescent="0.35">
      <c r="C3653" s="18"/>
      <c r="E3653" s="18"/>
      <c r="F3653" s="18"/>
    </row>
    <row r="3654" spans="3:11" x14ac:dyDescent="0.3">
      <c r="C3654" s="21"/>
      <c r="D3654" s="119"/>
      <c r="E3654" s="14" t="s">
        <v>210</v>
      </c>
      <c r="F3654" s="14"/>
      <c r="G3654" s="120"/>
      <c r="H3654" s="205" t="s">
        <v>288</v>
      </c>
      <c r="I3654" s="203" t="s">
        <v>326</v>
      </c>
      <c r="J3654" s="203" t="s">
        <v>289</v>
      </c>
      <c r="K3654" s="219" t="s">
        <v>297</v>
      </c>
    </row>
    <row r="3655" spans="3:11" ht="15" thickBot="1" x14ac:dyDescent="0.35">
      <c r="C3655" s="16" t="s">
        <v>0</v>
      </c>
      <c r="D3655" s="112" t="s">
        <v>1</v>
      </c>
      <c r="E3655" s="17" t="s">
        <v>2</v>
      </c>
      <c r="F3655" s="17" t="s">
        <v>3</v>
      </c>
      <c r="G3655" s="124" t="s">
        <v>290</v>
      </c>
      <c r="H3655" s="206"/>
      <c r="I3655" s="204"/>
      <c r="J3655" s="204"/>
      <c r="K3655" s="220"/>
    </row>
    <row r="3656" spans="3:11" x14ac:dyDescent="0.3">
      <c r="C3656" s="4">
        <v>9030</v>
      </c>
      <c r="D3656" s="113">
        <v>0.61111111111111116</v>
      </c>
      <c r="E3656" s="6" t="s">
        <v>264</v>
      </c>
      <c r="F3656" s="6" t="s">
        <v>303</v>
      </c>
      <c r="G3656" s="114">
        <v>0.625</v>
      </c>
      <c r="H3656" s="114">
        <f t="shared" ref="H3656:H3669" si="163">G3656-D3656</f>
        <v>1.388888888888884E-2</v>
      </c>
      <c r="I3656" s="163"/>
      <c r="J3656" s="163"/>
      <c r="K3656" s="58">
        <v>9.5299999999999994</v>
      </c>
    </row>
    <row r="3657" spans="3:11" x14ac:dyDescent="0.3">
      <c r="C3657" s="4">
        <v>9036</v>
      </c>
      <c r="D3657" s="113">
        <v>0.625</v>
      </c>
      <c r="E3657" s="6" t="s">
        <v>303</v>
      </c>
      <c r="F3657" s="6" t="s">
        <v>276</v>
      </c>
      <c r="G3657" s="114">
        <v>0.63888888888888884</v>
      </c>
      <c r="H3657" s="114">
        <f t="shared" si="163"/>
        <v>1.388888888888884E-2</v>
      </c>
      <c r="I3657" s="163"/>
      <c r="J3657" s="163"/>
      <c r="K3657" s="58">
        <v>8.25</v>
      </c>
    </row>
    <row r="3658" spans="3:11" x14ac:dyDescent="0.3">
      <c r="C3658" s="210" t="s">
        <v>322</v>
      </c>
      <c r="D3658" s="211"/>
      <c r="E3658" s="211"/>
      <c r="F3658" s="211"/>
      <c r="G3658" s="211"/>
      <c r="H3658" s="187"/>
      <c r="I3658" s="166">
        <f>D3659-G3657</f>
        <v>2.083333333333337E-2</v>
      </c>
      <c r="J3658" s="166"/>
      <c r="K3658" s="65"/>
    </row>
    <row r="3659" spans="3:11" x14ac:dyDescent="0.3">
      <c r="C3659" s="4">
        <v>9036</v>
      </c>
      <c r="D3659" s="113">
        <v>0.65972222222222221</v>
      </c>
      <c r="E3659" s="6" t="s">
        <v>276</v>
      </c>
      <c r="F3659" s="6" t="s">
        <v>270</v>
      </c>
      <c r="G3659" s="114">
        <v>0.67708333333333337</v>
      </c>
      <c r="H3659" s="114">
        <f t="shared" si="163"/>
        <v>1.736111111111116E-2</v>
      </c>
      <c r="I3659" s="163"/>
      <c r="J3659" s="163"/>
      <c r="K3659" s="58">
        <v>10.6</v>
      </c>
    </row>
    <row r="3660" spans="3:11" x14ac:dyDescent="0.3">
      <c r="C3660" s="4">
        <v>9036</v>
      </c>
      <c r="D3660" s="113">
        <v>0.67708333333333337</v>
      </c>
      <c r="E3660" s="6" t="s">
        <v>270</v>
      </c>
      <c r="F3660" s="6" t="s">
        <v>276</v>
      </c>
      <c r="G3660" s="114">
        <v>0.69444444444444442</v>
      </c>
      <c r="H3660" s="114">
        <f t="shared" si="163"/>
        <v>1.7361111111111049E-2</v>
      </c>
      <c r="I3660" s="163"/>
      <c r="J3660" s="163"/>
      <c r="K3660" s="58">
        <v>10.6</v>
      </c>
    </row>
    <row r="3661" spans="3:11" x14ac:dyDescent="0.3">
      <c r="C3661" s="4">
        <v>9029</v>
      </c>
      <c r="D3661" s="113">
        <v>0.69444444444444442</v>
      </c>
      <c r="E3661" s="6" t="s">
        <v>135</v>
      </c>
      <c r="F3661" s="6" t="s">
        <v>69</v>
      </c>
      <c r="G3661" s="114">
        <v>0.72569444444444442</v>
      </c>
      <c r="H3661" s="114">
        <f t="shared" si="163"/>
        <v>3.125E-2</v>
      </c>
      <c r="I3661" s="163"/>
      <c r="J3661" s="163"/>
      <c r="K3661" s="58">
        <v>28.7</v>
      </c>
    </row>
    <row r="3662" spans="3:11" x14ac:dyDescent="0.3">
      <c r="C3662" s="4">
        <v>9029</v>
      </c>
      <c r="D3662" s="113">
        <v>0.72569444444444442</v>
      </c>
      <c r="E3662" s="6" t="s">
        <v>69</v>
      </c>
      <c r="F3662" s="6" t="s">
        <v>135</v>
      </c>
      <c r="G3662" s="114">
        <v>0.75694444444444442</v>
      </c>
      <c r="H3662" s="114">
        <f t="shared" si="163"/>
        <v>3.125E-2</v>
      </c>
      <c r="I3662" s="163"/>
      <c r="J3662" s="163"/>
      <c r="K3662" s="58">
        <v>28.4</v>
      </c>
    </row>
    <row r="3663" spans="3:11" x14ac:dyDescent="0.3">
      <c r="C3663" s="210" t="s">
        <v>322</v>
      </c>
      <c r="D3663" s="211"/>
      <c r="E3663" s="211"/>
      <c r="F3663" s="211"/>
      <c r="G3663" s="211"/>
      <c r="H3663" s="187"/>
      <c r="I3663" s="166">
        <f>D3664-G3662</f>
        <v>2.777777777777779E-2</v>
      </c>
      <c r="J3663" s="166"/>
      <c r="K3663" s="65"/>
    </row>
    <row r="3664" spans="3:11" x14ac:dyDescent="0.3">
      <c r="C3664" s="4">
        <v>9029</v>
      </c>
      <c r="D3664" s="113">
        <v>0.78472222222222221</v>
      </c>
      <c r="E3664" s="6" t="s">
        <v>135</v>
      </c>
      <c r="F3664" s="6" t="s">
        <v>69</v>
      </c>
      <c r="G3664" s="114">
        <v>0.81597222222222221</v>
      </c>
      <c r="H3664" s="114">
        <f t="shared" si="163"/>
        <v>3.125E-2</v>
      </c>
      <c r="I3664" s="163"/>
      <c r="J3664" s="163"/>
      <c r="K3664" s="58">
        <v>28.7</v>
      </c>
    </row>
    <row r="3665" spans="3:11" x14ac:dyDescent="0.3">
      <c r="C3665" s="4">
        <v>9029</v>
      </c>
      <c r="D3665" s="113">
        <v>0.81597222222222221</v>
      </c>
      <c r="E3665" s="6" t="s">
        <v>69</v>
      </c>
      <c r="F3665" s="6" t="s">
        <v>135</v>
      </c>
      <c r="G3665" s="114">
        <v>0.84722222222222221</v>
      </c>
      <c r="H3665" s="114">
        <f t="shared" si="163"/>
        <v>3.125E-2</v>
      </c>
      <c r="I3665" s="163"/>
      <c r="J3665" s="163"/>
      <c r="K3665" s="58">
        <v>28.4</v>
      </c>
    </row>
    <row r="3666" spans="3:11" x14ac:dyDescent="0.3">
      <c r="C3666" s="210" t="s">
        <v>322</v>
      </c>
      <c r="D3666" s="211"/>
      <c r="E3666" s="211"/>
      <c r="F3666" s="211"/>
      <c r="G3666" s="211"/>
      <c r="H3666" s="187"/>
      <c r="I3666" s="166">
        <f>D3667-G3665</f>
        <v>4.861111111111116E-2</v>
      </c>
      <c r="J3666" s="166"/>
      <c r="K3666" s="65"/>
    </row>
    <row r="3667" spans="3:11" x14ac:dyDescent="0.3">
      <c r="C3667" s="4">
        <v>9026</v>
      </c>
      <c r="D3667" s="113">
        <v>0.89583333333333337</v>
      </c>
      <c r="E3667" s="6" t="s">
        <v>255</v>
      </c>
      <c r="F3667" s="6" t="s">
        <v>69</v>
      </c>
      <c r="G3667" s="114">
        <v>0.92361111111111116</v>
      </c>
      <c r="H3667" s="114">
        <f t="shared" si="163"/>
        <v>2.777777777777779E-2</v>
      </c>
      <c r="I3667" s="163"/>
      <c r="J3667" s="163"/>
      <c r="K3667" s="58">
        <v>17.100000000000001</v>
      </c>
    </row>
    <row r="3668" spans="3:11" x14ac:dyDescent="0.3">
      <c r="C3668" s="4">
        <v>9026</v>
      </c>
      <c r="D3668" s="113">
        <v>0.92361111111111116</v>
      </c>
      <c r="E3668" s="6" t="s">
        <v>69</v>
      </c>
      <c r="F3668" s="6" t="s">
        <v>255</v>
      </c>
      <c r="G3668" s="114">
        <v>0.95138888888888884</v>
      </c>
      <c r="H3668" s="114">
        <f t="shared" si="163"/>
        <v>2.7777777777777679E-2</v>
      </c>
      <c r="I3668" s="163"/>
      <c r="J3668" s="163"/>
      <c r="K3668" s="58">
        <v>17</v>
      </c>
    </row>
    <row r="3669" spans="3:11" ht="15" thickBot="1" x14ac:dyDescent="0.35">
      <c r="C3669" s="28"/>
      <c r="D3669" s="142"/>
      <c r="E3669" s="23"/>
      <c r="F3669" s="23"/>
      <c r="G3669" s="117"/>
      <c r="H3669" s="114">
        <f t="shared" si="163"/>
        <v>0</v>
      </c>
      <c r="I3669" s="163"/>
      <c r="J3669" s="163"/>
      <c r="K3669" s="58"/>
    </row>
    <row r="3670" spans="3:11" ht="15" thickBot="1" x14ac:dyDescent="0.35">
      <c r="C3670" s="207" t="s">
        <v>302</v>
      </c>
      <c r="D3670" s="208"/>
      <c r="E3670" s="209"/>
      <c r="F3670" s="198" t="s">
        <v>287</v>
      </c>
      <c r="G3670" s="221"/>
      <c r="H3670" s="79">
        <f>SUM(H3656:H3669)</f>
        <v>0.24305555555555536</v>
      </c>
      <c r="I3670" s="167">
        <f>SUM(I3658:I3669)</f>
        <v>9.7222222222222321E-2</v>
      </c>
      <c r="J3670" s="167">
        <f>G3668-D3656</f>
        <v>0.34027777777777768</v>
      </c>
      <c r="K3670" s="12">
        <f>SUM(K3656:K3669)</f>
        <v>187.28</v>
      </c>
    </row>
    <row r="3671" spans="3:11" ht="15" thickBot="1" x14ac:dyDescent="0.35">
      <c r="I3671" s="168"/>
      <c r="J3671" s="168"/>
      <c r="K3671" s="19"/>
    </row>
    <row r="3672" spans="3:11" x14ac:dyDescent="0.3">
      <c r="C3672" s="21"/>
      <c r="D3672" s="148"/>
      <c r="E3672" s="14" t="s">
        <v>338</v>
      </c>
      <c r="F3672" s="14"/>
      <c r="G3672" s="132"/>
      <c r="H3672" s="205" t="s">
        <v>288</v>
      </c>
      <c r="I3672" s="205" t="s">
        <v>326</v>
      </c>
      <c r="J3672" s="205" t="s">
        <v>289</v>
      </c>
      <c r="K3672" s="219" t="s">
        <v>297</v>
      </c>
    </row>
    <row r="3673" spans="3:11" ht="15" thickBot="1" x14ac:dyDescent="0.35">
      <c r="C3673" s="16" t="s">
        <v>0</v>
      </c>
      <c r="D3673" s="112" t="s">
        <v>1</v>
      </c>
      <c r="E3673" s="17" t="s">
        <v>2</v>
      </c>
      <c r="F3673" s="17" t="s">
        <v>3</v>
      </c>
      <c r="G3673" s="124" t="s">
        <v>290</v>
      </c>
      <c r="H3673" s="206"/>
      <c r="I3673" s="206"/>
      <c r="J3673" s="206"/>
      <c r="K3673" s="220"/>
    </row>
    <row r="3674" spans="3:11" x14ac:dyDescent="0.3">
      <c r="C3674" s="4" t="s">
        <v>337</v>
      </c>
      <c r="D3674" s="113">
        <v>0.89583333333333337</v>
      </c>
      <c r="E3674" s="6" t="s">
        <v>20</v>
      </c>
      <c r="F3674" s="6" t="s">
        <v>95</v>
      </c>
      <c r="G3674" s="114">
        <v>0.90277777777777779</v>
      </c>
      <c r="H3674" s="114">
        <f t="shared" ref="H3674:H3699" si="164">G3674-D3674</f>
        <v>6.9444444444444198E-3</v>
      </c>
      <c r="I3674" s="163"/>
      <c r="J3674" s="163"/>
      <c r="K3674" s="58">
        <v>4.2300000000000004</v>
      </c>
    </row>
    <row r="3675" spans="3:11" x14ac:dyDescent="0.3">
      <c r="C3675" s="4" t="s">
        <v>337</v>
      </c>
      <c r="D3675" s="113">
        <v>0.90277777777777779</v>
      </c>
      <c r="E3675" s="6" t="s">
        <v>95</v>
      </c>
      <c r="F3675" s="6" t="s">
        <v>20</v>
      </c>
      <c r="G3675" s="114">
        <v>0.90972222222222221</v>
      </c>
      <c r="H3675" s="114">
        <f t="shared" si="164"/>
        <v>6.9444444444444198E-3</v>
      </c>
      <c r="I3675" s="110"/>
      <c r="J3675" s="163"/>
      <c r="K3675" s="58">
        <v>4.1900000000000004</v>
      </c>
    </row>
    <row r="3676" spans="3:11" x14ac:dyDescent="0.3">
      <c r="C3676" s="4" t="s">
        <v>337</v>
      </c>
      <c r="D3676" s="113">
        <v>0.90972222222222199</v>
      </c>
      <c r="E3676" s="6" t="s">
        <v>20</v>
      </c>
      <c r="F3676" s="6" t="s">
        <v>95</v>
      </c>
      <c r="G3676" s="114">
        <v>0.91666666666666696</v>
      </c>
      <c r="H3676" s="114">
        <f t="shared" si="164"/>
        <v>6.9444444444449749E-3</v>
      </c>
      <c r="I3676" s="110"/>
      <c r="J3676" s="163"/>
      <c r="K3676" s="58">
        <v>4.2300000000000004</v>
      </c>
    </row>
    <row r="3677" spans="3:11" x14ac:dyDescent="0.3">
      <c r="C3677" s="4" t="s">
        <v>337</v>
      </c>
      <c r="D3677" s="113">
        <v>0.91666666666666696</v>
      </c>
      <c r="E3677" s="6" t="s">
        <v>95</v>
      </c>
      <c r="F3677" s="6" t="s">
        <v>20</v>
      </c>
      <c r="G3677" s="114">
        <v>0.92361111111111105</v>
      </c>
      <c r="H3677" s="114">
        <f t="shared" si="164"/>
        <v>6.9444444444440867E-3</v>
      </c>
      <c r="I3677" s="110"/>
      <c r="J3677" s="163"/>
      <c r="K3677" s="58">
        <v>4.1900000000000004</v>
      </c>
    </row>
    <row r="3678" spans="3:11" x14ac:dyDescent="0.3">
      <c r="C3678" s="4" t="s">
        <v>337</v>
      </c>
      <c r="D3678" s="113">
        <v>0.92361111111111105</v>
      </c>
      <c r="E3678" s="6" t="s">
        <v>20</v>
      </c>
      <c r="F3678" s="6" t="s">
        <v>95</v>
      </c>
      <c r="G3678" s="114">
        <v>0.93055555555555503</v>
      </c>
      <c r="H3678" s="114">
        <f t="shared" si="164"/>
        <v>6.9444444444439757E-3</v>
      </c>
      <c r="I3678" s="110"/>
      <c r="J3678" s="163"/>
      <c r="K3678" s="58">
        <v>4.2300000000000004</v>
      </c>
    </row>
    <row r="3679" spans="3:11" x14ac:dyDescent="0.3">
      <c r="C3679" s="4" t="s">
        <v>337</v>
      </c>
      <c r="D3679" s="113">
        <v>0.93055555555555503</v>
      </c>
      <c r="E3679" s="6" t="s">
        <v>95</v>
      </c>
      <c r="F3679" s="6" t="s">
        <v>20</v>
      </c>
      <c r="G3679" s="114">
        <v>0.9375</v>
      </c>
      <c r="H3679" s="114">
        <f t="shared" si="164"/>
        <v>6.9444444444449749E-3</v>
      </c>
      <c r="I3679" s="110"/>
      <c r="J3679" s="163"/>
      <c r="K3679" s="58">
        <v>4.1900000000000004</v>
      </c>
    </row>
    <row r="3680" spans="3:11" x14ac:dyDescent="0.3">
      <c r="C3680" s="4" t="s">
        <v>337</v>
      </c>
      <c r="D3680" s="113">
        <v>0.9375</v>
      </c>
      <c r="E3680" s="6" t="s">
        <v>20</v>
      </c>
      <c r="F3680" s="6" t="s">
        <v>95</v>
      </c>
      <c r="G3680" s="114">
        <v>0.94444444444444398</v>
      </c>
      <c r="H3680" s="114">
        <f t="shared" si="164"/>
        <v>6.9444444444439757E-3</v>
      </c>
      <c r="I3680" s="110"/>
      <c r="J3680" s="163"/>
      <c r="K3680" s="58">
        <v>4.2300000000000004</v>
      </c>
    </row>
    <row r="3681" spans="3:11" x14ac:dyDescent="0.3">
      <c r="C3681" s="4" t="s">
        <v>337</v>
      </c>
      <c r="D3681" s="113">
        <v>0.94444444444444398</v>
      </c>
      <c r="E3681" s="6" t="s">
        <v>95</v>
      </c>
      <c r="F3681" s="6" t="s">
        <v>20</v>
      </c>
      <c r="G3681" s="114">
        <v>0.95138888888888895</v>
      </c>
      <c r="H3681" s="114">
        <f t="shared" si="164"/>
        <v>6.9444444444449749E-3</v>
      </c>
      <c r="I3681" s="110"/>
      <c r="J3681" s="163"/>
      <c r="K3681" s="58">
        <v>4.1900000000000004</v>
      </c>
    </row>
    <row r="3682" spans="3:11" x14ac:dyDescent="0.3">
      <c r="C3682" s="4" t="s">
        <v>337</v>
      </c>
      <c r="D3682" s="113">
        <v>0.95138888888888895</v>
      </c>
      <c r="E3682" s="6" t="s">
        <v>20</v>
      </c>
      <c r="F3682" s="6" t="s">
        <v>95</v>
      </c>
      <c r="G3682" s="114">
        <v>0.95833333333333304</v>
      </c>
      <c r="H3682" s="114">
        <f t="shared" si="164"/>
        <v>6.9444444444440867E-3</v>
      </c>
      <c r="I3682" s="110"/>
      <c r="J3682" s="163"/>
      <c r="K3682" s="58">
        <v>4.2300000000000004</v>
      </c>
    </row>
    <row r="3683" spans="3:11" x14ac:dyDescent="0.3">
      <c r="C3683" s="4" t="s">
        <v>337</v>
      </c>
      <c r="D3683" s="113">
        <v>0.95833333333333304</v>
      </c>
      <c r="E3683" s="6" t="s">
        <v>95</v>
      </c>
      <c r="F3683" s="6" t="s">
        <v>20</v>
      </c>
      <c r="G3683" s="114">
        <v>0.96527777777777801</v>
      </c>
      <c r="H3683" s="114">
        <f t="shared" si="164"/>
        <v>6.9444444444449749E-3</v>
      </c>
      <c r="I3683" s="110"/>
      <c r="J3683" s="163"/>
      <c r="K3683" s="58">
        <v>4.1900000000000004</v>
      </c>
    </row>
    <row r="3684" spans="3:11" x14ac:dyDescent="0.3">
      <c r="C3684" s="4" t="s">
        <v>337</v>
      </c>
      <c r="D3684" s="113">
        <v>0.96527777777777801</v>
      </c>
      <c r="E3684" s="6" t="s">
        <v>20</v>
      </c>
      <c r="F3684" s="6" t="s">
        <v>95</v>
      </c>
      <c r="G3684" s="114">
        <v>0.97222222222222199</v>
      </c>
      <c r="H3684" s="114">
        <f t="shared" si="164"/>
        <v>6.9444444444439757E-3</v>
      </c>
      <c r="I3684" s="110"/>
      <c r="J3684" s="163"/>
      <c r="K3684" s="58">
        <v>4.2300000000000004</v>
      </c>
    </row>
    <row r="3685" spans="3:11" x14ac:dyDescent="0.3">
      <c r="C3685" s="4" t="s">
        <v>337</v>
      </c>
      <c r="D3685" s="113">
        <v>0.97222222222222199</v>
      </c>
      <c r="E3685" s="6" t="s">
        <v>95</v>
      </c>
      <c r="F3685" s="6" t="s">
        <v>20</v>
      </c>
      <c r="G3685" s="114">
        <v>0.97916666666666596</v>
      </c>
      <c r="H3685" s="114">
        <f t="shared" si="164"/>
        <v>6.9444444444439757E-3</v>
      </c>
      <c r="I3685" s="110"/>
      <c r="J3685" s="163"/>
      <c r="K3685" s="58">
        <v>4.1900000000000004</v>
      </c>
    </row>
    <row r="3686" spans="3:11" x14ac:dyDescent="0.3">
      <c r="C3686" s="4" t="s">
        <v>337</v>
      </c>
      <c r="D3686" s="113">
        <v>0.97916666666666596</v>
      </c>
      <c r="E3686" s="6" t="s">
        <v>20</v>
      </c>
      <c r="F3686" s="6" t="s">
        <v>95</v>
      </c>
      <c r="G3686" s="114">
        <v>0.98611111111111105</v>
      </c>
      <c r="H3686" s="114">
        <f t="shared" si="164"/>
        <v>6.9444444444450859E-3</v>
      </c>
      <c r="I3686" s="110"/>
      <c r="J3686" s="163"/>
      <c r="K3686" s="58">
        <v>4.2300000000000004</v>
      </c>
    </row>
    <row r="3687" spans="3:11" x14ac:dyDescent="0.3">
      <c r="C3687" s="4" t="s">
        <v>337</v>
      </c>
      <c r="D3687" s="113">
        <v>0.98611111111111105</v>
      </c>
      <c r="E3687" s="6" t="s">
        <v>95</v>
      </c>
      <c r="F3687" s="6" t="s">
        <v>20</v>
      </c>
      <c r="G3687" s="114">
        <v>0.99305555555555558</v>
      </c>
      <c r="H3687" s="114">
        <f t="shared" si="164"/>
        <v>6.9444444444445308E-3</v>
      </c>
      <c r="I3687" s="110"/>
      <c r="J3687" s="163"/>
      <c r="K3687" s="58">
        <v>4.1900000000000004</v>
      </c>
    </row>
    <row r="3688" spans="3:11" x14ac:dyDescent="0.3">
      <c r="C3688" s="4" t="s">
        <v>337</v>
      </c>
      <c r="D3688" s="113">
        <v>0.99305555555555558</v>
      </c>
      <c r="E3688" s="6" t="s">
        <v>20</v>
      </c>
      <c r="F3688" s="6" t="s">
        <v>95</v>
      </c>
      <c r="G3688" s="114">
        <v>1</v>
      </c>
      <c r="H3688" s="114">
        <f t="shared" si="164"/>
        <v>6.9444444444444198E-3</v>
      </c>
      <c r="I3688" s="110"/>
      <c r="J3688" s="163"/>
      <c r="K3688" s="58">
        <v>4.2300000000000004</v>
      </c>
    </row>
    <row r="3689" spans="3:11" x14ac:dyDescent="0.3">
      <c r="C3689" s="4" t="s">
        <v>337</v>
      </c>
      <c r="D3689" s="113">
        <v>1</v>
      </c>
      <c r="E3689" s="6" t="s">
        <v>95</v>
      </c>
      <c r="F3689" s="6" t="s">
        <v>20</v>
      </c>
      <c r="G3689" s="114">
        <v>1.0069444444444444</v>
      </c>
      <c r="H3689" s="114">
        <f t="shared" si="164"/>
        <v>6.9444444444444198E-3</v>
      </c>
      <c r="I3689" s="110"/>
      <c r="J3689" s="163"/>
      <c r="K3689" s="58">
        <v>4.1900000000000004</v>
      </c>
    </row>
    <row r="3690" spans="3:11" x14ac:dyDescent="0.3">
      <c r="C3690" s="4" t="s">
        <v>337</v>
      </c>
      <c r="D3690" s="113">
        <v>1.0069444444444444</v>
      </c>
      <c r="E3690" s="6" t="s">
        <v>20</v>
      </c>
      <c r="F3690" s="6" t="s">
        <v>95</v>
      </c>
      <c r="G3690" s="114">
        <v>1.0138888888888888</v>
      </c>
      <c r="H3690" s="114">
        <f t="shared" si="164"/>
        <v>6.9444444444444198E-3</v>
      </c>
      <c r="I3690" s="110"/>
      <c r="J3690" s="163"/>
      <c r="K3690" s="58">
        <v>4.2300000000000004</v>
      </c>
    </row>
    <row r="3691" spans="3:11" x14ac:dyDescent="0.3">
      <c r="C3691" s="4" t="s">
        <v>337</v>
      </c>
      <c r="D3691" s="113">
        <v>1.0138888888888888</v>
      </c>
      <c r="E3691" s="6" t="s">
        <v>95</v>
      </c>
      <c r="F3691" s="6" t="s">
        <v>20</v>
      </c>
      <c r="G3691" s="114">
        <v>1.0208333333333333</v>
      </c>
      <c r="H3691" s="114">
        <f t="shared" si="164"/>
        <v>6.9444444444444198E-3</v>
      </c>
      <c r="I3691" s="110"/>
      <c r="J3691" s="163"/>
      <c r="K3691" s="58">
        <v>4.1900000000000004</v>
      </c>
    </row>
    <row r="3692" spans="3:11" x14ac:dyDescent="0.3">
      <c r="C3692" s="4" t="s">
        <v>337</v>
      </c>
      <c r="D3692" s="113">
        <v>1.0208333333333333</v>
      </c>
      <c r="E3692" s="6" t="s">
        <v>20</v>
      </c>
      <c r="F3692" s="6" t="s">
        <v>95</v>
      </c>
      <c r="G3692" s="114">
        <v>1.0277777777777777</v>
      </c>
      <c r="H3692" s="114">
        <f t="shared" si="164"/>
        <v>6.9444444444444198E-3</v>
      </c>
      <c r="I3692" s="110"/>
      <c r="J3692" s="163"/>
      <c r="K3692" s="58">
        <v>4.2300000000000004</v>
      </c>
    </row>
    <row r="3693" spans="3:11" x14ac:dyDescent="0.3">
      <c r="C3693" s="4" t="s">
        <v>337</v>
      </c>
      <c r="D3693" s="113">
        <v>1.0277777777777777</v>
      </c>
      <c r="E3693" s="6" t="s">
        <v>95</v>
      </c>
      <c r="F3693" s="6" t="s">
        <v>20</v>
      </c>
      <c r="G3693" s="114">
        <v>1.0347222222222223</v>
      </c>
      <c r="H3693" s="114">
        <f t="shared" si="164"/>
        <v>6.9444444444446418E-3</v>
      </c>
      <c r="I3693" s="110"/>
      <c r="J3693" s="163"/>
      <c r="K3693" s="58">
        <v>4.1900000000000004</v>
      </c>
    </row>
    <row r="3694" spans="3:11" x14ac:dyDescent="0.3">
      <c r="C3694" s="4" t="s">
        <v>337</v>
      </c>
      <c r="D3694" s="113">
        <v>1.0347222222222223</v>
      </c>
      <c r="E3694" s="6" t="s">
        <v>20</v>
      </c>
      <c r="F3694" s="6" t="s">
        <v>95</v>
      </c>
      <c r="G3694" s="114">
        <v>1.0416666666666667</v>
      </c>
      <c r="H3694" s="114">
        <f t="shared" si="164"/>
        <v>6.9444444444444198E-3</v>
      </c>
      <c r="I3694" s="110"/>
      <c r="J3694" s="163"/>
      <c r="K3694" s="58">
        <v>4.2300000000000004</v>
      </c>
    </row>
    <row r="3695" spans="3:11" x14ac:dyDescent="0.3">
      <c r="C3695" s="4" t="s">
        <v>337</v>
      </c>
      <c r="D3695" s="113">
        <v>1.0416666666666667</v>
      </c>
      <c r="E3695" s="6" t="s">
        <v>95</v>
      </c>
      <c r="F3695" s="6" t="s">
        <v>20</v>
      </c>
      <c r="G3695" s="114">
        <v>1.0486111111111112</v>
      </c>
      <c r="H3695" s="114">
        <f t="shared" si="164"/>
        <v>6.9444444444444198E-3</v>
      </c>
      <c r="I3695" s="110"/>
      <c r="J3695" s="163"/>
      <c r="K3695" s="58">
        <v>4.1900000000000004</v>
      </c>
    </row>
    <row r="3696" spans="3:11" x14ac:dyDescent="0.3">
      <c r="C3696" s="4" t="s">
        <v>337</v>
      </c>
      <c r="D3696" s="113">
        <v>1.0486111111111112</v>
      </c>
      <c r="E3696" s="6" t="s">
        <v>20</v>
      </c>
      <c r="F3696" s="6" t="s">
        <v>95</v>
      </c>
      <c r="G3696" s="114">
        <v>1.0555555555555556</v>
      </c>
      <c r="H3696" s="114">
        <f t="shared" si="164"/>
        <v>6.9444444444444198E-3</v>
      </c>
      <c r="I3696" s="110"/>
      <c r="J3696" s="163"/>
      <c r="K3696" s="58">
        <v>4.2300000000000004</v>
      </c>
    </row>
    <row r="3697" spans="3:11" x14ac:dyDescent="0.3">
      <c r="C3697" s="4" t="s">
        <v>337</v>
      </c>
      <c r="D3697" s="113">
        <v>1.0555555555555556</v>
      </c>
      <c r="E3697" s="6" t="s">
        <v>95</v>
      </c>
      <c r="F3697" s="6" t="s">
        <v>20</v>
      </c>
      <c r="G3697" s="114">
        <v>1.0625</v>
      </c>
      <c r="H3697" s="114">
        <f t="shared" si="164"/>
        <v>6.9444444444444198E-3</v>
      </c>
      <c r="I3697" s="110"/>
      <c r="J3697" s="163"/>
      <c r="K3697" s="58">
        <v>4.1900000000000004</v>
      </c>
    </row>
    <row r="3698" spans="3:11" x14ac:dyDescent="0.3">
      <c r="C3698" s="4" t="s">
        <v>337</v>
      </c>
      <c r="D3698" s="113">
        <v>1.0625</v>
      </c>
      <c r="E3698" s="6" t="s">
        <v>20</v>
      </c>
      <c r="F3698" s="6" t="s">
        <v>95</v>
      </c>
      <c r="G3698" s="114">
        <v>1.0694444444444444</v>
      </c>
      <c r="H3698" s="114">
        <f t="shared" si="164"/>
        <v>6.9444444444444198E-3</v>
      </c>
      <c r="I3698" s="110"/>
      <c r="J3698" s="163"/>
      <c r="K3698" s="58">
        <v>4.2300000000000004</v>
      </c>
    </row>
    <row r="3699" spans="3:11" x14ac:dyDescent="0.3">
      <c r="C3699" s="4" t="s">
        <v>337</v>
      </c>
      <c r="D3699" s="113">
        <v>1.0694444444444444</v>
      </c>
      <c r="E3699" s="6" t="s">
        <v>95</v>
      </c>
      <c r="F3699" s="6" t="s">
        <v>20</v>
      </c>
      <c r="G3699" s="114">
        <v>1.0763888888888888</v>
      </c>
      <c r="H3699" s="114">
        <f t="shared" si="164"/>
        <v>6.9444444444444198E-3</v>
      </c>
      <c r="I3699" s="110"/>
      <c r="J3699" s="163"/>
      <c r="K3699" s="58">
        <v>4.1900000000000004</v>
      </c>
    </row>
    <row r="3700" spans="3:11" x14ac:dyDescent="0.3">
      <c r="C3700" s="210" t="s">
        <v>322</v>
      </c>
      <c r="D3700" s="211"/>
      <c r="E3700" s="211"/>
      <c r="F3700" s="211"/>
      <c r="G3700" s="211"/>
      <c r="H3700" s="187"/>
      <c r="I3700" s="165">
        <f>D3701-G3699</f>
        <v>3.125E-2</v>
      </c>
      <c r="J3700" s="166"/>
      <c r="K3700" s="65"/>
    </row>
    <row r="3701" spans="3:11" x14ac:dyDescent="0.3">
      <c r="C3701" s="4" t="s">
        <v>337</v>
      </c>
      <c r="D3701" s="113">
        <v>1.1076388888888888</v>
      </c>
      <c r="E3701" s="6" t="s">
        <v>20</v>
      </c>
      <c r="F3701" s="6" t="s">
        <v>95</v>
      </c>
      <c r="G3701" s="114">
        <v>1.1145833333333333</v>
      </c>
      <c r="H3701" s="114">
        <f t="shared" ref="H3701:H3720" si="165">G3701-D3701</f>
        <v>6.9444444444444198E-3</v>
      </c>
      <c r="I3701" s="163"/>
      <c r="J3701" s="163"/>
      <c r="K3701" s="58">
        <v>4.2300000000000004</v>
      </c>
    </row>
    <row r="3702" spans="3:11" x14ac:dyDescent="0.3">
      <c r="C3702" s="4" t="s">
        <v>337</v>
      </c>
      <c r="D3702" s="113">
        <v>1.1145833333333333</v>
      </c>
      <c r="E3702" s="6" t="s">
        <v>95</v>
      </c>
      <c r="F3702" s="6" t="s">
        <v>20</v>
      </c>
      <c r="G3702" s="114">
        <v>1.1215277777777777</v>
      </c>
      <c r="H3702" s="114">
        <f t="shared" si="165"/>
        <v>6.9444444444444198E-3</v>
      </c>
      <c r="I3702" s="110"/>
      <c r="J3702" s="163"/>
      <c r="K3702" s="58">
        <v>4.1900000000000004</v>
      </c>
    </row>
    <row r="3703" spans="3:11" x14ac:dyDescent="0.3">
      <c r="C3703" s="4" t="s">
        <v>337</v>
      </c>
      <c r="D3703" s="113">
        <v>1.1215277777777799</v>
      </c>
      <c r="E3703" s="6" t="s">
        <v>20</v>
      </c>
      <c r="F3703" s="6" t="s">
        <v>95</v>
      </c>
      <c r="G3703" s="114">
        <v>1.1284722222222201</v>
      </c>
      <c r="H3703" s="114">
        <f t="shared" si="165"/>
        <v>6.9444444444402009E-3</v>
      </c>
      <c r="I3703" s="110"/>
      <c r="J3703" s="163"/>
      <c r="K3703" s="58">
        <v>4.2300000000000004</v>
      </c>
    </row>
    <row r="3704" spans="3:11" x14ac:dyDescent="0.3">
      <c r="C3704" s="4" t="s">
        <v>337</v>
      </c>
      <c r="D3704" s="113">
        <v>1.1284722222222201</v>
      </c>
      <c r="E3704" s="6" t="s">
        <v>95</v>
      </c>
      <c r="F3704" s="6" t="s">
        <v>20</v>
      </c>
      <c r="G3704" s="114">
        <v>1.1354166666666701</v>
      </c>
      <c r="H3704" s="114">
        <f t="shared" si="165"/>
        <v>6.9444444444499709E-3</v>
      </c>
      <c r="I3704" s="110"/>
      <c r="J3704" s="163"/>
      <c r="K3704" s="58">
        <v>4.1900000000000004</v>
      </c>
    </row>
    <row r="3705" spans="3:11" x14ac:dyDescent="0.3">
      <c r="C3705" s="4" t="s">
        <v>337</v>
      </c>
      <c r="D3705" s="113">
        <v>1.1354166666666701</v>
      </c>
      <c r="E3705" s="6" t="s">
        <v>20</v>
      </c>
      <c r="F3705" s="6" t="s">
        <v>95</v>
      </c>
      <c r="G3705" s="114">
        <v>1.1423611111111101</v>
      </c>
      <c r="H3705" s="114">
        <f t="shared" si="165"/>
        <v>6.9444444444399789E-3</v>
      </c>
      <c r="I3705" s="110"/>
      <c r="J3705" s="163"/>
      <c r="K3705" s="58">
        <v>4.2300000000000004</v>
      </c>
    </row>
    <row r="3706" spans="3:11" x14ac:dyDescent="0.3">
      <c r="C3706" s="4" t="s">
        <v>337</v>
      </c>
      <c r="D3706" s="113">
        <v>1.1423611111111101</v>
      </c>
      <c r="E3706" s="6" t="s">
        <v>95</v>
      </c>
      <c r="F3706" s="6" t="s">
        <v>20</v>
      </c>
      <c r="G3706" s="114">
        <v>1.14930555555556</v>
      </c>
      <c r="H3706" s="114">
        <f t="shared" si="165"/>
        <v>6.9444444444499709E-3</v>
      </c>
      <c r="I3706" s="110"/>
      <c r="J3706" s="163"/>
      <c r="K3706" s="58">
        <v>4.1900000000000004</v>
      </c>
    </row>
    <row r="3707" spans="3:11" x14ac:dyDescent="0.3">
      <c r="C3707" s="4" t="s">
        <v>337</v>
      </c>
      <c r="D3707" s="113">
        <v>1.14930555555556</v>
      </c>
      <c r="E3707" s="6" t="s">
        <v>20</v>
      </c>
      <c r="F3707" s="6" t="s">
        <v>95</v>
      </c>
      <c r="G3707" s="114">
        <v>1.15625</v>
      </c>
      <c r="H3707" s="114">
        <f t="shared" si="165"/>
        <v>6.9444444444399789E-3</v>
      </c>
      <c r="I3707" s="110"/>
      <c r="J3707" s="163"/>
      <c r="K3707" s="58">
        <v>4.2300000000000004</v>
      </c>
    </row>
    <row r="3708" spans="3:11" x14ac:dyDescent="0.3">
      <c r="C3708" s="4" t="s">
        <v>337</v>
      </c>
      <c r="D3708" s="113">
        <v>1.15625</v>
      </c>
      <c r="E3708" s="6" t="s">
        <v>95</v>
      </c>
      <c r="F3708" s="6" t="s">
        <v>20</v>
      </c>
      <c r="G3708" s="114">
        <v>1.16319444444444</v>
      </c>
      <c r="H3708" s="114">
        <f t="shared" si="165"/>
        <v>6.9444444444399789E-3</v>
      </c>
      <c r="I3708" s="110"/>
      <c r="J3708" s="163"/>
      <c r="K3708" s="58">
        <v>4.1900000000000004</v>
      </c>
    </row>
    <row r="3709" spans="3:11" x14ac:dyDescent="0.3">
      <c r="C3709" s="4" t="s">
        <v>337</v>
      </c>
      <c r="D3709" s="113">
        <v>1.16319444444444</v>
      </c>
      <c r="E3709" s="6" t="s">
        <v>20</v>
      </c>
      <c r="F3709" s="6" t="s">
        <v>95</v>
      </c>
      <c r="G3709" s="114">
        <v>1.1701388888888899</v>
      </c>
      <c r="H3709" s="114">
        <f t="shared" si="165"/>
        <v>6.9444444444499709E-3</v>
      </c>
      <c r="I3709" s="110"/>
      <c r="J3709" s="163"/>
      <c r="K3709" s="58">
        <v>4.2300000000000004</v>
      </c>
    </row>
    <row r="3710" spans="3:11" x14ac:dyDescent="0.3">
      <c r="C3710" s="4" t="s">
        <v>337</v>
      </c>
      <c r="D3710" s="113">
        <v>1.1701388888888899</v>
      </c>
      <c r="E3710" s="6" t="s">
        <v>95</v>
      </c>
      <c r="F3710" s="6" t="s">
        <v>20</v>
      </c>
      <c r="G3710" s="114">
        <v>1.1770833333333299</v>
      </c>
      <c r="H3710" s="114">
        <f t="shared" si="165"/>
        <v>6.9444444444399789E-3</v>
      </c>
      <c r="I3710" s="110"/>
      <c r="J3710" s="163"/>
      <c r="K3710" s="58">
        <v>4.1900000000000004</v>
      </c>
    </row>
    <row r="3711" spans="3:11" x14ac:dyDescent="0.3">
      <c r="C3711" s="4" t="s">
        <v>337</v>
      </c>
      <c r="D3711" s="113">
        <v>1.1770833333333299</v>
      </c>
      <c r="E3711" s="6" t="s">
        <v>20</v>
      </c>
      <c r="F3711" s="6" t="s">
        <v>95</v>
      </c>
      <c r="G3711" s="114">
        <v>1.1840277777777799</v>
      </c>
      <c r="H3711" s="114">
        <f t="shared" si="165"/>
        <v>6.9444444444499709E-3</v>
      </c>
      <c r="I3711" s="110"/>
      <c r="J3711" s="163"/>
      <c r="K3711" s="58">
        <v>4.2300000000000004</v>
      </c>
    </row>
    <row r="3712" spans="3:11" x14ac:dyDescent="0.3">
      <c r="C3712" s="4" t="s">
        <v>337</v>
      </c>
      <c r="D3712" s="113">
        <v>1.1840277777777799</v>
      </c>
      <c r="E3712" s="6" t="s">
        <v>95</v>
      </c>
      <c r="F3712" s="6" t="s">
        <v>20</v>
      </c>
      <c r="G3712" s="114">
        <v>1.1909722222222201</v>
      </c>
      <c r="H3712" s="114">
        <f t="shared" si="165"/>
        <v>6.9444444444402009E-3</v>
      </c>
      <c r="I3712" s="110"/>
      <c r="J3712" s="163"/>
      <c r="K3712" s="58">
        <v>4.1900000000000004</v>
      </c>
    </row>
    <row r="3713" spans="3:11" x14ac:dyDescent="0.3">
      <c r="C3713" s="4" t="s">
        <v>337</v>
      </c>
      <c r="D3713" s="113">
        <v>1.1909722222222201</v>
      </c>
      <c r="E3713" s="6" t="s">
        <v>20</v>
      </c>
      <c r="F3713" s="6" t="s">
        <v>95</v>
      </c>
      <c r="G3713" s="114">
        <v>1.1979166666666701</v>
      </c>
      <c r="H3713" s="114">
        <f t="shared" si="165"/>
        <v>6.9444444444499709E-3</v>
      </c>
      <c r="I3713" s="110"/>
      <c r="J3713" s="163"/>
      <c r="K3713" s="58">
        <v>4.2300000000000004</v>
      </c>
    </row>
    <row r="3714" spans="3:11" x14ac:dyDescent="0.3">
      <c r="C3714" s="4" t="s">
        <v>337</v>
      </c>
      <c r="D3714" s="113">
        <v>1.1979166666666701</v>
      </c>
      <c r="E3714" s="6" t="s">
        <v>95</v>
      </c>
      <c r="F3714" s="6" t="s">
        <v>20</v>
      </c>
      <c r="G3714" s="114">
        <v>1.2048611111111101</v>
      </c>
      <c r="H3714" s="114">
        <f t="shared" si="165"/>
        <v>6.9444444444399789E-3</v>
      </c>
      <c r="I3714" s="110"/>
      <c r="J3714" s="163"/>
      <c r="K3714" s="58">
        <v>4.1900000000000004</v>
      </c>
    </row>
    <row r="3715" spans="3:11" x14ac:dyDescent="0.3">
      <c r="C3715" s="4" t="s">
        <v>337</v>
      </c>
      <c r="D3715" s="113">
        <v>1.2048611111111101</v>
      </c>
      <c r="E3715" s="6" t="s">
        <v>20</v>
      </c>
      <c r="F3715" s="6" t="s">
        <v>95</v>
      </c>
      <c r="G3715" s="114">
        <v>1.21180555555556</v>
      </c>
      <c r="H3715" s="114">
        <f t="shared" si="165"/>
        <v>6.9444444444499709E-3</v>
      </c>
      <c r="I3715" s="110"/>
      <c r="J3715" s="163"/>
      <c r="K3715" s="58">
        <v>4.2300000000000004</v>
      </c>
    </row>
    <row r="3716" spans="3:11" x14ac:dyDescent="0.3">
      <c r="C3716" s="4" t="s">
        <v>337</v>
      </c>
      <c r="D3716" s="113">
        <v>1.21180555555555</v>
      </c>
      <c r="E3716" s="6" t="s">
        <v>95</v>
      </c>
      <c r="F3716" s="6" t="s">
        <v>20</v>
      </c>
      <c r="G3716" s="114">
        <v>1.21875</v>
      </c>
      <c r="H3716" s="114">
        <f t="shared" si="165"/>
        <v>6.9444444444499709E-3</v>
      </c>
      <c r="I3716" s="110"/>
      <c r="J3716" s="163"/>
      <c r="K3716" s="58">
        <v>4.1900000000000004</v>
      </c>
    </row>
    <row r="3717" spans="3:11" x14ac:dyDescent="0.3">
      <c r="C3717" s="4" t="s">
        <v>337</v>
      </c>
      <c r="D3717" s="113">
        <v>1.21875</v>
      </c>
      <c r="E3717" s="6" t="s">
        <v>20</v>
      </c>
      <c r="F3717" s="6" t="s">
        <v>95</v>
      </c>
      <c r="G3717" s="114">
        <v>1.22569444444444</v>
      </c>
      <c r="H3717" s="114">
        <f t="shared" si="165"/>
        <v>6.9444444444399789E-3</v>
      </c>
      <c r="I3717" s="110"/>
      <c r="J3717" s="163"/>
      <c r="K3717" s="58">
        <v>4.2300000000000004</v>
      </c>
    </row>
    <row r="3718" spans="3:11" x14ac:dyDescent="0.3">
      <c r="C3718" s="4" t="s">
        <v>337</v>
      </c>
      <c r="D3718" s="113">
        <v>1.22569444444444</v>
      </c>
      <c r="E3718" s="6" t="s">
        <v>95</v>
      </c>
      <c r="F3718" s="6" t="s">
        <v>20</v>
      </c>
      <c r="G3718" s="114">
        <v>1.2326388888888899</v>
      </c>
      <c r="H3718" s="114">
        <f t="shared" si="165"/>
        <v>6.9444444444499709E-3</v>
      </c>
      <c r="I3718" s="110"/>
      <c r="J3718" s="163"/>
      <c r="K3718" s="58">
        <v>4.1900000000000004</v>
      </c>
    </row>
    <row r="3719" spans="3:11" x14ac:dyDescent="0.3">
      <c r="C3719" s="4" t="s">
        <v>337</v>
      </c>
      <c r="D3719" s="113">
        <v>1.2326388888888899</v>
      </c>
      <c r="E3719" s="6" t="s">
        <v>20</v>
      </c>
      <c r="F3719" s="6" t="s">
        <v>95</v>
      </c>
      <c r="G3719" s="114">
        <v>1.2395833333333299</v>
      </c>
      <c r="H3719" s="114">
        <f t="shared" si="165"/>
        <v>6.9444444444399789E-3</v>
      </c>
      <c r="I3719" s="110"/>
      <c r="J3719" s="163"/>
      <c r="K3719" s="58">
        <v>4.2300000000000004</v>
      </c>
    </row>
    <row r="3720" spans="3:11" x14ac:dyDescent="0.3">
      <c r="C3720" s="4" t="s">
        <v>337</v>
      </c>
      <c r="D3720" s="113">
        <v>1.2395833333333299</v>
      </c>
      <c r="E3720" s="6" t="s">
        <v>95</v>
      </c>
      <c r="F3720" s="6" t="s">
        <v>20</v>
      </c>
      <c r="G3720" s="114">
        <v>1.2465277777777799</v>
      </c>
      <c r="H3720" s="114">
        <f t="shared" si="165"/>
        <v>6.9444444444499709E-3</v>
      </c>
      <c r="I3720" s="110"/>
      <c r="J3720" s="163"/>
      <c r="K3720" s="58">
        <v>4.1900000000000004</v>
      </c>
    </row>
    <row r="3721" spans="3:11" ht="15" thickBot="1" x14ac:dyDescent="0.35">
      <c r="C3721" s="28"/>
      <c r="D3721" s="142"/>
      <c r="G3721" s="117"/>
      <c r="H3721" s="114"/>
      <c r="I3721" s="163"/>
      <c r="J3721" s="163"/>
      <c r="K3721" s="58"/>
    </row>
    <row r="3722" spans="3:11" ht="15" thickBot="1" x14ac:dyDescent="0.35">
      <c r="C3722" s="198"/>
      <c r="D3722" s="199"/>
      <c r="E3722" s="221"/>
      <c r="F3722" s="198"/>
      <c r="G3722" s="199"/>
      <c r="H3722" s="167">
        <f>SUM(H3674:H3721)</f>
        <v>0.31944444444445452</v>
      </c>
      <c r="I3722" s="167">
        <f>SUM(I3674:I3721)</f>
        <v>3.125E-2</v>
      </c>
      <c r="J3722" s="167">
        <f>G3720-D3674</f>
        <v>0.35069444444444653</v>
      </c>
      <c r="K3722" s="12">
        <f>SUM(K3674:K3721)</f>
        <v>193.65999999999994</v>
      </c>
    </row>
    <row r="3723" spans="3:11" x14ac:dyDescent="0.3">
      <c r="C3723" s="18"/>
      <c r="E3723" s="18"/>
      <c r="F3723" s="18"/>
      <c r="I3723" s="168"/>
      <c r="J3723" s="168"/>
      <c r="K3723" s="19"/>
    </row>
    <row r="3724" spans="3:11" ht="15" thickBot="1" x14ac:dyDescent="0.35">
      <c r="I3724" s="168"/>
      <c r="J3724" s="168"/>
      <c r="K3724" s="19"/>
    </row>
    <row r="3725" spans="3:11" x14ac:dyDescent="0.3">
      <c r="C3725" s="21"/>
      <c r="D3725" s="119"/>
      <c r="E3725" s="14" t="s">
        <v>329</v>
      </c>
      <c r="F3725" s="14"/>
      <c r="G3725" s="120"/>
      <c r="H3725" s="205" t="s">
        <v>288</v>
      </c>
      <c r="I3725" s="205" t="s">
        <v>326</v>
      </c>
      <c r="J3725" s="203" t="s">
        <v>289</v>
      </c>
      <c r="K3725" s="219" t="s">
        <v>297</v>
      </c>
    </row>
    <row r="3726" spans="3:11" ht="15" thickBot="1" x14ac:dyDescent="0.35">
      <c r="C3726" s="16" t="s">
        <v>0</v>
      </c>
      <c r="D3726" s="112" t="s">
        <v>1</v>
      </c>
      <c r="E3726" s="17" t="s">
        <v>2</v>
      </c>
      <c r="F3726" s="17" t="s">
        <v>3</v>
      </c>
      <c r="G3726" s="124" t="s">
        <v>327</v>
      </c>
      <c r="H3726" s="206"/>
      <c r="I3726" s="206"/>
      <c r="J3726" s="204"/>
      <c r="K3726" s="220"/>
    </row>
    <row r="3727" spans="3:11" x14ac:dyDescent="0.3">
      <c r="C3727" s="4">
        <v>9025</v>
      </c>
      <c r="D3727" s="113">
        <v>0.2638888888888889</v>
      </c>
      <c r="E3727" s="6" t="s">
        <v>296</v>
      </c>
      <c r="F3727" s="6" t="s">
        <v>20</v>
      </c>
      <c r="G3727" s="114">
        <v>0.27430555555555558</v>
      </c>
      <c r="H3727" s="114">
        <f>G3727-D3727</f>
        <v>1.0416666666666685E-2</v>
      </c>
      <c r="I3727" s="163"/>
      <c r="J3727" s="163"/>
      <c r="K3727" s="8">
        <v>4.1399999999999997</v>
      </c>
    </row>
    <row r="3728" spans="3:11" x14ac:dyDescent="0.3">
      <c r="C3728" s="4">
        <v>9025</v>
      </c>
      <c r="D3728" s="113">
        <v>0.27430555555555558</v>
      </c>
      <c r="E3728" s="6" t="s">
        <v>20</v>
      </c>
      <c r="F3728" s="6" t="s">
        <v>296</v>
      </c>
      <c r="G3728" s="114">
        <v>0.28819444444444442</v>
      </c>
      <c r="H3728" s="114">
        <f>G3728-D3728</f>
        <v>1.388888888888884E-2</v>
      </c>
      <c r="I3728" s="163"/>
      <c r="J3728" s="163"/>
      <c r="K3728" s="58">
        <v>4.2</v>
      </c>
    </row>
    <row r="3729" spans="3:11" x14ac:dyDescent="0.3">
      <c r="C3729" s="210" t="s">
        <v>284</v>
      </c>
      <c r="D3729" s="211"/>
      <c r="E3729" s="211"/>
      <c r="F3729" s="211"/>
      <c r="G3729" s="211"/>
      <c r="H3729" s="165">
        <f>D3730-G3728</f>
        <v>3.125E-2</v>
      </c>
      <c r="I3729" s="166"/>
      <c r="J3729" s="166"/>
      <c r="K3729" s="65"/>
    </row>
    <row r="3730" spans="3:11" x14ac:dyDescent="0.3">
      <c r="C3730" s="53">
        <v>9030</v>
      </c>
      <c r="D3730" s="125">
        <v>0.31944444444444442</v>
      </c>
      <c r="E3730" s="6" t="s">
        <v>328</v>
      </c>
      <c r="F3730" s="6" t="s">
        <v>20</v>
      </c>
      <c r="G3730" s="122">
        <v>0.38541666666666669</v>
      </c>
      <c r="H3730" s="122">
        <f>G3730-D3730</f>
        <v>6.5972222222222265E-2</v>
      </c>
      <c r="I3730" s="172"/>
      <c r="J3730" s="172"/>
      <c r="K3730" s="48">
        <v>24.8</v>
      </c>
    </row>
    <row r="3731" spans="3:11" x14ac:dyDescent="0.3">
      <c r="C3731" s="53">
        <v>9027</v>
      </c>
      <c r="D3731" s="125">
        <v>0.38541666666666669</v>
      </c>
      <c r="E3731" s="6" t="s">
        <v>20</v>
      </c>
      <c r="F3731" s="6" t="s">
        <v>394</v>
      </c>
      <c r="G3731" s="122">
        <v>0.41666666666666669</v>
      </c>
      <c r="H3731" s="122">
        <f>G3731-D3731</f>
        <v>3.125E-2</v>
      </c>
      <c r="I3731" s="172"/>
      <c r="J3731" s="172"/>
      <c r="K3731" s="48">
        <v>30.8</v>
      </c>
    </row>
    <row r="3732" spans="3:11" x14ac:dyDescent="0.3">
      <c r="C3732" s="53">
        <v>9027</v>
      </c>
      <c r="D3732" s="125">
        <v>0.41666666666666669</v>
      </c>
      <c r="E3732" s="6" t="s">
        <v>377</v>
      </c>
      <c r="F3732" s="6" t="s">
        <v>20</v>
      </c>
      <c r="G3732" s="122">
        <v>0.44791666666666669</v>
      </c>
      <c r="H3732" s="122">
        <f>G3732-D3732</f>
        <v>3.125E-2</v>
      </c>
      <c r="I3732" s="172"/>
      <c r="J3732" s="172"/>
      <c r="K3732" s="48">
        <v>19.52</v>
      </c>
    </row>
    <row r="3733" spans="3:11" x14ac:dyDescent="0.3">
      <c r="C3733" s="4">
        <v>9030</v>
      </c>
      <c r="D3733" s="113">
        <v>0.44791666666666669</v>
      </c>
      <c r="E3733" s="6" t="s">
        <v>20</v>
      </c>
      <c r="F3733" s="6" t="s">
        <v>135</v>
      </c>
      <c r="G3733" s="114">
        <v>0.47916666666666669</v>
      </c>
      <c r="H3733" s="114">
        <f>G3733-D3733</f>
        <v>3.125E-2</v>
      </c>
      <c r="I3733" s="163"/>
      <c r="J3733" s="163"/>
      <c r="K3733" s="58">
        <v>24.7</v>
      </c>
    </row>
    <row r="3734" spans="3:11" x14ac:dyDescent="0.3">
      <c r="C3734" s="210" t="s">
        <v>10</v>
      </c>
      <c r="D3734" s="211"/>
      <c r="E3734" s="211"/>
      <c r="F3734" s="211"/>
      <c r="G3734" s="211"/>
      <c r="H3734" s="187"/>
      <c r="I3734" s="165">
        <f>D3735-G3733</f>
        <v>6.2499999999999944E-2</v>
      </c>
      <c r="J3734" s="166"/>
      <c r="K3734" s="65"/>
    </row>
    <row r="3735" spans="3:11" x14ac:dyDescent="0.3">
      <c r="C3735" s="4">
        <v>9030</v>
      </c>
      <c r="D3735" s="113">
        <v>0.54166666666666663</v>
      </c>
      <c r="E3735" s="6" t="s">
        <v>135</v>
      </c>
      <c r="F3735" s="6" t="s">
        <v>20</v>
      </c>
      <c r="G3735" s="114">
        <v>0.57291666666666663</v>
      </c>
      <c r="H3735" s="114">
        <f>G3735-D3735</f>
        <v>3.125E-2</v>
      </c>
      <c r="I3735" s="110"/>
      <c r="J3735" s="163"/>
      <c r="K3735" s="48">
        <v>24.8</v>
      </c>
    </row>
    <row r="3736" spans="3:11" x14ac:dyDescent="0.3">
      <c r="C3736" s="4">
        <v>9030</v>
      </c>
      <c r="D3736" s="113">
        <v>0.57291666666666663</v>
      </c>
      <c r="E3736" s="6" t="s">
        <v>20</v>
      </c>
      <c r="F3736" s="6" t="s">
        <v>135</v>
      </c>
      <c r="G3736" s="114">
        <v>0.61458333333333337</v>
      </c>
      <c r="H3736" s="114">
        <f t="shared" ref="H3736:H3742" si="166">G3736-D3736</f>
        <v>4.1666666666666741E-2</v>
      </c>
      <c r="I3736" s="163"/>
      <c r="J3736" s="163"/>
      <c r="K3736" s="58">
        <v>24.7</v>
      </c>
    </row>
    <row r="3737" spans="3:11" x14ac:dyDescent="0.3">
      <c r="C3737" s="210" t="s">
        <v>322</v>
      </c>
      <c r="D3737" s="211"/>
      <c r="E3737" s="211"/>
      <c r="F3737" s="211"/>
      <c r="G3737" s="211"/>
      <c r="H3737" s="187"/>
      <c r="I3737" s="165">
        <f>D3738-G3736</f>
        <v>2.4305555555555469E-2</v>
      </c>
      <c r="J3737" s="166"/>
      <c r="K3737" s="65"/>
    </row>
    <row r="3738" spans="3:11" x14ac:dyDescent="0.3">
      <c r="C3738" s="4">
        <v>9030</v>
      </c>
      <c r="D3738" s="113">
        <v>0.63888888888888884</v>
      </c>
      <c r="E3738" s="6" t="s">
        <v>135</v>
      </c>
      <c r="F3738" s="6" t="s">
        <v>20</v>
      </c>
      <c r="G3738" s="114">
        <v>0.68055555555555558</v>
      </c>
      <c r="H3738" s="114">
        <f t="shared" si="166"/>
        <v>4.1666666666666741E-2</v>
      </c>
      <c r="I3738" s="110"/>
      <c r="J3738" s="163"/>
      <c r="K3738" s="58">
        <v>24.8</v>
      </c>
    </row>
    <row r="3739" spans="3:11" x14ac:dyDescent="0.3">
      <c r="C3739" s="210" t="s">
        <v>322</v>
      </c>
      <c r="D3739" s="211"/>
      <c r="E3739" s="211"/>
      <c r="F3739" s="211"/>
      <c r="G3739" s="211"/>
      <c r="H3739" s="187"/>
      <c r="I3739" s="165">
        <f>D3740-G3738</f>
        <v>3.472222222222221E-2</v>
      </c>
      <c r="J3739" s="166"/>
      <c r="K3739" s="65"/>
    </row>
    <row r="3740" spans="3:11" x14ac:dyDescent="0.3">
      <c r="C3740" s="4">
        <v>9030</v>
      </c>
      <c r="D3740" s="113">
        <v>0.71527777777777779</v>
      </c>
      <c r="E3740" s="6" t="s">
        <v>20</v>
      </c>
      <c r="F3740" s="6" t="s">
        <v>135</v>
      </c>
      <c r="G3740" s="114">
        <v>0.75694444444444442</v>
      </c>
      <c r="H3740" s="114">
        <f t="shared" si="166"/>
        <v>4.166666666666663E-2</v>
      </c>
      <c r="I3740" s="110">
        <f>D3741-G3740</f>
        <v>6.9444444444444198E-3</v>
      </c>
      <c r="J3740" s="163"/>
      <c r="K3740" s="58">
        <v>24.7</v>
      </c>
    </row>
    <row r="3741" spans="3:11" x14ac:dyDescent="0.3">
      <c r="C3741" s="4">
        <v>9030</v>
      </c>
      <c r="D3741" s="113">
        <v>0.76388888888888884</v>
      </c>
      <c r="E3741" s="6" t="s">
        <v>135</v>
      </c>
      <c r="F3741" s="6" t="s">
        <v>20</v>
      </c>
      <c r="G3741" s="114">
        <v>0.8125</v>
      </c>
      <c r="H3741" s="114">
        <f t="shared" si="166"/>
        <v>4.861111111111116E-2</v>
      </c>
      <c r="I3741" s="110"/>
      <c r="J3741" s="163"/>
      <c r="K3741" s="58">
        <v>24.8</v>
      </c>
    </row>
    <row r="3742" spans="3:11" x14ac:dyDescent="0.3">
      <c r="C3742" s="4">
        <v>9026</v>
      </c>
      <c r="D3742" s="113">
        <v>0.8125</v>
      </c>
      <c r="E3742" s="6" t="s">
        <v>20</v>
      </c>
      <c r="F3742" s="6" t="s">
        <v>255</v>
      </c>
      <c r="G3742" s="114">
        <v>0.84027777777777779</v>
      </c>
      <c r="H3742" s="114">
        <f t="shared" si="166"/>
        <v>2.777777777777779E-2</v>
      </c>
      <c r="I3742" s="114"/>
      <c r="J3742" s="163"/>
      <c r="K3742" s="58">
        <v>17</v>
      </c>
    </row>
    <row r="3743" spans="3:11" x14ac:dyDescent="0.3">
      <c r="C3743" s="4"/>
      <c r="D3743" s="113"/>
      <c r="E3743" s="6"/>
      <c r="F3743" s="6"/>
      <c r="G3743" s="114"/>
      <c r="H3743" s="114"/>
      <c r="I3743" s="114"/>
      <c r="J3743" s="163"/>
      <c r="K3743" s="58"/>
    </row>
    <row r="3744" spans="3:11" ht="15" thickBot="1" x14ac:dyDescent="0.35">
      <c r="C3744" s="28"/>
      <c r="D3744" s="142"/>
      <c r="E3744" s="23"/>
      <c r="F3744" s="23"/>
      <c r="G3744" s="117"/>
      <c r="H3744" s="114"/>
      <c r="I3744" s="163"/>
      <c r="J3744" s="163"/>
      <c r="K3744" s="58"/>
    </row>
    <row r="3745" spans="3:11" ht="15" thickBot="1" x14ac:dyDescent="0.35">
      <c r="C3745" s="198"/>
      <c r="D3745" s="199"/>
      <c r="E3745" s="221"/>
      <c r="F3745" s="198" t="s">
        <v>287</v>
      </c>
      <c r="G3745" s="199"/>
      <c r="H3745" s="167">
        <f>SUM(H3727:H3742)</f>
        <v>0.44791666666666685</v>
      </c>
      <c r="I3745" s="167">
        <f>SUM(I3727:I3741)</f>
        <v>0.12847222222222204</v>
      </c>
      <c r="J3745" s="167">
        <f>G3742-D3727</f>
        <v>0.57638888888888884</v>
      </c>
      <c r="K3745" s="12">
        <f>SUM(K3727:K3744)</f>
        <v>248.96</v>
      </c>
    </row>
    <row r="3746" spans="3:11" x14ac:dyDescent="0.3">
      <c r="I3746" s="168"/>
      <c r="J3746" s="168"/>
      <c r="K3746" s="19"/>
    </row>
    <row r="3747" spans="3:11" ht="15" thickBot="1" x14ac:dyDescent="0.35">
      <c r="I3747" s="168"/>
      <c r="J3747" s="168"/>
      <c r="K3747" s="19"/>
    </row>
    <row r="3748" spans="3:11" x14ac:dyDescent="0.3">
      <c r="C3748" s="42"/>
      <c r="D3748" s="131"/>
      <c r="E3748" s="43" t="s">
        <v>334</v>
      </c>
      <c r="F3748" s="43"/>
      <c r="G3748" s="127"/>
      <c r="H3748" s="244" t="s">
        <v>288</v>
      </c>
      <c r="I3748" s="244" t="s">
        <v>326</v>
      </c>
      <c r="J3748" s="244" t="s">
        <v>289</v>
      </c>
      <c r="K3748" s="246" t="s">
        <v>297</v>
      </c>
    </row>
    <row r="3749" spans="3:11" ht="15" thickBot="1" x14ac:dyDescent="0.35">
      <c r="C3749" s="44" t="s">
        <v>0</v>
      </c>
      <c r="D3749" s="136" t="s">
        <v>1</v>
      </c>
      <c r="E3749" s="45" t="s">
        <v>2</v>
      </c>
      <c r="F3749" s="45" t="s">
        <v>3</v>
      </c>
      <c r="G3749" s="128" t="s">
        <v>290</v>
      </c>
      <c r="H3749" s="245"/>
      <c r="I3749" s="245"/>
      <c r="J3749" s="245"/>
      <c r="K3749" s="247"/>
    </row>
    <row r="3750" spans="3:11" x14ac:dyDescent="0.3">
      <c r="C3750" s="4">
        <v>9028</v>
      </c>
      <c r="D3750" s="113">
        <v>0.30208333333333331</v>
      </c>
      <c r="E3750" s="6" t="s">
        <v>135</v>
      </c>
      <c r="F3750" s="6" t="s">
        <v>20</v>
      </c>
      <c r="G3750" s="114">
        <v>0.35416666666666669</v>
      </c>
      <c r="H3750" s="114">
        <f>G3750-D3750</f>
        <v>5.208333333333337E-2</v>
      </c>
      <c r="I3750" s="163"/>
      <c r="J3750" s="163"/>
      <c r="K3750" s="58">
        <v>27.86</v>
      </c>
    </row>
    <row r="3751" spans="3:11" x14ac:dyDescent="0.3">
      <c r="C3751" s="4">
        <v>9030</v>
      </c>
      <c r="D3751" s="113">
        <v>0.35416666666666669</v>
      </c>
      <c r="E3751" s="6" t="s">
        <v>20</v>
      </c>
      <c r="F3751" s="6" t="s">
        <v>135</v>
      </c>
      <c r="G3751" s="114">
        <v>0.39583333333333331</v>
      </c>
      <c r="H3751" s="114">
        <f>G3751-D3751</f>
        <v>4.166666666666663E-2</v>
      </c>
      <c r="I3751" s="163"/>
      <c r="J3751" s="163"/>
      <c r="K3751" s="58">
        <v>24.7</v>
      </c>
    </row>
    <row r="3752" spans="3:11" x14ac:dyDescent="0.3">
      <c r="C3752" s="4">
        <v>9030</v>
      </c>
      <c r="D3752" s="113">
        <v>0.40625</v>
      </c>
      <c r="E3752" s="6" t="s">
        <v>135</v>
      </c>
      <c r="F3752" s="6" t="s">
        <v>20</v>
      </c>
      <c r="G3752" s="114">
        <v>0.4375</v>
      </c>
      <c r="H3752" s="114">
        <f>G3752-D3752</f>
        <v>3.125E-2</v>
      </c>
      <c r="I3752" s="110"/>
      <c r="J3752" s="163"/>
      <c r="K3752" s="58">
        <v>24.8</v>
      </c>
    </row>
    <row r="3753" spans="3:11" x14ac:dyDescent="0.3">
      <c r="C3753" s="53">
        <v>9039</v>
      </c>
      <c r="D3753" s="125">
        <v>0.44791666666666669</v>
      </c>
      <c r="E3753" s="6" t="s">
        <v>78</v>
      </c>
      <c r="F3753" s="6" t="s">
        <v>335</v>
      </c>
      <c r="G3753" s="122">
        <v>0.46875</v>
      </c>
      <c r="H3753" s="122">
        <f>G3753-D3753</f>
        <v>2.0833333333333315E-2</v>
      </c>
      <c r="I3753" s="172"/>
      <c r="J3753" s="172"/>
      <c r="K3753" s="8">
        <v>6.53</v>
      </c>
    </row>
    <row r="3754" spans="3:11" x14ac:dyDescent="0.3">
      <c r="C3754" s="200" t="s">
        <v>336</v>
      </c>
      <c r="D3754" s="201"/>
      <c r="E3754" s="201"/>
      <c r="F3754" s="201"/>
      <c r="G3754" s="236"/>
      <c r="H3754" s="194"/>
      <c r="I3754" s="178">
        <f>D3755-G3753</f>
        <v>2.0833333333333315E-2</v>
      </c>
      <c r="J3754" s="174"/>
      <c r="K3754" s="50"/>
    </row>
    <row r="3755" spans="3:11" x14ac:dyDescent="0.3">
      <c r="C3755" s="53">
        <v>9039</v>
      </c>
      <c r="D3755" s="125">
        <v>0.48958333333333331</v>
      </c>
      <c r="E3755" s="47" t="s">
        <v>335</v>
      </c>
      <c r="F3755" s="47" t="s">
        <v>78</v>
      </c>
      <c r="G3755" s="122">
        <v>0.51041666666666663</v>
      </c>
      <c r="H3755" s="122">
        <f t="shared" ref="H3755:H3765" si="167">G3755-D3755</f>
        <v>2.0833333333333315E-2</v>
      </c>
      <c r="I3755" s="172"/>
      <c r="J3755" s="172"/>
      <c r="K3755" s="8">
        <v>6.68</v>
      </c>
    </row>
    <row r="3756" spans="3:11" x14ac:dyDescent="0.3">
      <c r="C3756" s="200" t="s">
        <v>336</v>
      </c>
      <c r="D3756" s="201"/>
      <c r="E3756" s="201"/>
      <c r="F3756" s="201"/>
      <c r="G3756" s="236"/>
      <c r="H3756" s="194"/>
      <c r="I3756" s="178">
        <f>D3757-G3755</f>
        <v>1.0416666666666741E-2</v>
      </c>
      <c r="J3756" s="174"/>
      <c r="K3756" s="50"/>
    </row>
    <row r="3757" spans="3:11" x14ac:dyDescent="0.3">
      <c r="C3757" s="53">
        <v>9027</v>
      </c>
      <c r="D3757" s="125">
        <v>0.52083333333333337</v>
      </c>
      <c r="E3757" s="47" t="s">
        <v>20</v>
      </c>
      <c r="F3757" s="47" t="s">
        <v>135</v>
      </c>
      <c r="G3757" s="122">
        <v>0.5625</v>
      </c>
      <c r="H3757" s="122">
        <f t="shared" si="167"/>
        <v>4.166666666666663E-2</v>
      </c>
      <c r="I3757" s="172"/>
      <c r="J3757" s="172"/>
      <c r="K3757" s="48">
        <v>30.77</v>
      </c>
    </row>
    <row r="3758" spans="3:11" x14ac:dyDescent="0.3">
      <c r="C3758" s="200" t="s">
        <v>10</v>
      </c>
      <c r="D3758" s="201"/>
      <c r="E3758" s="201"/>
      <c r="F3758" s="201"/>
      <c r="G3758" s="236"/>
      <c r="H3758" s="194"/>
      <c r="I3758" s="178">
        <f>D3759-G3757</f>
        <v>9.722222222222221E-2</v>
      </c>
      <c r="J3758" s="174"/>
      <c r="K3758" s="50"/>
    </row>
    <row r="3759" spans="3:11" x14ac:dyDescent="0.3">
      <c r="C3759" s="53">
        <v>9039</v>
      </c>
      <c r="D3759" s="125">
        <v>0.65972222222222221</v>
      </c>
      <c r="E3759" s="47" t="s">
        <v>335</v>
      </c>
      <c r="F3759" s="47" t="s">
        <v>78</v>
      </c>
      <c r="G3759" s="122">
        <v>0.6875</v>
      </c>
      <c r="H3759" s="122">
        <f t="shared" si="167"/>
        <v>2.777777777777779E-2</v>
      </c>
      <c r="I3759" s="172"/>
      <c r="J3759" s="172"/>
      <c r="K3759" s="8">
        <v>10.41</v>
      </c>
    </row>
    <row r="3760" spans="3:11" x14ac:dyDescent="0.3">
      <c r="C3760" s="53">
        <v>9039</v>
      </c>
      <c r="D3760" s="125">
        <v>0.6875</v>
      </c>
      <c r="E3760" s="47" t="s">
        <v>78</v>
      </c>
      <c r="F3760" s="47" t="s">
        <v>335</v>
      </c>
      <c r="G3760" s="122">
        <v>0.71527777777777779</v>
      </c>
      <c r="H3760" s="122">
        <f t="shared" si="167"/>
        <v>2.777777777777779E-2</v>
      </c>
      <c r="I3760" s="172"/>
      <c r="J3760" s="172"/>
      <c r="K3760" s="8">
        <v>11</v>
      </c>
    </row>
    <row r="3761" spans="3:11" x14ac:dyDescent="0.3">
      <c r="C3761" s="53">
        <v>9084</v>
      </c>
      <c r="D3761" s="125">
        <v>0.71875</v>
      </c>
      <c r="E3761" s="47" t="s">
        <v>364</v>
      </c>
      <c r="F3761" s="47" t="s">
        <v>256</v>
      </c>
      <c r="G3761" s="122">
        <v>0.73263888888888884</v>
      </c>
      <c r="H3761" s="122">
        <f t="shared" si="167"/>
        <v>1.388888888888884E-2</v>
      </c>
      <c r="I3761" s="172"/>
      <c r="J3761" s="172"/>
      <c r="K3761" s="48">
        <v>4.0599999999999996</v>
      </c>
    </row>
    <row r="3762" spans="3:11" x14ac:dyDescent="0.3">
      <c r="C3762" s="200" t="s">
        <v>336</v>
      </c>
      <c r="D3762" s="201"/>
      <c r="E3762" s="201"/>
      <c r="F3762" s="201"/>
      <c r="G3762" s="236"/>
      <c r="H3762" s="194"/>
      <c r="I3762" s="178">
        <f>D3763-G3761</f>
        <v>2.430555555555558E-2</v>
      </c>
      <c r="J3762" s="174"/>
      <c r="K3762" s="50"/>
    </row>
    <row r="3763" spans="3:11" x14ac:dyDescent="0.3">
      <c r="C3763" s="53">
        <v>9034</v>
      </c>
      <c r="D3763" s="125">
        <v>0.75694444444444442</v>
      </c>
      <c r="E3763" s="47" t="s">
        <v>364</v>
      </c>
      <c r="F3763" s="47" t="s">
        <v>129</v>
      </c>
      <c r="G3763" s="122">
        <v>0.76736111111111116</v>
      </c>
      <c r="H3763" s="122">
        <f t="shared" si="167"/>
        <v>1.0416666666666741E-2</v>
      </c>
      <c r="I3763" s="172"/>
      <c r="J3763" s="172"/>
      <c r="K3763" s="48">
        <v>4.4000000000000004</v>
      </c>
    </row>
    <row r="3764" spans="3:11" x14ac:dyDescent="0.3">
      <c r="C3764" s="53">
        <v>9039</v>
      </c>
      <c r="D3764" s="125">
        <v>0.76736111111111116</v>
      </c>
      <c r="E3764" s="47" t="s">
        <v>335</v>
      </c>
      <c r="F3764" s="47" t="s">
        <v>78</v>
      </c>
      <c r="G3764" s="122">
        <v>0.79513888888888884</v>
      </c>
      <c r="H3764" s="122">
        <f t="shared" si="167"/>
        <v>2.7777777777777679E-2</v>
      </c>
      <c r="I3764" s="172"/>
      <c r="J3764" s="172"/>
      <c r="K3764" s="8">
        <v>10.41</v>
      </c>
    </row>
    <row r="3765" spans="3:11" x14ac:dyDescent="0.3">
      <c r="C3765" s="53">
        <v>9039</v>
      </c>
      <c r="D3765" s="125">
        <v>0.79513888888888884</v>
      </c>
      <c r="E3765" s="47" t="s">
        <v>78</v>
      </c>
      <c r="F3765" s="47" t="s">
        <v>335</v>
      </c>
      <c r="G3765" s="122">
        <v>0.82291666666666663</v>
      </c>
      <c r="H3765" s="122">
        <f t="shared" si="167"/>
        <v>2.777777777777779E-2</v>
      </c>
      <c r="I3765" s="172"/>
      <c r="J3765" s="172"/>
      <c r="K3765" s="8">
        <v>11</v>
      </c>
    </row>
    <row r="3766" spans="3:11" ht="15" thickBot="1" x14ac:dyDescent="0.35">
      <c r="C3766" s="85"/>
      <c r="D3766" s="149"/>
      <c r="E3766" s="86"/>
      <c r="F3766" s="86"/>
      <c r="G3766" s="123"/>
      <c r="H3766" s="122"/>
      <c r="I3766" s="172"/>
      <c r="J3766" s="172"/>
      <c r="K3766" s="48"/>
    </row>
    <row r="3767" spans="3:11" ht="15" thickBot="1" x14ac:dyDescent="0.35">
      <c r="C3767" s="233"/>
      <c r="D3767" s="234"/>
      <c r="E3767" s="235"/>
      <c r="F3767" s="242" t="s">
        <v>287</v>
      </c>
      <c r="G3767" s="243"/>
      <c r="H3767" s="177">
        <f>SUM(H3750:H3765)</f>
        <v>0.34374999999999989</v>
      </c>
      <c r="I3767" s="176">
        <f>SUM(I3750:I3766)</f>
        <v>0.15277777777777785</v>
      </c>
      <c r="J3767" s="176">
        <f>G3765-D3730</f>
        <v>0.50347222222222221</v>
      </c>
      <c r="K3767" s="107">
        <f>SUM(K3750:K3765)</f>
        <v>172.62</v>
      </c>
    </row>
    <row r="3768" spans="3:11" ht="15" thickBot="1" x14ac:dyDescent="0.35">
      <c r="H3768" s="115"/>
      <c r="I3768" s="115"/>
      <c r="J3768" s="115"/>
    </row>
    <row r="3769" spans="3:11" x14ac:dyDescent="0.3">
      <c r="C3769" s="21"/>
      <c r="D3769" s="119"/>
      <c r="E3769" s="14" t="s">
        <v>395</v>
      </c>
      <c r="F3769" s="14"/>
      <c r="G3769" s="143"/>
      <c r="H3769" s="203" t="s">
        <v>288</v>
      </c>
      <c r="I3769" s="203" t="s">
        <v>326</v>
      </c>
      <c r="J3769" s="203" t="s">
        <v>289</v>
      </c>
      <c r="K3769" s="219" t="s">
        <v>297</v>
      </c>
    </row>
    <row r="3770" spans="3:11" ht="15" thickBot="1" x14ac:dyDescent="0.35">
      <c r="C3770" s="16" t="s">
        <v>0</v>
      </c>
      <c r="D3770" s="112" t="s">
        <v>1</v>
      </c>
      <c r="E3770" s="17" t="s">
        <v>2</v>
      </c>
      <c r="F3770" s="17" t="s">
        <v>3</v>
      </c>
      <c r="G3770" s="144" t="s">
        <v>290</v>
      </c>
      <c r="H3770" s="204"/>
      <c r="I3770" s="204"/>
      <c r="J3770" s="204"/>
      <c r="K3770" s="220"/>
    </row>
    <row r="3771" spans="3:11" x14ac:dyDescent="0.3">
      <c r="C3771" s="4">
        <v>9025</v>
      </c>
      <c r="D3771" s="113">
        <v>0.84722222222222221</v>
      </c>
      <c r="E3771" s="6" t="s">
        <v>68</v>
      </c>
      <c r="F3771" s="6" t="s">
        <v>69</v>
      </c>
      <c r="G3771" s="113">
        <v>0.85416666666666663</v>
      </c>
      <c r="H3771" s="110">
        <f>G3771-D3771</f>
        <v>6.9444444444444198E-3</v>
      </c>
      <c r="I3771" s="163"/>
      <c r="J3771" s="163"/>
      <c r="K3771" s="8">
        <v>4.1399999999999997</v>
      </c>
    </row>
    <row r="3772" spans="3:11" x14ac:dyDescent="0.3">
      <c r="C3772" s="4">
        <v>9025</v>
      </c>
      <c r="D3772" s="113">
        <v>0.85416666666666663</v>
      </c>
      <c r="E3772" s="6" t="s">
        <v>69</v>
      </c>
      <c r="F3772" s="6" t="s">
        <v>68</v>
      </c>
      <c r="G3772" s="113">
        <v>0.86111111111111116</v>
      </c>
      <c r="H3772" s="110">
        <f t="shared" ref="H3772:H3780" si="168">G3772-D3772</f>
        <v>6.9444444444445308E-3</v>
      </c>
      <c r="I3772" s="163"/>
      <c r="J3772" s="163"/>
      <c r="K3772" s="58">
        <v>4.2</v>
      </c>
    </row>
    <row r="3773" spans="3:11" x14ac:dyDescent="0.3">
      <c r="C3773" s="4">
        <v>9025</v>
      </c>
      <c r="D3773" s="113">
        <v>0.86111111111111116</v>
      </c>
      <c r="E3773" s="6" t="s">
        <v>68</v>
      </c>
      <c r="F3773" s="6" t="s">
        <v>69</v>
      </c>
      <c r="G3773" s="113">
        <v>0.86805555555555558</v>
      </c>
      <c r="H3773" s="110">
        <f t="shared" si="168"/>
        <v>6.9444444444444198E-3</v>
      </c>
      <c r="I3773" s="163"/>
      <c r="J3773" s="163"/>
      <c r="K3773" s="8">
        <v>4.1399999999999997</v>
      </c>
    </row>
    <row r="3774" spans="3:11" x14ac:dyDescent="0.3">
      <c r="C3774" s="4">
        <v>9025</v>
      </c>
      <c r="D3774" s="113">
        <v>0.86805555555555558</v>
      </c>
      <c r="E3774" s="6" t="s">
        <v>69</v>
      </c>
      <c r="F3774" s="6" t="s">
        <v>68</v>
      </c>
      <c r="G3774" s="113">
        <v>0.875</v>
      </c>
      <c r="H3774" s="110">
        <f t="shared" si="168"/>
        <v>6.9444444444444198E-3</v>
      </c>
      <c r="I3774" s="163"/>
      <c r="J3774" s="163"/>
      <c r="K3774" s="58">
        <v>4.2</v>
      </c>
    </row>
    <row r="3775" spans="3:11" x14ac:dyDescent="0.3">
      <c r="C3775" s="4">
        <v>9025</v>
      </c>
      <c r="D3775" s="113">
        <v>0.875</v>
      </c>
      <c r="E3775" s="6" t="s">
        <v>68</v>
      </c>
      <c r="F3775" s="6" t="s">
        <v>69</v>
      </c>
      <c r="G3775" s="113">
        <v>0.88194444444444442</v>
      </c>
      <c r="H3775" s="110">
        <f t="shared" si="168"/>
        <v>6.9444444444444198E-3</v>
      </c>
      <c r="I3775" s="163"/>
      <c r="J3775" s="163"/>
      <c r="K3775" s="8">
        <v>4.1399999999999997</v>
      </c>
    </row>
    <row r="3776" spans="3:11" x14ac:dyDescent="0.3">
      <c r="C3776" s="4">
        <v>9025</v>
      </c>
      <c r="D3776" s="113">
        <v>0.88194444444444442</v>
      </c>
      <c r="E3776" s="6" t="s">
        <v>69</v>
      </c>
      <c r="F3776" s="6" t="s">
        <v>68</v>
      </c>
      <c r="G3776" s="113">
        <v>0.88888888888888884</v>
      </c>
      <c r="H3776" s="110">
        <f t="shared" si="168"/>
        <v>6.9444444444444198E-3</v>
      </c>
      <c r="I3776" s="163"/>
      <c r="J3776" s="163"/>
      <c r="K3776" s="58">
        <v>4.2</v>
      </c>
    </row>
    <row r="3777" spans="3:11" x14ac:dyDescent="0.3">
      <c r="C3777" s="4">
        <v>9025</v>
      </c>
      <c r="D3777" s="113">
        <v>0.88888888888888884</v>
      </c>
      <c r="E3777" s="6" t="s">
        <v>68</v>
      </c>
      <c r="F3777" s="6" t="s">
        <v>69</v>
      </c>
      <c r="G3777" s="113">
        <v>0.89583333333333337</v>
      </c>
      <c r="H3777" s="110">
        <f t="shared" si="168"/>
        <v>6.9444444444445308E-3</v>
      </c>
      <c r="I3777" s="163"/>
      <c r="J3777" s="163"/>
      <c r="K3777" s="8">
        <v>4.1399999999999997</v>
      </c>
    </row>
    <row r="3778" spans="3:11" x14ac:dyDescent="0.3">
      <c r="C3778" s="4">
        <v>9025</v>
      </c>
      <c r="D3778" s="113">
        <v>0.89583333333333337</v>
      </c>
      <c r="E3778" s="6" t="s">
        <v>69</v>
      </c>
      <c r="F3778" s="6" t="s">
        <v>68</v>
      </c>
      <c r="G3778" s="113">
        <v>0.90277777777777779</v>
      </c>
      <c r="H3778" s="110">
        <f t="shared" si="168"/>
        <v>6.9444444444444198E-3</v>
      </c>
      <c r="I3778" s="163"/>
      <c r="J3778" s="163"/>
      <c r="K3778" s="58">
        <v>4.2</v>
      </c>
    </row>
    <row r="3779" spans="3:11" x14ac:dyDescent="0.3">
      <c r="C3779" s="4">
        <v>9025</v>
      </c>
      <c r="D3779" s="113">
        <v>0.90277777777777779</v>
      </c>
      <c r="E3779" s="6" t="s">
        <v>68</v>
      </c>
      <c r="F3779" s="6" t="s">
        <v>69</v>
      </c>
      <c r="G3779" s="113">
        <v>0.90972222222222221</v>
      </c>
      <c r="H3779" s="110">
        <f t="shared" si="168"/>
        <v>6.9444444444444198E-3</v>
      </c>
      <c r="I3779" s="163"/>
      <c r="J3779" s="163"/>
      <c r="K3779" s="8">
        <v>4.1399999999999997</v>
      </c>
    </row>
    <row r="3780" spans="3:11" x14ac:dyDescent="0.3">
      <c r="C3780" s="4">
        <v>9025</v>
      </c>
      <c r="D3780" s="113">
        <v>0.90972222222222221</v>
      </c>
      <c r="E3780" s="6" t="s">
        <v>69</v>
      </c>
      <c r="F3780" s="6" t="s">
        <v>68</v>
      </c>
      <c r="G3780" s="113">
        <v>0.91666666666666663</v>
      </c>
      <c r="H3780" s="110">
        <f t="shared" si="168"/>
        <v>6.9444444444444198E-3</v>
      </c>
      <c r="I3780" s="163"/>
      <c r="J3780" s="163"/>
      <c r="K3780" s="58">
        <v>4.2</v>
      </c>
    </row>
    <row r="3781" spans="3:11" x14ac:dyDescent="0.3">
      <c r="C3781" s="210" t="s">
        <v>56</v>
      </c>
      <c r="D3781" s="211"/>
      <c r="E3781" s="211"/>
      <c r="F3781" s="211"/>
      <c r="G3781" s="212"/>
      <c r="H3781" s="186"/>
      <c r="I3781" s="166">
        <f>D3782-G3780</f>
        <v>3.125E-2</v>
      </c>
      <c r="J3781" s="166"/>
      <c r="K3781" s="65"/>
    </row>
    <row r="3782" spans="3:11" x14ac:dyDescent="0.3">
      <c r="C3782" s="4">
        <v>9025</v>
      </c>
      <c r="D3782" s="113">
        <v>0.94791666666666663</v>
      </c>
      <c r="E3782" s="6" t="s">
        <v>68</v>
      </c>
      <c r="F3782" s="6" t="s">
        <v>69</v>
      </c>
      <c r="G3782" s="113">
        <v>0.95486111111111116</v>
      </c>
      <c r="H3782" s="110">
        <f>G3782-D3782</f>
        <v>6.9444444444445308E-3</v>
      </c>
      <c r="I3782" s="163"/>
      <c r="J3782" s="163"/>
      <c r="K3782" s="8">
        <v>4.1399999999999997</v>
      </c>
    </row>
    <row r="3783" spans="3:11" x14ac:dyDescent="0.3">
      <c r="C3783" s="4">
        <v>9025</v>
      </c>
      <c r="D3783" s="113">
        <v>0.95486111111111116</v>
      </c>
      <c r="E3783" s="6" t="s">
        <v>69</v>
      </c>
      <c r="F3783" s="6" t="s">
        <v>68</v>
      </c>
      <c r="G3783" s="113">
        <v>0.96180555555555558</v>
      </c>
      <c r="H3783" s="110">
        <f t="shared" ref="H3783:H3793" si="169">G3783-D3783</f>
        <v>6.9444444444444198E-3</v>
      </c>
      <c r="I3783" s="163"/>
      <c r="J3783" s="163"/>
      <c r="K3783" s="58">
        <v>4.2</v>
      </c>
    </row>
    <row r="3784" spans="3:11" x14ac:dyDescent="0.3">
      <c r="C3784" s="4">
        <v>9025</v>
      </c>
      <c r="D3784" s="113">
        <v>0.96180555555555602</v>
      </c>
      <c r="E3784" s="6" t="s">
        <v>68</v>
      </c>
      <c r="F3784" s="6" t="s">
        <v>69</v>
      </c>
      <c r="G3784" s="113">
        <v>0.96875</v>
      </c>
      <c r="H3784" s="110">
        <f t="shared" si="169"/>
        <v>6.9444444444439757E-3</v>
      </c>
      <c r="I3784" s="163"/>
      <c r="J3784" s="163"/>
      <c r="K3784" s="8">
        <v>4.1399999999999997</v>
      </c>
    </row>
    <row r="3785" spans="3:11" x14ac:dyDescent="0.3">
      <c r="C3785" s="4">
        <v>9025</v>
      </c>
      <c r="D3785" s="113">
        <v>0.96875</v>
      </c>
      <c r="E3785" s="6" t="s">
        <v>69</v>
      </c>
      <c r="F3785" s="6" t="s">
        <v>68</v>
      </c>
      <c r="G3785" s="113">
        <v>0.97569444444444398</v>
      </c>
      <c r="H3785" s="110">
        <f t="shared" si="169"/>
        <v>6.9444444444439757E-3</v>
      </c>
      <c r="I3785" s="163"/>
      <c r="J3785" s="163"/>
      <c r="K3785" s="58">
        <v>4.2</v>
      </c>
    </row>
    <row r="3786" spans="3:11" x14ac:dyDescent="0.3">
      <c r="C3786" s="4">
        <v>9025</v>
      </c>
      <c r="D3786" s="113">
        <v>0.97569444444444497</v>
      </c>
      <c r="E3786" s="6" t="s">
        <v>68</v>
      </c>
      <c r="F3786" s="6" t="s">
        <v>69</v>
      </c>
      <c r="G3786" s="113">
        <v>0.98263888888888895</v>
      </c>
      <c r="H3786" s="110">
        <f t="shared" si="169"/>
        <v>6.9444444444439757E-3</v>
      </c>
      <c r="I3786" s="163"/>
      <c r="J3786" s="163"/>
      <c r="K3786" s="8">
        <v>4.1399999999999997</v>
      </c>
    </row>
    <row r="3787" spans="3:11" x14ac:dyDescent="0.3">
      <c r="C3787" s="4">
        <v>9025</v>
      </c>
      <c r="D3787" s="113">
        <v>0.98263888888888895</v>
      </c>
      <c r="E3787" s="6" t="s">
        <v>69</v>
      </c>
      <c r="F3787" s="6" t="s">
        <v>68</v>
      </c>
      <c r="G3787" s="113">
        <v>0.98958333333333304</v>
      </c>
      <c r="H3787" s="110">
        <f t="shared" si="169"/>
        <v>6.9444444444440867E-3</v>
      </c>
      <c r="I3787" s="163"/>
      <c r="J3787" s="163"/>
      <c r="K3787" s="58">
        <v>4.2</v>
      </c>
    </row>
    <row r="3788" spans="3:11" x14ac:dyDescent="0.3">
      <c r="C3788" s="4">
        <v>9025</v>
      </c>
      <c r="D3788" s="113">
        <v>0.98958333333333404</v>
      </c>
      <c r="E3788" s="6" t="s">
        <v>68</v>
      </c>
      <c r="F3788" s="6" t="s">
        <v>69</v>
      </c>
      <c r="G3788" s="113">
        <v>0.99652777777777801</v>
      </c>
      <c r="H3788" s="110">
        <f t="shared" si="169"/>
        <v>6.9444444444439757E-3</v>
      </c>
      <c r="I3788" s="163"/>
      <c r="J3788" s="163"/>
      <c r="K3788" s="8">
        <v>4.1399999999999997</v>
      </c>
    </row>
    <row r="3789" spans="3:11" x14ac:dyDescent="0.3">
      <c r="C3789" s="4">
        <v>9025</v>
      </c>
      <c r="D3789" s="113">
        <v>0.99652777777777801</v>
      </c>
      <c r="E3789" s="6" t="s">
        <v>69</v>
      </c>
      <c r="F3789" s="6" t="s">
        <v>68</v>
      </c>
      <c r="G3789" s="113">
        <v>1.0034722222222201</v>
      </c>
      <c r="H3789" s="110">
        <f t="shared" si="169"/>
        <v>6.9444444444420883E-3</v>
      </c>
      <c r="I3789" s="163"/>
      <c r="J3789" s="163"/>
      <c r="K3789" s="58">
        <v>4.2</v>
      </c>
    </row>
    <row r="3790" spans="3:11" x14ac:dyDescent="0.3">
      <c r="C3790" s="4">
        <v>9025</v>
      </c>
      <c r="D3790" s="113">
        <v>1.0034722222222201</v>
      </c>
      <c r="E3790" s="6" t="s">
        <v>68</v>
      </c>
      <c r="F3790" s="6" t="s">
        <v>69</v>
      </c>
      <c r="G3790" s="113">
        <v>1.0104166666666701</v>
      </c>
      <c r="H3790" s="110">
        <f t="shared" si="169"/>
        <v>6.9444444444499709E-3</v>
      </c>
      <c r="I3790" s="163"/>
      <c r="J3790" s="163"/>
      <c r="K3790" s="8">
        <v>4.1399999999999997</v>
      </c>
    </row>
    <row r="3791" spans="3:11" x14ac:dyDescent="0.3">
      <c r="C3791" s="4">
        <v>9025</v>
      </c>
      <c r="D3791" s="113">
        <v>1.0104166666666701</v>
      </c>
      <c r="E3791" s="6" t="s">
        <v>69</v>
      </c>
      <c r="F3791" s="6" t="s">
        <v>68</v>
      </c>
      <c r="G3791" s="113">
        <v>1.0173611111111101</v>
      </c>
      <c r="H3791" s="110">
        <f t="shared" si="169"/>
        <v>6.9444444444399789E-3</v>
      </c>
      <c r="I3791" s="163"/>
      <c r="J3791" s="163"/>
      <c r="K3791" s="58">
        <v>4.2</v>
      </c>
    </row>
    <row r="3792" spans="3:11" x14ac:dyDescent="0.3">
      <c r="C3792" s="4">
        <v>9025</v>
      </c>
      <c r="D3792" s="113">
        <v>1.0173611111111101</v>
      </c>
      <c r="E3792" s="6" t="s">
        <v>68</v>
      </c>
      <c r="F3792" s="6" t="s">
        <v>69</v>
      </c>
      <c r="G3792" s="113">
        <v>1.02430555555556</v>
      </c>
      <c r="H3792" s="110">
        <f t="shared" si="169"/>
        <v>6.9444444444499709E-3</v>
      </c>
      <c r="I3792" s="163"/>
      <c r="J3792" s="163"/>
      <c r="K3792" s="8">
        <v>4.1399999999999997</v>
      </c>
    </row>
    <row r="3793" spans="3:11" x14ac:dyDescent="0.3">
      <c r="C3793" s="4">
        <v>9025</v>
      </c>
      <c r="D3793" s="113">
        <v>1.02430555555556</v>
      </c>
      <c r="E3793" s="6" t="s">
        <v>69</v>
      </c>
      <c r="F3793" s="6" t="s">
        <v>68</v>
      </c>
      <c r="G3793" s="113">
        <v>1.03125</v>
      </c>
      <c r="H3793" s="110">
        <f t="shared" si="169"/>
        <v>6.9444444444399789E-3</v>
      </c>
      <c r="I3793" s="163"/>
      <c r="J3793" s="163"/>
      <c r="K3793" s="58">
        <v>4.2</v>
      </c>
    </row>
    <row r="3794" spans="3:11" x14ac:dyDescent="0.3">
      <c r="C3794" s="4"/>
      <c r="D3794" s="113"/>
      <c r="E3794" s="6"/>
      <c r="F3794" s="6"/>
      <c r="G3794" s="114"/>
      <c r="H3794" s="110"/>
      <c r="I3794" s="163"/>
      <c r="J3794" s="163"/>
      <c r="K3794" s="58"/>
    </row>
    <row r="3795" spans="3:11" ht="15" thickBot="1" x14ac:dyDescent="0.35">
      <c r="C3795" s="59"/>
      <c r="D3795" s="113"/>
      <c r="E3795" s="6"/>
      <c r="F3795" s="6"/>
      <c r="G3795" s="114"/>
      <c r="H3795" s="110"/>
      <c r="I3795" s="163"/>
      <c r="J3795" s="163"/>
      <c r="K3795" s="58"/>
    </row>
    <row r="3796" spans="3:11" ht="15" thickBot="1" x14ac:dyDescent="0.35">
      <c r="C3796" s="216" t="s">
        <v>291</v>
      </c>
      <c r="D3796" s="217"/>
      <c r="E3796" s="218"/>
      <c r="F3796" s="198" t="s">
        <v>287</v>
      </c>
      <c r="G3796" s="199"/>
      <c r="H3796" s="79">
        <f>SUM(H3771:H3793)</f>
        <v>0.15277777777777535</v>
      </c>
      <c r="I3796" s="167"/>
      <c r="J3796" s="167">
        <f>G3793-D3771</f>
        <v>0.18402777777777779</v>
      </c>
      <c r="K3796" s="12">
        <f>SUM(K3771:K3795)</f>
        <v>91.740000000000023</v>
      </c>
    </row>
    <row r="3797" spans="3:11" x14ac:dyDescent="0.3">
      <c r="H3797" s="115"/>
      <c r="I3797" s="115"/>
      <c r="J3797" s="115"/>
    </row>
    <row r="3798" spans="3:11" ht="15" thickBot="1" x14ac:dyDescent="0.35">
      <c r="H3798" s="184"/>
      <c r="I3798" s="184"/>
      <c r="J3798" s="184"/>
    </row>
    <row r="3799" spans="3:11" x14ac:dyDescent="0.3">
      <c r="C3799" s="21"/>
      <c r="D3799" s="119"/>
      <c r="E3799" s="87" t="s">
        <v>312</v>
      </c>
      <c r="F3799" s="87"/>
      <c r="G3799" s="143"/>
      <c r="H3799" s="203" t="s">
        <v>288</v>
      </c>
      <c r="I3799" s="203" t="s">
        <v>326</v>
      </c>
      <c r="J3799" s="203" t="s">
        <v>289</v>
      </c>
      <c r="K3799" s="219" t="s">
        <v>297</v>
      </c>
    </row>
    <row r="3800" spans="3:11" ht="15" thickBot="1" x14ac:dyDescent="0.35">
      <c r="C3800" s="16" t="s">
        <v>0</v>
      </c>
      <c r="D3800" s="112" t="s">
        <v>1</v>
      </c>
      <c r="E3800" s="88" t="s">
        <v>2</v>
      </c>
      <c r="F3800" s="88" t="s">
        <v>3</v>
      </c>
      <c r="G3800" s="144" t="s">
        <v>290</v>
      </c>
      <c r="H3800" s="204"/>
      <c r="I3800" s="204"/>
      <c r="J3800" s="204"/>
      <c r="K3800" s="220"/>
    </row>
    <row r="3801" spans="3:11" x14ac:dyDescent="0.3">
      <c r="C3801" s="89" t="s">
        <v>301</v>
      </c>
      <c r="D3801" s="146">
        <v>0.25</v>
      </c>
      <c r="E3801" s="90" t="s">
        <v>313</v>
      </c>
      <c r="F3801" s="90" t="s">
        <v>311</v>
      </c>
      <c r="G3801" s="145">
        <v>0.29166666666666669</v>
      </c>
      <c r="H3801" s="110">
        <f>G3801-D3801</f>
        <v>4.1666666666666685E-2</v>
      </c>
      <c r="I3801" s="163"/>
      <c r="J3801" s="163"/>
      <c r="K3801" s="58">
        <v>0</v>
      </c>
    </row>
    <row r="3802" spans="3:11" x14ac:dyDescent="0.3">
      <c r="C3802" s="89">
        <v>9011</v>
      </c>
      <c r="D3802" s="146">
        <v>0.29166666666666669</v>
      </c>
      <c r="E3802" s="90" t="s">
        <v>311</v>
      </c>
      <c r="F3802" s="90" t="s">
        <v>31</v>
      </c>
      <c r="G3802" s="145">
        <v>0.34027777777777779</v>
      </c>
      <c r="H3802" s="110">
        <f t="shared" ref="H3802:H3815" si="170">G3802-D3802</f>
        <v>4.8611111111111105E-2</v>
      </c>
      <c r="I3802" s="163"/>
      <c r="J3802" s="163"/>
      <c r="K3802" s="58">
        <v>27.92</v>
      </c>
    </row>
    <row r="3803" spans="3:11" x14ac:dyDescent="0.3">
      <c r="C3803" s="89">
        <v>9011</v>
      </c>
      <c r="D3803" s="146">
        <v>0.34027777777777779</v>
      </c>
      <c r="E3803" s="90" t="s">
        <v>31</v>
      </c>
      <c r="F3803" s="90" t="s">
        <v>20</v>
      </c>
      <c r="G3803" s="145">
        <v>0.3888888888888889</v>
      </c>
      <c r="H3803" s="110">
        <v>3.125E-2</v>
      </c>
      <c r="I3803" s="163"/>
      <c r="J3803" s="163"/>
      <c r="K3803" s="58">
        <v>24</v>
      </c>
    </row>
    <row r="3804" spans="3:11" x14ac:dyDescent="0.3">
      <c r="C3804" s="89">
        <v>9064</v>
      </c>
      <c r="D3804" s="146">
        <v>0.3888888888888889</v>
      </c>
      <c r="E3804" s="90" t="s">
        <v>35</v>
      </c>
      <c r="F3804" s="90" t="s">
        <v>7</v>
      </c>
      <c r="G3804" s="145">
        <v>0.40277777777777779</v>
      </c>
      <c r="H3804" s="110">
        <f t="shared" si="170"/>
        <v>1.3888888888888895E-2</v>
      </c>
      <c r="I3804" s="163"/>
      <c r="J3804" s="163"/>
      <c r="K3804" s="7">
        <v>8.2799999999999994</v>
      </c>
    </row>
    <row r="3805" spans="3:11" x14ac:dyDescent="0.3">
      <c r="C3805" s="224" t="s">
        <v>324</v>
      </c>
      <c r="D3805" s="225"/>
      <c r="E3805" s="225"/>
      <c r="F3805" s="225"/>
      <c r="G3805" s="226"/>
      <c r="H3805" s="186"/>
      <c r="I3805" s="166">
        <f>D3806-G3804</f>
        <v>4.166666666666663E-2</v>
      </c>
      <c r="J3805" s="166"/>
      <c r="K3805" s="65"/>
    </row>
    <row r="3806" spans="3:11" x14ac:dyDescent="0.3">
      <c r="C3806" s="89">
        <v>9064</v>
      </c>
      <c r="D3806" s="146">
        <v>0.44444444444444442</v>
      </c>
      <c r="E3806" s="90" t="s">
        <v>34</v>
      </c>
      <c r="F3806" s="90" t="s">
        <v>20</v>
      </c>
      <c r="G3806" s="145">
        <v>0.45833333333333331</v>
      </c>
      <c r="H3806" s="110">
        <f t="shared" si="170"/>
        <v>1.3888888888888895E-2</v>
      </c>
      <c r="I3806" s="163"/>
      <c r="J3806" s="163"/>
      <c r="K3806" s="7">
        <v>9.8800000000000008</v>
      </c>
    </row>
    <row r="3807" spans="3:11" x14ac:dyDescent="0.3">
      <c r="C3807" s="89">
        <v>9028</v>
      </c>
      <c r="D3807" s="146">
        <v>0.45833333333333331</v>
      </c>
      <c r="E3807" s="90" t="s">
        <v>20</v>
      </c>
      <c r="F3807" s="90" t="s">
        <v>258</v>
      </c>
      <c r="G3807" s="145">
        <v>0.48958333333333331</v>
      </c>
      <c r="H3807" s="110">
        <f t="shared" si="170"/>
        <v>3.125E-2</v>
      </c>
      <c r="I3807" s="163"/>
      <c r="J3807" s="163"/>
      <c r="K3807" s="58">
        <v>34.799999999999997</v>
      </c>
    </row>
    <row r="3808" spans="3:11" x14ac:dyDescent="0.3">
      <c r="C3808" s="224" t="s">
        <v>284</v>
      </c>
      <c r="D3808" s="225"/>
      <c r="E3808" s="225"/>
      <c r="F3808" s="225"/>
      <c r="G3808" s="226"/>
      <c r="H3808" s="187">
        <f>D3809-G3807</f>
        <v>2.0833333333333315E-2</v>
      </c>
      <c r="I3808" s="166"/>
      <c r="J3808" s="166"/>
      <c r="K3808" s="65"/>
    </row>
    <row r="3809" spans="3:11" x14ac:dyDescent="0.3">
      <c r="C3809" s="89" t="s">
        <v>301</v>
      </c>
      <c r="D3809" s="146">
        <v>0.51041666666666663</v>
      </c>
      <c r="E3809" s="90" t="s">
        <v>313</v>
      </c>
      <c r="F3809" s="90" t="s">
        <v>311</v>
      </c>
      <c r="G3809" s="145">
        <v>0.55208333333333337</v>
      </c>
      <c r="H3809" s="110">
        <f t="shared" si="170"/>
        <v>4.1666666666666741E-2</v>
      </c>
      <c r="I3809" s="163"/>
      <c r="J3809" s="163"/>
      <c r="K3809" s="58">
        <v>0</v>
      </c>
    </row>
    <row r="3810" spans="3:11" x14ac:dyDescent="0.3">
      <c r="C3810" s="224" t="s">
        <v>317</v>
      </c>
      <c r="D3810" s="225"/>
      <c r="E3810" s="225"/>
      <c r="F3810" s="225"/>
      <c r="G3810" s="226"/>
      <c r="H3810" s="186"/>
      <c r="I3810" s="166">
        <f>D3811-G3809</f>
        <v>5.2083333333333259E-2</v>
      </c>
      <c r="J3810" s="166"/>
      <c r="K3810" s="65"/>
    </row>
    <row r="3811" spans="3:11" x14ac:dyDescent="0.3">
      <c r="C3811" s="89" t="s">
        <v>301</v>
      </c>
      <c r="D3811" s="146">
        <v>0.60416666666666663</v>
      </c>
      <c r="E3811" s="90" t="s">
        <v>311</v>
      </c>
      <c r="F3811" s="90" t="s">
        <v>313</v>
      </c>
      <c r="G3811" s="145">
        <v>0.64583333333333337</v>
      </c>
      <c r="H3811" s="110">
        <f t="shared" si="170"/>
        <v>4.1666666666666741E-2</v>
      </c>
      <c r="I3811" s="163"/>
      <c r="J3811" s="163"/>
      <c r="K3811" s="58">
        <v>0</v>
      </c>
    </row>
    <row r="3812" spans="3:11" x14ac:dyDescent="0.3">
      <c r="C3812" s="224" t="s">
        <v>284</v>
      </c>
      <c r="D3812" s="225"/>
      <c r="E3812" s="225"/>
      <c r="F3812" s="225"/>
      <c r="G3812" s="226"/>
      <c r="H3812" s="187">
        <f>D3813-G3811</f>
        <v>2.0833333333333259E-2</v>
      </c>
      <c r="I3812" s="166"/>
      <c r="J3812" s="166"/>
      <c r="K3812" s="65"/>
    </row>
    <row r="3813" spans="3:11" x14ac:dyDescent="0.3">
      <c r="C3813" s="89">
        <v>9028</v>
      </c>
      <c r="D3813" s="146">
        <v>0.66666666666666663</v>
      </c>
      <c r="E3813" s="90" t="s">
        <v>258</v>
      </c>
      <c r="F3813" s="90" t="s">
        <v>20</v>
      </c>
      <c r="G3813" s="145">
        <v>0.69791666666666663</v>
      </c>
      <c r="H3813" s="110">
        <f t="shared" si="170"/>
        <v>3.125E-2</v>
      </c>
      <c r="I3813" s="163"/>
      <c r="J3813" s="163"/>
      <c r="K3813" s="58">
        <v>34.4</v>
      </c>
    </row>
    <row r="3814" spans="3:11" x14ac:dyDescent="0.3">
      <c r="C3814" s="89">
        <v>9064</v>
      </c>
      <c r="D3814" s="146">
        <v>0.69791666666666663</v>
      </c>
      <c r="E3814" s="90" t="s">
        <v>35</v>
      </c>
      <c r="F3814" s="90" t="s">
        <v>7</v>
      </c>
      <c r="G3814" s="145">
        <v>0.71180555555555558</v>
      </c>
      <c r="H3814" s="110">
        <f t="shared" si="170"/>
        <v>1.3888888888888951E-2</v>
      </c>
      <c r="I3814" s="163"/>
      <c r="J3814" s="163"/>
      <c r="K3814" s="27">
        <v>8.2799999999999994</v>
      </c>
    </row>
    <row r="3815" spans="3:11" x14ac:dyDescent="0.3">
      <c r="C3815" s="89">
        <v>9064</v>
      </c>
      <c r="D3815" s="146">
        <v>0.71180555555555558</v>
      </c>
      <c r="E3815" s="90" t="s">
        <v>34</v>
      </c>
      <c r="F3815" s="90" t="s">
        <v>311</v>
      </c>
      <c r="G3815" s="145">
        <v>0.73263888888888884</v>
      </c>
      <c r="H3815" s="110">
        <f t="shared" si="170"/>
        <v>2.0833333333333259E-2</v>
      </c>
      <c r="I3815" s="163"/>
      <c r="J3815" s="163"/>
      <c r="K3815" s="8">
        <v>13.8</v>
      </c>
    </row>
    <row r="3816" spans="3:11" x14ac:dyDescent="0.3">
      <c r="C3816" s="224" t="s">
        <v>324</v>
      </c>
      <c r="D3816" s="225"/>
      <c r="E3816" s="225"/>
      <c r="F3816" s="225"/>
      <c r="G3816" s="226"/>
      <c r="H3816" s="186"/>
      <c r="I3816" s="166">
        <f>D3817-G3815</f>
        <v>1.736111111111116E-2</v>
      </c>
      <c r="J3816" s="166"/>
      <c r="K3816" s="65"/>
    </row>
    <row r="3817" spans="3:11" ht="15" thickBot="1" x14ac:dyDescent="0.35">
      <c r="C3817" s="89" t="s">
        <v>301</v>
      </c>
      <c r="D3817" s="146">
        <v>0.75</v>
      </c>
      <c r="E3817" s="90" t="s">
        <v>311</v>
      </c>
      <c r="F3817" s="90" t="s">
        <v>313</v>
      </c>
      <c r="G3817" s="145">
        <v>0.79166666666666663</v>
      </c>
      <c r="H3817" s="110">
        <f>G3817-D3817</f>
        <v>4.166666666666663E-2</v>
      </c>
      <c r="I3817" s="163"/>
      <c r="J3817" s="163"/>
      <c r="K3817" s="58">
        <v>0</v>
      </c>
    </row>
    <row r="3818" spans="3:11" ht="15" thickBot="1" x14ac:dyDescent="0.35">
      <c r="C3818" s="216" t="s">
        <v>291</v>
      </c>
      <c r="D3818" s="217"/>
      <c r="E3818" s="218"/>
      <c r="F3818" s="198" t="s">
        <v>287</v>
      </c>
      <c r="G3818" s="199"/>
      <c r="H3818" s="79">
        <f>SUM(H3801:H3817)</f>
        <v>0.41319444444444448</v>
      </c>
      <c r="I3818" s="167">
        <f>SUM(I3805:I3816)</f>
        <v>0.11111111111111105</v>
      </c>
      <c r="J3818" s="167">
        <f>G3817-D3801</f>
        <v>0.54166666666666663</v>
      </c>
      <c r="K3818" s="12">
        <f>SUM(K3801:K3817)</f>
        <v>161.36000000000001</v>
      </c>
    </row>
    <row r="3820" spans="3:11" ht="15" thickBot="1" x14ac:dyDescent="0.35"/>
    <row r="3821" spans="3:11" x14ac:dyDescent="0.3">
      <c r="C3821" s="91"/>
      <c r="D3821" s="160"/>
      <c r="E3821" s="87" t="s">
        <v>314</v>
      </c>
      <c r="F3821" s="87"/>
      <c r="G3821" s="143"/>
      <c r="H3821" s="203" t="s">
        <v>288</v>
      </c>
      <c r="I3821" s="203" t="s">
        <v>326</v>
      </c>
      <c r="J3821" s="203" t="s">
        <v>289</v>
      </c>
      <c r="K3821" s="219" t="s">
        <v>297</v>
      </c>
    </row>
    <row r="3822" spans="3:11" ht="15" thickBot="1" x14ac:dyDescent="0.35">
      <c r="C3822" s="92" t="s">
        <v>0</v>
      </c>
      <c r="D3822" s="161" t="s">
        <v>1</v>
      </c>
      <c r="E3822" s="88" t="s">
        <v>2</v>
      </c>
      <c r="F3822" s="88" t="s">
        <v>3</v>
      </c>
      <c r="G3822" s="144" t="s">
        <v>290</v>
      </c>
      <c r="H3822" s="204"/>
      <c r="I3822" s="204"/>
      <c r="J3822" s="204"/>
      <c r="K3822" s="220"/>
    </row>
    <row r="3823" spans="3:11" x14ac:dyDescent="0.3">
      <c r="C3823" s="89" t="s">
        <v>301</v>
      </c>
      <c r="D3823" s="146">
        <v>0.29166666666666669</v>
      </c>
      <c r="E3823" s="90" t="s">
        <v>313</v>
      </c>
      <c r="F3823" s="90" t="s">
        <v>311</v>
      </c>
      <c r="G3823" s="145">
        <v>0.33333333333333331</v>
      </c>
      <c r="H3823" s="110">
        <f>G3823-D3823</f>
        <v>4.166666666666663E-2</v>
      </c>
      <c r="I3823" s="163"/>
      <c r="J3823" s="163"/>
      <c r="K3823" s="58">
        <v>0</v>
      </c>
    </row>
    <row r="3824" spans="3:11" x14ac:dyDescent="0.3">
      <c r="C3824" s="89">
        <v>9058</v>
      </c>
      <c r="D3824" s="146">
        <v>0.33333333333333331</v>
      </c>
      <c r="E3824" s="90" t="s">
        <v>311</v>
      </c>
      <c r="F3824" s="90" t="s">
        <v>59</v>
      </c>
      <c r="G3824" s="145">
        <v>0.375</v>
      </c>
      <c r="H3824" s="110">
        <f t="shared" ref="H3824:H3836" si="171">G3824-D3824</f>
        <v>4.1666666666666685E-2</v>
      </c>
      <c r="I3824" s="163"/>
      <c r="J3824" s="163"/>
      <c r="K3824" s="58">
        <v>19.899999999999999</v>
      </c>
    </row>
    <row r="3825" spans="3:11" x14ac:dyDescent="0.3">
      <c r="C3825" s="224" t="s">
        <v>322</v>
      </c>
      <c r="D3825" s="225"/>
      <c r="E3825" s="225"/>
      <c r="F3825" s="225"/>
      <c r="G3825" s="226"/>
      <c r="H3825" s="186"/>
      <c r="I3825" s="166">
        <f>D3826-G3824</f>
        <v>1.0416666666666685E-2</v>
      </c>
      <c r="J3825" s="166"/>
      <c r="K3825" s="65"/>
    </row>
    <row r="3826" spans="3:11" x14ac:dyDescent="0.3">
      <c r="C3826" s="89">
        <v>9058</v>
      </c>
      <c r="D3826" s="146">
        <v>0.38541666666666669</v>
      </c>
      <c r="E3826" s="90" t="s">
        <v>59</v>
      </c>
      <c r="F3826" s="90" t="s">
        <v>311</v>
      </c>
      <c r="G3826" s="145">
        <v>0.42708333333333331</v>
      </c>
      <c r="H3826" s="110">
        <f t="shared" si="171"/>
        <v>4.166666666666663E-2</v>
      </c>
      <c r="I3826" s="163"/>
      <c r="J3826" s="163"/>
      <c r="K3826" s="58">
        <v>20</v>
      </c>
    </row>
    <row r="3827" spans="3:11" x14ac:dyDescent="0.3">
      <c r="C3827" s="89">
        <v>9058</v>
      </c>
      <c r="D3827" s="146">
        <v>0.42708333333333331</v>
      </c>
      <c r="E3827" s="90" t="s">
        <v>311</v>
      </c>
      <c r="F3827" s="90" t="s">
        <v>59</v>
      </c>
      <c r="G3827" s="145">
        <v>0.46875</v>
      </c>
      <c r="H3827" s="110">
        <f t="shared" si="171"/>
        <v>4.1666666666666685E-2</v>
      </c>
      <c r="I3827" s="163"/>
      <c r="J3827" s="163"/>
      <c r="K3827" s="58">
        <v>19.899999999999999</v>
      </c>
    </row>
    <row r="3828" spans="3:11" x14ac:dyDescent="0.3">
      <c r="C3828" s="224" t="s">
        <v>10</v>
      </c>
      <c r="D3828" s="225"/>
      <c r="E3828" s="225"/>
      <c r="F3828" s="225"/>
      <c r="G3828" s="226"/>
      <c r="H3828" s="186"/>
      <c r="I3828" s="166">
        <f>D3829-G3827</f>
        <v>0.10416666666666663</v>
      </c>
      <c r="J3828" s="166"/>
      <c r="K3828" s="65"/>
    </row>
    <row r="3829" spans="3:11" x14ac:dyDescent="0.3">
      <c r="C3829" s="89">
        <v>9058</v>
      </c>
      <c r="D3829" s="146">
        <v>0.57291666666666663</v>
      </c>
      <c r="E3829" s="90" t="s">
        <v>59</v>
      </c>
      <c r="F3829" s="90" t="s">
        <v>311</v>
      </c>
      <c r="G3829" s="146">
        <v>0.61458333333333337</v>
      </c>
      <c r="H3829" s="110">
        <f>G3829-D3829</f>
        <v>4.1666666666666741E-2</v>
      </c>
      <c r="I3829" s="163"/>
      <c r="J3829" s="163"/>
      <c r="K3829" s="58">
        <v>20</v>
      </c>
    </row>
    <row r="3830" spans="3:11" x14ac:dyDescent="0.3">
      <c r="C3830" s="224" t="s">
        <v>324</v>
      </c>
      <c r="D3830" s="225"/>
      <c r="E3830" s="225"/>
      <c r="F3830" s="225"/>
      <c r="G3830" s="226"/>
      <c r="H3830" s="186"/>
      <c r="I3830" s="166">
        <f>D3831-G3829</f>
        <v>3.125E-2</v>
      </c>
      <c r="J3830" s="166"/>
      <c r="K3830" s="65"/>
    </row>
    <row r="3831" spans="3:11" x14ac:dyDescent="0.3">
      <c r="C3831" s="89">
        <v>9013</v>
      </c>
      <c r="D3831" s="146">
        <v>0.64583333333333337</v>
      </c>
      <c r="E3831" s="90" t="s">
        <v>311</v>
      </c>
      <c r="F3831" s="90" t="s">
        <v>84</v>
      </c>
      <c r="G3831" s="145">
        <v>0.67361111111111116</v>
      </c>
      <c r="H3831" s="110">
        <f t="shared" si="171"/>
        <v>2.777777777777779E-2</v>
      </c>
      <c r="I3831" s="163"/>
      <c r="J3831" s="163"/>
      <c r="K3831" s="58">
        <v>10.84</v>
      </c>
    </row>
    <row r="3832" spans="3:11" x14ac:dyDescent="0.3">
      <c r="C3832" s="89">
        <v>9013</v>
      </c>
      <c r="D3832" s="146">
        <v>0.67361111111111116</v>
      </c>
      <c r="E3832" s="90" t="s">
        <v>84</v>
      </c>
      <c r="F3832" s="90" t="s">
        <v>60</v>
      </c>
      <c r="G3832" s="145">
        <v>0.70138888888888884</v>
      </c>
      <c r="H3832" s="110">
        <f t="shared" si="171"/>
        <v>2.7777777777777679E-2</v>
      </c>
      <c r="I3832" s="163"/>
      <c r="J3832" s="163"/>
      <c r="K3832" s="7">
        <v>9.4</v>
      </c>
    </row>
    <row r="3833" spans="3:11" x14ac:dyDescent="0.3">
      <c r="C3833" s="89">
        <v>9058</v>
      </c>
      <c r="D3833" s="146">
        <v>0.70138888888888884</v>
      </c>
      <c r="E3833" s="90" t="s">
        <v>60</v>
      </c>
      <c r="F3833" s="90" t="s">
        <v>59</v>
      </c>
      <c r="G3833" s="145">
        <v>0.72916666666666663</v>
      </c>
      <c r="H3833" s="110">
        <f t="shared" si="171"/>
        <v>2.777777777777779E-2</v>
      </c>
      <c r="I3833" s="163"/>
      <c r="J3833" s="163"/>
      <c r="K3833" s="7">
        <v>17.899999999999999</v>
      </c>
    </row>
    <row r="3834" spans="3:11" x14ac:dyDescent="0.3">
      <c r="C3834" s="224" t="s">
        <v>324</v>
      </c>
      <c r="D3834" s="225"/>
      <c r="E3834" s="225"/>
      <c r="F3834" s="225"/>
      <c r="G3834" s="226"/>
      <c r="H3834" s="186"/>
      <c r="I3834" s="166">
        <f>D3835-G3833</f>
        <v>1.0416666666666741E-2</v>
      </c>
      <c r="J3834" s="166"/>
      <c r="K3834" s="65"/>
    </row>
    <row r="3835" spans="3:11" x14ac:dyDescent="0.3">
      <c r="C3835" s="89">
        <v>9058</v>
      </c>
      <c r="D3835" s="146">
        <v>0.73958333333333337</v>
      </c>
      <c r="E3835" s="90" t="s">
        <v>59</v>
      </c>
      <c r="F3835" s="90" t="s">
        <v>311</v>
      </c>
      <c r="G3835" s="145">
        <v>0.78125</v>
      </c>
      <c r="H3835" s="110">
        <f t="shared" si="171"/>
        <v>4.166666666666663E-2</v>
      </c>
      <c r="I3835" s="163"/>
      <c r="J3835" s="163"/>
      <c r="K3835" s="58">
        <v>20</v>
      </c>
    </row>
    <row r="3836" spans="3:11" x14ac:dyDescent="0.3">
      <c r="C3836" s="89" t="s">
        <v>301</v>
      </c>
      <c r="D3836" s="146">
        <v>0.78125</v>
      </c>
      <c r="E3836" s="90" t="s">
        <v>315</v>
      </c>
      <c r="F3836" s="90" t="s">
        <v>316</v>
      </c>
      <c r="G3836" s="145">
        <v>0.82291666666666663</v>
      </c>
      <c r="H3836" s="110">
        <f t="shared" si="171"/>
        <v>4.166666666666663E-2</v>
      </c>
      <c r="I3836" s="163"/>
      <c r="J3836" s="163"/>
      <c r="K3836" s="58">
        <v>0</v>
      </c>
    </row>
    <row r="3837" spans="3:11" ht="15" thickBot="1" x14ac:dyDescent="0.35">
      <c r="C3837" s="93"/>
      <c r="D3837" s="162"/>
      <c r="E3837" s="94"/>
      <c r="F3837" s="94"/>
      <c r="G3837" s="147"/>
      <c r="H3837" s="110">
        <f>G3837-D3837</f>
        <v>0</v>
      </c>
      <c r="I3837" s="163"/>
      <c r="J3837" s="163"/>
      <c r="K3837" s="58"/>
    </row>
    <row r="3838" spans="3:11" ht="15" thickBot="1" x14ac:dyDescent="0.35">
      <c r="C3838" s="216" t="s">
        <v>291</v>
      </c>
      <c r="D3838" s="217"/>
      <c r="E3838" s="218"/>
      <c r="F3838" s="198" t="s">
        <v>287</v>
      </c>
      <c r="G3838" s="199"/>
      <c r="H3838" s="79">
        <f>SUM(H3823:H3837)</f>
        <v>0.37499999999999989</v>
      </c>
      <c r="I3838" s="167">
        <f>SUM(I3825:I3834)</f>
        <v>0.15625000000000006</v>
      </c>
      <c r="J3838" s="167"/>
      <c r="K3838" s="12">
        <f>SUM(K3823:K3837)</f>
        <v>137.94</v>
      </c>
    </row>
    <row r="3839" spans="3:11" x14ac:dyDescent="0.3">
      <c r="I3839" s="168"/>
      <c r="J3839" s="168"/>
    </row>
    <row r="3840" spans="3:11" x14ac:dyDescent="0.3">
      <c r="I3840" s="168"/>
      <c r="J3840" s="168"/>
    </row>
    <row r="3841" spans="3:10" x14ac:dyDescent="0.3">
      <c r="C3841" s="53">
        <v>9002</v>
      </c>
      <c r="D3841" s="125">
        <v>0.85416666666666663</v>
      </c>
      <c r="E3841" s="47" t="s">
        <v>77</v>
      </c>
      <c r="F3841" s="47" t="s">
        <v>103</v>
      </c>
      <c r="G3841" s="125">
        <v>0.86458333333333337</v>
      </c>
      <c r="I3841" s="168"/>
      <c r="J3841" s="168"/>
    </row>
    <row r="3842" spans="3:10" x14ac:dyDescent="0.3">
      <c r="C3842" s="53">
        <v>9002</v>
      </c>
      <c r="D3842" s="125">
        <v>0.86805555555555558</v>
      </c>
      <c r="E3842" s="47" t="s">
        <v>78</v>
      </c>
      <c r="F3842" s="47" t="s">
        <v>77</v>
      </c>
      <c r="G3842" s="122">
        <v>0.88541666666666663</v>
      </c>
      <c r="I3842" s="168"/>
      <c r="J3842" s="168"/>
    </row>
    <row r="3843" spans="3:10" x14ac:dyDescent="0.3">
      <c r="C3843" s="53">
        <v>9002</v>
      </c>
      <c r="D3843" s="125">
        <v>0.88888888888888884</v>
      </c>
      <c r="E3843" s="47" t="s">
        <v>77</v>
      </c>
      <c r="F3843" s="47" t="s">
        <v>103</v>
      </c>
      <c r="G3843" s="125">
        <v>0.90277777777777779</v>
      </c>
      <c r="I3843" s="168"/>
      <c r="J3843" s="168"/>
    </row>
    <row r="3844" spans="3:10" x14ac:dyDescent="0.3">
      <c r="C3844" s="53">
        <v>9001</v>
      </c>
      <c r="D3844" s="125">
        <v>0.90277777777777779</v>
      </c>
      <c r="E3844" s="47" t="s">
        <v>78</v>
      </c>
      <c r="F3844" s="47" t="s">
        <v>77</v>
      </c>
      <c r="G3844" s="122">
        <v>0.92361111111111116</v>
      </c>
    </row>
    <row r="3845" spans="3:10" x14ac:dyDescent="0.3">
      <c r="C3845" s="53">
        <v>9002</v>
      </c>
      <c r="D3845" s="125">
        <v>0.92361111111111116</v>
      </c>
      <c r="E3845" s="47" t="s">
        <v>77</v>
      </c>
      <c r="F3845" s="47" t="s">
        <v>103</v>
      </c>
      <c r="G3845" s="125">
        <v>0.9375</v>
      </c>
      <c r="H3845" s="115"/>
      <c r="I3845" s="115"/>
      <c r="J3845" s="115"/>
    </row>
    <row r="3846" spans="3:10" x14ac:dyDescent="0.3">
      <c r="C3846" s="53">
        <v>9001</v>
      </c>
      <c r="D3846" s="125">
        <v>0.9375</v>
      </c>
      <c r="E3846" s="47" t="s">
        <v>78</v>
      </c>
      <c r="F3846" s="47" t="s">
        <v>77</v>
      </c>
      <c r="G3846" s="122">
        <v>0.95138888888888884</v>
      </c>
      <c r="H3846" s="184"/>
      <c r="I3846" s="184"/>
      <c r="J3846" s="184"/>
    </row>
    <row r="3847" spans="3:10" x14ac:dyDescent="0.3">
      <c r="C3847" s="53">
        <v>9002</v>
      </c>
      <c r="D3847" s="125">
        <v>0.95138888888888884</v>
      </c>
      <c r="E3847" s="47" t="s">
        <v>77</v>
      </c>
      <c r="F3847" s="47" t="s">
        <v>103</v>
      </c>
      <c r="G3847" s="125">
        <v>0.96527777777777779</v>
      </c>
      <c r="H3847" s="113"/>
      <c r="I3847" s="113"/>
      <c r="J3847" s="113"/>
    </row>
    <row r="3848" spans="3:10" x14ac:dyDescent="0.3">
      <c r="C3848" s="53">
        <v>9001</v>
      </c>
      <c r="D3848" s="125">
        <v>0.96527777777777779</v>
      </c>
      <c r="E3848" s="47" t="s">
        <v>78</v>
      </c>
      <c r="F3848" s="47" t="s">
        <v>77</v>
      </c>
      <c r="G3848" s="122">
        <v>0.98611111111111116</v>
      </c>
      <c r="H3848" s="113"/>
      <c r="I3848" s="113"/>
      <c r="J3848" s="113"/>
    </row>
    <row r="3849" spans="3:10" x14ac:dyDescent="0.3">
      <c r="C3849" s="53">
        <v>9002</v>
      </c>
      <c r="D3849" s="125">
        <v>0.98611111111111116</v>
      </c>
      <c r="E3849" s="47" t="s">
        <v>77</v>
      </c>
      <c r="F3849" s="47" t="s">
        <v>103</v>
      </c>
      <c r="G3849" s="125">
        <v>0</v>
      </c>
      <c r="H3849" s="113"/>
      <c r="I3849" s="113"/>
      <c r="J3849" s="113"/>
    </row>
    <row r="3850" spans="3:10" x14ac:dyDescent="0.3">
      <c r="C3850" s="53">
        <v>9001</v>
      </c>
      <c r="D3850" s="125">
        <v>0</v>
      </c>
      <c r="E3850" s="47" t="s">
        <v>78</v>
      </c>
      <c r="F3850" s="47" t="s">
        <v>77</v>
      </c>
      <c r="G3850" s="122">
        <v>2.0833333333333332E-2</v>
      </c>
      <c r="H3850" s="156"/>
      <c r="I3850" s="156"/>
      <c r="J3850" s="156"/>
    </row>
    <row r="3851" spans="3:10" x14ac:dyDescent="0.3">
      <c r="C3851" s="53">
        <v>9003</v>
      </c>
      <c r="D3851" s="125">
        <v>3.125E-2</v>
      </c>
      <c r="E3851" s="47" t="s">
        <v>393</v>
      </c>
      <c r="F3851" s="47" t="s">
        <v>77</v>
      </c>
      <c r="G3851" s="125">
        <v>5.2083333333333336E-2</v>
      </c>
      <c r="H3851" s="113"/>
      <c r="I3851" s="113"/>
      <c r="J3851" s="113"/>
    </row>
    <row r="3852" spans="3:10" x14ac:dyDescent="0.3">
      <c r="H3852" s="156"/>
      <c r="I3852" s="156"/>
      <c r="J3852" s="156"/>
    </row>
    <row r="3853" spans="3:10" x14ac:dyDescent="0.3">
      <c r="H3853" s="113"/>
      <c r="I3853" s="113"/>
      <c r="J3853" s="113"/>
    </row>
    <row r="3854" spans="3:10" x14ac:dyDescent="0.3">
      <c r="H3854" s="113"/>
      <c r="I3854" s="113"/>
      <c r="J3854" s="113"/>
    </row>
    <row r="3855" spans="3:10" x14ac:dyDescent="0.3">
      <c r="H3855" s="113"/>
      <c r="I3855" s="113"/>
      <c r="J3855" s="113"/>
    </row>
    <row r="3856" spans="3:10" x14ac:dyDescent="0.3">
      <c r="H3856" s="156"/>
      <c r="I3856" s="156"/>
      <c r="J3856" s="156"/>
    </row>
    <row r="3857" spans="3:10" x14ac:dyDescent="0.3">
      <c r="H3857" s="113"/>
      <c r="I3857" s="113"/>
      <c r="J3857" s="113"/>
    </row>
    <row r="3858" spans="3:10" x14ac:dyDescent="0.3">
      <c r="H3858" s="113"/>
      <c r="I3858" s="113"/>
      <c r="J3858" s="113"/>
    </row>
    <row r="3859" spans="3:10" x14ac:dyDescent="0.3">
      <c r="H3859" s="113"/>
      <c r="I3859" s="113"/>
      <c r="J3859" s="113"/>
    </row>
    <row r="3860" spans="3:10" x14ac:dyDescent="0.3">
      <c r="H3860" s="113"/>
      <c r="I3860" s="113"/>
      <c r="J3860" s="113"/>
    </row>
    <row r="3861" spans="3:10" x14ac:dyDescent="0.3">
      <c r="H3861" s="156"/>
      <c r="I3861" s="156"/>
      <c r="J3861" s="156"/>
    </row>
    <row r="3862" spans="3:10" x14ac:dyDescent="0.3">
      <c r="H3862" s="113"/>
      <c r="I3862" s="113"/>
      <c r="J3862" s="113"/>
    </row>
    <row r="3863" spans="3:10" x14ac:dyDescent="0.3">
      <c r="H3863" s="113"/>
      <c r="I3863" s="113"/>
      <c r="J3863" s="113"/>
    </row>
    <row r="3864" spans="3:10" x14ac:dyDescent="0.3">
      <c r="C3864" s="18"/>
      <c r="E3864" s="18"/>
      <c r="F3864" s="18"/>
      <c r="H3864" s="113"/>
      <c r="I3864" s="113"/>
      <c r="J3864" s="113"/>
    </row>
    <row r="3865" spans="3:10" x14ac:dyDescent="0.3">
      <c r="C3865" s="18"/>
      <c r="E3865" s="18"/>
      <c r="F3865" s="18"/>
      <c r="H3865" s="113"/>
      <c r="I3865" s="113"/>
      <c r="J3865" s="113"/>
    </row>
    <row r="3866" spans="3:10" x14ac:dyDescent="0.3">
      <c r="C3866" s="18"/>
      <c r="E3866" s="18"/>
      <c r="F3866" s="18"/>
      <c r="H3866" s="113"/>
      <c r="I3866" s="113"/>
      <c r="J3866" s="113"/>
    </row>
    <row r="3867" spans="3:10" x14ac:dyDescent="0.3">
      <c r="C3867" s="18"/>
      <c r="E3867" s="18"/>
      <c r="F3867" s="18"/>
      <c r="H3867" s="113"/>
      <c r="I3867" s="113"/>
      <c r="J3867" s="113"/>
    </row>
    <row r="3868" spans="3:10" x14ac:dyDescent="0.3">
      <c r="C3868" s="18"/>
      <c r="E3868" s="18"/>
      <c r="F3868" s="18"/>
      <c r="H3868" s="113"/>
      <c r="I3868" s="113"/>
      <c r="J3868" s="113"/>
    </row>
    <row r="3869" spans="3:10" x14ac:dyDescent="0.3">
      <c r="C3869" s="18"/>
      <c r="E3869" s="18"/>
      <c r="F3869" s="18"/>
      <c r="I3869" s="168"/>
      <c r="J3869" s="168"/>
    </row>
    <row r="3870" spans="3:10" x14ac:dyDescent="0.3">
      <c r="C3870" s="18"/>
      <c r="E3870" s="18"/>
      <c r="F3870" s="18"/>
    </row>
    <row r="3872" spans="3:10" x14ac:dyDescent="0.3">
      <c r="H3872" s="115"/>
      <c r="I3872" s="115"/>
      <c r="J3872" s="115"/>
    </row>
    <row r="3873" spans="8:10" x14ac:dyDescent="0.3">
      <c r="H3873" s="184"/>
      <c r="I3873" s="184"/>
      <c r="J3873" s="184"/>
    </row>
    <row r="3874" spans="8:10" x14ac:dyDescent="0.3">
      <c r="H3874" s="113"/>
      <c r="I3874" s="185"/>
      <c r="J3874" s="185"/>
    </row>
    <row r="3875" spans="8:10" x14ac:dyDescent="0.3">
      <c r="H3875" s="113"/>
      <c r="I3875" s="185"/>
      <c r="J3875" s="185"/>
    </row>
    <row r="3876" spans="8:10" x14ac:dyDescent="0.3">
      <c r="H3876" s="113"/>
      <c r="I3876" s="185"/>
      <c r="J3876" s="185"/>
    </row>
    <row r="3877" spans="8:10" x14ac:dyDescent="0.3">
      <c r="H3877" s="113"/>
      <c r="I3877" s="185"/>
      <c r="J3877" s="185"/>
    </row>
    <row r="3878" spans="8:10" x14ac:dyDescent="0.3">
      <c r="H3878" s="113"/>
      <c r="I3878" s="185"/>
      <c r="J3878" s="185"/>
    </row>
    <row r="3879" spans="8:10" x14ac:dyDescent="0.3">
      <c r="H3879" s="113"/>
      <c r="I3879" s="185"/>
      <c r="J3879" s="185"/>
    </row>
    <row r="3880" spans="8:10" x14ac:dyDescent="0.3">
      <c r="H3880" s="113"/>
      <c r="I3880" s="185"/>
      <c r="J3880" s="185"/>
    </row>
    <row r="3881" spans="8:10" x14ac:dyDescent="0.3">
      <c r="H3881" s="113"/>
      <c r="I3881" s="185"/>
      <c r="J3881" s="185"/>
    </row>
    <row r="3882" spans="8:10" x14ac:dyDescent="0.3">
      <c r="H3882" s="113"/>
      <c r="I3882" s="185"/>
      <c r="J3882" s="185"/>
    </row>
    <row r="3883" spans="8:10" x14ac:dyDescent="0.3">
      <c r="H3883" s="113"/>
      <c r="I3883" s="185"/>
      <c r="J3883" s="185"/>
    </row>
    <row r="3884" spans="8:10" x14ac:dyDescent="0.3">
      <c r="H3884" s="113"/>
      <c r="I3884" s="185"/>
      <c r="J3884" s="185"/>
    </row>
    <row r="3885" spans="8:10" x14ac:dyDescent="0.3">
      <c r="H3885" s="113"/>
      <c r="I3885" s="185"/>
      <c r="J3885" s="185"/>
    </row>
    <row r="3886" spans="8:10" x14ac:dyDescent="0.3">
      <c r="H3886" s="113"/>
      <c r="I3886" s="185"/>
      <c r="J3886" s="185"/>
    </row>
    <row r="3887" spans="8:10" x14ac:dyDescent="0.3">
      <c r="H3887" s="113"/>
      <c r="I3887" s="185"/>
      <c r="J3887" s="185"/>
    </row>
    <row r="3888" spans="8:10" x14ac:dyDescent="0.3">
      <c r="H3888" s="113"/>
      <c r="I3888" s="185"/>
      <c r="J3888" s="185"/>
    </row>
    <row r="3889" spans="8:10" x14ac:dyDescent="0.3">
      <c r="H3889" s="113"/>
      <c r="I3889" s="185"/>
      <c r="J3889" s="185"/>
    </row>
    <row r="3890" spans="8:10" x14ac:dyDescent="0.3">
      <c r="I3890" s="168"/>
      <c r="J3890" s="168"/>
    </row>
    <row r="3891" spans="8:10" x14ac:dyDescent="0.3">
      <c r="I3891" s="168"/>
      <c r="J3891" s="168"/>
    </row>
    <row r="3893" spans="8:10" x14ac:dyDescent="0.3">
      <c r="H3893" s="115"/>
      <c r="I3893" s="115"/>
      <c r="J3893" s="115"/>
    </row>
    <row r="3894" spans="8:10" x14ac:dyDescent="0.3">
      <c r="H3894" s="184"/>
      <c r="I3894" s="184"/>
      <c r="J3894" s="184"/>
    </row>
    <row r="3895" spans="8:10" x14ac:dyDescent="0.3">
      <c r="H3895" s="113"/>
      <c r="I3895" s="185"/>
      <c r="J3895" s="185"/>
    </row>
    <row r="3896" spans="8:10" x14ac:dyDescent="0.3">
      <c r="H3896" s="113"/>
      <c r="I3896" s="185"/>
      <c r="J3896" s="185"/>
    </row>
  </sheetData>
  <mergeCells count="1417">
    <mergeCell ref="C2558:G2558"/>
    <mergeCell ref="C2563:G2563"/>
    <mergeCell ref="C2573:E2573"/>
    <mergeCell ref="F2573:G2573"/>
    <mergeCell ref="C2624:G2624"/>
    <mergeCell ref="C2645:G2645"/>
    <mergeCell ref="C2650:G2650"/>
    <mergeCell ref="C2657:G2657"/>
    <mergeCell ref="C3006:G3006"/>
    <mergeCell ref="C3009:G3009"/>
    <mergeCell ref="C3014:G3014"/>
    <mergeCell ref="C3021:G3021"/>
    <mergeCell ref="C3051:G3051"/>
    <mergeCell ref="C3088:G3088"/>
    <mergeCell ref="C3095:G3095"/>
    <mergeCell ref="C2691:E2691"/>
    <mergeCell ref="C2588:G2588"/>
    <mergeCell ref="C2852:G2852"/>
    <mergeCell ref="C2687:G2687"/>
    <mergeCell ref="C2672:G2672"/>
    <mergeCell ref="C2675:G2675"/>
    <mergeCell ref="C2682:G2682"/>
    <mergeCell ref="C2685:G2685"/>
    <mergeCell ref="C2703:G2703"/>
    <mergeCell ref="C2716:G2716"/>
    <mergeCell ref="C2727:G2727"/>
    <mergeCell ref="C2836:G2836"/>
    <mergeCell ref="C2805:G2805"/>
    <mergeCell ref="C2788:G2788"/>
    <mergeCell ref="F2860:G2860"/>
    <mergeCell ref="F3056:G3056"/>
    <mergeCell ref="C3081:E3081"/>
    <mergeCell ref="C1643:G1643"/>
    <mergeCell ref="C1646:G1646"/>
    <mergeCell ref="C1651:G1651"/>
    <mergeCell ref="C1654:G1654"/>
    <mergeCell ref="F1020:G1020"/>
    <mergeCell ref="C3729:G3729"/>
    <mergeCell ref="C2919:G2919"/>
    <mergeCell ref="C2928:G2928"/>
    <mergeCell ref="C2930:G2930"/>
    <mergeCell ref="C3598:E3598"/>
    <mergeCell ref="F3598:G3598"/>
    <mergeCell ref="H3579:H3580"/>
    <mergeCell ref="C1680:G1680"/>
    <mergeCell ref="C1619:G1619"/>
    <mergeCell ref="C1631:E1631"/>
    <mergeCell ref="F1631:G1631"/>
    <mergeCell ref="C1665:G1665"/>
    <mergeCell ref="C1668:G1668"/>
    <mergeCell ref="C1525:E1525"/>
    <mergeCell ref="F1525:G1525"/>
    <mergeCell ref="C1535:G1535"/>
    <mergeCell ref="C2978:G2978"/>
    <mergeCell ref="C2981:G2981"/>
    <mergeCell ref="C2984:G2984"/>
    <mergeCell ref="C2991:G2991"/>
    <mergeCell ref="H3174:H3175"/>
    <mergeCell ref="C3568:G3568"/>
    <mergeCell ref="C3584:G3584"/>
    <mergeCell ref="C2200:G2200"/>
    <mergeCell ref="C2203:G2203"/>
    <mergeCell ref="C2552:G2552"/>
    <mergeCell ref="C2555:G2555"/>
    <mergeCell ref="C3184:G3184"/>
    <mergeCell ref="C3189:G3189"/>
    <mergeCell ref="C3194:G3194"/>
    <mergeCell ref="C3213:G3213"/>
    <mergeCell ref="C1059:G1059"/>
    <mergeCell ref="C1065:G1065"/>
    <mergeCell ref="H3408:H3409"/>
    <mergeCell ref="I3408:I3409"/>
    <mergeCell ref="J3408:J3409"/>
    <mergeCell ref="K3408:K3409"/>
    <mergeCell ref="H3433:H3434"/>
    <mergeCell ref="K3531:K3532"/>
    <mergeCell ref="K3387:K3388"/>
    <mergeCell ref="F3308:G3308"/>
    <mergeCell ref="I3337:I3338"/>
    <mergeCell ref="J3337:J3338"/>
    <mergeCell ref="J3357:J3358"/>
    <mergeCell ref="I3457:I3458"/>
    <mergeCell ref="J3457:J3458"/>
    <mergeCell ref="H3357:H3358"/>
    <mergeCell ref="I3357:I3358"/>
    <mergeCell ref="C3481:E3481"/>
    <mergeCell ref="C3396:G3396"/>
    <mergeCell ref="J1368:J1369"/>
    <mergeCell ref="K1368:K1369"/>
    <mergeCell ref="H3484:H3485"/>
    <mergeCell ref="I3484:I3485"/>
    <mergeCell ref="J3484:J3485"/>
    <mergeCell ref="C1318:G1318"/>
    <mergeCell ref="C1697:G1697"/>
    <mergeCell ref="C1703:G1703"/>
    <mergeCell ref="C2701:G2701"/>
    <mergeCell ref="K3484:K3485"/>
    <mergeCell ref="C3525:G3525"/>
    <mergeCell ref="C3489:G3489"/>
    <mergeCell ref="I3433:I3434"/>
    <mergeCell ref="C3734:G3734"/>
    <mergeCell ref="C3737:G3737"/>
    <mergeCell ref="C3739:G3739"/>
    <mergeCell ref="C3745:E3745"/>
    <mergeCell ref="F3745:G3745"/>
    <mergeCell ref="J3725:J3726"/>
    <mergeCell ref="K3725:K3726"/>
    <mergeCell ref="H3725:H3726"/>
    <mergeCell ref="H3748:H3749"/>
    <mergeCell ref="I3748:I3749"/>
    <mergeCell ref="J3748:J3749"/>
    <mergeCell ref="K3748:K3749"/>
    <mergeCell ref="C3754:G3754"/>
    <mergeCell ref="J3433:J3434"/>
    <mergeCell ref="K3433:K3434"/>
    <mergeCell ref="C3494:G3494"/>
    <mergeCell ref="C3491:G3491"/>
    <mergeCell ref="C3590:G3590"/>
    <mergeCell ref="J3506:J3507"/>
    <mergeCell ref="K3506:K3507"/>
    <mergeCell ref="H3531:H3532"/>
    <mergeCell ref="I3531:I3532"/>
    <mergeCell ref="J3531:J3532"/>
    <mergeCell ref="H3506:H3507"/>
    <mergeCell ref="I3506:I3507"/>
    <mergeCell ref="I3672:I3673"/>
    <mergeCell ref="J3672:J3673"/>
    <mergeCell ref="K3672:K3673"/>
    <mergeCell ref="C3658:G3658"/>
    <mergeCell ref="C3663:G3663"/>
    <mergeCell ref="C3666:G3666"/>
    <mergeCell ref="C3670:E3670"/>
    <mergeCell ref="C3614:G3614"/>
    <mergeCell ref="C3619:G3619"/>
    <mergeCell ref="C3607:G3607"/>
    <mergeCell ref="C3514:G3514"/>
    <mergeCell ref="F3670:G3670"/>
    <mergeCell ref="C3624:E3624"/>
    <mergeCell ref="F3624:G3624"/>
    <mergeCell ref="C3550:E3550"/>
    <mergeCell ref="C3528:E3528"/>
    <mergeCell ref="F3528:G3528"/>
    <mergeCell ref="C3563:G3563"/>
    <mergeCell ref="C3566:G3566"/>
    <mergeCell ref="C3575:E3575"/>
    <mergeCell ref="C3632:G3632"/>
    <mergeCell ref="C3634:G3634"/>
    <mergeCell ref="C3638:G3638"/>
    <mergeCell ref="K3310:K3311"/>
    <mergeCell ref="K3337:K3338"/>
    <mergeCell ref="K3357:K3358"/>
    <mergeCell ref="K3457:K3458"/>
    <mergeCell ref="H3457:H3458"/>
    <mergeCell ref="C3171:E3171"/>
    <mergeCell ref="F3171:G3171"/>
    <mergeCell ref="C3159:G3159"/>
    <mergeCell ref="K3205:K3206"/>
    <mergeCell ref="H3234:H3235"/>
    <mergeCell ref="I3234:I3235"/>
    <mergeCell ref="J3234:J3235"/>
    <mergeCell ref="K3234:K3235"/>
    <mergeCell ref="H3387:H3388"/>
    <mergeCell ref="I3387:I3388"/>
    <mergeCell ref="J3387:J3388"/>
    <mergeCell ref="H3205:H3206"/>
    <mergeCell ref="I3205:I3206"/>
    <mergeCell ref="J3205:J3206"/>
    <mergeCell ref="K3174:K3175"/>
    <mergeCell ref="I3174:I3175"/>
    <mergeCell ref="J3174:J3175"/>
    <mergeCell ref="H3262:H3263"/>
    <mergeCell ref="I3262:I3263"/>
    <mergeCell ref="J3262:J3263"/>
    <mergeCell ref="K3262:K3263"/>
    <mergeCell ref="C3414:G3414"/>
    <mergeCell ref="F3354:G3354"/>
    <mergeCell ref="C3405:E3405"/>
    <mergeCell ref="F3454:G3454"/>
    <mergeCell ref="F3405:G3405"/>
    <mergeCell ref="C3454:E3454"/>
    <mergeCell ref="H1368:H1369"/>
    <mergeCell ref="I1368:I1369"/>
    <mergeCell ref="H3310:H3311"/>
    <mergeCell ref="I3310:I3311"/>
    <mergeCell ref="J3310:J3311"/>
    <mergeCell ref="H3337:H3338"/>
    <mergeCell ref="H3769:H3770"/>
    <mergeCell ref="I3769:I3770"/>
    <mergeCell ref="J3769:J3770"/>
    <mergeCell ref="K3769:K3770"/>
    <mergeCell ref="H3601:H3602"/>
    <mergeCell ref="I3601:I3602"/>
    <mergeCell ref="J3601:J3602"/>
    <mergeCell ref="K3601:K3602"/>
    <mergeCell ref="H3627:H3628"/>
    <mergeCell ref="I3627:I3628"/>
    <mergeCell ref="J3627:J3628"/>
    <mergeCell ref="K3627:K3628"/>
    <mergeCell ref="H3654:H3655"/>
    <mergeCell ref="I3654:I3655"/>
    <mergeCell ref="J3654:J3655"/>
    <mergeCell ref="K3654:K3655"/>
    <mergeCell ref="K3553:K3554"/>
    <mergeCell ref="H3553:H3554"/>
    <mergeCell ref="I3553:I3554"/>
    <mergeCell ref="J3553:J3554"/>
    <mergeCell ref="I3725:I3726"/>
    <mergeCell ref="I3579:I3580"/>
    <mergeCell ref="J3579:J3580"/>
    <mergeCell ref="K3579:K3580"/>
    <mergeCell ref="H3672:H3673"/>
    <mergeCell ref="H3115:H3116"/>
    <mergeCell ref="K3032:K3033"/>
    <mergeCell ref="H3059:H3060"/>
    <mergeCell ref="I3059:I3060"/>
    <mergeCell ref="J3059:J3060"/>
    <mergeCell ref="K3059:K3060"/>
    <mergeCell ref="H3084:H3085"/>
    <mergeCell ref="I3084:I3085"/>
    <mergeCell ref="J3084:J3085"/>
    <mergeCell ref="K3084:K3085"/>
    <mergeCell ref="I3115:I3116"/>
    <mergeCell ref="J3115:J3116"/>
    <mergeCell ref="K3115:K3116"/>
    <mergeCell ref="H3138:H3139"/>
    <mergeCell ref="I3138:I3139"/>
    <mergeCell ref="J3138:J3139"/>
    <mergeCell ref="K3138:K3139"/>
    <mergeCell ref="H2941:H2942"/>
    <mergeCell ref="I2941:I2942"/>
    <mergeCell ref="J2941:J2942"/>
    <mergeCell ref="K2941:K2942"/>
    <mergeCell ref="H2972:H2973"/>
    <mergeCell ref="I2972:I2973"/>
    <mergeCell ref="J2972:J2973"/>
    <mergeCell ref="K2972:K2973"/>
    <mergeCell ref="H3002:H3003"/>
    <mergeCell ref="I3002:I3003"/>
    <mergeCell ref="J3002:J3003"/>
    <mergeCell ref="K3002:K3003"/>
    <mergeCell ref="H3032:H3033"/>
    <mergeCell ref="I3032:I3033"/>
    <mergeCell ref="J3032:J3033"/>
    <mergeCell ref="K2863:K2864"/>
    <mergeCell ref="H2887:H2888"/>
    <mergeCell ref="I2887:I2888"/>
    <mergeCell ref="J2887:J2888"/>
    <mergeCell ref="K2887:K2888"/>
    <mergeCell ref="H2913:H2914"/>
    <mergeCell ref="I2913:I2914"/>
    <mergeCell ref="J2913:J2914"/>
    <mergeCell ref="K2913:K2914"/>
    <mergeCell ref="H2798:H2799"/>
    <mergeCell ref="I2798:I2799"/>
    <mergeCell ref="J2798:J2799"/>
    <mergeCell ref="K2798:K2799"/>
    <mergeCell ref="H2818:H2819"/>
    <mergeCell ref="I2818:I2819"/>
    <mergeCell ref="J2818:J2819"/>
    <mergeCell ref="K2818:K2819"/>
    <mergeCell ref="H2842:H2843"/>
    <mergeCell ref="I2842:I2843"/>
    <mergeCell ref="J2842:J2843"/>
    <mergeCell ref="K2842:K2843"/>
    <mergeCell ref="H2863:H2864"/>
    <mergeCell ref="I2863:I2864"/>
    <mergeCell ref="J2863:J2864"/>
    <mergeCell ref="K2724:K2725"/>
    <mergeCell ref="H2756:H2757"/>
    <mergeCell ref="I2756:I2757"/>
    <mergeCell ref="J2756:J2757"/>
    <mergeCell ref="K2756:K2757"/>
    <mergeCell ref="H2777:H2778"/>
    <mergeCell ref="I2777:I2778"/>
    <mergeCell ref="J2777:J2778"/>
    <mergeCell ref="K2777:K2778"/>
    <mergeCell ref="J2724:J2725"/>
    <mergeCell ref="H2632:H2633"/>
    <mergeCell ref="I2632:I2633"/>
    <mergeCell ref="J2632:J2633"/>
    <mergeCell ref="K2632:K2633"/>
    <mergeCell ref="H2666:H2667"/>
    <mergeCell ref="I2666:I2667"/>
    <mergeCell ref="J2666:J2667"/>
    <mergeCell ref="K2666:K2667"/>
    <mergeCell ref="H2694:H2695"/>
    <mergeCell ref="I2694:I2695"/>
    <mergeCell ref="J2694:J2695"/>
    <mergeCell ref="K2694:K2695"/>
    <mergeCell ref="H2745:H2746"/>
    <mergeCell ref="I2745:I2746"/>
    <mergeCell ref="J2745:J2746"/>
    <mergeCell ref="K2745:K2746"/>
    <mergeCell ref="H2724:H2725"/>
    <mergeCell ref="I2724:I2725"/>
    <mergeCell ref="K2548:K2549"/>
    <mergeCell ref="H2575:H2576"/>
    <mergeCell ref="I2575:I2576"/>
    <mergeCell ref="J2575:J2576"/>
    <mergeCell ref="K2575:K2576"/>
    <mergeCell ref="H2603:H2604"/>
    <mergeCell ref="I2603:I2604"/>
    <mergeCell ref="J2603:J2604"/>
    <mergeCell ref="K2603:K2604"/>
    <mergeCell ref="H2548:H2549"/>
    <mergeCell ref="I2548:I2549"/>
    <mergeCell ref="J2548:J2549"/>
    <mergeCell ref="H2495:H2496"/>
    <mergeCell ref="I2495:I2496"/>
    <mergeCell ref="J2495:J2496"/>
    <mergeCell ref="K2495:K2496"/>
    <mergeCell ref="H2523:H2524"/>
    <mergeCell ref="I2523:I2524"/>
    <mergeCell ref="J2523:J2524"/>
    <mergeCell ref="K2523:K2524"/>
    <mergeCell ref="K2453:K2454"/>
    <mergeCell ref="H2473:H2474"/>
    <mergeCell ref="I2473:I2474"/>
    <mergeCell ref="J2473:J2474"/>
    <mergeCell ref="K2473:K2474"/>
    <mergeCell ref="H2372:H2373"/>
    <mergeCell ref="I2372:I2373"/>
    <mergeCell ref="J2372:J2373"/>
    <mergeCell ref="K2372:K2373"/>
    <mergeCell ref="H2401:H2402"/>
    <mergeCell ref="I2401:I2402"/>
    <mergeCell ref="J2401:J2402"/>
    <mergeCell ref="K2401:K2402"/>
    <mergeCell ref="H2428:H2429"/>
    <mergeCell ref="I2428:I2429"/>
    <mergeCell ref="J2428:J2429"/>
    <mergeCell ref="K2428:K2429"/>
    <mergeCell ref="H2453:H2454"/>
    <mergeCell ref="I2453:I2454"/>
    <mergeCell ref="J2453:J2454"/>
    <mergeCell ref="K2284:K2285"/>
    <mergeCell ref="H2309:H2310"/>
    <mergeCell ref="I2309:I2310"/>
    <mergeCell ref="J2309:J2310"/>
    <mergeCell ref="K2309:K2310"/>
    <mergeCell ref="H2335:H2336"/>
    <mergeCell ref="I2335:I2336"/>
    <mergeCell ref="J2335:J2336"/>
    <mergeCell ref="K2335:K2336"/>
    <mergeCell ref="H2218:H2219"/>
    <mergeCell ref="I2218:I2219"/>
    <mergeCell ref="J2218:J2219"/>
    <mergeCell ref="K2218:K2219"/>
    <mergeCell ref="H2235:H2236"/>
    <mergeCell ref="I2235:I2236"/>
    <mergeCell ref="J2235:J2236"/>
    <mergeCell ref="K2235:K2236"/>
    <mergeCell ref="H2261:H2262"/>
    <mergeCell ref="I2261:I2262"/>
    <mergeCell ref="J2261:J2262"/>
    <mergeCell ref="K2261:K2262"/>
    <mergeCell ref="H2284:H2285"/>
    <mergeCell ref="I2284:I2285"/>
    <mergeCell ref="J2284:J2285"/>
    <mergeCell ref="K2141:K2142"/>
    <mergeCell ref="H2163:H2164"/>
    <mergeCell ref="I2163:I2164"/>
    <mergeCell ref="J2163:J2164"/>
    <mergeCell ref="K2163:K2164"/>
    <mergeCell ref="H2190:H2191"/>
    <mergeCell ref="I2190:I2191"/>
    <mergeCell ref="J2190:J2191"/>
    <mergeCell ref="K2190:K2191"/>
    <mergeCell ref="H2016:H2017"/>
    <mergeCell ref="I2016:I2017"/>
    <mergeCell ref="J2016:J2017"/>
    <mergeCell ref="K2016:K2017"/>
    <mergeCell ref="H2041:H2042"/>
    <mergeCell ref="I2041:I2042"/>
    <mergeCell ref="J2041:J2042"/>
    <mergeCell ref="K2041:K2042"/>
    <mergeCell ref="H2066:H2067"/>
    <mergeCell ref="I2066:I2067"/>
    <mergeCell ref="J2066:J2067"/>
    <mergeCell ref="K2066:K2067"/>
    <mergeCell ref="H2092:H2093"/>
    <mergeCell ref="I2092:I2093"/>
    <mergeCell ref="J2092:J2093"/>
    <mergeCell ref="K2092:K2093"/>
    <mergeCell ref="H2113:H2114"/>
    <mergeCell ref="I2113:I2114"/>
    <mergeCell ref="J2113:J2114"/>
    <mergeCell ref="K2113:K2114"/>
    <mergeCell ref="H2141:H2142"/>
    <mergeCell ref="I2141:I2142"/>
    <mergeCell ref="J2141:J2142"/>
    <mergeCell ref="K1945:K1946"/>
    <mergeCell ref="H1981:H1982"/>
    <mergeCell ref="I1981:I1982"/>
    <mergeCell ref="J1981:J1982"/>
    <mergeCell ref="K1981:K1982"/>
    <mergeCell ref="H1874:H1875"/>
    <mergeCell ref="I1874:I1875"/>
    <mergeCell ref="J1874:J1875"/>
    <mergeCell ref="K1874:K1875"/>
    <mergeCell ref="H1901:H1902"/>
    <mergeCell ref="I1901:I1902"/>
    <mergeCell ref="J1901:J1902"/>
    <mergeCell ref="K1901:K1902"/>
    <mergeCell ref="H1929:H1930"/>
    <mergeCell ref="I1929:I1930"/>
    <mergeCell ref="J1929:J1930"/>
    <mergeCell ref="K1929:K1930"/>
    <mergeCell ref="H1945:H1946"/>
    <mergeCell ref="I1945:I1946"/>
    <mergeCell ref="J1945:J1946"/>
    <mergeCell ref="H1797:H1798"/>
    <mergeCell ref="I1797:I1798"/>
    <mergeCell ref="J1797:J1798"/>
    <mergeCell ref="K1797:K1798"/>
    <mergeCell ref="H1822:H1823"/>
    <mergeCell ref="I1822:I1823"/>
    <mergeCell ref="J1822:J1823"/>
    <mergeCell ref="K1822:K1823"/>
    <mergeCell ref="H1848:H1849"/>
    <mergeCell ref="I1848:I1849"/>
    <mergeCell ref="J1848:J1849"/>
    <mergeCell ref="K1848:K1849"/>
    <mergeCell ref="H1713:H1714"/>
    <mergeCell ref="I1713:I1714"/>
    <mergeCell ref="J1713:J1714"/>
    <mergeCell ref="K1713:K1714"/>
    <mergeCell ref="H1745:H1746"/>
    <mergeCell ref="I1745:I1746"/>
    <mergeCell ref="J1745:J1746"/>
    <mergeCell ref="K1745:K1746"/>
    <mergeCell ref="H1765:H1766"/>
    <mergeCell ref="I1765:I1766"/>
    <mergeCell ref="J1765:J1766"/>
    <mergeCell ref="K1765:K1766"/>
    <mergeCell ref="H1634:H1635"/>
    <mergeCell ref="I1634:I1635"/>
    <mergeCell ref="J1634:J1635"/>
    <mergeCell ref="K1634:K1635"/>
    <mergeCell ref="H1661:H1662"/>
    <mergeCell ref="I1661:I1662"/>
    <mergeCell ref="J1661:J1662"/>
    <mergeCell ref="K1661:K1662"/>
    <mergeCell ref="H1689:H1690"/>
    <mergeCell ref="I1689:I1690"/>
    <mergeCell ref="J1689:J1690"/>
    <mergeCell ref="K1689:K1690"/>
    <mergeCell ref="H1527:H1528"/>
    <mergeCell ref="I1527:I1528"/>
    <mergeCell ref="J1527:J1528"/>
    <mergeCell ref="K1527:K1528"/>
    <mergeCell ref="K1553:K1554"/>
    <mergeCell ref="H1584:H1585"/>
    <mergeCell ref="I1584:I1585"/>
    <mergeCell ref="J1584:J1585"/>
    <mergeCell ref="K1584:K1585"/>
    <mergeCell ref="H1553:H1554"/>
    <mergeCell ref="I1553:I1554"/>
    <mergeCell ref="J1553:J1554"/>
    <mergeCell ref="H1450:H1451"/>
    <mergeCell ref="I1450:I1451"/>
    <mergeCell ref="J1450:J1451"/>
    <mergeCell ref="K1450:K1451"/>
    <mergeCell ref="H1475:H1476"/>
    <mergeCell ref="I1475:I1476"/>
    <mergeCell ref="J1475:J1476"/>
    <mergeCell ref="K1475:K1476"/>
    <mergeCell ref="H1498:H1499"/>
    <mergeCell ref="I1498:I1499"/>
    <mergeCell ref="J1498:J1499"/>
    <mergeCell ref="K1498:K1499"/>
    <mergeCell ref="H1401:H1402"/>
    <mergeCell ref="I1401:I1402"/>
    <mergeCell ref="J1401:J1402"/>
    <mergeCell ref="K1401:K1402"/>
    <mergeCell ref="H1424:H1425"/>
    <mergeCell ref="I1424:I1425"/>
    <mergeCell ref="J1424:J1425"/>
    <mergeCell ref="K1424:K1425"/>
    <mergeCell ref="H1300:H1301"/>
    <mergeCell ref="I1300:I1301"/>
    <mergeCell ref="J1300:J1301"/>
    <mergeCell ref="K1300:K1301"/>
    <mergeCell ref="H1327:H1328"/>
    <mergeCell ref="I1327:I1328"/>
    <mergeCell ref="J1327:J1328"/>
    <mergeCell ref="K1327:K1328"/>
    <mergeCell ref="H1349:H1350"/>
    <mergeCell ref="I1349:I1350"/>
    <mergeCell ref="J1349:J1350"/>
    <mergeCell ref="K1349:K1350"/>
    <mergeCell ref="H1229:H1230"/>
    <mergeCell ref="I1229:I1230"/>
    <mergeCell ref="J1229:J1230"/>
    <mergeCell ref="K1229:K1230"/>
    <mergeCell ref="H1254:H1255"/>
    <mergeCell ref="I1254:I1255"/>
    <mergeCell ref="J1254:J1255"/>
    <mergeCell ref="K1254:K1255"/>
    <mergeCell ref="H1278:H1279"/>
    <mergeCell ref="I1278:I1279"/>
    <mergeCell ref="J1278:J1279"/>
    <mergeCell ref="K1278:K1279"/>
    <mergeCell ref="J1144:J1145"/>
    <mergeCell ref="K1144:K1145"/>
    <mergeCell ref="H1173:H1174"/>
    <mergeCell ref="I1173:I1174"/>
    <mergeCell ref="J1173:J1174"/>
    <mergeCell ref="K1173:K1174"/>
    <mergeCell ref="H1202:H1203"/>
    <mergeCell ref="I1202:I1203"/>
    <mergeCell ref="J1202:J1203"/>
    <mergeCell ref="K1202:K1203"/>
    <mergeCell ref="H1075:H1076"/>
    <mergeCell ref="I1075:I1076"/>
    <mergeCell ref="J1075:J1076"/>
    <mergeCell ref="K1075:K1076"/>
    <mergeCell ref="H1098:H1099"/>
    <mergeCell ref="I1098:I1099"/>
    <mergeCell ref="J1098:J1099"/>
    <mergeCell ref="K1098:K1099"/>
    <mergeCell ref="H1121:H1122"/>
    <mergeCell ref="I1121:I1122"/>
    <mergeCell ref="J1121:J1122"/>
    <mergeCell ref="K1121:K1122"/>
    <mergeCell ref="H1144:H1145"/>
    <mergeCell ref="I1144:I1145"/>
    <mergeCell ref="J990:J991"/>
    <mergeCell ref="K990:K991"/>
    <mergeCell ref="H1022:H1023"/>
    <mergeCell ref="I1022:I1023"/>
    <mergeCell ref="J1022:J1023"/>
    <mergeCell ref="K1022:K1023"/>
    <mergeCell ref="H1052:H1053"/>
    <mergeCell ref="I1052:I1053"/>
    <mergeCell ref="J1052:J1053"/>
    <mergeCell ref="K1052:K1053"/>
    <mergeCell ref="H912:H913"/>
    <mergeCell ref="I912:I913"/>
    <mergeCell ref="J912:J913"/>
    <mergeCell ref="K912:K913"/>
    <mergeCell ref="H935:H936"/>
    <mergeCell ref="I935:I936"/>
    <mergeCell ref="J935:J936"/>
    <mergeCell ref="K935:K936"/>
    <mergeCell ref="H959:H960"/>
    <mergeCell ref="I959:I960"/>
    <mergeCell ref="J959:J960"/>
    <mergeCell ref="K959:K960"/>
    <mergeCell ref="H990:H991"/>
    <mergeCell ref="I990:I991"/>
    <mergeCell ref="K817:K818"/>
    <mergeCell ref="H867:H868"/>
    <mergeCell ref="I867:I868"/>
    <mergeCell ref="J867:J868"/>
    <mergeCell ref="K867:K868"/>
    <mergeCell ref="H889:H890"/>
    <mergeCell ref="I889:I890"/>
    <mergeCell ref="J889:J890"/>
    <mergeCell ref="K889:K890"/>
    <mergeCell ref="K740:K741"/>
    <mergeCell ref="H765:H766"/>
    <mergeCell ref="I765:I766"/>
    <mergeCell ref="J765:J766"/>
    <mergeCell ref="K765:K766"/>
    <mergeCell ref="H790:H791"/>
    <mergeCell ref="I790:I791"/>
    <mergeCell ref="J790:J791"/>
    <mergeCell ref="K790:K791"/>
    <mergeCell ref="H740:H741"/>
    <mergeCell ref="I740:I741"/>
    <mergeCell ref="J740:J741"/>
    <mergeCell ref="H817:H818"/>
    <mergeCell ref="I817:I818"/>
    <mergeCell ref="J817:J818"/>
    <mergeCell ref="K844:K845"/>
    <mergeCell ref="H844:H845"/>
    <mergeCell ref="I844:I845"/>
    <mergeCell ref="J844:J845"/>
    <mergeCell ref="I483:I484"/>
    <mergeCell ref="K626:K627"/>
    <mergeCell ref="H650:H651"/>
    <mergeCell ref="I650:I651"/>
    <mergeCell ref="J650:J651"/>
    <mergeCell ref="K650:K651"/>
    <mergeCell ref="K684:K685"/>
    <mergeCell ref="H714:H715"/>
    <mergeCell ref="I714:I715"/>
    <mergeCell ref="J714:J715"/>
    <mergeCell ref="K714:K715"/>
    <mergeCell ref="K556:K557"/>
    <mergeCell ref="H580:H581"/>
    <mergeCell ref="I580:I581"/>
    <mergeCell ref="J580:J581"/>
    <mergeCell ref="K580:K581"/>
    <mergeCell ref="H599:H600"/>
    <mergeCell ref="I599:I600"/>
    <mergeCell ref="J599:J600"/>
    <mergeCell ref="K599:K600"/>
    <mergeCell ref="H684:H685"/>
    <mergeCell ref="I684:I685"/>
    <mergeCell ref="J684:J685"/>
    <mergeCell ref="H556:H557"/>
    <mergeCell ref="I556:I557"/>
    <mergeCell ref="J556:J557"/>
    <mergeCell ref="H626:H627"/>
    <mergeCell ref="I626:I627"/>
    <mergeCell ref="J626:J627"/>
    <mergeCell ref="J296:J297"/>
    <mergeCell ref="H168:H169"/>
    <mergeCell ref="I168:I169"/>
    <mergeCell ref="H241:H242"/>
    <mergeCell ref="I241:I242"/>
    <mergeCell ref="J483:J484"/>
    <mergeCell ref="K483:K484"/>
    <mergeCell ref="K506:K507"/>
    <mergeCell ref="H532:H533"/>
    <mergeCell ref="I532:I533"/>
    <mergeCell ref="J532:J533"/>
    <mergeCell ref="K532:K533"/>
    <mergeCell ref="J349:J350"/>
    <mergeCell ref="K349:K350"/>
    <mergeCell ref="K383:K384"/>
    <mergeCell ref="H426:H427"/>
    <mergeCell ref="I426:I427"/>
    <mergeCell ref="J426:J427"/>
    <mergeCell ref="K426:K427"/>
    <mergeCell ref="H459:H460"/>
    <mergeCell ref="I459:I460"/>
    <mergeCell ref="J459:J460"/>
    <mergeCell ref="K459:K460"/>
    <mergeCell ref="H383:H384"/>
    <mergeCell ref="I383:I384"/>
    <mergeCell ref="J383:J384"/>
    <mergeCell ref="H506:H507"/>
    <mergeCell ref="I506:I507"/>
    <mergeCell ref="J506:J507"/>
    <mergeCell ref="H349:H350"/>
    <mergeCell ref="I349:I350"/>
    <mergeCell ref="H483:H484"/>
    <mergeCell ref="H97:H98"/>
    <mergeCell ref="I97:I98"/>
    <mergeCell ref="H73:H74"/>
    <mergeCell ref="I73:I74"/>
    <mergeCell ref="C7:G7"/>
    <mergeCell ref="C155:G155"/>
    <mergeCell ref="J1:J2"/>
    <mergeCell ref="C94:E94"/>
    <mergeCell ref="F94:G94"/>
    <mergeCell ref="J241:J242"/>
    <mergeCell ref="K241:K242"/>
    <mergeCell ref="H268:H269"/>
    <mergeCell ref="I268:I269"/>
    <mergeCell ref="J268:J269"/>
    <mergeCell ref="K268:K269"/>
    <mergeCell ref="K296:K297"/>
    <mergeCell ref="H325:H326"/>
    <mergeCell ref="I325:I326"/>
    <mergeCell ref="J325:J326"/>
    <mergeCell ref="K325:K326"/>
    <mergeCell ref="J168:J169"/>
    <mergeCell ref="K168:K169"/>
    <mergeCell ref="H190:H191"/>
    <mergeCell ref="I190:I191"/>
    <mergeCell ref="J190:J191"/>
    <mergeCell ref="K190:K191"/>
    <mergeCell ref="H214:H215"/>
    <mergeCell ref="I214:I215"/>
    <mergeCell ref="J214:J215"/>
    <mergeCell ref="K214:K215"/>
    <mergeCell ref="H296:H297"/>
    <mergeCell ref="I296:I297"/>
    <mergeCell ref="C965:G965"/>
    <mergeCell ref="C970:G970"/>
    <mergeCell ref="C1025:G1025"/>
    <mergeCell ref="C1108:G1108"/>
    <mergeCell ref="C1137:G1137"/>
    <mergeCell ref="C1142:E1142"/>
    <mergeCell ref="F1142:G1142"/>
    <mergeCell ref="C1028:G1028"/>
    <mergeCell ref="C1037:G1037"/>
    <mergeCell ref="K1:K2"/>
    <mergeCell ref="K49:K50"/>
    <mergeCell ref="K73:K74"/>
    <mergeCell ref="K97:K98"/>
    <mergeCell ref="K120:K121"/>
    <mergeCell ref="H141:H142"/>
    <mergeCell ref="I141:I142"/>
    <mergeCell ref="J141:J142"/>
    <mergeCell ref="K141:K142"/>
    <mergeCell ref="H1:H2"/>
    <mergeCell ref="I1:I2"/>
    <mergeCell ref="H49:H50"/>
    <mergeCell ref="I49:I50"/>
    <mergeCell ref="C152:G152"/>
    <mergeCell ref="C146:G146"/>
    <mergeCell ref="C162:G162"/>
    <mergeCell ref="C158:G158"/>
    <mergeCell ref="H120:H121"/>
    <mergeCell ref="I120:I121"/>
    <mergeCell ref="J49:J50"/>
    <mergeCell ref="J73:J74"/>
    <mergeCell ref="J97:J98"/>
    <mergeCell ref="J120:J121"/>
    <mergeCell ref="C1581:E1581"/>
    <mergeCell ref="F1581:G1581"/>
    <mergeCell ref="C1443:G1443"/>
    <mergeCell ref="C1607:G1607"/>
    <mergeCell ref="C1550:E1550"/>
    <mergeCell ref="F1550:G1550"/>
    <mergeCell ref="C1639:G1639"/>
    <mergeCell ref="C1614:G1614"/>
    <mergeCell ref="C1479:G1479"/>
    <mergeCell ref="C1046:G1046"/>
    <mergeCell ref="C1181:G1181"/>
    <mergeCell ref="C1186:G1186"/>
    <mergeCell ref="C1153:G1153"/>
    <mergeCell ref="C1155:G1155"/>
    <mergeCell ref="C1291:G1291"/>
    <mergeCell ref="C1275:E1275"/>
    <mergeCell ref="F1275:G1275"/>
    <mergeCell ref="C1210:G1210"/>
    <mergeCell ref="C1215:G1215"/>
    <mergeCell ref="C1220:G1220"/>
    <mergeCell ref="C1226:E1226"/>
    <mergeCell ref="C1191:G1191"/>
    <mergeCell ref="C1271:G1271"/>
    <mergeCell ref="C1111:G1111"/>
    <mergeCell ref="C1237:G1237"/>
    <mergeCell ref="C1134:G1134"/>
    <mergeCell ref="C1149:G1149"/>
    <mergeCell ref="C1166:G1166"/>
    <mergeCell ref="C1128:G1128"/>
    <mergeCell ref="C1119:E1119"/>
    <mergeCell ref="F1119:G1119"/>
    <mergeCell ref="C1089:G1089"/>
    <mergeCell ref="C2010:G2010"/>
    <mergeCell ref="C2104:G2104"/>
    <mergeCell ref="C2208:G2208"/>
    <mergeCell ref="C2211:G2211"/>
    <mergeCell ref="C2258:E2258"/>
    <mergeCell ref="F2258:G2258"/>
    <mergeCell ref="C2107:G2107"/>
    <mergeCell ref="C2100:G2100"/>
    <mergeCell ref="F2215:G2215"/>
    <mergeCell ref="C2078:G2078"/>
    <mergeCell ref="C2013:E2013"/>
    <mergeCell ref="F2013:G2013"/>
    <mergeCell ref="C2053:G2053"/>
    <mergeCell ref="C2425:E2425"/>
    <mergeCell ref="F2425:G2425"/>
    <mergeCell ref="C2224:G2224"/>
    <mergeCell ref="C2228:G2228"/>
    <mergeCell ref="C2232:E2232"/>
    <mergeCell ref="F2232:G2232"/>
    <mergeCell ref="C2358:G2358"/>
    <mergeCell ref="C2398:E2398"/>
    <mergeCell ref="C2250:G2250"/>
    <mergeCell ref="C2243:G2243"/>
    <mergeCell ref="C2215:E2215"/>
    <mergeCell ref="C2293:G2293"/>
    <mergeCell ref="C2296:G2296"/>
    <mergeCell ref="C2299:G2299"/>
    <mergeCell ref="C2302:G2302"/>
    <mergeCell ref="C2267:G2267"/>
    <mergeCell ref="C2272:G2272"/>
    <mergeCell ref="F2160:G2160"/>
    <mergeCell ref="C2187:E2187"/>
    <mergeCell ref="C3284:G3284"/>
    <mergeCell ref="C3308:E3308"/>
    <mergeCell ref="C3345:G3345"/>
    <mergeCell ref="C3350:G3350"/>
    <mergeCell ref="C3216:G3216"/>
    <mergeCell ref="C3225:G3225"/>
    <mergeCell ref="C2871:G2871"/>
    <mergeCell ref="C2874:G2874"/>
    <mergeCell ref="C2877:G2877"/>
    <mergeCell ref="C2879:G2879"/>
    <mergeCell ref="C1908:G1908"/>
    <mergeCell ref="C2706:G2706"/>
    <mergeCell ref="C2306:E2306"/>
    <mergeCell ref="C2663:E2663"/>
    <mergeCell ref="F2663:G2663"/>
    <mergeCell ref="C2618:G2618"/>
    <mergeCell ref="C2629:E2629"/>
    <mergeCell ref="F2629:G2629"/>
    <mergeCell ref="C3112:E3112"/>
    <mergeCell ref="F3112:G3112"/>
    <mergeCell ref="C2811:G2811"/>
    <mergeCell ref="C2847:G2847"/>
    <mergeCell ref="C2849:G2849"/>
    <mergeCell ref="C2470:E2470"/>
    <mergeCell ref="C3179:G3179"/>
    <mergeCell ref="C3182:G3182"/>
    <mergeCell ref="C2885:E2885"/>
    <mergeCell ref="C3150:G3150"/>
    <mergeCell ref="C2418:G2418"/>
    <mergeCell ref="C2317:G2317"/>
    <mergeCell ref="C2326:G2326"/>
    <mergeCell ref="C2332:E2332"/>
    <mergeCell ref="F3081:G3081"/>
    <mergeCell ref="C2768:G2768"/>
    <mergeCell ref="C3430:E3430"/>
    <mergeCell ref="C2856:G2856"/>
    <mergeCell ref="C2581:G2581"/>
    <mergeCell ref="C3330:G3330"/>
    <mergeCell ref="C3560:G3560"/>
    <mergeCell ref="C3364:G3364"/>
    <mergeCell ref="C3371:G3371"/>
    <mergeCell ref="C3375:G3375"/>
    <mergeCell ref="C3380:G3380"/>
    <mergeCell ref="C3366:G3366"/>
    <mergeCell ref="C3368:G3368"/>
    <mergeCell ref="C3522:G3522"/>
    <mergeCell ref="C2807:G2807"/>
    <mergeCell ref="C2795:E2795"/>
    <mergeCell ref="F2795:G2795"/>
    <mergeCell ref="C2815:E2815"/>
    <mergeCell ref="C2783:G2783"/>
    <mergeCell ref="C3101:G3101"/>
    <mergeCell ref="C3106:G3106"/>
    <mergeCell ref="C3153:G3153"/>
    <mergeCell ref="C3163:G3163"/>
    <mergeCell ref="C2898:G2898"/>
    <mergeCell ref="C2905:G2905"/>
    <mergeCell ref="F2885:G2885"/>
    <mergeCell ref="C2895:G2895"/>
    <mergeCell ref="C2839:E2839"/>
    <mergeCell ref="C3232:E3232"/>
    <mergeCell ref="F3232:G3232"/>
    <mergeCell ref="F3202:G3202"/>
    <mergeCell ref="C3384:E3384"/>
    <mergeCell ref="C3796:E3796"/>
    <mergeCell ref="F3796:G3796"/>
    <mergeCell ref="C3651:E3651"/>
    <mergeCell ref="F3651:G3651"/>
    <mergeCell ref="F3334:G3334"/>
    <mergeCell ref="C3557:G3557"/>
    <mergeCell ref="C3643:G3643"/>
    <mergeCell ref="C3443:G3443"/>
    <mergeCell ref="C3446:G3446"/>
    <mergeCell ref="F3550:G3550"/>
    <mergeCell ref="C3334:E3334"/>
    <mergeCell ref="C3422:G3422"/>
    <mergeCell ref="F3481:G3481"/>
    <mergeCell ref="C3437:G3437"/>
    <mergeCell ref="C3477:G3477"/>
    <mergeCell ref="C3465:G3465"/>
    <mergeCell ref="C3468:G3468"/>
    <mergeCell ref="C3503:E3503"/>
    <mergeCell ref="C3536:G3536"/>
    <mergeCell ref="C3612:G3612"/>
    <mergeCell ref="C3756:G3756"/>
    <mergeCell ref="C3762:G3762"/>
    <mergeCell ref="C3354:E3354"/>
    <mergeCell ref="C3545:G3545"/>
    <mergeCell ref="C3542:G3542"/>
    <mergeCell ref="C3758:G3758"/>
    <mergeCell ref="C3767:E3767"/>
    <mergeCell ref="F3767:G3767"/>
    <mergeCell ref="C3700:G3700"/>
    <mergeCell ref="C3722:E3722"/>
    <mergeCell ref="F3722:G3722"/>
    <mergeCell ref="C3781:G3781"/>
    <mergeCell ref="C3202:E3202"/>
    <mergeCell ref="C3131:G3131"/>
    <mergeCell ref="C3426:G3426"/>
    <mergeCell ref="F3430:G3430"/>
    <mergeCell ref="C3320:G3320"/>
    <mergeCell ref="C3323:G3323"/>
    <mergeCell ref="C2938:E2938"/>
    <mergeCell ref="C2737:G2737"/>
    <mergeCell ref="C3049:G3049"/>
    <mergeCell ref="C3042:G3042"/>
    <mergeCell ref="C2917:G2917"/>
    <mergeCell ref="C2999:E2999"/>
    <mergeCell ref="F2999:G2999"/>
    <mergeCell ref="C2826:G2826"/>
    <mergeCell ref="C2833:G2833"/>
    <mergeCell ref="C3440:G3440"/>
    <mergeCell ref="C3259:E3259"/>
    <mergeCell ref="F3259:G3259"/>
    <mergeCell ref="C3124:G3124"/>
    <mergeCell ref="C3119:G3119"/>
    <mergeCell ref="C3128:G3128"/>
    <mergeCell ref="C3056:E3056"/>
    <mergeCell ref="C2969:E2969"/>
    <mergeCell ref="F2969:G2969"/>
    <mergeCell ref="C3063:G3063"/>
    <mergeCell ref="C3145:G3145"/>
    <mergeCell ref="F2743:G2743"/>
    <mergeCell ref="C3241:G3241"/>
    <mergeCell ref="C3243:G3243"/>
    <mergeCell ref="C3245:G3245"/>
    <mergeCell ref="C3248:G3248"/>
    <mergeCell ref="C3254:G3254"/>
    <mergeCell ref="F2545:G2545"/>
    <mergeCell ref="C2288:G2288"/>
    <mergeCell ref="C2369:E2369"/>
    <mergeCell ref="F2369:G2369"/>
    <mergeCell ref="C2277:G2277"/>
    <mergeCell ref="C2281:E2281"/>
    <mergeCell ref="F2281:G2281"/>
    <mergeCell ref="C2712:G2712"/>
    <mergeCell ref="C2715:G2715"/>
    <mergeCell ref="C2743:E2743"/>
    <mergeCell ref="F2938:G2938"/>
    <mergeCell ref="C2735:G2735"/>
    <mergeCell ref="F2839:G2839"/>
    <mergeCell ref="C2791:G2791"/>
    <mergeCell ref="C2892:G2892"/>
    <mergeCell ref="C2740:G2740"/>
    <mergeCell ref="C2750:G2750"/>
    <mergeCell ref="C2754:E2754"/>
    <mergeCell ref="F2754:G2754"/>
    <mergeCell ref="F2470:G2470"/>
    <mergeCell ref="F2398:G2398"/>
    <mergeCell ref="C2450:E2450"/>
    <mergeCell ref="C2503:G2503"/>
    <mergeCell ref="C2809:G2809"/>
    <mergeCell ref="C2529:G2529"/>
    <mergeCell ref="C2532:G2532"/>
    <mergeCell ref="C2535:G2535"/>
    <mergeCell ref="C2762:G2762"/>
    <mergeCell ref="C2926:G2926"/>
    <mergeCell ref="F2815:G2815"/>
    <mergeCell ref="C2910:E2910"/>
    <mergeCell ref="F2910:G2910"/>
    <mergeCell ref="C2492:E2492"/>
    <mergeCell ref="F2492:G2492"/>
    <mergeCell ref="C2488:G2488"/>
    <mergeCell ref="C2480:G2480"/>
    <mergeCell ref="C2459:G2459"/>
    <mergeCell ref="C2464:G2464"/>
    <mergeCell ref="F2450:G2450"/>
    <mergeCell ref="C2405:G2405"/>
    <mergeCell ref="C2410:G2410"/>
    <mergeCell ref="F2332:G2332"/>
    <mergeCell ref="C2477:G2477"/>
    <mergeCell ref="C2483:G2483"/>
    <mergeCell ref="C2434:G2434"/>
    <mergeCell ref="C2349:G2349"/>
    <mergeCell ref="C2355:G2355"/>
    <mergeCell ref="C2386:G2386"/>
    <mergeCell ref="C2447:G2447"/>
    <mergeCell ref="C2442:G2442"/>
    <mergeCell ref="C2439:G2439"/>
    <mergeCell ref="C2414:G2414"/>
    <mergeCell ref="F2187:G2187"/>
    <mergeCell ref="F2306:G2306"/>
    <mergeCell ref="F2110:G2110"/>
    <mergeCell ref="C2182:G2182"/>
    <mergeCell ref="C2160:E2160"/>
    <mergeCell ref="C2110:E2110"/>
    <mergeCell ref="C2170:G2170"/>
    <mergeCell ref="C2174:G2174"/>
    <mergeCell ref="C2177:G2177"/>
    <mergeCell ref="C2179:G2179"/>
    <mergeCell ref="C1871:E1871"/>
    <mergeCell ref="C1978:E1978"/>
    <mergeCell ref="F1978:G1978"/>
    <mergeCell ref="C1955:G1955"/>
    <mergeCell ref="C1970:G1970"/>
    <mergeCell ref="C1957:G1957"/>
    <mergeCell ref="C1938:G1938"/>
    <mergeCell ref="C1934:G1934"/>
    <mergeCell ref="C1986:G1986"/>
    <mergeCell ref="C1991:G1991"/>
    <mergeCell ref="C1994:G1994"/>
    <mergeCell ref="C1997:G1997"/>
    <mergeCell ref="C2007:G2007"/>
    <mergeCell ref="C2000:G2000"/>
    <mergeCell ref="F1871:G1871"/>
    <mergeCell ref="C1916:G1916"/>
    <mergeCell ref="F2037:G2037"/>
    <mergeCell ref="C2131:G2131"/>
    <mergeCell ref="C2133:G2133"/>
    <mergeCell ref="C2138:E2138"/>
    <mergeCell ref="C1942:E1942"/>
    <mergeCell ref="F1942:G1942"/>
    <mergeCell ref="C1926:E1926"/>
    <mergeCell ref="F1926:G1926"/>
    <mergeCell ref="C1888:G1888"/>
    <mergeCell ref="C1686:E1686"/>
    <mergeCell ref="F1686:G1686"/>
    <mergeCell ref="C1398:E1398"/>
    <mergeCell ref="F1398:G1398"/>
    <mergeCell ref="C1415:G1415"/>
    <mergeCell ref="C1409:G1409"/>
    <mergeCell ref="C1710:E1710"/>
    <mergeCell ref="C1786:G1786"/>
    <mergeCell ref="C1779:G1779"/>
    <mergeCell ref="C1898:E1898"/>
    <mergeCell ref="F1898:G1898"/>
    <mergeCell ref="C1905:G1905"/>
    <mergeCell ref="C1913:G1913"/>
    <mergeCell ref="C1791:G1791"/>
    <mergeCell ref="C1794:E1794"/>
    <mergeCell ref="C1893:G1893"/>
    <mergeCell ref="F1794:G1794"/>
    <mergeCell ref="C1540:G1540"/>
    <mergeCell ref="C1421:E1421"/>
    <mergeCell ref="F1421:G1421"/>
    <mergeCell ref="C1803:G1803"/>
    <mergeCell ref="C1881:G1881"/>
    <mergeCell ref="C1788:G1788"/>
    <mergeCell ref="C1773:G1773"/>
    <mergeCell ref="C1742:E1742"/>
    <mergeCell ref="C1864:G1864"/>
    <mergeCell ref="F1447:G1447"/>
    <mergeCell ref="C1859:G1859"/>
    <mergeCell ref="C1862:G1862"/>
    <mergeCell ref="F1226:G1226"/>
    <mergeCell ref="C1251:E1251"/>
    <mergeCell ref="F1251:G1251"/>
    <mergeCell ref="F1710:G1710"/>
    <mergeCell ref="C1724:G1724"/>
    <mergeCell ref="C1726:G1726"/>
    <mergeCell ref="C1733:G1733"/>
    <mergeCell ref="F1742:G1742"/>
    <mergeCell ref="C1750:G1750"/>
    <mergeCell ref="C1756:G1756"/>
    <mergeCell ref="C1762:E1762"/>
    <mergeCell ref="F1762:G1762"/>
    <mergeCell ref="C1658:E1658"/>
    <mergeCell ref="F1658:G1658"/>
    <mergeCell ref="C1600:G1600"/>
    <mergeCell ref="C1247:G1247"/>
    <mergeCell ref="C1490:G1490"/>
    <mergeCell ref="C1266:G1266"/>
    <mergeCell ref="C1293:G1293"/>
    <mergeCell ref="C1362:G1362"/>
    <mergeCell ref="C1355:G1355"/>
    <mergeCell ref="C1359:G1359"/>
    <mergeCell ref="C1447:E1447"/>
    <mergeCell ref="C1393:G1393"/>
    <mergeCell ref="C1504:G1504"/>
    <mergeCell ref="C1506:G1506"/>
    <mergeCell ref="C1482:G1482"/>
    <mergeCell ref="C1486:G1486"/>
    <mergeCell ref="C1517:G1517"/>
    <mergeCell ref="C1522:G1522"/>
    <mergeCell ref="C1297:E1297"/>
    <mergeCell ref="C1242:G1242"/>
    <mergeCell ref="C1827:G1827"/>
    <mergeCell ref="C1831:G1831"/>
    <mergeCell ref="C1838:G1838"/>
    <mergeCell ref="C1845:E1845"/>
    <mergeCell ref="F1845:G1845"/>
    <mergeCell ref="C1472:E1472"/>
    <mergeCell ref="F1472:G1472"/>
    <mergeCell ref="C318:G318"/>
    <mergeCell ref="C465:G465"/>
    <mergeCell ref="C659:G659"/>
    <mergeCell ref="C669:G669"/>
    <mergeCell ref="C494:G494"/>
    <mergeCell ref="C346:E346"/>
    <mergeCell ref="C1339:G1339"/>
    <mergeCell ref="C1856:G1856"/>
    <mergeCell ref="C1674:G1674"/>
    <mergeCell ref="C1677:G1677"/>
    <mergeCell ref="C1346:E1346"/>
    <mergeCell ref="F1346:G1346"/>
    <mergeCell ref="C1335:G1335"/>
    <mergeCell ref="C1456:G1456"/>
    <mergeCell ref="C1463:G1463"/>
    <mergeCell ref="C1459:G1459"/>
    <mergeCell ref="C1671:G1671"/>
    <mergeCell ref="C1495:E1495"/>
    <mergeCell ref="F1495:G1495"/>
    <mergeCell ref="C1432:G1432"/>
    <mergeCell ref="C1439:G1439"/>
    <mergeCell ref="C1435:G1435"/>
    <mergeCell ref="C1501:G1501"/>
    <mergeCell ref="C1366:E1366"/>
    <mergeCell ref="C1383:G1383"/>
    <mergeCell ref="C923:G923"/>
    <mergeCell ref="C928:G928"/>
    <mergeCell ref="C932:E932"/>
    <mergeCell ref="F932:G932"/>
    <mergeCell ref="C957:E957"/>
    <mergeCell ref="C886:E886"/>
    <mergeCell ref="F886:G886"/>
    <mergeCell ref="C941:G941"/>
    <mergeCell ref="C950:G950"/>
    <mergeCell ref="C944:G944"/>
    <mergeCell ref="C411:G411"/>
    <mergeCell ref="C434:G434"/>
    <mergeCell ref="C778:G778"/>
    <mergeCell ref="C337:G337"/>
    <mergeCell ref="C564:G564"/>
    <mergeCell ref="C538:G538"/>
    <mergeCell ref="F423:G423"/>
    <mergeCell ref="C762:E762"/>
    <mergeCell ref="F762:G762"/>
    <mergeCell ref="C879:G879"/>
    <mergeCell ref="C874:G874"/>
    <mergeCell ref="C909:E909"/>
    <mergeCell ref="C711:E711"/>
    <mergeCell ref="C769:G769"/>
    <mergeCell ref="C773:G773"/>
    <mergeCell ref="C775:G775"/>
    <mergeCell ref="C675:G675"/>
    <mergeCell ref="C678:G678"/>
    <mergeCell ref="C752:G752"/>
    <mergeCell ref="C623:E623"/>
    <mergeCell ref="F623:G623"/>
    <mergeCell ref="C587:G587"/>
    <mergeCell ref="C590:G590"/>
    <mergeCell ref="C814:E814"/>
    <mergeCell ref="F814:G814"/>
    <mergeCell ref="C729:G729"/>
    <mergeCell ref="C732:G732"/>
    <mergeCell ref="C737:E737"/>
    <mergeCell ref="C704:G704"/>
    <mergeCell ref="C692:G692"/>
    <mergeCell ref="C698:G698"/>
    <mergeCell ref="C700:G700"/>
    <mergeCell ref="C794:G794"/>
    <mergeCell ref="C771:G771"/>
    <mergeCell ref="C804:G804"/>
    <mergeCell ref="C807:G807"/>
    <mergeCell ref="C809:G809"/>
    <mergeCell ref="F647:G647"/>
    <mergeCell ref="C634:G634"/>
    <mergeCell ref="C702:G702"/>
    <mergeCell ref="C632:G632"/>
    <mergeCell ref="C724:G724"/>
    <mergeCell ref="C726:G726"/>
    <mergeCell ref="F265:G265"/>
    <mergeCell ref="C613:G613"/>
    <mergeCell ref="C610:G610"/>
    <mergeCell ref="C328:G328"/>
    <mergeCell ref="C233:G233"/>
    <mergeCell ref="C260:G260"/>
    <mergeCell ref="C448:G448"/>
    <mergeCell ref="C441:G441"/>
    <mergeCell ref="C584:G584"/>
    <mergeCell ref="C553:E553"/>
    <mergeCell ref="C368:G368"/>
    <mergeCell ref="C373:G373"/>
    <mergeCell ref="C361:G361"/>
    <mergeCell ref="C331:G331"/>
    <mergeCell ref="C497:G497"/>
    <mergeCell ref="C165:E165"/>
    <mergeCell ref="F165:G165"/>
    <mergeCell ref="C293:E293"/>
    <mergeCell ref="F293:G293"/>
    <mergeCell ref="C596:E596"/>
    <mergeCell ref="C560:G560"/>
    <mergeCell ref="C380:E380"/>
    <mergeCell ref="C567:G567"/>
    <mergeCell ref="C571:G571"/>
    <mergeCell ref="F596:G596"/>
    <mergeCell ref="F346:G346"/>
    <mergeCell ref="C306:G306"/>
    <mergeCell ref="C310:G310"/>
    <mergeCell ref="C315:G315"/>
    <mergeCell ref="C322:E322"/>
    <mergeCell ref="F322:G322"/>
    <mergeCell ref="C354:G354"/>
    <mergeCell ref="C1305:G1305"/>
    <mergeCell ref="C1307:G1307"/>
    <mergeCell ref="C1310:G1310"/>
    <mergeCell ref="C1315:G1315"/>
    <mergeCell ref="C828:G828"/>
    <mergeCell ref="C833:G833"/>
    <mergeCell ref="C841:E841"/>
    <mergeCell ref="F841:G841"/>
    <mergeCell ref="C850:G850"/>
    <mergeCell ref="C864:E864"/>
    <mergeCell ref="C1199:E1199"/>
    <mergeCell ref="F1199:G1199"/>
    <mergeCell ref="C1086:G1086"/>
    <mergeCell ref="C1158:G1158"/>
    <mergeCell ref="C1162:G1162"/>
    <mergeCell ref="C1261:G1261"/>
    <mergeCell ref="C1264:G1264"/>
    <mergeCell ref="C1005:G1005"/>
    <mergeCell ref="C995:G995"/>
    <mergeCell ref="C987:E987"/>
    <mergeCell ref="F987:G987"/>
    <mergeCell ref="C1095:E1095"/>
    <mergeCell ref="F1095:G1095"/>
    <mergeCell ref="C1124:G1124"/>
    <mergeCell ref="C1061:G1061"/>
    <mergeCell ref="C1067:G1067"/>
    <mergeCell ref="C1072:E1072"/>
    <mergeCell ref="F1072:G1072"/>
    <mergeCell ref="C1011:G1011"/>
    <mergeCell ref="C1020:E1020"/>
    <mergeCell ref="C977:G977"/>
    <mergeCell ref="C918:G918"/>
    <mergeCell ref="C103:G103"/>
    <mergeCell ref="C117:E117"/>
    <mergeCell ref="F117:G117"/>
    <mergeCell ref="C133:G133"/>
    <mergeCell ref="C138:E138"/>
    <mergeCell ref="F138:G138"/>
    <mergeCell ref="C403:G403"/>
    <mergeCell ref="C473:G473"/>
    <mergeCell ref="C787:E787"/>
    <mergeCell ref="F787:G787"/>
    <mergeCell ref="C745:G745"/>
    <mergeCell ref="C750:G750"/>
    <mergeCell ref="C756:G756"/>
    <mergeCell ref="C300:G300"/>
    <mergeCell ref="F529:G529"/>
    <mergeCell ref="C468:G468"/>
    <mergeCell ref="C640:G640"/>
    <mergeCell ref="C647:E647"/>
    <mergeCell ref="C607:G607"/>
    <mergeCell ref="F380:G380"/>
    <mergeCell ref="C335:G335"/>
    <mergeCell ref="C423:E423"/>
    <mergeCell ref="C342:G342"/>
    <mergeCell ref="C397:G397"/>
    <mergeCell ref="C544:G544"/>
    <mergeCell ref="C548:G548"/>
    <mergeCell ref="F553:G553"/>
    <mergeCell ref="C456:E456"/>
    <mergeCell ref="C517:G517"/>
    <mergeCell ref="C491:G491"/>
    <mergeCell ref="C111:G111"/>
    <mergeCell ref="C265:E265"/>
    <mergeCell ref="C12:G12"/>
    <mergeCell ref="C22:E22"/>
    <mergeCell ref="F22:G22"/>
    <mergeCell ref="C46:E46"/>
    <mergeCell ref="F46:G46"/>
    <mergeCell ref="C57:G57"/>
    <mergeCell ref="C63:G63"/>
    <mergeCell ref="C70:E70"/>
    <mergeCell ref="F70:G70"/>
    <mergeCell ref="F3384:G3384"/>
    <mergeCell ref="C3069:G3069"/>
    <mergeCell ref="C3029:E3029"/>
    <mergeCell ref="F3029:G3029"/>
    <mergeCell ref="F3575:G3575"/>
    <mergeCell ref="C3499:G3499"/>
    <mergeCell ref="C3517:G3517"/>
    <mergeCell ref="C3072:G3072"/>
    <mergeCell ref="C3135:E3135"/>
    <mergeCell ref="C2951:G2951"/>
    <mergeCell ref="C2965:G2965"/>
    <mergeCell ref="C2956:G2956"/>
    <mergeCell ref="C2595:G2595"/>
    <mergeCell ref="C2615:G2615"/>
    <mergeCell ref="C1569:G1569"/>
    <mergeCell ref="C1573:G1573"/>
    <mergeCell ref="F3135:G3135"/>
    <mergeCell ref="F3503:G3503"/>
    <mergeCell ref="C3077:G3077"/>
    <mergeCell ref="F2063:G2063"/>
    <mergeCell ref="C821:G821"/>
    <mergeCell ref="C1081:G1081"/>
    <mergeCell ref="F864:G864"/>
    <mergeCell ref="C3221:G3221"/>
    <mergeCell ref="C2903:G2903"/>
    <mergeCell ref="C1564:G1564"/>
    <mergeCell ref="C2037:E2037"/>
    <mergeCell ref="C1324:E1324"/>
    <mergeCell ref="C2621:G2621"/>
    <mergeCell ref="C2506:G2506"/>
    <mergeCell ref="C1170:E1170"/>
    <mergeCell ref="F2721:G2721"/>
    <mergeCell ref="F2774:G2774"/>
    <mergeCell ref="C2774:E2774"/>
    <mergeCell ref="J3821:J3822"/>
    <mergeCell ref="K3821:K3822"/>
    <mergeCell ref="C3838:E3838"/>
    <mergeCell ref="F3838:G3838"/>
    <mergeCell ref="C3830:G3830"/>
    <mergeCell ref="H3799:H3800"/>
    <mergeCell ref="I3799:I3800"/>
    <mergeCell ref="J3799:J3800"/>
    <mergeCell ref="K3799:K3800"/>
    <mergeCell ref="C3818:E3818"/>
    <mergeCell ref="F3818:G3818"/>
    <mergeCell ref="C3808:G3808"/>
    <mergeCell ref="C3805:G3805"/>
    <mergeCell ref="C3812:G3812"/>
    <mergeCell ref="C3816:G3816"/>
    <mergeCell ref="C3810:G3810"/>
    <mergeCell ref="C3828:G3828"/>
    <mergeCell ref="C3825:G3825"/>
    <mergeCell ref="C3834:G3834"/>
    <mergeCell ref="H3821:H3822"/>
    <mergeCell ref="F1366:G1366"/>
    <mergeCell ref="I3821:I3822"/>
    <mergeCell ref="C1284:G1284"/>
    <mergeCell ref="C3066:G3066"/>
    <mergeCell ref="C2765:G2765"/>
    <mergeCell ref="C476:G476"/>
    <mergeCell ref="C511:G511"/>
    <mergeCell ref="C522:G522"/>
    <mergeCell ref="C664:G664"/>
    <mergeCell ref="C577:E577"/>
    <mergeCell ref="F577:G577"/>
    <mergeCell ref="F737:G737"/>
    <mergeCell ref="C802:G802"/>
    <mergeCell ref="C2046:G2046"/>
    <mergeCell ref="C2050:G2050"/>
    <mergeCell ref="C2056:G2056"/>
    <mergeCell ref="C2060:G2060"/>
    <mergeCell ref="C2071:G2071"/>
    <mergeCell ref="C2119:G2119"/>
    <mergeCell ref="C2125:G2125"/>
    <mergeCell ref="C2128:G2128"/>
    <mergeCell ref="C1700:G1700"/>
    <mergeCell ref="C980:G980"/>
    <mergeCell ref="F957:G957"/>
    <mergeCell ref="C1049:E1049"/>
    <mergeCell ref="F1049:G1049"/>
    <mergeCell ref="C1372:G1372"/>
    <mergeCell ref="C2732:G2732"/>
    <mergeCell ref="C2860:E2860"/>
    <mergeCell ref="C2545:E2545"/>
    <mergeCell ref="C2600:E2600"/>
    <mergeCell ref="F2600:G2600"/>
    <mergeCell ref="C2709:G2709"/>
    <mergeCell ref="F2691:G2691"/>
    <mergeCell ref="C2721:E2721"/>
    <mergeCell ref="C14:G14"/>
    <mergeCell ref="C16:G16"/>
    <mergeCell ref="C20:G20"/>
    <mergeCell ref="C209:G209"/>
    <mergeCell ref="C196:G196"/>
    <mergeCell ref="C199:G199"/>
    <mergeCell ref="C202:G202"/>
    <mergeCell ref="C206:G206"/>
    <mergeCell ref="C894:G894"/>
    <mergeCell ref="C898:G898"/>
    <mergeCell ref="C902:G902"/>
    <mergeCell ref="C2089:E2089"/>
    <mergeCell ref="F2089:G2089"/>
    <mergeCell ref="C855:G855"/>
    <mergeCell ref="C707:G707"/>
    <mergeCell ref="F711:G711"/>
    <mergeCell ref="F909:G909"/>
    <mergeCell ref="C83:G83"/>
    <mergeCell ref="C1842:G1842"/>
    <mergeCell ref="C1013:G1013"/>
    <mergeCell ref="F1324:G1324"/>
    <mergeCell ref="C1738:G1738"/>
    <mergeCell ref="C1819:E1819"/>
    <mergeCell ref="F1819:G1819"/>
    <mergeCell ref="C2021:G2021"/>
    <mergeCell ref="C2025:G2025"/>
    <mergeCell ref="C2029:G2029"/>
    <mergeCell ref="C2034:G2034"/>
    <mergeCell ref="C681:E681"/>
    <mergeCell ref="F681:G681"/>
    <mergeCell ref="K25:K26"/>
    <mergeCell ref="C31:G31"/>
    <mergeCell ref="C36:G36"/>
    <mergeCell ref="C39:G39"/>
    <mergeCell ref="C43:G43"/>
    <mergeCell ref="C60:G60"/>
    <mergeCell ref="C67:G67"/>
    <mergeCell ref="C78:G78"/>
    <mergeCell ref="C80:G80"/>
    <mergeCell ref="C88:G88"/>
    <mergeCell ref="C509:G509"/>
    <mergeCell ref="C1878:G1878"/>
    <mergeCell ref="C2513:G2513"/>
    <mergeCell ref="C2518:G2518"/>
    <mergeCell ref="C2521:E2521"/>
    <mergeCell ref="F2521:G2521"/>
    <mergeCell ref="C224:G224"/>
    <mergeCell ref="C227:G227"/>
    <mergeCell ref="C238:E238"/>
    <mergeCell ref="F238:G238"/>
    <mergeCell ref="C616:G616"/>
    <mergeCell ref="C619:G619"/>
    <mergeCell ref="F456:G456"/>
    <mergeCell ref="C503:E503"/>
    <mergeCell ref="F503:G503"/>
    <mergeCell ref="C2074:G2074"/>
    <mergeCell ref="C2081:G2081"/>
    <mergeCell ref="C2083:G2083"/>
    <mergeCell ref="C2086:G2086"/>
    <mergeCell ref="C279:G279"/>
    <mergeCell ref="C1808:G1808"/>
    <mergeCell ref="C1815:G1815"/>
    <mergeCell ref="F2138:G2138"/>
    <mergeCell ref="C2144:G2144"/>
    <mergeCell ref="C2150:G2150"/>
    <mergeCell ref="C2152:G2152"/>
    <mergeCell ref="C2154:G2154"/>
    <mergeCell ref="H25:H26"/>
    <mergeCell ref="I25:I26"/>
    <mergeCell ref="J25:J26"/>
    <mergeCell ref="C187:E187"/>
    <mergeCell ref="F187:G187"/>
    <mergeCell ref="C274:G274"/>
    <mergeCell ref="C289:G289"/>
    <mergeCell ref="C251:G251"/>
    <mergeCell ref="C126:G126"/>
    <mergeCell ref="C129:G129"/>
    <mergeCell ref="C256:G256"/>
    <mergeCell ref="C1002:G1002"/>
    <mergeCell ref="C282:G282"/>
    <mergeCell ref="C176:G176"/>
    <mergeCell ref="C180:G180"/>
    <mergeCell ref="C211:E211"/>
    <mergeCell ref="F211:G211"/>
    <mergeCell ref="C106:G106"/>
    <mergeCell ref="C433:G433"/>
    <mergeCell ref="C525:G525"/>
    <mergeCell ref="C542:G542"/>
    <mergeCell ref="C1468:G1468"/>
    <mergeCell ref="C2063:E2063"/>
    <mergeCell ref="C529:E529"/>
    <mergeCell ref="C480:E480"/>
    <mergeCell ref="F480:G480"/>
    <mergeCell ref="F1297:G1297"/>
  </mergeCells>
  <pageMargins left="0.7" right="0.7" top="0.75" bottom="0.75" header="0.3" footer="0.3"/>
  <pageSetup paperSize="9" scale="5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Chapas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Expressos | AVFeirense</dc:creator>
  <cp:lastModifiedBy>Ricardo Mouro</cp:lastModifiedBy>
  <cp:lastPrinted>2025-01-23T10:02:41Z</cp:lastPrinted>
  <dcterms:created xsi:type="dcterms:W3CDTF">2024-11-07T15:31:12Z</dcterms:created>
  <dcterms:modified xsi:type="dcterms:W3CDTF">2025-03-10T13:19:24Z</dcterms:modified>
</cp:coreProperties>
</file>