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<sst xmlns="http://schemas.openxmlformats.org/spreadsheetml/2006/main" count="733" uniqueCount="481">
  <si>
    <t>Category</t>
  </si>
  <si>
    <t>Vendor</t>
  </si>
  <si>
    <t>Item Number</t>
  </si>
  <si>
    <t>Item Description</t>
  </si>
  <si>
    <t>Quantity Per Package</t>
  </si>
  <si>
    <t>Cost Per Package</t>
  </si>
  <si>
    <t>Number of Packages</t>
  </si>
  <si>
    <t>Item Total Cost</t>
  </si>
  <si>
    <t>Part Link</t>
  </si>
  <si>
    <t>Symbol, Layout, &amp; 3D Model Link</t>
  </si>
  <si>
    <t>Comments</t>
  </si>
  <si>
    <t>Designation on Mouse 7.0 Test</t>
  </si>
  <si>
    <t>Designation on Mouse 7.0 PCB</t>
  </si>
  <si>
    <t>Power</t>
  </si>
  <si>
    <t>Amazon</t>
  </si>
  <si>
    <t>B096G4D6ZX</t>
  </si>
  <si>
    <t>URGENEX 7.4V Lipo Battery 2S 30C 900mAh Rechargeable Lipo Battery with PH2.0 Plug Compatible with Most 1/10, 1/16, 1/18, 1/24 Scale RC Cars Trucks</t>
  </si>
  <si>
    <t>https://www.amazon.com/URGENEX-Battery-900mAh-Rechargeable-Campatibal/dp/B096G4D6ZX/ref=sr_1_64?crid=2E32IJR9C2HZN&amp;keywords=2s+lipo+battery&amp;qid=1699203757&amp;sprefix=2s+lipo+battery%2Caps%2C80&amp;sr=8-64</t>
  </si>
  <si>
    <t>- 7.4V LiPo battery, 900mAh, 46g, 30C
- JST PH 2.0 pitch 2 position for power, 3 position for charging
- 53mm x 16mm x 29mm (l x h x w)</t>
  </si>
  <si>
    <t>B09DP9FZTX</t>
  </si>
  <si>
    <t>CQRobot 50 Sets/200 Pieces 2.0 mm Pitch JST PH 2-Pin IC Sockets &amp; Plugs Adapter Connector Male and Female Terminal, Crimp DIP Kit. for Industrial Integrated Circuit JST Connector Cable.</t>
  </si>
  <si>
    <t>https://www.amazon.com/CQRobot-Connector-Terminal-Industrial-Integrated/dp/B09DP9FZTX/ref=sr_1_4?crid=2C48JYA7JGQ5Q&amp;keywords=micro%2Bjst%2Bconnector%2Bkit&amp;qid=1698190590&amp;sprefix=micro%2Bjst%2Bconnector%2Bkit%2Caps%2C100&amp;sr=8-4&amp;th=1</t>
  </si>
  <si>
    <t>- JST PH 2.0 pitch 2 position pack both male and female TH
- 50 male, 50 female</t>
  </si>
  <si>
    <t>Digikey</t>
  </si>
  <si>
    <t>CMS04(TE12LQM)CT-ND</t>
  </si>
  <si>
    <t>DIODE SCHOTTKY 30V 5A M-FLAT</t>
  </si>
  <si>
    <t>https://www.digikey.com/en/products/detail/toshiba-semiconductor-and-storage/CMS04-TE12L-Q-M/871534</t>
  </si>
  <si>
    <t>https://app.ultralibrarian.com/details/873d4c59-1bbb-11ea-a124-0ad2c9526b44/Toshiba-Electronic-Devices-Storage-Corp-/CMS04-TE12L-Q-M-?uid=76687012</t>
  </si>
  <si>
    <t>- schottky diode for everything except vacuum that needs 5A
- prevents up to 30V and allows 5A to pass
- for 3.3V, 5V, 12V, and 3.2V regulators
- small 370mV forward drop</t>
  </si>
  <si>
    <t>296-53563-1-ND</t>
  </si>
  <si>
    <t>DC DC CONVERTER 1.2-6V</t>
  </si>
  <si>
    <t>https://www.digikey.com/en/products/detail/texas-instruments/TPSM84209RKHR/10273205?s=N4IgTCBcDaICoAUDKBZAHAFjABgJwCUBpACXxAF0BfIA</t>
  </si>
  <si>
    <t>https://app.ultralibrarian.com/details/72767a0a-9a13-11e9-ab3a-0a3560a4cccc/Texas-Instruments/TPSM84209RKHR?uid=100797579</t>
  </si>
  <si>
    <r>
      <rPr>
        <rFont val="Arial"/>
      </rPr>
      <t xml:space="preserve">- 3.7V 2A regulator for vacuum motor
- schematic generated w/ TI tool: </t>
    </r>
    <r>
      <rPr>
        <rFont val="Arial"/>
        <strike/>
        <color rgb="FF1155CC"/>
      </rPr>
      <t>HERE</t>
    </r>
    <r>
      <rPr>
        <rFont val="Arial"/>
      </rPr>
      <t xml:space="preserve"> </t>
    </r>
    <r>
      <rPr>
        <rFont val="Arial"/>
        <color rgb="FF1155CC"/>
        <u/>
      </rPr>
      <t>HERE</t>
    </r>
  </si>
  <si>
    <t>445-7665-1-ND</t>
  </si>
  <si>
    <t>CAP CER 22UF 10V X5R 0805</t>
  </si>
  <si>
    <t>https://www.digikey.com/en/products/detail/tdk-corporation/C2012X5R1A226M125AB/2733100</t>
  </si>
  <si>
    <t>n/a</t>
  </si>
  <si>
    <t>- Cin for vacuum fan regulator circuit
- 0805 package
- 22uF</t>
  </si>
  <si>
    <t>445-8239-1-ND</t>
  </si>
  <si>
    <t>CAP CER 47UF 10V X5R 0805</t>
  </si>
  <si>
    <t>https://www.digikey.com/en/products/detail/tdk-corporation/C2012X5R1A476M125AC/2812455?s=N4IgTCBcDaIMJgAwEYwA0CsAlZBBALAOwBsAsqhrnCALoC%2BQA</t>
  </si>
  <si>
    <t>- Cout for vacuum fan regulator circuit
- 0805 package
- 47uF</t>
  </si>
  <si>
    <t>399-C0402C331J5JAC7867CT-ND</t>
  </si>
  <si>
    <t>CAP CER 330PF 50V U2J 0402</t>
  </si>
  <si>
    <t>https://www.digikey.com/en/products/detail/kemet/C0402C331J5JAC7867/6176500</t>
  </si>
  <si>
    <t>- Cff for vacuum fan regulator circuit
- 0402 package
- 330pF</t>
  </si>
  <si>
    <t>541-10.0KLCT-ND</t>
  </si>
  <si>
    <t>RES SMD 10K OHM 1% 1/16W 0402</t>
  </si>
  <si>
    <t>https://www.digikey.com/en/products/detail/vishay-dale/CRCW040210K0FKED/1178121</t>
  </si>
  <si>
    <t>- Rfbt for vacuum fan regulator circuit
- 0402 package
- 10k Ohm resistor</t>
  </si>
  <si>
    <t>541-1.91KLCT-ND</t>
  </si>
  <si>
    <t>RES SMD 1.91K OHM 1% 1/16W 0402</t>
  </si>
  <si>
    <t>https://www.digikey.com/en/products/detail/vishay-dale/CRCW04021K91FKED/1178037</t>
  </si>
  <si>
    <t>- Rfbb for vacuum fan regulator circuit
- 0402 package
- 1.91k Ohm resistor</t>
  </si>
  <si>
    <t>296-TPS61288RQQRCT-ND</t>
  </si>
  <si>
    <t>IC REG BOOST ADJ 15A 11VQFN</t>
  </si>
  <si>
    <t>https://www.digikey.com/en/products/detail/texas-instruments/TPS61288RQQR/13627146?s=N4IgTCBcDaICoAUDKA2AjGAHJgSgRTxxAF0BfIA</t>
  </si>
  <si>
    <t>https://app.ultralibrarian.com/details/b8fe61ee-f9ad-11ea-b55a-0a34d6323d74/Texas-Instruments/TPS61288RQQR?uid=112294338</t>
  </si>
  <si>
    <r>
      <rPr>
        <rFont val="Arial"/>
      </rPr>
      <t xml:space="preserve">- 12V 3A regulator for wheel motor driver
- schematic generated w/ TI tool: </t>
    </r>
    <r>
      <rPr>
        <rFont val="Arial"/>
        <color rgb="FF1155CC"/>
        <u/>
      </rPr>
      <t>https://webench.ti.com/appinfo/webench/scripts/SDP.cgi?ID=AA12043C39DD7B4B</t>
    </r>
  </si>
  <si>
    <t>445-4042-1-ND</t>
  </si>
  <si>
    <t>CAP CER 10UF 16V X7R 1206</t>
  </si>
  <si>
    <t>https://www.digikey.com/en/products/detail/tdk-corporation/C3216X7R1C106K160AC/1965630</t>
  </si>
  <si>
    <t>- Cin for wheel motor regulator circuit
- 1206 package
- 10uF</t>
  </si>
  <si>
    <t>445-1314-1-ND</t>
  </si>
  <si>
    <t>CAP CER 0.1UF 50V X7R 0603</t>
  </si>
  <si>
    <t>https://www.digikey.com/en/products/detail/tdk-corporation/C1608X7R1H104K080AA/513811</t>
  </si>
  <si>
    <t>- Cinx for wheel motor regulator circuit
- 0603 package
- 0.1uF</t>
  </si>
  <si>
    <t>Coilcraft</t>
  </si>
  <si>
    <t>XAL7070-332</t>
  </si>
  <si>
    <t>XAL7070-332MEC</t>
  </si>
  <si>
    <t>https://www.coilcraft.com/en-us/products/power/shielded-inductors/molded-inductor/xal/xal7070/xal7070-332/</t>
  </si>
  <si>
    <t>https://app.ultralibrarian.com/details/c70f84e9-0c17-11ee-9288-0ae0a3b49db5/Coilcraft/XAL7070-332MEC?uid=21053447</t>
  </si>
  <si>
    <t>- L1 for wheel motor regulator circuit</t>
  </si>
  <si>
    <t>445-4952-1-ND</t>
  </si>
  <si>
    <t>CAP CER 0.1UF 16V X7R 0402</t>
  </si>
  <si>
    <t>https://www.digikey.com/en/products/detail/tdk-corporation/C1005X7R1C104K050BC/2093220</t>
  </si>
  <si>
    <t>- Cbst for wheel motor regulator circuit
- 0402 package
- 0.1uF</t>
  </si>
  <si>
    <t>445-9097-1-ND</t>
  </si>
  <si>
    <t>CAP CER 2.2UF 10V X7S 0402</t>
  </si>
  <si>
    <t>https://www.digikey.com/en/products/detail/tdk-corporation/C1005X7S1A225K050BC/3661557?s=N4IgTCBcDaIMIEYAMSCsANA7AZQQQTDFQGk0kAhOEAXQF8g</t>
  </si>
  <si>
    <t>- Cvcc for wheel motor regulator circuit
- 0402 package
- 2.2uF</t>
  </si>
  <si>
    <t>541-34.0KLCT-ND</t>
  </si>
  <si>
    <t>RES SMD 34K OHM 1% 1/16W 0402</t>
  </si>
  <si>
    <t>https://www.digikey.com/en/products/detail/vishay-dale/CRCW040234K0FKED/1178180</t>
  </si>
  <si>
    <t>- Rcomp for wheel motor regulator circuit
- 0402 package
- 34k Ohms</t>
  </si>
  <si>
    <t>490-16432-1-ND</t>
  </si>
  <si>
    <t>CAP CER 0.039UF 16V X7R 0402</t>
  </si>
  <si>
    <t>https://www.digikey.com/en/products/detail/murata-electronics/GCM155R71C393KA37D/7363176</t>
  </si>
  <si>
    <t>- Ccomp for wheel motor regulator circuit
- 0402 package
- 39nF</t>
  </si>
  <si>
    <t>399-11256-1-ND</t>
  </si>
  <si>
    <t>CAP CER 82PF 25V C0G/NP0 0402</t>
  </si>
  <si>
    <t>https://www.digikey.com/en/products/detail/kemet/CBR04C820F3GAC/4377017</t>
  </si>
  <si>
    <t>- Ccomp2 for wheel motor regulator circuit
- 0402 package
- 82pF</t>
  </si>
  <si>
    <t>541-931KLCT-ND</t>
  </si>
  <si>
    <t>RES SMD 931K OHM 1% 1/16W 0402</t>
  </si>
  <si>
    <t>https://www.digikey.com/en/products/detail/vishay-dale/CRCW0402931KFKED/1178346</t>
  </si>
  <si>
    <t>- Rfbt for wheel motor regulator circuit
- 0402 package
- 931k Ohms</t>
  </si>
  <si>
    <t>541-48.7KLCT-ND</t>
  </si>
  <si>
    <t>RES SMD 48.7K OHM 1% 1/16W 0402</t>
  </si>
  <si>
    <t>https://www.digikey.com/en/products/detail/vishay-dale/CRCW040248K7FKED/1178199</t>
  </si>
  <si>
    <t>- Rfbb for wheel motor regulator circuit
- 0402 package
- 48.7k Ohms</t>
  </si>
  <si>
    <t>490-16309-1-ND</t>
  </si>
  <si>
    <t>CAP CER 47UF 16V X6S 1210</t>
  </si>
  <si>
    <t>https://www.digikey.com/en/products/detail/murata-electronics/GRM32EC81C476KE15K/7363053</t>
  </si>
  <si>
    <t>- Cout for wheel motor regulator circuit
- 1210 package
- 47uF</t>
  </si>
  <si>
    <t>EG5554-ND</t>
  </si>
  <si>
    <t>SWITCH ROCKER SPST 15A 125V</t>
  </si>
  <si>
    <t>https://www.digikey.com/en/products/detail/e-switch/R1966ABLKBLKEP/1805067</t>
  </si>
  <si>
    <r>
      <rPr>
        <rFont val="Arial"/>
      </rPr>
      <t xml:space="preserve">- </t>
    </r>
    <r>
      <rPr>
        <rFont val="Arial"/>
        <color rgb="FF1155CC"/>
        <u/>
      </rPr>
      <t>https://www.mouser.com/ProductDetail/E-Switch/R1966ABLKBLKEP?qs=fwxlpxwtDRcZsx8M4AZ8tA%3D%3D</t>
    </r>
  </si>
  <si>
    <t>- switch for on/off of entire mouse
- rated for 15A (AC), can hopefully handle 9A DC</t>
  </si>
  <si>
    <t>283-5179-1-ND</t>
  </si>
  <si>
    <t>FUSE BRD MNT 10A 125VAC/VDC 2SMD</t>
  </si>
  <si>
    <t>https://www.digikey.com/en/products/detail/eaton-electronics-division/CB61F10A-TR2/3526138</t>
  </si>
  <si>
    <t>https://www.mouser.com/ProductDetail/Bussmann-Eaton/CB61F10A-TR2?qs=3W28jC%252BmlM2sYw8RFxQ%2Faw%3D%3D</t>
  </si>
  <si>
    <t xml:space="preserve">- 10A fuse for entire mouse
- 3A for wheels + 2A for vacuum + 1A for 3.3V + 1A for 5V = 7A </t>
  </si>
  <si>
    <t>Extra new</t>
  </si>
  <si>
    <t>P122314CT-ND</t>
  </si>
  <si>
    <t>CAP ALUM 1200UF 20% 16V RADIAL</t>
  </si>
  <si>
    <t>https://www.digikey.com/en/products/detail/panasonic-electronic-components/EEU-FS1C122LB/7381180</t>
  </si>
  <si>
    <t>https://www.mouser.com/ProductDetail/Panasonic/EEU-FS1C122LB?qs=gt1LBUVyoHmQ1%252BC95E8BAw%3D%3D</t>
  </si>
  <si>
    <t>- 1.2mF 16V bulk cap for entire mouse</t>
  </si>
  <si>
    <t>296-39450-1-ND</t>
  </si>
  <si>
    <t>IC REG BUCK 5V 500MA 8WSON</t>
  </si>
  <si>
    <t>https://www.digikey.com/en/products/detail/texas-instruments/TPS62173DSGR/2833458</t>
  </si>
  <si>
    <t>https://app.ultralibrarian.com/details/16ac426d-103f-11e9-ab3a-0a3560a4cccc/Texas-Instruments/TPS62173DSGR?uid=21221933</t>
  </si>
  <si>
    <t>- 5V, 500mA switching regulator
- used to power Sharp sensors</t>
  </si>
  <si>
    <t>296-39449-1-ND</t>
  </si>
  <si>
    <t>IC REG BUCK 3.3V 500MA 8WSON</t>
  </si>
  <si>
    <t>https://www.digikey.com/en/products/detail/texas-instruments/TPS62172DSGR/2833456</t>
  </si>
  <si>
    <t>https://app.ultralibrarian.com/details/16ac3ea9-103f-11e9-ab3a-0a3560a4cccc/Texas-Instruments/TPS62172DSGR?uid=21221932</t>
  </si>
  <si>
    <t>- 3.3V, 500mA switching regulator
- used to power MCU</t>
  </si>
  <si>
    <t>445-6857-1-ND</t>
  </si>
  <si>
    <t>CAP CER 10UF 10V X7R 0805</t>
  </si>
  <si>
    <t>https://www.digikey.com/en/products/detail/tdk-corporation/C2012X7R1A106K125AC/2619198</t>
  </si>
  <si>
    <t>- 10uF ceramic cap needed for 5V and 3.3V switching regulator
- between VIN and PGND (pg 21 pdf of datasheet)
- 0805 package</t>
  </si>
  <si>
    <t>- 22uF ceramic cap needed for 5V and 3.3V switching regulator
- between SW and FB (pg 21 pdf of datasheet)</t>
  </si>
  <si>
    <t>541-100KHCT-ND</t>
  </si>
  <si>
    <t>RES SMD 100K OHM 1% 1/10W 0603</t>
  </si>
  <si>
    <t>https://www.digikey.com/en/products/detail/vishay-dale/CRCW0603100KFKEA/1174896</t>
  </si>
  <si>
    <t>- 100k Ohm resistor needed for 5V and 3.3V switching regulator
- between SW/VOS and PG (pg 21 pdf of datasheet)
- smaller 0603 package</t>
  </si>
  <si>
    <t>732-2613-1-ND</t>
  </si>
  <si>
    <t>FIXED IND 2.2UH 1.8A 66 MOHM SMD</t>
  </si>
  <si>
    <t>https://www.digikey.com/en/products/detail/w%C3%BCrth-elektronik/744025002/2445620</t>
  </si>
  <si>
    <t>https://www.mouser.com/ProductDetail/Wurth-Elektronik/744025002?qs=rS3zZhy2AQOJdJOD4WhGug%3D%3D</t>
  </si>
  <si>
    <t>- 2.2uH inductor needed for 5V and 3.3V switching regulator
- between SW and 100k Ohm resistor (pg 21 pdf of datasheet)</t>
  </si>
  <si>
    <t>(NEW, old dupe)</t>
  </si>
  <si>
    <t>296-TLV9301IDBVRCT-ND</t>
  </si>
  <si>
    <t>IC OPAMP GP 1 CIRCUIT SOT23-5</t>
  </si>
  <si>
    <t>https://www.digikey.com/en/products/detail/texas-instruments/TLV9301IDBVR/12165123</t>
  </si>
  <si>
    <t>https://app.ultralibrarian.com/details/268976cb-c80b-11e9-ab3a-0a3560a4cccc/Texas-Instruments/TLV9301IDBVR?uid=103419294</t>
  </si>
  <si>
    <t>- low battery voltage indicator op amp 
- to be used as comparator to turn on/off regulators</t>
  </si>
  <si>
    <t>P118KLCT-ND</t>
  </si>
  <si>
    <t>RES SMD 118K OHM 1% 1/10W 0402</t>
  </si>
  <si>
    <t>https://www.digikey.com/en/products/detail/panasonic-electronic-components/ERJ-2RKF1183X/192103</t>
  </si>
  <si>
    <t>- R2 for low battery voltage comparator circuit
- 0402 package
- 118k Ohms</t>
  </si>
  <si>
    <t>541-100KLCT-ND</t>
  </si>
  <si>
    <t>RES SMD 100K OHM 1% 1/16W 0402</t>
  </si>
  <si>
    <t>https://www.digikey.com/en/products/detail/vishay-dale/CRCW0402100KFKED/1178235</t>
  </si>
  <si>
    <t>- R1 for low battery voltage comparator circuit
- 0402 package
- 100k Ohms</t>
  </si>
  <si>
    <t>- R1 for comparator output divider
- 0402 package
- 10k ohms</t>
  </si>
  <si>
    <t>(NEW, dupe)</t>
  </si>
  <si>
    <t>P3.74KLCT-ND</t>
  </si>
  <si>
    <t>RES SMD 3.74K OHM 1% 1/10W 0402</t>
  </si>
  <si>
    <t>https://www.digikey.com/en/products/detail/panasonic-electronic-components/ERJ-2RKF3741X/192286</t>
  </si>
  <si>
    <t>- R2 for comparator output divider
- 0402 package
- 3.74k ohms</t>
  </si>
  <si>
    <t>NEW</t>
  </si>
  <si>
    <t>Wheel Motor Related</t>
  </si>
  <si>
    <t>TB6561FG8ELCT-ND</t>
  </si>
  <si>
    <t>IC MOTOR DRIVER 10V-36V 30SSOP</t>
  </si>
  <si>
    <t>https://www.digikey.com/en/products/detail/toshiba-semiconductor-and-storage/TB6561FG-8-EL/1730056</t>
  </si>
  <si>
    <t>https://app.ultralibrarian.com/details/84a3ee1c-5a2c-11eb-9033-0a34d6323d74/Toshiba-Electronic-Devices-Storage-Corp-/TB6561FG-8-EL?uid=50464463</t>
  </si>
  <si>
    <t>- H bridge PWM interface brushed motor driver
- 10-36V supply, 3A output max, 30-BSOP</t>
  </si>
  <si>
    <t>445-7456-1-ND</t>
  </si>
  <si>
    <t>CAP CER 0.1UF 50V X5R 0603</t>
  </si>
  <si>
    <t>https://www.digikey.com/en/products/detail/tdk-corporation/C1608X5R1H104K080AA/2732891</t>
  </si>
  <si>
    <r>
      <rPr/>
      <t xml:space="preserve">- C2 0.1uF cap for 5V output from motor driver
- datasheet pg 8: </t>
    </r>
    <r>
      <rPr>
        <color rgb="FF1155CC"/>
        <u/>
      </rPr>
      <t xml:space="preserve">HERE
</t>
    </r>
    <r>
      <rPr/>
      <t>- 0603 package</t>
    </r>
  </si>
  <si>
    <t>P121394CT-ND</t>
  </si>
  <si>
    <t>CAP ALUM HYB 47UF 20% 25V SMD</t>
  </si>
  <si>
    <t>https://www.digikey.com/en/products/detail/panasonic-electronic-components/EEH-ZK1E470R/6564642?s=N4IgTCBcDaIKJwBIFoBaBpAjHALAdgAYAlEAXQF8g</t>
  </si>
  <si>
    <t>https://www.mouser.com/ProductDetail/Panasonic/EEH-ZK1E470R?qs=FNcb6ahWXRxnLCe3Ulph5A%3D%3D</t>
  </si>
  <si>
    <t>- C1 47uF polymer cap for motor driver supply
- datasheet pg 8</t>
  </si>
  <si>
    <t>Servocity</t>
  </si>
  <si>
    <t xml:space="preserve">Gear Motor with Encoder </t>
  </si>
  <si>
    <t>https://www.servocity.com/4900-rpm-micro-gear-motor-w-encoder/</t>
  </si>
  <si>
    <t>- Gear motors, 4900rpm w/ encoders
- 6 position 1.5 pitch ZH JST</t>
  </si>
  <si>
    <t>Pololu</t>
  </si>
  <si>
    <t>Black plastic wheels with silicone tires</t>
  </si>
  <si>
    <t>https://www.pololu.com/product/1087</t>
  </si>
  <si>
    <t>- Wheels, 32mm diameter, 3mm D output shaft
- we'll use just the rubber tire and make a custom wheel</t>
  </si>
  <si>
    <t>B09NCCXPGM</t>
  </si>
  <si>
    <t>CQRobot 100 Sets/800 Pieces 1.5 mm Pitch JST ZH 6-Pin IC Sockets &amp; Plugs Adapter Connector Male and Female Terminal, Crimp DIP Kit. for Industrial Integrated Circuit JST Connector Cable.</t>
  </si>
  <si>
    <t>https://www.amazon.com/CQRobot-Connector-Terminal-Industrial-Integrated/dp/B09NCCXPGM/ref=sr_1_4?crid=2C48JYA7JGQ5Q&amp;keywords=micro%2Bjst%2Bconnector%2Bkit&amp;qid=1698190590&amp;sprefix=micro%2Bjst%2Bconnector%2Bkit%2Caps%2C100&amp;sr=8-4&amp;th=1</t>
  </si>
  <si>
    <t>https://www.jst-mfg.com/product/index.php?series=290
https://app.ultralibrarian.com/details/6e868fff-65ca-11eb-9033-0a34d6323d74/JST/B6B-ZR-LF-SN-?uid=248825</t>
  </si>
  <si>
    <t>- JST ZH 6 position male (receptacle) TH connector</t>
  </si>
  <si>
    <t>B07FW18RQY</t>
  </si>
  <si>
    <t>uxcell 683ZZ Ball Bearing 3mm x 7mm x 3mm Double Shielded Deep Groove Bearings, Carbon Steel 20pcs</t>
  </si>
  <si>
    <t>https://www.amazon.com/uxcell-Bearing-Double-Shielded-Bearings/dp/B07FW18RQY/ref=sr_1_7?crid=3G5J7PPIQSWWF&amp;keywords=small+ball+bearings&amp;qid=1699846362&amp;refinements=p_85%3A2470955011&amp;rnid=2470954011&amp;rps=1&amp;sprefix=tiny+ball+bearings%2Caps%2C76&amp;sr=8-7#customerReviews</t>
  </si>
  <si>
    <t>- 3mm ball bearings to be embedde into custom wheels</t>
  </si>
  <si>
    <t>1500-0010-0003</t>
  </si>
  <si>
    <t>1500 Series Plastic Spacer (3mm ID x 5mm OD, 1mm Thickness) - 12 Pack</t>
  </si>
  <si>
    <t>https://www.servocity.com/1500-series-plastic-spacer-3mm-id-x-5mm-od-1mm-thickness-12-pack/</t>
  </si>
  <si>
    <t>- 3mm plastic spacers to put between wheel and mount</t>
  </si>
  <si>
    <t>B0BKRQSMFL</t>
  </si>
  <si>
    <t>FOLIV 700PCS M3 x 5/6/8/10/12/14/16/18/20/25/30mm Button Hex Head Cap Screws M3 Metric Machine Screws Bolts Nuts Washer Assortment Kit, 10.9 Grade Alloy Steel</t>
  </si>
  <si>
    <t>10-50</t>
  </si>
  <si>
    <t>https://www.amazon.com/gp/product/B0BKRQSMFL/ref=ox_sc_act_title_1?smid=A3ILXS83DKRO8O&amp;th=1</t>
  </si>
  <si>
    <t>- M3 button head screws to serve as wheel axels</t>
  </si>
  <si>
    <t>1727-7806-1-ND</t>
  </si>
  <si>
    <t>DIODE SCHOTTKY 60V 3A SOD123W</t>
  </si>
  <si>
    <t>https://www.digikey.com/en/products/detail/nexperia-usa-inc/PMEG60T30ELRX/9086223</t>
  </si>
  <si>
    <t>https://app.ultralibrarian.com/details/785255d6-6dbf-11ee-9288-0ae0a3b49db5/Nexperia/PMEG60T30ELRX?uid=89940784&amp;exports=ThreeDModel&amp;exports=Eagle&amp;open=exports</t>
  </si>
  <si>
    <t>- Flyback diodes for EMF protection</t>
  </si>
  <si>
    <t>Vacuum Fan Related</t>
  </si>
  <si>
    <t>B08RMQP6YP</t>
  </si>
  <si>
    <t>1.25mm Male and Female Connectors Socket and Plug with Pre-Crimped Cables Compatible with JST Molex PicoBlade 1.25 for Pixhawk Silicone 13cm Wire (Male and Female)</t>
  </si>
  <si>
    <t>https://www.amazon.com/Connectors-Pre-Crimped-Compatible-PicoBlade-Silicone/dp/B08RMQP6YP/ref=sr_1_3?crid=LQGXRD6UTC96&amp;keywords=molex%2Bpicoblade%2Bconnector%2Bmale%2Bfemale&amp;qid=1704663830&amp;sprefix=molex%2Bpicoblade%2Bconnector%2Bmale%2Bfemale%2Caps%2C185&amp;sr=8-3&amp;th=1</t>
  </si>
  <si>
    <t>- Molex picoblade connector various positions, 
- includes 3 position 1.25mm pitch male and female connector, 20 of each
- includes 10cm precrimped wire
- to be used to extend HGLRC wire</t>
  </si>
  <si>
    <t>DMN3200U-7DICT-ND</t>
  </si>
  <si>
    <t>MOSFET N-CH 30V 2.2A SOT23-3</t>
  </si>
  <si>
    <t>https://www.digikey.com/en/products/detail/diodes-incorporated/DMN3200U-7/1778821</t>
  </si>
  <si>
    <t>https://www.mouser.com/ProductDetail/Diodes-Incorporated/DMN3200U-7?qs=oDfC%252BbpzniwrIf3%2FMV01IQ%3D%3D</t>
  </si>
  <si>
    <t>- 2.2A 30V MOSFET to switch on/off regulator power to vacuum fan</t>
  </si>
  <si>
    <t>P17216CT-ND</t>
  </si>
  <si>
    <t>RES 47 OHM 1% 1/4W 0402</t>
  </si>
  <si>
    <t>https://www.digikey.com/en/products/detail/panasonic-electronic-components/ERJ-PA2F47R0X/5402642</t>
  </si>
  <si>
    <t>- 47 Ohm gate resistor for MOSFET to limit surge curernt</t>
  </si>
  <si>
    <t>- 10k Ohm resistor for pulling down input to MOSFET to ensure low 
- 0402 package</t>
  </si>
  <si>
    <t>493-3813-1-ND</t>
  </si>
  <si>
    <t>RNE1C101MDS1PX</t>
  </si>
  <si>
    <t>https://www.digikey.com/en/products/detail/nichicon/RNE1C101MDS1PX/2239221</t>
  </si>
  <si>
    <t>https://app.ultralibrarian.com/details/8611d1e7-1076-11e9-ab3a-0a3560a4cccc/Nichicon/RNE1C101MDS1PX?uid=19038720</t>
  </si>
  <si>
    <t>100uF capacitor for vacuum fan driver</t>
  </si>
  <si>
    <t>4988-NMC0805X7R104K50TRPFCT-ND</t>
  </si>
  <si>
    <t>CAP SMT08050.1F50VDC</t>
  </si>
  <si>
    <t>https://www.digikey.com/en/products/detail/nic-components-corp/NMC0805X7R104K50TRPF/18895932</t>
  </si>
  <si>
    <t>- 0.1uF cap for brushless motor driver
- 0805 package</t>
  </si>
  <si>
    <t>B07CFQMF1M</t>
  </si>
  <si>
    <t>8pcs 8520 Motor 8.5x20mm 15000KV Brushed Motors 4CW 4CCW Coreless Motor with JST-1.25 Connector for D JI Ryze Tello 720P Camera WiFi FPV RC Quadcopter M80S E013 Plus Tiny 8X Frame Kit etc</t>
  </si>
  <si>
    <t>https://www.amazon.com/8-5x20mm-15000KV-Coreless-JST-1-25-Connector/dp/B07CFQMF1M/ref=sr_1_1?crid=27CDZH1SJGTR0&amp;keywords=brushed+quadcopter+motor&amp;qid=1707103389&amp;refinements=p_85%3A2470955011&amp;rnid=2470954011&amp;rps=1&amp;sprefix=brushed+quadcopter+motor%2Caps%2C107&amp;sr=8-1</t>
  </si>
  <si>
    <t>- 15000KV brushed DC motor for vacuum fan
- 2p 1.25mm pitch picoblade connector</t>
  </si>
  <si>
    <t>WM1731-ND</t>
  </si>
  <si>
    <t>CONN HEADER VERT 2POS 1.25MM</t>
  </si>
  <si>
    <t>https://www.digikey.com/en/products/detail/molex/0530470210/242853?s=N4IgTCBcDaIKwGYAMAWA7EsBGJIC6AvkA</t>
  </si>
  <si>
    <r>
      <rPr/>
      <t xml:space="preserve">- </t>
    </r>
    <r>
      <rPr>
        <color rgb="FF1155CC"/>
        <u/>
      </rPr>
      <t>https://app.ultralibrarian.com/details/56453440-d29f-11ea-b5d0-0aebb021a1ea/Molex-Connector-Corporation/530470210?uid=276772</t>
    </r>
    <r>
      <rPr/>
      <t xml:space="preserve">
- </t>
    </r>
    <r>
      <rPr>
        <color rgb="FF1155CC"/>
        <u/>
      </rPr>
      <t>https://www.molex.com/en-us/products/part-detail/530470210</t>
    </r>
  </si>
  <si>
    <t>- motor to board connector for vacuum fan
- 2p 1.25mm pitch picoblade connector</t>
  </si>
  <si>
    <t>Ball Caster, nuts, screws</t>
  </si>
  <si>
    <t>B0BTYDZVM8</t>
  </si>
  <si>
    <t>1 Oz (23 Grams) 3000-CPS Super Glue All Purpose with Anti Clog Cap. Ca Glue - Adhesive SuperGlue. Cyanoacrylate Glue for Hard Plastics, DIY Craft, Metal and Many More</t>
  </si>
  <si>
    <t>https://www.amazon.com/gp/product/B0BTYDZVM8/ref=sw_img_1?smid=A3O523LQQ2NT7Z&amp;th=1</t>
  </si>
  <si>
    <t>- superglue to attach 3D printed mounts to PCB</t>
  </si>
  <si>
    <t>IR Sensing</t>
  </si>
  <si>
    <t>1855-1027-ND</t>
  </si>
  <si>
    <t>SENSOR OPTICAL 2-15CM ANALOG</t>
  </si>
  <si>
    <t>https://www.digikey.com/en/products/detail/sharp-socle-technology/GP2Y0A51SK0F/4103863?s=N4IgTCBcDaIOIAUwE0AMBBArARgMoGlUAxEAXQF8g</t>
  </si>
  <si>
    <t>https://www.mouser.com/ProductDetail/Sharp-Microelectronics/GP2Y0A51SK0F?qs=Qrpqs4v%252BmsahSKJyPt06pw%3D%3D</t>
  </si>
  <si>
    <t>- Sharp IR distance sensor 2-15cm
- shortest range sharp IR sensor available
- connects w/ 3 position ZH JST connector
- needs 10uF cap</t>
  </si>
  <si>
    <t>B09NC8Y2PK</t>
  </si>
  <si>
    <t>CQRobot 100 Sets/500 Pieces 1.5 mm Pitch JST ZH 3-Pin IC Sockets &amp; Plugs Adapter Connector Male and Female Terminal, Crimp DIP Kit. for Industrial Integrated Circuit JST Connector Cable.</t>
  </si>
  <si>
    <t>https://www.amazon.com/CQRobot-Connector-Terminal-Industrial-Integrated/dp/B09NC8Y2PK/ref=sr_1_4?crid=2C48JYA7JGQ5Q&amp;keywords=micro%2Bjst%2Bconnector%2Bkit&amp;qid=1698190590&amp;sprefix=micro%2Bjst%2Bconnector%2Bkit%2Caps%2C100&amp;sr=8-4&amp;th=1</t>
  </si>
  <si>
    <t>https://www.jst-mfg.com/product/index.php?series=290</t>
  </si>
  <si>
    <t>- JST ZH 1.5 pitch 3 position pack both male and female TH
- 50 male, 50 female</t>
  </si>
  <si>
    <t>490-GRM155R61A106ME11DCT-ND</t>
  </si>
  <si>
    <t>CAP CER 10UF 10V X5R 0402</t>
  </si>
  <si>
    <t>https://www.digikey.com/en/products/detail/murata-electronics/GRM155R61A106ME11D/12091056</t>
  </si>
  <si>
    <t>- 10uF ceramic capacitor, SMD 0402
- needed for Sharp IR sensors</t>
  </si>
  <si>
    <t>CAY16-1001F4LFCT-ND</t>
  </si>
  <si>
    <t>RES ARRAY 4 RES 1K OHM 1206</t>
  </si>
  <si>
    <t>https://www.digikey.com/en/products/detail/bourns-inc/CAY16-1001F4LF/2566504</t>
  </si>
  <si>
    <t>https://app.ultralibrarian.com/details/ccdadb33-1071-11e9-ab3a-0a3560a4cccc/Bourns-Electronics/CAY16-1001F4LF?uid=1833049</t>
  </si>
  <si>
    <t>- R1 resistor array to drop 2.5V max from IR sensor output to 1.8V
- 1k Ohm resistor array, 4 resistors</t>
  </si>
  <si>
    <t>CAY16-2201F4LFCT-ND</t>
  </si>
  <si>
    <t>RES ARRAY 4 RES 2.2K OHM 1206</t>
  </si>
  <si>
    <t>https://www.digikey.com/en/products/detail/bourns-inc/CAY16-2201F4LF/2566534</t>
  </si>
  <si>
    <t>https://app.ultralibrarian.com/details/1c159e3e-f9f4-11ed-b159-0a34d6323d74/Bourns-Electronics/CAY16-2201F4LF?uid=2077373</t>
  </si>
  <si>
    <t>- R2 resistor to drop 2.5V max from IR sensor output to 1.8V
- 2.2k Ohms calculated w/ voltage divider equation
- resistor array, 4 resistors</t>
  </si>
  <si>
    <t>MCU</t>
  </si>
  <si>
    <t>1175-1733-ND</t>
  </si>
  <si>
    <t>CONN HEADER VERT 10POS 1.27MM</t>
  </si>
  <si>
    <t>https://www.digikey.com/en/products/detail/cnc-tech/3221-10-0100-00/4878932</t>
  </si>
  <si>
    <t>https://www.arrow.com/en/products/3221-10-0100-00/cnc-tech-llc</t>
  </si>
  <si>
    <t>- 2x5 TH JTAG programming header
- small 1.27 pitch w/ key slot and shroud</t>
  </si>
  <si>
    <t>2151-RT3215-32.768-12.5-TR-10PPMCT-ND</t>
  </si>
  <si>
    <t>CRYSTAL 32.7680KHZ 12.5PF SMD</t>
  </si>
  <si>
    <t>https://www.digikey.com/en/products/detail/raltron-electronics/RT3215-32-768-12-5-TR-10PPM/13151073</t>
  </si>
  <si>
    <t>https://app.ultralibrarian.com/details/ce5d9187-838b-11ec-9033-0a34d6323d74/Raltron/RT3215-32-768-12-5-TR?uid=57086955</t>
  </si>
  <si>
    <t>- 32.768kHz external crystal</t>
  </si>
  <si>
    <t>490-GQM1555C2D220FB01DCT-ND</t>
  </si>
  <si>
    <t>CAP CER 22PF 200V NP0 0402</t>
  </si>
  <si>
    <t>https://www.digikey.com/en/products/detail/murata-electronics/GQM1555C2D220FB01D/5882005</t>
  </si>
  <si>
    <t>https://app.ultralibrarian.com/details/d28e9410-f5b2-11eb-9033-0a34d6323d74/Murata/GQM1555C2D3R5CB01J?open=backlink</t>
  </si>
  <si>
    <t>- 22pF caps for external crystal
- needed on each crystal terminal
- 0402 package</t>
  </si>
  <si>
    <t>B07BJJC3R6</t>
  </si>
  <si>
    <t>NOYITO TTL to RS232 Module TTL RS232 Male Female Mutual Conversion Module Serial Level Conversion to SP232 TTL Serial Port Communicates with RS232 Level Device 15KV ESD Protect (Female)</t>
  </si>
  <si>
    <t>https://www.amazon.com/NOYITO-Module-Conversion-Arduino-communicates/dp/B07BJJC3R6/ref=sr_1_3?crid=CP3H5EDQPXSD&amp;keywords=ttl%2Bto%2Brs232%2Bbox&amp;qid=1697513365&amp;refinements=p_85%3A2470955011&amp;rnid=2470954011&amp;rps=1&amp;sprefix=ttl%2Bto%2Brs232%2Bbox%2Caps%2C110&amp;sr=8-3&amp;th=1</t>
  </si>
  <si>
    <t>not needed</t>
  </si>
  <si>
    <t>- TTL to DB-9 (DE-9) translator for serial out</t>
  </si>
  <si>
    <t>B0759HSLP1</t>
  </si>
  <si>
    <t>OIKWAN USB to RS232, USB Serial Adapter with FTDI Chipset,USB 2.0 to Male DB9 Serial Cable for Windows 11,10, 8, 7, Vista, XP, 2000, Linux and Mac OS(6ft)…</t>
  </si>
  <si>
    <t>https://www.amazon.com/Adapter-Chipset%EF%BC%8CDB9-Serial-Converter-Windows/dp/B0759HSLP1/ref=sr_1_4?crid=3O9XHSS0ZPWSH&amp;keywords=db9%2Bto%2Busb%2Badapter&amp;qid=1697513066&amp;refinements=p_85%3A2470955011&amp;rnid=2470954011&amp;rps=1&amp;sprefix=db9%2Bto%2BUSB%2BA%2Caps%2C74&amp;sr=8-4&amp;th=1</t>
  </si>
  <si>
    <t>- DB-9 (DE-9) to USB A for serial out</t>
  </si>
  <si>
    <t>AT32UC3L0256-AUT-ND</t>
  </si>
  <si>
    <t>IC MCU 32BIT 256KB FLASH 48TQFP</t>
  </si>
  <si>
    <t>https://www.digikey.com/en/products/detail/microchip-technology/AT32UC3L0256-AUT/3046397</t>
  </si>
  <si>
    <t>https://app.ultralibrarian.com/details/89115949-109b-11e9-ab3a-0a3560a4cccc/Microchip/AT32UC3L0256-AUT?uid=77758500</t>
  </si>
  <si>
    <r>
      <rPr/>
      <t xml:space="preserve">- AT32UC3L0256 AVR MCU to replace Arduino
- 50MHz, faster than controller above, operates on 3.3V
- 12b ADC, PWM, programmed via JTAG and aWire
- schematic checklist: </t>
    </r>
    <r>
      <rPr>
        <color rgb="FF1155CC"/>
        <u/>
      </rPr>
      <t>HERE</t>
    </r>
  </si>
  <si>
    <t>- 10uF capacitor for AT32UC3L0256 VDDin
- page 4 of schematic checklist
- small 0402 package</t>
  </si>
  <si>
    <t>- 0.1uf ceramic cap for AT32UC3L0256 VDDin, VDDio, and VDDcore
- page 4 of schematic checklist
- 0402 package</t>
  </si>
  <si>
    <t>- 2.2uF ceramic cap for AT32UC3L0256 VDDio, and VDDcore
- page 4 of schematic checklist
- 0402 package</t>
  </si>
  <si>
    <t>- 0.1uF ceramic cap for AT32UC3L0256 VDDana and ADVREF
- page 5 of schematic checklist
- 0402 package</t>
  </si>
  <si>
    <t>732-74269241152CT-ND</t>
  </si>
  <si>
    <t>WE-TMSB SMT EMI SUPPRESSION FERR</t>
  </si>
  <si>
    <t>https://www.digikey.com/en/products/detail/w%C3%BCrth-elektronik/74269241152/17830009</t>
  </si>
  <si>
    <t>https://app.ultralibrarian.com/details/ab67cd4b-c364-11ed-b159-0a34d6323d74/Wurth-Electronics/74269244182?open=backlink</t>
  </si>
  <si>
    <r>
      <rPr/>
      <t xml:space="preserve">- ferrite bead for for AT32UC3L0256 VDDana and ADVREF
- page 5 of schematic checklist, and page 15 on xplained dev board schematic: </t>
    </r>
    <r>
      <rPr>
        <color rgb="FF1155CC"/>
        <u/>
      </rPr>
      <t>HERE</t>
    </r>
    <r>
      <rPr/>
      <t xml:space="preserve">
- 0402 package</t>
    </r>
  </si>
  <si>
    <t>- 0.1uF ceramic cap for JTAG on AT32UC3L0256 
- 0402 package</t>
  </si>
  <si>
    <t>- 10k resistor for pulling down enable signal
- 0402 package</t>
  </si>
  <si>
    <t>Bluetooth</t>
  </si>
  <si>
    <t>1965-ESP32-PICO-MINI-02-N8R2CT-ND</t>
  </si>
  <si>
    <t>RF TXRX MOD BT WIFI THCHAS MNT</t>
  </si>
  <si>
    <t>https://www.digikey.com/en/products/detail/espressif-systems/ESP32-PICO-MINI-02-N8R2/14317715</t>
  </si>
  <si>
    <t>https://www.mouser.com/ProductDetail/Espressif-Systems/ESP32-PICO-MINI-02-N8R2?qs=DRkmTr78QAQ8om1dPNOcdA%3D%3D
https://app.ultralibrarian.com/details/56d692a3-05b5-11ec-9033-0a34d6323d74/Espressif-Systems/ESP32-PICO-MINI-02-N8R2?uid=117367805</t>
  </si>
  <si>
    <t>- ESP32 bluetooth module to serve as a serial bridge between mouse and laptop
- perfect for our application- Sparkfun has a dev board doing exactly what we want</t>
  </si>
  <si>
    <t>Extra Extra new</t>
  </si>
  <si>
    <t>445-9077-1-ND</t>
  </si>
  <si>
    <t>CAP CER 22UF 10V X5R 0603</t>
  </si>
  <si>
    <t>https://www.digikey.com/en/products/detail/tdk-corporation/C1608X5R1A226M080AC/3661560</t>
  </si>
  <si>
    <t>- 22uF cap to decouple ESP32 module power
- 0603 package</t>
  </si>
  <si>
    <t>- 0.1uF cap to decouple ESP32 module power
- 0402 package</t>
  </si>
  <si>
    <t>- 10k resistor to slow down ESP32 module power up 
- 0402 package</t>
  </si>
  <si>
    <t>445-9086-1-ND</t>
  </si>
  <si>
    <t>CAP CER 1UF 16V X6S 0402</t>
  </si>
  <si>
    <t>https://www.digikey.com/en/products/detail/tdk-corporation/C1005X6S1C105K050BC/3661565</t>
  </si>
  <si>
    <t>- 1uF cap to slow down ESP32 module power up
- 0402 package</t>
  </si>
  <si>
    <t>2449-CS1213AGF160CT-ND</t>
  </si>
  <si>
    <t>SWITCH TACTILE SPST-NO 0.05A 50V</t>
  </si>
  <si>
    <t>https://www.digikey.com/en/products/detail/cit-relay-and-switch/CS1213AGF160/16607723</t>
  </si>
  <si>
    <t>https://app.ultralibrarian.com/details/600608b2-d687-11ed-b159-0a34d6323d74/CIT-Relay-Switch/CS1213AGF260?exports=ThreeDModel&amp;exports=Eagle&amp;open=exports</t>
  </si>
  <si>
    <t xml:space="preserve">- pushbutton for ESP32 module boot option </t>
  </si>
  <si>
    <t>PPPC041LGBN-RC</t>
  </si>
  <si>
    <t>CONN HDR 4POS 0.1 GOLD PCB R/A</t>
  </si>
  <si>
    <t>https://www.digikey.com/en/products/detail/sullins-connector-solutions/PPPC041LGBN-RC/775937</t>
  </si>
  <si>
    <t>https://octopart.com/pppc041lgbn-rc-sullins-270383</t>
  </si>
  <si>
    <t>- female 2.54mm pitch connector to connect to mouse</t>
  </si>
  <si>
    <t>Misc</t>
  </si>
  <si>
    <t>- 3.9mm x 2.9mm smd pushbutton for config
- 2mm high</t>
  </si>
  <si>
    <t>754-1105-1-ND</t>
  </si>
  <si>
    <t>LED YELLOW CLEAR CHIP SMD</t>
  </si>
  <si>
    <t>https://www.digikey.com/en/products/detail/kingbright/APHHS1005SYCK/1747503</t>
  </si>
  <si>
    <t>https://app.ultralibrarian.com/details/f21eebf1-5907-11ee-9288-0ae0a3b49db5/Kingbright/APHHS1005CGCK?open=backlink</t>
  </si>
  <si>
    <t>- yellow SMD LED 0402 package for debug</t>
  </si>
  <si>
    <t>754-2123-1-ND</t>
  </si>
  <si>
    <t>LED RED CLEAR 2SMD</t>
  </si>
  <si>
    <t>https://www.digikey.com/en/products/detail/kingbright/APHHS1005LSECK-J3-PF/7318976</t>
  </si>
  <si>
    <t>- red SMD LED 0402 package for error indication</t>
  </si>
  <si>
    <t xml:space="preserve">NEW </t>
  </si>
  <si>
    <t>754-1503-1-ND</t>
  </si>
  <si>
    <t>LED GREEN CLEAR CHIP SMD</t>
  </si>
  <si>
    <t>https://www.digikey.com/en/products/detail/kingbright/APHHS1005ZGC/2263569</t>
  </si>
  <si>
    <t>- green SMD LED 0402 package for debug</t>
  </si>
  <si>
    <t>754-1504-1-ND</t>
  </si>
  <si>
    <t>LED BLUE CLEAR CHIP SMD</t>
  </si>
  <si>
    <t>https://www.digikey.com/en/products/detail/kingbright/APHHS1005QBC-D/2263568</t>
  </si>
  <si>
    <t>- blue SMD LED 0402 package for debug</t>
  </si>
  <si>
    <t>- 1k Ohm resistor array, 4 resistors</t>
  </si>
  <si>
    <t>952-2664-1-ND</t>
  </si>
  <si>
    <t>PC TEST POINT NATURAL</t>
  </si>
  <si>
    <t>https://www.digikey.com/en/products/detail/harwin-inc/S2751-46R/5250499</t>
  </si>
  <si>
    <t>https://www.mouser.com/ProductDetail/Harwin/S2751-46R?qs=DaxoyN%2FvrebM3VuuS3MPNA%3D%3D</t>
  </si>
  <si>
    <t>- TH testpoint to probe mouse</t>
  </si>
  <si>
    <t>PCB</t>
  </si>
  <si>
    <t>JLC PCB</t>
  </si>
  <si>
    <t>PCB prototype:Y4-5162408A</t>
  </si>
  <si>
    <t>https://jlcpcb.com/?_ga=2.135028465.1970803033.1675648070-692031392.1675094888</t>
  </si>
  <si>
    <t>- solid and cheap PCB vendor
- no issues so far, purple nice and deep purple</t>
  </si>
  <si>
    <t>total cost:</t>
  </si>
  <si>
    <t>resistors:</t>
  </si>
  <si>
    <t>https://www.digikey.com/en/products/filter/chip-resistor-surface-mount/52?s=N4IgjCBcoExaBjKAzAhgGwM4FMA0IB7KAbXADYBWAFgGYQBdfABwBcoQBlFgJwEsA7AOYgAvvjBl4IJJDRY8hEiBoBOGjBUNmbSJx4DhYkDAAMADgpSZcnPiKRSYEwAIA1gHkAFgFtMWkKzsAKr8vCzuyACy2KiYAK7c2KL4ALRw0NJQPHEK9qSW9EYpmhky2blKEIVG6aSJmLyYLATc-pIZvAAm7ClOENrsIPgsAJ5MSbqxSPgAjqODIiJAA</t>
  </si>
  <si>
    <t>headers:</t>
  </si>
  <si>
    <t>https://www.digikey.com/en/products/filter/rectangular-connectors/headers-receptacles-female-sockets/315?s=N4IgjCBcoGwJxVAYygMwIYBsDOBTANCAPZQDaIALGGABxwDsIAuoQA4AuUIAyuwE4BLAHYBzEAF9CNGohApIGHAWJkQDAKxgAzMzadIPfsLGSQAWgBMs%2BfwCuykpHLrmpswmhyodh6ohM3GGtvPntCR3IdANMgzwEAEy4zMAAGCD0uEEJ2AE9WXC50bBRxcSA</t>
  </si>
  <si>
    <t>ceramic caps:</t>
  </si>
  <si>
    <t>https://www.digikey.com/en/products/filter/ceramic-capacitors/60?s=N4IgjCBcpgbFoDGUBmBDANgZwKYBoQB7KAbRAGYBOcgJkpAF0CAHAFyhAGVWAnASwB2AcxABfAgFoaCEMki8ArviKkQAVkbiQE%2BNFlRFy4pDLlNk%2BnrmGCxshAait0k7Jw80AWz6IABIjRmNEQ%2BVkIeTSA</t>
  </si>
  <si>
    <t>electrolytic caps:</t>
  </si>
  <si>
    <t>https://www.digikey.com/en/products/filter/aluminum-electrolytic-capacitors/58?s=N4IgjCBcoGwJxVAYygMwIYBsDOBTANCAPZQDaIALGGABxwDsIAuoQA4AuUIAyuwE4BLAHYBzEAF9CAWgBMiECkj8ArgWJkQAVmaSQUmPMUq1JSOQDMO6QmgKoxwqfIQm43XLML0rdEgHsiPmZCA1sBABMuKTAABgg2TkgQEEJ2AE9WXC50bBQ3IA</t>
  </si>
  <si>
    <t>motor drivers:</t>
  </si>
  <si>
    <t>https://www.digikey.com/en/products/filter/motor-drivers-controllers/744?s=N4IgjCBcoEwKxyqAxlAZgQwDYGcCmANCAPZQDaIAzHDACwDslIAukQA4AuUIAyhwE4BLAHYBzEAF8iAWhhIQqSAICuhEuRCJmUkNIBs8xSrWlIFJtpkBOQ1GNFTFCNp1yzIALbEOxfgAIAEyEANzx%2BFiIDaBBBAO5pMAAGCHYuSBAQIg4ATzY8bgwcVAkJIA</t>
  </si>
  <si>
    <t>linear regulators:</t>
  </si>
  <si>
    <t>https://www.digikey.com/en/products/filter/voltage-regulators-linear/699?s=N4IgjCBcpgTAnFUBjKAzAhgGwM4FMAaEAeygG1wA2AdgFZ4AWEI2ABjHqZdmrHlmYhYDatVaUQAXSIAHAC5QQAZTkAnAJYA7AOYgAvkVrUAzEhCpImXIRLkh8Wh2qDjrWiIAcg6g0e1BHqJgXkT8tAgBHpQMISAe8GCigvA%2BrKZEYGnuAhmsgQw54HCUboJgYJS0rIgZDMYeaWW0jh7p4PTCzhmUYAyJTfAe4WWVUYXBvoNlUX2s0x4efGWMHgxc4CnGYoJsrLBwOxyu-izB4l1CsLDGxhAs9SaxwsYOEixG0YWwlK5TLIE-C4IXrGN4gSjwSgRIirWDxHb7KoCaQgeSKFQaHT6XKVMwWKz4IikSAUCAotGQEAASU0cjw2jwqmx4FEiGg5nQ2EJthJQgYCV4UlkCkpGK0ugMIAAtAJ2RY1ABXGzEij%2BSSSqUSOVQRXKuymdVEKVslA61RKol2Ml6SWyigAN2IWDkGAZAAJVPSFVgMHJiEyUVrQOoACaKKWZO6okUgQRyACeMjwigwOFQNqAA</t>
  </si>
  <si>
    <t>to-220 heatsinks:</t>
  </si>
  <si>
    <t>https://www.digikey.com/en/products/filter/thermal/heat-sinks/to-220/219?s=N4IgjCBcoMwKwHYqgMZQGYEMA2BnApgDQgBuAdlAC4BOArkSAPZQDaIALGDGAAwBMIALrEADpSggAyjQCWZAOYgAvsQC0A6CDSQa9Ys0hs4QlSFUA2ZFqp0GBtjBNqAnFe267rcCdOXNMgBMJVV4IUXFIEBBiSgBPEXwJTFw0JSUgA</t>
  </si>
  <si>
    <t>screws:</t>
  </si>
  <si>
    <t>https://www.digikey.com/en/products/filter/screws-bolts/572?s=N4IgjCBcoLQExVAYygFwE4FcCmAaEA9lANogCsIAugL74wBsiIKkGO%2BRkpAzFbSDACcTFmzyES4PtWpA</t>
  </si>
  <si>
    <t>nuts:</t>
  </si>
  <si>
    <t>https://www.digikey.com/en/products/filter/nuts/573?s=N4IgjCBcoLQExVAYygFwE4FcCmAaEA9lANogCsIAugL74wBsiIKkGO%2BRkpAzFbSDACcTFmzyES4PtWpA</t>
  </si>
  <si>
    <t xml:space="preserve">MCUs: </t>
  </si>
  <si>
    <t>https://www.digikey.com/en/products/filter/microcontrollers/685?s=N4IgjCBcoGwJxVAYygMwIYBsDOBTANCAPZQDaIALAAxwDMdIh1cFtVIAuoQA4AuUIAMq8ATgEsAdgHMQAX0JhWiECkgYcBYmXABWCgA4qEBTv36DjcIcPGr%2BnfUtg4VWgHZ2hAEyL9Ly15eOnS2QTpgNAE6brT6MAEwYDAxCbEw8d5uXhQ5ATH6WZw8-JBCopIy8uBgYF7Kqup4hCSQ5MGmCISJtLQUTvBUVBngA2C0-S7OTl5uNcO1Bf4KbGxuTrSBhcuBDMsULGt7cPq2Yzrpfd5UXgXjV14udyBe1y76Tm4weofPN24W3j%2Bbh%2BgUWl2eQy8vQCQxgNxhcTgnQht08IG6iSKID4AmE4mkcgUNXG0BUaCwTS0rRAG0SMHBtGiVGolkZWX0TzZNz6XGxJTK%2BMqRMU9XJGma2lW7mRUsMrKhDzRGx6Q3lPSmhGVG3B4WuQTVGx%2BWp6BuhmqhvTq5p6OiVFvCBocjqN9plFpgdp6ME57oZ9Po701ZnM7F5ONKeIqhPADwgpIaFM0LXIcBigScrA8py%2BwORSVMzKcZjcu2eiROTy85Z0Oks8ESCDD-MjBKqzj8orUiYl1NDVUCVHe8bFlOTNJ1tcIJyx4ZAAEkJLxcFJcCJowBaOrDyCiACuSe0tY4VXX8W3e4P1PGx8I67jyBHl-IYFtnBPCHPIn3Pefb9vfW3RonxAE5bUnECdGyQNwFcbIGRmeAAihYEkPcYZAncNEMK%2BJwaneY9%2B20ABbMQkBEIgkCIRdyMwTBVyxWtSW4KAwB4ZjIAiKgqjPUAxAAEwEO8jEsWdLF4ABPbhcAEdBsBQWRZCAA</t>
  </si>
  <si>
    <t>more MCUs:</t>
  </si>
  <si>
    <t>https://www.digikey.com/en/products/filter/microcontrollers/685?s=N4IgjCBcpgbFoDGUBmBDANgZwKYBoQB7KAbRACZyBWATjAAYQDLYGJnzZ6aAOJizmDj8WQgOwjBPKiAC6BAA4AXKCADKSgE4BLAHYBzEAF8CsGghDJI6bPiKkQAFm4BmGi7mKVkdVr2GTcEcPaEtUTFwCYkgyMCpHHnp2cCoeHgT%2BMETE5KzpN0yaehcxRmYhIscRMASi6qpYKmTKWhdmlwbHc2YXHnJHKuZgnjByESom7nGxXvhmVlgZkVhZuYoxfoGRGZ4N7YmxGWZdl1g%2BZiLyOP4XYvIxZLOaRf4qMUcxHm6QdIYy8BqEzGBCEjgm3xq9EmmTeSX%2BcUOBRBfVOEnkIGUqg0OgMxhBvHMoSsNki9hiIEYskClHofCJ4VsUQcp34jgg6MxPgAkrolDh9DhNHiQABaMb0yBaACudmiZBkVIIIvgEulsuZckCIsJSCgaqZ5PZWogEpJ6sNVEpWqqpoi5rII0tRx%2BVH65xALnuLwInrEeyp1IcAFttIhNIREIReeGMBhBZ4QDJQgooGBFCnIH9AirQNoACaqGoeLxYvy4ghKACeChwqjzWGQBAAjlXVMYjEA</t>
  </si>
  <si>
    <t>IMUs:</t>
  </si>
  <si>
    <t>https://www.digikey.com/en/products/filter/imus-inertial-measurement-units/567?s=N4IgjCBcoLQExVAYygFwE4FcCmAaEA9lANogCsIAugL74wBsiIKkGO%2BRkpAzFbSDACcTFmzyES4PvwRcQASQCyAVSr4K0EAAcoYfFp2QwABmP9GmgJYATKAJMR9qOyHyoAnlux2AhgGcUamogA</t>
  </si>
  <si>
    <t>rectifier diodes:</t>
  </si>
  <si>
    <t>https://www.digikey.com/en/products/filter/single-diodes/280?s=N4IgjCBcpgnAHLKoDGUBmBDANgZwKYA0IA9lANogAMIAugL7EC0ATMiGpAC4BOArkVIUQAVjqMQTAGztOvAcTKRKAZnHMk0DlHmCllCA2ZitnLHj3C2xFgBY1xMAHYQxGQwltlIHvhRcAS3QA-B46N3YAgBMoSTAqCGIABy5Y1xAuAE8k-FjMXDR6eiA</t>
  </si>
  <si>
    <t>inductors:</t>
  </si>
  <si>
    <t>https://www.digikey.com/en/products/filter/fixed-inductors/71?s=N4IgjCBcoLQExVAYygFwE4FcCmAaEA9lANogCsIAugL74wBsiIKkGO%2BRkpAzFbSDACcTFmzyES4PvwRcQASwB2AE0xJUBdHyA</t>
  </si>
  <si>
    <t>switching regulators:</t>
  </si>
  <si>
    <t>https://www.digikey.com/en/products/filter/voltage-regulators-dc-dc-switching-regulators/739?s=N4IgjCBcpgnAHLKoDGUBmBDANgZwKYA0IA9lANogAMIAugL7EC0ATMiGpAC4BOArkVIUQAVjqMQTAGztOvAcTKRKAZnHMk0DlHmCllCAwltlIXAHcAllxQALSwDsA5gAIe%2BJ32yYuJHnWIZLUsAEyhwFiRiAAcucIBlXkcnEGIuAE9o-HDMXDR6eiA</t>
  </si>
  <si>
    <t>Other parts that were considered (mouse 6)</t>
  </si>
  <si>
    <t>CAY16-3300F4LFCT-ND</t>
  </si>
  <si>
    <t>RES ARRAY 4 RES 330 OHM 1206</t>
  </si>
  <si>
    <t>https://www.digikey.com/en/products/detail/bourns-inc/CAY16-3300F4LF/2566564</t>
  </si>
  <si>
    <t>https://app.ultralibrarian.com/details/ccdaf4ac-1071-11e9-ab3a-0a3560a4cccc/Bourns-Electronics/CAY16-330J4LF?open=backlink</t>
  </si>
  <si>
    <t>- 330 Ohm resistor array, 4 resistors</t>
  </si>
  <si>
    <t>732-6406-1-ND</t>
  </si>
  <si>
    <t>CAP ALUM POLY 47UF 20% 10V SMD</t>
  </si>
  <si>
    <t>https://www.digikey.com/en/products/detail/w%C3%BCrth-elektronik/875105242006/5147570</t>
  </si>
  <si>
    <t>https://www.mouser.com/ProductDetail/Wurth-Elektronik/875105242006?qs=0KOYDY2FL2%252B0I2dpxCheuQ%3D%3D</t>
  </si>
  <si>
    <t>C2
- dupe C</t>
  </si>
  <si>
    <t>CKN12306-ND</t>
  </si>
  <si>
    <t>TACT 6.0 X 3.5, 5.0 MM H, 180GF,</t>
  </si>
  <si>
    <t>https://www.digikey.com/en/products/detail/c-k/PTS636-SM50-LFS/10071719</t>
  </si>
  <si>
    <t>https://www.mouser.com/ProductDetail/CK/PTS636-SM50-LFS?qs=vLWxofP3U2wXEPbpdl6g6w%3D%3D
https://www.ckswitches.com/products/switches/product-details/Tactile/PTS636/</t>
  </si>
  <si>
    <t>- TH reset switch</t>
  </si>
  <si>
    <t>541-10.0KHCT-ND</t>
  </si>
  <si>
    <t>RES SMD 10K OHM 1% 1/10W 0603</t>
  </si>
  <si>
    <t>https://www.digikey.com/en/products/detail/vishay-dale/CRCW060310K0FKEA/1174782</t>
  </si>
  <si>
    <t>- 10k resistor for reset switch on AT32UC3L0256 
- small 0603 package</t>
  </si>
  <si>
    <t>- 0.1uF ceramic cap for reset switch on AT32UC3L0256 
- small 0603 package</t>
  </si>
  <si>
    <t>XAL5030-222</t>
  </si>
  <si>
    <t>XAL5030-222MEC</t>
  </si>
  <si>
    <t>https://www.coilcraft.com/en-us/products/power/shielded-inductors/molded-inductor/xal/xal50xx/xal5030-222/</t>
  </si>
  <si>
    <t>https://app.ultralibrarian.com/details/ea1ad5ed-e17c-11ec-9c51-0a34d6323d74/Coilcraft/XAL5030-222MEC?uid=18896168</t>
  </si>
  <si>
    <t>BD62130AEFJ-E2CT-ND</t>
  </si>
  <si>
    <t>BUILT-IN 1 CHANNEL H BRIDGE MOTO</t>
  </si>
  <si>
    <t>https://www.digikey.com/en/products/detail/rohm-semiconductor/BD62130AEFJ-E2/10233247</t>
  </si>
  <si>
    <t>https://app.ultralibrarian.com/details/b41f0344-af24-11ea-b5d0-0aebb021a1ea/ROHM-Semiconductor/BD62130AEFJ-E2?uid=102118116</t>
  </si>
  <si>
    <t>3A 3.7V brushed DC motor driver for vacuum fan</t>
  </si>
  <si>
    <t>Mouser</t>
  </si>
  <si>
    <t>755-BD62130AEFJ-E2</t>
  </si>
  <si>
    <t>Motor / Motion / Ignition Controllers &amp; Drivers 1 CH H-BRIDGE MOTOR DRIVER</t>
  </si>
  <si>
    <t>https://www.mouser.com/ProductDetail/ROHM-Semiconductor/BD62130AEFJ-E2?qs=T3oQrply3y%2F%252BXQdDoW5zkA%3D%3D</t>
  </si>
  <si>
    <t>478-KGQ15ACG1H220JTCT-ND</t>
  </si>
  <si>
    <t>CAP CER 22PF 50V NP0 0603</t>
  </si>
  <si>
    <t>https://www.digikey.com/en/products/detail/kyocera-avx/KGQ15ACG1H220JT/1600309</t>
  </si>
  <si>
    <t>- 22pF caps for external crystal
- needed on each crystal terminal
- small 0603 package</t>
  </si>
  <si>
    <t>445-C1608X5R1A106K080ACCT-ND</t>
  </si>
  <si>
    <t>CAP CER 10UF 10V X5R 0603</t>
  </si>
  <si>
    <t>https://www.digikey.com/en/products/detail/tdk-corporation/C1608X5R1A106K080AC/2732921</t>
  </si>
  <si>
    <t>- 10uF ceramic capacitor, SMD 0603
- needed for Sharp IR sensors</t>
  </si>
  <si>
    <t>- 10uF capacitor for AT32UC3L0256 VDDin
- page 4 of schematic checklist
- small 0603 package</t>
  </si>
  <si>
    <t>- 0.1uf ceramic cap for AT32UC3L0256 VDDin, VDDio, and VDDcore
- page 4 of schematic checklist
- small 0603 package</t>
  </si>
  <si>
    <t>445-8025-1-ND</t>
  </si>
  <si>
    <t>CAP CER 2.2UF 35V X5R 0603</t>
  </si>
  <si>
    <t>https://www.digikey.com/en/products/detail/tdk-corporation/C1608X5R1V225K080AC/2792255</t>
  </si>
  <si>
    <t>- 2.2uF ceramic cap for AT32UC3L0256 VDDio, and VDDcore
- page 4 of schematic checklist
- small 0603 package</t>
  </si>
  <si>
    <t>- 0.1uF ceramic cap for AT32UC3L0256 VDDana and ADVREF
- page 5 of schematic checklist
- small 0603 package</t>
  </si>
  <si>
    <t>490-5216-1-ND</t>
  </si>
  <si>
    <t>FERRITE BEAD 1.5K OHM 0603 1LN</t>
  </si>
  <si>
    <t>https://www.digikey.com/en/products/detail/murata-electronics/BLM18HE152SN1D/1948321?s=N4IgTCBcDaIEIBkCyBGAHACQKIoKxgGUA5FEAXQF8g</t>
  </si>
  <si>
    <t>https://app.ultralibrarian.com/details/e0fd8b3f-1072-11e9-ab3a-0a3560a4cccc/Murata/BLM18HE152SN1D?uid=12637265</t>
  </si>
  <si>
    <r>
      <rPr>
        <strike/>
      </rPr>
      <t xml:space="preserve">- ferrite bead for for AT32UC3L0256 VDDana and ADVREF
- page 5 of schematic checklist, and page 15 on xplained dev board schematic: </t>
    </r>
    <r>
      <rPr>
        <strike/>
        <color rgb="FF1155CC"/>
      </rPr>
      <t>HERE</t>
    </r>
    <r>
      <rPr>
        <strike/>
      </rPr>
      <t xml:space="preserve">
- small 0603 package</t>
    </r>
  </si>
  <si>
    <t>- 0.1uF ceramic cap for JTAG on AT32UC3L0256 
- small 0603 package</t>
  </si>
  <si>
    <t>- 10k resistor for pulling down enable signal
- small 0603 package</t>
  </si>
  <si>
    <t>https://www.mouser.com/ProductDetail/CK/PTS636-SM50-LFS?qs=vLWxofP3U2wXEPbpdl6g6w%3D%3D</t>
  </si>
  <si>
    <t>- same switch as reset switch for software configuration
- to go on MCU interrupt pin</t>
  </si>
  <si>
    <t>3147-B1911UD--20D001014U1930CT-ND</t>
  </si>
  <si>
    <t>LED ORANGE CLEAR 1608 SMD</t>
  </si>
  <si>
    <t>https://www.digikey.com/en/products/detail/harvatek-corporation/B1911UD-20D001014U1930/15519993</t>
  </si>
  <si>
    <t>https://app.ultralibrarian.com/details/1b4ee273-917d-11ed-b159-0a34d6323d74/Harvatek/B1911USD-20D000114U1930?uid=122240494</t>
  </si>
  <si>
    <t>- orange SMD LED 0603 package for debug</t>
  </si>
  <si>
    <t>3147-B1911USD-20D000114U1930CT-ND</t>
  </si>
  <si>
    <t>LED RED CLEAR 1608 SMD</t>
  </si>
  <si>
    <t>https://www.digikey.com/en/products/detail/harvatek-corporation/B1911USD-20D000114U1930/15519991</t>
  </si>
  <si>
    <t>- red SMD LED 0603 package for error indication</t>
  </si>
  <si>
    <t>3147-B1911NG--20D000214U1930CT-ND</t>
  </si>
  <si>
    <t>LED GREEN CLEAR 1608 SMD</t>
  </si>
  <si>
    <t>https://www.digikey.com/en/products/detail/harvatek-corporation/B1911NG-20D000214U1930/15519989</t>
  </si>
  <si>
    <t>- green SMD LED 0603 package for debug</t>
  </si>
  <si>
    <t>3147-B1931NB--20C007614U1930CT-ND</t>
  </si>
  <si>
    <t>LED BLUE CLEAR SMD</t>
  </si>
  <si>
    <t>https://www.digikey.com/en/products/detail/harvatek-corporation/B1931NB-20C007614U1930/15861263</t>
  </si>
  <si>
    <t>- blue SMD LED 0603 package for debug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</si>
</sst>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333333"/>
      <name val="Arial"/>
    </font>
    <font>
      <u/>
      <color rgb="FF0000FF"/>
      <name val="Arial"/>
    </font>
    <font/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rgb="FF1155CC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b/>
      <color rgb="FF000000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trike/>
      <color theme="1"/>
      <name val="Arial"/>
      <scheme val="minor"/>
    </font>
    <font>
      <b/>
      <strike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strike/>
      <color theme="1"/>
      <name val="Arial"/>
    </font>
    <font>
      <strike/>
      <color rgb="FF1155CC"/>
      <name val="Arial"/>
    </font>
    <font>
      <strike/>
      <color rgb="FF0000FF"/>
      <name val="Arial"/>
    </font>
    <font>
      <strike/>
      <color rgb="FF0000FF"/>
    </font>
    <font>
      <strike/>
      <color rgb="FF1155CC"/>
    </font>
    <font>
      <strike/>
      <u/>
      <color rgb="FF000000"/>
      <name val="Arial"/>
    </font>
    <font>
      <strike/>
      <u/>
      <color theme="1"/>
      <name val="Arial"/>
      <scheme val="minor"/>
    </font>
    <font>
      <strike/>
      <u/>
      <color theme="1"/>
      <name val="Arial"/>
      <scheme val="minor"/>
    </font>
    <font>
      <strike/>
      <u/>
      <color theme="1"/>
      <name val="Arial"/>
      <scheme val="minor"/>
    </font>
    <font>
      <strike/>
      <u/>
      <color rgb="FF1155CC"/>
      <name val="Arial"/>
    </font>
    <font>
      <strike/>
      <color rgb="FF1155CC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06666"/>
        <bgColor rgb="FFE0666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1"/>
    </xf>
    <xf borderId="2" fillId="0" fontId="2" numFmtId="0" xfId="0" applyAlignment="1" applyBorder="1" applyFont="1">
      <alignment horizontal="center" readingOrder="0" shrinkToFit="0" wrapText="1"/>
    </xf>
    <xf borderId="2" fillId="0" fontId="3" numFmtId="0" xfId="0" applyBorder="1" applyFont="1"/>
    <xf borderId="3" fillId="2" fontId="4" numFmtId="0" xfId="0" applyAlignment="1" applyBorder="1" applyFill="1" applyFont="1">
      <alignment horizontal="center" readingOrder="0" shrinkToFit="0" vertical="center" wrapText="1"/>
    </xf>
    <xf borderId="4" fillId="2" fontId="4" numFmtId="0" xfId="0" applyAlignment="1" applyBorder="1" applyFont="1">
      <alignment vertical="bottom"/>
    </xf>
    <xf borderId="0" fillId="2" fontId="5" numFmtId="0" xfId="0" applyAlignment="1" applyFont="1">
      <alignment readingOrder="0"/>
    </xf>
    <xf borderId="4" fillId="2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horizontal="right" readingOrder="0" vertical="bottom"/>
    </xf>
    <xf borderId="4" fillId="2" fontId="4" numFmtId="164" xfId="0" applyAlignment="1" applyBorder="1" applyFont="1" applyNumberFormat="1">
      <alignment horizontal="right" readingOrder="0" vertical="bottom"/>
    </xf>
    <xf borderId="4" fillId="2" fontId="4" numFmtId="164" xfId="0" applyAlignment="1" applyBorder="1" applyFont="1" applyNumberFormat="1">
      <alignment horizontal="right" vertical="bottom"/>
    </xf>
    <xf borderId="4" fillId="2" fontId="6" numFmtId="0" xfId="0" applyAlignment="1" applyBorder="1" applyFont="1">
      <alignment readingOrder="0" shrinkToFit="0" vertical="bottom" wrapText="0"/>
    </xf>
    <xf borderId="4" fillId="2" fontId="4" numFmtId="0" xfId="0" applyAlignment="1" applyBorder="1" applyFont="1">
      <alignment readingOrder="0" shrinkToFit="0" vertical="bottom" wrapText="0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0" fontId="3" numFmtId="0" xfId="0" applyBorder="1" applyFont="1"/>
    <xf borderId="5" fillId="0" fontId="3" numFmtId="0" xfId="0" applyBorder="1" applyFont="1"/>
    <xf borderId="6" fillId="3" fontId="7" numFmtId="0" xfId="0" applyBorder="1" applyFill="1" applyFont="1"/>
    <xf borderId="0" fillId="3" fontId="4" numFmtId="0" xfId="0" applyAlignment="1" applyFont="1">
      <alignment readingOrder="0" vertical="bottom"/>
    </xf>
    <xf borderId="0" fillId="3" fontId="4" numFmtId="0" xfId="0" applyAlignment="1" applyFont="1">
      <alignment horizontal="right" readingOrder="0" vertical="bottom"/>
    </xf>
    <xf borderId="0" fillId="3" fontId="4" numFmtId="164" xfId="0" applyAlignment="1" applyFont="1" applyNumberFormat="1">
      <alignment horizontal="right" readingOrder="0" vertical="bottom"/>
    </xf>
    <xf borderId="0" fillId="3" fontId="8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7" fillId="0" fontId="3" numFmtId="0" xfId="0" applyBorder="1" applyFont="1"/>
    <xf borderId="6" fillId="2" fontId="7" numFmtId="0" xfId="0" applyBorder="1" applyFont="1"/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right" readingOrder="0" vertical="bottom"/>
    </xf>
    <xf borderId="0" fillId="2" fontId="4" numFmtId="164" xfId="0" applyAlignment="1" applyFont="1" applyNumberFormat="1">
      <alignment horizontal="right" readingOrder="0" vertical="bottom"/>
    </xf>
    <xf borderId="0" fillId="2" fontId="4" numFmtId="164" xfId="0" applyAlignment="1" applyFont="1" applyNumberFormat="1">
      <alignment horizontal="right" vertical="bottom"/>
    </xf>
    <xf borderId="0" fillId="2" fontId="9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3" fontId="4" numFmtId="164" xfId="0" applyAlignment="1" applyFont="1" applyNumberFormat="1">
      <alignment horizontal="right" vertical="bottom"/>
    </xf>
    <xf borderId="0" fillId="3" fontId="10" numFmtId="0" xfId="0" applyAlignment="1" applyFont="1">
      <alignment readingOrder="0" shrinkToFit="0" vertical="bottom" wrapText="0"/>
    </xf>
    <xf borderId="0" fillId="2" fontId="11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vertical="bottom" wrapText="0"/>
    </xf>
    <xf borderId="0" fillId="2" fontId="13" numFmtId="0" xfId="0" applyAlignment="1" applyFont="1">
      <alignment readingOrder="0" shrinkToFit="0" vertical="bottom" wrapText="0"/>
    </xf>
    <xf borderId="0" fillId="2" fontId="14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3" fontId="15" numFmtId="0" xfId="0" applyAlignment="1" applyFont="1">
      <alignment horizontal="left" readingOrder="0"/>
    </xf>
    <xf borderId="0" fillId="3" fontId="15" numFmtId="0" xfId="0" applyAlignment="1" applyFont="1">
      <alignment horizontal="left" readingOrder="0" shrinkToFit="0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2" fontId="3" numFmtId="164" xfId="0" applyFont="1" applyNumberFormat="1"/>
    <xf borderId="0" fillId="3" fontId="3" numFmtId="0" xfId="0" applyFont="1"/>
    <xf borderId="0" fillId="3" fontId="2" numFmtId="0" xfId="0" applyAlignment="1" applyFont="1">
      <alignment shrinkToFit="0" wrapText="1"/>
    </xf>
    <xf borderId="0" fillId="2" fontId="2" numFmtId="0" xfId="0" applyAlignment="1" applyFont="1">
      <alignment shrinkToFit="0" wrapText="1"/>
    </xf>
    <xf borderId="8" fillId="3" fontId="7" numFmtId="0" xfId="0" applyBorder="1" applyFont="1"/>
    <xf borderId="2" fillId="3" fontId="4" numFmtId="0" xfId="0" applyAlignment="1" applyBorder="1" applyFont="1">
      <alignment readingOrder="0" vertical="bottom"/>
    </xf>
    <xf borderId="2" fillId="3" fontId="4" numFmtId="0" xfId="0" applyAlignment="1" applyBorder="1" applyFont="1">
      <alignment horizontal="right" readingOrder="0" vertical="bottom"/>
    </xf>
    <xf borderId="2" fillId="3" fontId="4" numFmtId="164" xfId="0" applyAlignment="1" applyBorder="1" applyFont="1" applyNumberFormat="1">
      <alignment horizontal="right" readingOrder="0" vertical="bottom"/>
    </xf>
    <xf borderId="2" fillId="3" fontId="4" numFmtId="164" xfId="0" applyAlignment="1" applyBorder="1" applyFont="1" applyNumberFormat="1">
      <alignment horizontal="right" vertical="bottom"/>
    </xf>
    <xf borderId="2" fillId="3" fontId="16" numFmtId="0" xfId="0" applyAlignment="1" applyBorder="1" applyFont="1">
      <alignment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2" fillId="3" fontId="3" numFmtId="0" xfId="0" applyBorder="1" applyFont="1"/>
    <xf borderId="2" fillId="3" fontId="2" numFmtId="0" xfId="0" applyAlignment="1" applyBorder="1" applyFont="1">
      <alignment shrinkToFit="0" wrapText="1"/>
    </xf>
    <xf borderId="9" fillId="0" fontId="3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1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wrapText="1"/>
    </xf>
    <xf borderId="4" fillId="2" fontId="17" numFmtId="0" xfId="0" applyAlignment="1" applyBorder="1" applyFont="1">
      <alignment readingOrder="0" shrinkToFit="0" vertical="bottom" wrapText="0"/>
    </xf>
    <xf borderId="4" fillId="2" fontId="18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readingOrder="0" shrinkToFit="0" wrapText="0"/>
    </xf>
    <xf borderId="0" fillId="3" fontId="19" numFmtId="0" xfId="0" applyAlignment="1" applyFont="1">
      <alignment readingOrder="0" shrinkToFit="0" wrapText="0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20" numFmtId="0" xfId="0" applyAlignment="1" applyFont="1">
      <alignment shrinkToFit="0" vertical="bottom" wrapText="0"/>
    </xf>
    <xf borderId="0" fillId="3" fontId="21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8" fillId="2" fontId="7" numFmtId="0" xfId="0" applyBorder="1" applyFont="1"/>
    <xf borderId="2" fillId="2" fontId="4" numFmtId="0" xfId="0" applyAlignment="1" applyBorder="1" applyFont="1">
      <alignment vertical="bottom"/>
    </xf>
    <xf borderId="2" fillId="2" fontId="4" numFmtId="0" xfId="0" applyAlignment="1" applyBorder="1" applyFont="1">
      <alignment horizontal="right" vertical="bottom"/>
    </xf>
    <xf borderId="2" fillId="2" fontId="4" numFmtId="164" xfId="0" applyAlignment="1" applyBorder="1" applyFont="1" applyNumberFormat="1">
      <alignment horizontal="right" vertical="bottom"/>
    </xf>
    <xf borderId="2" fillId="2" fontId="22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readingOrder="0" shrinkToFit="0" vertical="bottom" wrapText="0"/>
    </xf>
    <xf borderId="2" fillId="2" fontId="3" numFmtId="0" xfId="0" applyBorder="1" applyFont="1"/>
    <xf borderId="2" fillId="2" fontId="2" numFmtId="0" xfId="0" applyAlignment="1" applyBorder="1" applyFont="1">
      <alignment shrinkToFit="0" wrapText="1"/>
    </xf>
    <xf borderId="6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0"/>
    </xf>
    <xf borderId="4" fillId="2" fontId="3" numFmtId="0" xfId="0" applyAlignment="1" applyBorder="1" applyFont="1">
      <alignment readingOrder="0"/>
    </xf>
    <xf borderId="4" fillId="2" fontId="3" numFmtId="164" xfId="0" applyAlignment="1" applyBorder="1" applyFont="1" applyNumberFormat="1">
      <alignment readingOrder="0"/>
    </xf>
    <xf borderId="4" fillId="2" fontId="3" numFmtId="164" xfId="0" applyBorder="1" applyFont="1" applyNumberFormat="1"/>
    <xf borderId="4" fillId="2" fontId="23" numFmtId="0" xfId="0" applyAlignment="1" applyBorder="1" applyFont="1">
      <alignment readingOrder="0" shrinkToFit="0" wrapText="0"/>
    </xf>
    <xf borderId="4" fillId="2" fontId="3" numFmtId="0" xfId="0" applyAlignment="1" applyBorder="1" applyFont="1">
      <alignment readingOrder="0" shrinkToFit="0" wrapText="0"/>
    </xf>
    <xf borderId="4" fillId="2" fontId="2" numFmtId="0" xfId="0" applyAlignment="1" applyBorder="1" applyFont="1">
      <alignment shrinkToFit="0" wrapText="1"/>
    </xf>
    <xf borderId="4" fillId="2" fontId="3" numFmtId="0" xfId="0" applyBorder="1" applyFont="1"/>
    <xf borderId="5" fillId="2" fontId="3" numFmtId="0" xfId="0" applyBorder="1" applyFont="1"/>
    <xf borderId="0" fillId="3" fontId="3" numFmtId="0" xfId="0" applyAlignment="1" applyFont="1">
      <alignment shrinkToFit="0" wrapText="0"/>
    </xf>
    <xf borderId="0" fillId="3" fontId="2" numFmtId="0" xfId="0" applyFont="1"/>
    <xf borderId="7" fillId="3" fontId="3" numFmtId="0" xfId="0" applyBorder="1" applyFont="1"/>
    <xf borderId="0" fillId="2" fontId="3" numFmtId="164" xfId="0" applyAlignment="1" applyFont="1" applyNumberFormat="1">
      <alignment readingOrder="0"/>
    </xf>
    <xf borderId="0" fillId="2" fontId="24" numFmtId="0" xfId="0" applyAlignment="1" applyFont="1">
      <alignment readingOrder="0" shrinkToFit="0" wrapText="0"/>
    </xf>
    <xf borderId="0" fillId="2" fontId="3" numFmtId="0" xfId="0" applyAlignment="1" applyFont="1">
      <alignment readingOrder="0" shrinkToFit="0" wrapText="0"/>
    </xf>
    <xf borderId="0" fillId="2" fontId="3" numFmtId="0" xfId="0" applyFont="1"/>
    <xf borderId="7" fillId="2" fontId="3" numFmtId="0" xfId="0" applyBorder="1" applyFont="1"/>
    <xf borderId="0" fillId="3" fontId="3" numFmtId="164" xfId="0" applyAlignment="1" applyFont="1" applyNumberFormat="1">
      <alignment readingOrder="0"/>
    </xf>
    <xf borderId="0" fillId="3" fontId="3" numFmtId="164" xfId="0" applyFont="1" applyNumberFormat="1"/>
    <xf borderId="0" fillId="3" fontId="25" numFmtId="0" xfId="0" applyAlignment="1" applyFont="1">
      <alignment readingOrder="0" shrinkToFit="0" wrapText="0"/>
    </xf>
    <xf borderId="0" fillId="2" fontId="26" numFmtId="0" xfId="0" applyAlignment="1" applyFont="1">
      <alignment readingOrder="0" shrinkToFit="0" wrapText="0"/>
    </xf>
    <xf borderId="0" fillId="3" fontId="27" numFmtId="0" xfId="0" applyAlignment="1" applyFont="1">
      <alignment readingOrder="0"/>
    </xf>
    <xf borderId="0" fillId="3" fontId="27" numFmtId="164" xfId="0" applyAlignment="1" applyFont="1" applyNumberFormat="1">
      <alignment readingOrder="0"/>
    </xf>
    <xf borderId="0" fillId="3" fontId="27" numFmtId="0" xfId="0" applyFont="1"/>
    <xf borderId="0" fillId="3" fontId="27" numFmtId="0" xfId="0" applyAlignment="1" applyFont="1">
      <alignment readingOrder="0" shrinkToFit="0" wrapText="0"/>
    </xf>
    <xf borderId="0" fillId="3" fontId="28" numFmtId="0" xfId="0" applyAlignment="1" applyFont="1">
      <alignment readingOrder="0"/>
    </xf>
    <xf borderId="10" fillId="2" fontId="4" numFmtId="0" xfId="0" applyAlignment="1" applyBorder="1" applyFont="1">
      <alignment vertical="bottom"/>
    </xf>
    <xf borderId="0" fillId="2" fontId="4" numFmtId="0" xfId="0" applyAlignment="1" applyFont="1">
      <alignment shrinkToFit="0" vertical="bottom" wrapText="0"/>
    </xf>
    <xf borderId="2" fillId="3" fontId="3" numFmtId="0" xfId="0" applyAlignment="1" applyBorder="1" applyFont="1">
      <alignment shrinkToFit="0" wrapText="0"/>
    </xf>
    <xf borderId="2" fillId="3" fontId="2" numFmtId="0" xfId="0" applyBorder="1" applyFont="1"/>
    <xf borderId="9" fillId="3" fontId="3" numFmtId="0" xfId="0" applyBorder="1" applyFont="1"/>
    <xf borderId="2" fillId="3" fontId="4" numFmtId="0" xfId="0" applyAlignment="1" applyBorder="1" applyFont="1">
      <alignment vertical="bottom"/>
    </xf>
    <xf borderId="2" fillId="3" fontId="4" numFmtId="0" xfId="0" applyAlignment="1" applyBorder="1" applyFont="1">
      <alignment horizontal="right" vertical="bottom"/>
    </xf>
    <xf borderId="2" fillId="3" fontId="29" numFmtId="0" xfId="0" applyAlignment="1" applyBorder="1" applyFont="1">
      <alignment shrinkToFit="0" vertical="bottom" wrapText="0"/>
    </xf>
    <xf borderId="0" fillId="2" fontId="4" numFmtId="0" xfId="0" applyAlignment="1" applyFont="1">
      <alignment vertical="bottom"/>
    </xf>
    <xf borderId="0" fillId="2" fontId="4" numFmtId="0" xfId="0" applyAlignment="1" applyFont="1">
      <alignment horizontal="right" vertical="bottom"/>
    </xf>
    <xf borderId="0" fillId="2" fontId="30" numFmtId="0" xfId="0" applyAlignment="1" applyFont="1">
      <alignment shrinkToFit="0" vertical="bottom" wrapText="0"/>
    </xf>
    <xf borderId="0" fillId="2" fontId="4" numFmtId="0" xfId="0" applyAlignment="1" applyFont="1">
      <alignment readingOrder="0" shrinkToFit="0" vertical="bottom" wrapText="0"/>
    </xf>
    <xf borderId="10" fillId="3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31" numFmtId="0" xfId="0" applyAlignment="1" applyFont="1">
      <alignment shrinkToFit="0" vertical="bottom" wrapText="0"/>
    </xf>
    <xf borderId="5" fillId="2" fontId="4" numFmtId="0" xfId="0" applyAlignment="1" applyBorder="1" applyFont="1">
      <alignment horizontal="center" readingOrder="0" shrinkToFit="0" vertical="center" wrapText="1"/>
    </xf>
    <xf borderId="4" fillId="2" fontId="32" numFmtId="0" xfId="0" applyAlignment="1" applyBorder="1" applyFont="1">
      <alignment readingOrder="0" shrinkToFit="0" wrapText="0"/>
    </xf>
    <xf borderId="4" fillId="2" fontId="3" numFmtId="0" xfId="0" applyAlignment="1" applyBorder="1" applyFont="1">
      <alignment readingOrder="0" shrinkToFit="0" wrapText="0"/>
    </xf>
    <xf borderId="7" fillId="3" fontId="7" numFmtId="0" xfId="0" applyBorder="1" applyFont="1"/>
    <xf borderId="0" fillId="3" fontId="33" numFmtId="0" xfId="0" applyAlignment="1" applyFont="1">
      <alignment readingOrder="0"/>
    </xf>
    <xf borderId="0" fillId="3" fontId="3" numFmtId="0" xfId="0" applyAlignment="1" applyFont="1">
      <alignment readingOrder="0" shrinkToFit="0" wrapText="0"/>
    </xf>
    <xf borderId="7" fillId="2" fontId="7" numFmtId="0" xfId="0" applyBorder="1" applyFont="1"/>
    <xf borderId="0" fillId="2" fontId="3" numFmtId="0" xfId="0" applyAlignment="1" applyFont="1">
      <alignment readingOrder="0" shrinkToFit="0" wrapText="0"/>
    </xf>
    <xf borderId="0" fillId="2" fontId="3" numFmtId="0" xfId="0" applyAlignment="1" applyFont="1">
      <alignment readingOrder="0"/>
    </xf>
    <xf borderId="0" fillId="3" fontId="3" numFmtId="0" xfId="0" applyFont="1"/>
    <xf borderId="0" fillId="3" fontId="3" numFmtId="0" xfId="0" applyAlignment="1" applyFont="1">
      <alignment shrinkToFit="0" wrapText="0"/>
    </xf>
    <xf borderId="0" fillId="3" fontId="2" numFmtId="0" xfId="0" applyFont="1"/>
    <xf borderId="0" fillId="3" fontId="4" numFmtId="0" xfId="0" applyAlignment="1" applyFont="1">
      <alignment shrinkToFit="0" vertical="bottom" wrapText="0"/>
    </xf>
    <xf borderId="9" fillId="3" fontId="7" numFmtId="0" xfId="0" applyBorder="1" applyFont="1"/>
    <xf borderId="2" fillId="3" fontId="3" numFmtId="0" xfId="0" applyAlignment="1" applyBorder="1" applyFont="1">
      <alignment readingOrder="0"/>
    </xf>
    <xf borderId="3" fillId="0" fontId="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readingOrder="0"/>
    </xf>
    <xf borderId="4" fillId="0" fontId="3" numFmtId="164" xfId="0" applyAlignment="1" applyBorder="1" applyFont="1" applyNumberFormat="1">
      <alignment readingOrder="0"/>
    </xf>
    <xf borderId="4" fillId="0" fontId="3" numFmtId="164" xfId="0" applyBorder="1" applyFont="1" applyNumberFormat="1"/>
    <xf borderId="4" fillId="0" fontId="34" numFmtId="0" xfId="0" applyAlignment="1" applyBorder="1" applyFont="1">
      <alignment readingOrder="0" shrinkToFit="0" wrapText="0"/>
    </xf>
    <xf borderId="4" fillId="0" fontId="35" numFmtId="0" xfId="0" applyAlignment="1" applyBorder="1" applyFont="1">
      <alignment readingOrder="0" shrinkToFit="0" wrapText="0"/>
    </xf>
    <xf borderId="4" fillId="0" fontId="3" numFmtId="0" xfId="0" applyAlignment="1" applyBorder="1" applyFont="1">
      <alignment readingOrder="0" shrinkToFit="0" wrapText="0"/>
    </xf>
    <xf borderId="4" fillId="0" fontId="3" numFmtId="0" xfId="0" applyBorder="1" applyFont="1"/>
    <xf borderId="4" fillId="0" fontId="2" numFmtId="0" xfId="0" applyAlignment="1" applyBorder="1" applyFont="1">
      <alignment readingOrder="0" shrinkToFit="0" wrapText="1"/>
    </xf>
    <xf borderId="6" fillId="0" fontId="7" numFmtId="0" xfId="0" applyBorder="1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6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Font="1"/>
    <xf borderId="0" fillId="0" fontId="37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2" numFmtId="0" xfId="0" applyAlignment="1" applyFont="1">
      <alignment shrinkToFit="0" wrapText="1"/>
    </xf>
    <xf borderId="0" fillId="0" fontId="3" numFmtId="0" xfId="0" applyFont="1"/>
    <xf borderId="8" fillId="0" fontId="7" numFmtId="0" xfId="0" applyBorder="1" applyFont="1"/>
    <xf borderId="2" fillId="0" fontId="3" numFmtId="0" xfId="0" applyBorder="1" applyFont="1"/>
    <xf borderId="2" fillId="0" fontId="3" numFmtId="164" xfId="0" applyAlignment="1" applyBorder="1" applyFont="1" applyNumberFormat="1">
      <alignment readingOrder="0"/>
    </xf>
    <xf borderId="2" fillId="0" fontId="3" numFmtId="0" xfId="0" applyAlignment="1" applyBorder="1" applyFont="1">
      <alignment shrinkToFit="0" wrapText="0"/>
    </xf>
    <xf borderId="2" fillId="0" fontId="2" numFmtId="0" xfId="0" applyAlignment="1" applyBorder="1" applyFont="1">
      <alignment shrinkToFit="0" wrapText="1"/>
    </xf>
    <xf borderId="7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vertical="bottom"/>
    </xf>
    <xf borderId="11" fillId="0" fontId="4" numFmtId="0" xfId="0" applyAlignment="1" applyBorder="1" applyFont="1">
      <alignment horizontal="right" vertical="bottom"/>
    </xf>
    <xf borderId="11" fillId="0" fontId="4" numFmtId="164" xfId="0" applyAlignment="1" applyBorder="1" applyFont="1" applyNumberFormat="1">
      <alignment horizontal="right" vertical="bottom"/>
    </xf>
    <xf borderId="11" fillId="0" fontId="38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readingOrder="0" shrinkToFit="0" vertical="bottom" wrapText="0"/>
    </xf>
    <xf borderId="11" fillId="0" fontId="3" numFmtId="0" xfId="0" applyBorder="1" applyFont="1"/>
    <xf borderId="11" fillId="0" fontId="2" numFmtId="0" xfId="0" applyAlignment="1" applyBorder="1" applyFont="1">
      <alignment shrinkToFit="0" wrapText="1"/>
    </xf>
    <xf borderId="12" fillId="0" fontId="3" numFmtId="0" xfId="0" applyBorder="1" applyFont="1"/>
    <xf borderId="10" fillId="0" fontId="4" numFmtId="0" xfId="0" applyAlignment="1" applyBorder="1" applyFont="1">
      <alignment vertical="bottom"/>
    </xf>
    <xf borderId="0" fillId="0" fontId="39" numFmtId="0" xfId="0" applyAlignment="1" applyFont="1">
      <alignment vertical="bottom"/>
    </xf>
    <xf borderId="0" fillId="0" fontId="40" numFmtId="0" xfId="0" applyAlignment="1" applyFont="1">
      <alignment shrinkToFit="0" vertical="bottom" wrapText="0"/>
    </xf>
    <xf borderId="6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/>
    </xf>
    <xf borderId="5" fillId="0" fontId="3" numFmtId="0" xfId="0" applyAlignment="1" applyBorder="1" applyFont="1">
      <alignment horizontal="center" readingOrder="0" shrinkToFit="0" vertical="center" wrapText="1"/>
    </xf>
    <xf borderId="4" fillId="0" fontId="43" numFmtId="0" xfId="0" applyAlignment="1" applyBorder="1" applyFont="1">
      <alignment readingOrder="0" vertical="bottom"/>
    </xf>
    <xf borderId="4" fillId="0" fontId="43" numFmtId="0" xfId="0" applyAlignment="1" applyBorder="1" applyFont="1">
      <alignment horizontal="right" readingOrder="0" vertical="bottom"/>
    </xf>
    <xf borderId="4" fillId="0" fontId="43" numFmtId="164" xfId="0" applyAlignment="1" applyBorder="1" applyFont="1" applyNumberFormat="1">
      <alignment horizontal="right" readingOrder="0" vertical="bottom"/>
    </xf>
    <xf borderId="4" fillId="0" fontId="43" numFmtId="164" xfId="0" applyAlignment="1" applyBorder="1" applyFont="1" applyNumberFormat="1">
      <alignment horizontal="right" vertical="bottom"/>
    </xf>
    <xf borderId="4" fillId="0" fontId="44" numFmtId="0" xfId="0" applyAlignment="1" applyBorder="1" applyFont="1">
      <alignment readingOrder="0" shrinkToFit="0" vertical="bottom" wrapText="0"/>
    </xf>
    <xf borderId="4" fillId="0" fontId="45" numFmtId="0" xfId="0" applyAlignment="1" applyBorder="1" applyFont="1">
      <alignment readingOrder="0" shrinkToFit="0" vertical="bottom" wrapText="0"/>
    </xf>
    <xf borderId="4" fillId="0" fontId="43" numFmtId="0" xfId="0" applyAlignment="1" applyBorder="1" applyFont="1">
      <alignment readingOrder="0" shrinkToFit="0" vertical="bottom" wrapText="0"/>
    </xf>
    <xf borderId="4" fillId="0" fontId="27" numFmtId="0" xfId="0" applyAlignment="1" applyBorder="1" applyFont="1">
      <alignment readingOrder="0" shrinkToFit="0" wrapText="1"/>
    </xf>
    <xf borderId="7" fillId="0" fontId="7" numFmtId="0" xfId="0" applyBorder="1" applyFont="1"/>
    <xf borderId="0" fillId="0" fontId="43" numFmtId="0" xfId="0" applyAlignment="1" applyFont="1">
      <alignment readingOrder="0" vertical="bottom"/>
    </xf>
    <xf borderId="0" fillId="0" fontId="27" numFmtId="0" xfId="0" applyAlignment="1" applyFont="1">
      <alignment readingOrder="0"/>
    </xf>
    <xf borderId="0" fillId="0" fontId="43" numFmtId="164" xfId="0" applyAlignment="1" applyFont="1" applyNumberFormat="1">
      <alignment readingOrder="0" vertical="bottom"/>
    </xf>
    <xf borderId="0" fillId="0" fontId="27" numFmtId="164" xfId="0" applyFont="1" applyNumberFormat="1"/>
    <xf borderId="0" fillId="0" fontId="46" numFmtId="0" xfId="0" applyAlignment="1" applyFont="1">
      <alignment readingOrder="0" shrinkToFit="0" wrapText="0"/>
    </xf>
    <xf borderId="0" fillId="0" fontId="43" numFmtId="0" xfId="0" applyAlignment="1" applyFont="1">
      <alignment readingOrder="0" shrinkToFit="0" vertical="bottom" wrapText="0"/>
    </xf>
    <xf borderId="0" fillId="4" fontId="28" numFmtId="0" xfId="0" applyAlignment="1" applyFill="1" applyFont="1">
      <alignment readingOrder="0"/>
    </xf>
    <xf borderId="0" fillId="0" fontId="2" numFmtId="0" xfId="0" applyAlignment="1" applyFont="1">
      <alignment readingOrder="0" shrinkToFit="0" wrapText="1"/>
    </xf>
    <xf borderId="4" fillId="0" fontId="27" numFmtId="0" xfId="0" applyAlignment="1" applyBorder="1" applyFont="1">
      <alignment readingOrder="0"/>
    </xf>
    <xf borderId="4" fillId="0" fontId="27" numFmtId="164" xfId="0" applyAlignment="1" applyBorder="1" applyFont="1" applyNumberFormat="1">
      <alignment readingOrder="0"/>
    </xf>
    <xf borderId="4" fillId="0" fontId="27" numFmtId="164" xfId="0" applyBorder="1" applyFont="1" applyNumberFormat="1"/>
    <xf borderId="4" fillId="0" fontId="46" numFmtId="0" xfId="0" applyAlignment="1" applyBorder="1" applyFont="1">
      <alignment readingOrder="0" shrinkToFit="0" wrapText="0"/>
    </xf>
    <xf borderId="4" fillId="0" fontId="47" numFmtId="0" xfId="0" applyAlignment="1" applyBorder="1" applyFont="1">
      <alignment readingOrder="0" shrinkToFit="0" wrapText="0"/>
    </xf>
    <xf borderId="4" fillId="0" fontId="27" numFmtId="0" xfId="0" applyAlignment="1" applyBorder="1" applyFont="1">
      <alignment readingOrder="0" shrinkToFit="0" wrapText="0"/>
    </xf>
    <xf borderId="0" fillId="0" fontId="43" numFmtId="0" xfId="0" applyAlignment="1" applyFont="1">
      <alignment horizontal="right" readingOrder="0" vertical="bottom"/>
    </xf>
    <xf borderId="0" fillId="0" fontId="43" numFmtId="164" xfId="0" applyAlignment="1" applyFont="1" applyNumberFormat="1">
      <alignment horizontal="right" readingOrder="0" vertical="bottom"/>
    </xf>
    <xf borderId="0" fillId="0" fontId="43" numFmtId="164" xfId="0" applyAlignment="1" applyFont="1" applyNumberFormat="1">
      <alignment horizontal="right" vertical="bottom"/>
    </xf>
    <xf borderId="0" fillId="0" fontId="44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wrapText="0"/>
    </xf>
    <xf borderId="0" fillId="0" fontId="27" numFmtId="164" xfId="0" applyAlignment="1" applyFont="1" applyNumberFormat="1">
      <alignment readingOrder="0"/>
    </xf>
    <xf borderId="0" fillId="0" fontId="45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 shrinkToFit="0" wrapText="0"/>
    </xf>
    <xf borderId="0" fillId="0" fontId="45" numFmtId="0" xfId="0" applyAlignment="1" applyFont="1">
      <alignment readingOrder="0" shrinkToFit="0" vertical="bottom" wrapText="0"/>
    </xf>
    <xf borderId="0" fillId="0" fontId="46" numFmtId="0" xfId="0" applyAlignment="1" applyFont="1">
      <alignment readingOrder="0" shrinkToFit="0" wrapText="0"/>
    </xf>
    <xf borderId="0" fillId="3" fontId="48" numFmtId="0" xfId="0" applyAlignment="1" applyFont="1">
      <alignment horizontal="left" readingOrder="0"/>
    </xf>
    <xf borderId="0" fillId="0" fontId="49" numFmtId="0" xfId="0" applyAlignment="1" applyFont="1">
      <alignment readingOrder="0"/>
    </xf>
    <xf borderId="0" fillId="0" fontId="50" numFmtId="164" xfId="0" applyAlignment="1" applyFont="1" applyNumberFormat="1">
      <alignment readingOrder="0"/>
    </xf>
    <xf borderId="0" fillId="0" fontId="51" numFmtId="164" xfId="0" applyFont="1" applyNumberFormat="1"/>
    <xf borderId="0" fillId="0" fontId="52" numFmtId="0" xfId="0" applyAlignment="1" applyFont="1">
      <alignment horizontal="left" readingOrder="0"/>
    </xf>
    <xf borderId="10" fillId="3" fontId="43" numFmtId="0" xfId="0" applyAlignment="1" applyBorder="1" applyFont="1">
      <alignment vertical="bottom"/>
    </xf>
    <xf borderId="0" fillId="3" fontId="43" numFmtId="0" xfId="0" applyAlignment="1" applyFont="1">
      <alignment vertical="bottom"/>
    </xf>
    <xf borderId="0" fillId="3" fontId="43" numFmtId="0" xfId="0" applyAlignment="1" applyFont="1">
      <alignment vertical="bottom"/>
    </xf>
    <xf borderId="0" fillId="3" fontId="43" numFmtId="0" xfId="0" applyAlignment="1" applyFont="1">
      <alignment horizontal="right" vertical="bottom"/>
    </xf>
    <xf borderId="0" fillId="3" fontId="43" numFmtId="164" xfId="0" applyAlignment="1" applyFont="1" applyNumberFormat="1">
      <alignment horizontal="right" vertical="bottom"/>
    </xf>
    <xf borderId="0" fillId="3" fontId="44" numFmtId="0" xfId="0" applyAlignment="1" applyFont="1">
      <alignment shrinkToFit="0" vertical="bottom" wrapText="0"/>
    </xf>
    <xf borderId="0" fillId="3" fontId="43" numFmtId="0" xfId="0" applyAlignment="1" applyFont="1">
      <alignment shrinkToFit="0" vertical="bottom" wrapText="0"/>
    </xf>
    <xf borderId="0" fillId="3" fontId="43" numFmtId="0" xfId="0" applyAlignment="1" applyFont="1">
      <alignment readingOrder="0" shrinkToFit="0" vertical="bottom" wrapText="0"/>
    </xf>
    <xf borderId="0" fillId="0" fontId="46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Alignment="1" applyFont="1">
      <alignment readingOrder="0" shrinkToFit="0" wrapText="0"/>
    </xf>
    <xf borderId="0" fillId="0" fontId="43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/>
    </xf>
    <xf borderId="7" fillId="0" fontId="3" numFmtId="0" xfId="0" applyAlignment="1" applyBorder="1" applyFont="1">
      <alignment horizontal="center" shrinkToFit="0" vertical="center" wrapText="1"/>
    </xf>
    <xf borderId="0" fillId="0" fontId="27" numFmtId="0" xfId="0" applyAlignment="1" applyFont="1">
      <alignment readingOrder="0"/>
    </xf>
    <xf borderId="0" fillId="0" fontId="27" numFmtId="0" xfId="0" applyFont="1"/>
    <xf borderId="0" fillId="0" fontId="2" numFmtId="0" xfId="0" applyAlignment="1" applyFont="1">
      <alignment readingOrder="0"/>
    </xf>
    <xf borderId="0" fillId="0" fontId="27" numFmtId="0" xfId="0" applyAlignment="1" applyFont="1">
      <alignment shrinkToFit="0" wrapText="0"/>
    </xf>
    <xf borderId="0" fillId="0" fontId="2" numFmtId="0" xfId="0" applyFont="1"/>
    <xf borderId="0" fillId="0" fontId="53" numFmtId="0" xfId="0" applyAlignment="1" applyFont="1">
      <alignment readingOrder="0" shrinkToFit="0" wrapText="0"/>
    </xf>
    <xf borderId="0" fillId="0" fontId="28" numFmtId="0" xfId="0" applyAlignment="1" applyFont="1">
      <alignment readingOrder="0"/>
    </xf>
    <xf borderId="0" fillId="0" fontId="28" numFmtId="0" xfId="0" applyAlignment="1" applyFont="1">
      <alignment readingOrder="0" shrinkToFit="0" wrapText="1"/>
    </xf>
    <xf borderId="8" fillId="0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00:M107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w%C3%BCrth-elektronik/744025002/2445620" TargetMode="External"/><Relationship Id="rId42" Type="http://schemas.openxmlformats.org/officeDocument/2006/relationships/hyperlink" Target="https://www.digikey.com/en/products/detail/texas-instruments/TLV9301IDBVR/12165123" TargetMode="External"/><Relationship Id="rId41" Type="http://schemas.openxmlformats.org/officeDocument/2006/relationships/hyperlink" Target="https://www.mouser.com/ProductDetail/Wurth-Elektronik/744025002?qs=rS3zZhy2AQOJdJOD4WhGug%3D%3D" TargetMode="External"/><Relationship Id="rId44" Type="http://schemas.openxmlformats.org/officeDocument/2006/relationships/hyperlink" Target="https://www.digikey.com/en/products/detail/panasonic-electronic-components/ERJ-2RKF1183X/192103" TargetMode="External"/><Relationship Id="rId43" Type="http://schemas.openxmlformats.org/officeDocument/2006/relationships/hyperlink" Target="https://app.ultralibrarian.com/details/268976cb-c80b-11e9-ab3a-0a3560a4cccc/Texas-Instruments/TLV9301IDBVR?uid=103419294" TargetMode="External"/><Relationship Id="rId46" Type="http://schemas.openxmlformats.org/officeDocument/2006/relationships/hyperlink" Target="https://www.digikey.com/en/products/detail/panasonic-electronic-components/ERJ-2RKF3741X/192286" TargetMode="External"/><Relationship Id="rId45" Type="http://schemas.openxmlformats.org/officeDocument/2006/relationships/hyperlink" Target="https://www.digikey.com/en/products/detail/vishay-dale/CRCW0402100KFKED/1178235" TargetMode="External"/><Relationship Id="rId107" Type="http://schemas.openxmlformats.org/officeDocument/2006/relationships/hyperlink" Target="https://www.digikey.com/en/products/detail/tdk-corporation/C1005X6S1C105K050BC/3661565" TargetMode="External"/><Relationship Id="rId106" Type="http://schemas.openxmlformats.org/officeDocument/2006/relationships/hyperlink" Target="https://www.digikey.com/en/products/detail/vishay-dale/CRCW040210K0FKED/1178121" TargetMode="External"/><Relationship Id="rId105" Type="http://schemas.openxmlformats.org/officeDocument/2006/relationships/hyperlink" Target="https://www.digikey.com/en/products/detail/tdk-corporation/C1005X7R1C104K050BC/2093220" TargetMode="External"/><Relationship Id="rId104" Type="http://schemas.openxmlformats.org/officeDocument/2006/relationships/hyperlink" Target="https://www.digikey.com/en/products/detail/tdk-corporation/C1608X5R1A226M080AC/3661560" TargetMode="External"/><Relationship Id="rId109" Type="http://schemas.openxmlformats.org/officeDocument/2006/relationships/hyperlink" Target="https://app.ultralibrarian.com/details/600608b2-d687-11ed-b159-0a34d6323d74/CIT-Relay-Switch/CS1213AGF260?exports=ThreeDModel&amp;exports=Eagle&amp;open=exports" TargetMode="External"/><Relationship Id="rId108" Type="http://schemas.openxmlformats.org/officeDocument/2006/relationships/hyperlink" Target="https://www.digikey.com/en/products/detail/cit-relay-and-switch/CS1213AGF160/16607723" TargetMode="External"/><Relationship Id="rId48" Type="http://schemas.openxmlformats.org/officeDocument/2006/relationships/hyperlink" Target="https://app.ultralibrarian.com/details/84a3ee1c-5a2c-11eb-9033-0a34d6323d74/Toshiba-Electronic-Devices-Storage-Corp-/TB6561FG-8-EL?uid=50464463" TargetMode="External"/><Relationship Id="rId47" Type="http://schemas.openxmlformats.org/officeDocument/2006/relationships/hyperlink" Target="https://www.digikey.com/en/products/detail/toshiba-semiconductor-and-storage/TB6561FG-8-EL/1730056" TargetMode="External"/><Relationship Id="rId49" Type="http://schemas.openxmlformats.org/officeDocument/2006/relationships/hyperlink" Target="https://www.digikey.com/en/products/detail/tdk-corporation/C1608X5R1H104K080AA/2732891" TargetMode="External"/><Relationship Id="rId103" Type="http://schemas.openxmlformats.org/officeDocument/2006/relationships/hyperlink" Target="https://www.mouser.com/ProductDetail/Espressif-Systems/ESP32-PICO-MINI-02-N8R2?qs=DRkmTr78QAQ8om1dPNOcdA%3D%3D" TargetMode="External"/><Relationship Id="rId102" Type="http://schemas.openxmlformats.org/officeDocument/2006/relationships/hyperlink" Target="https://www.digikey.com/en/products/detail/espressif-systems/ESP32-PICO-MINI-02-N8R2/14317715" TargetMode="External"/><Relationship Id="rId101" Type="http://schemas.openxmlformats.org/officeDocument/2006/relationships/hyperlink" Target="https://www.digikey.com/en/products/detail/vishay-dale/CRCW040210K0FKED/1178121" TargetMode="External"/><Relationship Id="rId100" Type="http://schemas.openxmlformats.org/officeDocument/2006/relationships/hyperlink" Target="https://ww1.microchip.com/downloads/en/Appnotes/Atmel-32156-UC3-L0-XPLAINED-Hardware-Users-Guide_Application-Note_AVR32924.pdf" TargetMode="External"/><Relationship Id="rId31" Type="http://schemas.openxmlformats.org/officeDocument/2006/relationships/hyperlink" Target="https://www.digikey.com/en/products/detail/panasonic-electronic-components/EEU-FS1C122LB/7381180" TargetMode="External"/><Relationship Id="rId30" Type="http://schemas.openxmlformats.org/officeDocument/2006/relationships/hyperlink" Target="https://www.mouser.com/ProductDetail/Bussmann-Eaton/CB61F10A-TR2?qs=3W28jC%252BmlM2sYw8RFxQ%2Faw%3D%3D" TargetMode="External"/><Relationship Id="rId33" Type="http://schemas.openxmlformats.org/officeDocument/2006/relationships/hyperlink" Target="https://www.digikey.com/en/products/detail/texas-instruments/TPS62173DSGR/2833458" TargetMode="External"/><Relationship Id="rId32" Type="http://schemas.openxmlformats.org/officeDocument/2006/relationships/hyperlink" Target="https://www.mouser.com/ProductDetail/Panasonic/EEU-FS1C122LB?qs=gt1LBUVyoHmQ1%252BC95E8BAw%3D%3D" TargetMode="External"/><Relationship Id="rId35" Type="http://schemas.openxmlformats.org/officeDocument/2006/relationships/hyperlink" Target="https://www.digikey.com/en/products/detail/texas-instruments/TPS62172DSGR/2833456" TargetMode="External"/><Relationship Id="rId34" Type="http://schemas.openxmlformats.org/officeDocument/2006/relationships/hyperlink" Target="https://app.ultralibrarian.com/details/16ac426d-103f-11e9-ab3a-0a3560a4cccc/Texas-Instruments/TPS62173DSGR?uid=21221933" TargetMode="External"/><Relationship Id="rId37" Type="http://schemas.openxmlformats.org/officeDocument/2006/relationships/hyperlink" Target="https://www.digikey.com/en/products/detail/tdk-corporation/C2012X7R1A106K125AC/2619198" TargetMode="External"/><Relationship Id="rId176" Type="http://schemas.openxmlformats.org/officeDocument/2006/relationships/table" Target="../tables/table1.xml"/><Relationship Id="rId36" Type="http://schemas.openxmlformats.org/officeDocument/2006/relationships/hyperlink" Target="https://app.ultralibrarian.com/details/16ac3ea9-103f-11e9-ab3a-0a3560a4cccc/Texas-Instruments/TPS62172DSGR?uid=21221932" TargetMode="External"/><Relationship Id="rId39" Type="http://schemas.openxmlformats.org/officeDocument/2006/relationships/hyperlink" Target="https://www.digikey.com/en/products/detail/vishay-dale/CRCW0603100KFKEA/1174896" TargetMode="External"/><Relationship Id="rId174" Type="http://schemas.openxmlformats.org/officeDocument/2006/relationships/drawing" Target="../drawings/drawing1.xml"/><Relationship Id="rId38" Type="http://schemas.openxmlformats.org/officeDocument/2006/relationships/hyperlink" Target="https://www.digikey.com/en/products/detail/tdk-corporation/C2012X5R1A226M125AB/2733100" TargetMode="External"/><Relationship Id="rId173" Type="http://schemas.openxmlformats.org/officeDocument/2006/relationships/hyperlink" Target="https://app.ultralibrarian.com/details/1b4ee273-917d-11ed-b159-0a34d6323d74/Harvatek/B1911USD-20D000114U1930?uid=122240494" TargetMode="External"/><Relationship Id="rId20" Type="http://schemas.openxmlformats.org/officeDocument/2006/relationships/hyperlink" Target="https://www.digikey.com/en/products/detail/tdk-corporation/C1005X7S1A225K050BC/3661557?s=N4IgTCBcDaIMIEYAMSCsANA7AZQQQTDFQGk0kAhOEAXQF8g" TargetMode="External"/><Relationship Id="rId22" Type="http://schemas.openxmlformats.org/officeDocument/2006/relationships/hyperlink" Target="https://www.digikey.com/en/products/detail/murata-electronics/GCM155R71C393KA37D/7363176" TargetMode="External"/><Relationship Id="rId21" Type="http://schemas.openxmlformats.org/officeDocument/2006/relationships/hyperlink" Target="https://www.digikey.com/en/products/detail/vishay-dale/CRCW040234K0FKED/1178180" TargetMode="External"/><Relationship Id="rId24" Type="http://schemas.openxmlformats.org/officeDocument/2006/relationships/hyperlink" Target="https://www.digikey.com/en/products/detail/vishay-dale/CRCW0402931KFKED/1178346" TargetMode="External"/><Relationship Id="rId23" Type="http://schemas.openxmlformats.org/officeDocument/2006/relationships/hyperlink" Target="https://www.digikey.com/en/products/detail/kemet/CBR04C820F3GAC/4377017" TargetMode="External"/><Relationship Id="rId129" Type="http://schemas.openxmlformats.org/officeDocument/2006/relationships/hyperlink" Target="https://www.digikey.com/en/products/filter/ceramic-capacitors/60?s=N4IgjCBcpgbFoDGUBmBDANgZwKYBoQB7KAbRAGYBOcgJkpAF0CAHAFyhAGVWAnASwB2AcxABfAgFoaCEMki8ArviKkQAVkbiQE%2BNFlRFy4pDLlNk%2BnrmGCxshAait0k7Jw80AWz6IABIjRmNEQ%2BVkIeTSA" TargetMode="External"/><Relationship Id="rId128" Type="http://schemas.openxmlformats.org/officeDocument/2006/relationships/hyperlink" Target="https://www.digikey.com/en/products/filter/rectangular-connectors/headers-receptacles-female-sockets/315?s=N4IgjCBcoGwJxVAYygMwIYBsDOBTANCAPZQDaIALGGABxwDsIAuoQA4AuUIAyuwE4BLAHYBzEAF9CNGohApIGHAWJkQDAKxgAzMzadIPfsLGSQAWgBMs%2BfwCuykpHLrmpswmhyodh6ohM3GGtvPntCR3IdANMgzwEAEy4zMAAGCD0uEEJ2AE9WXC50bBRxcSA" TargetMode="External"/><Relationship Id="rId127" Type="http://schemas.openxmlformats.org/officeDocument/2006/relationships/hyperlink" Target="https://www.digikey.com/en/products/filter/chip-resistor-surface-mount/52?s=N4IgjCBcoExaBjKAzAhgGwM4FMA0IB7KAbXADYBWAFgGYQBdfABwBcoQBlFgJwEsA7AOYgAvvjBl4IJJDRY8hEiBoBOGjBUNmbSJx4DhYkDAAMADgpSZcnPiKRSYEwAIA1gHkAFgFtMWkKzsAKr8vCzuyACy2KiYAK7c2KL4ALRw0NJQPHEK9qSW9EYpmhky2blKEIVG6aSJmLyYLATc-pIZvAAm7ClOENrsIPgsAJ5MSbqxSPgAjqODIiJAA" TargetMode="External"/><Relationship Id="rId126" Type="http://schemas.openxmlformats.org/officeDocument/2006/relationships/hyperlink" Target="https://jlcpcb.com/?_ga=2.135028465.1970803033.1675648070-692031392.1675094888" TargetMode="External"/><Relationship Id="rId26" Type="http://schemas.openxmlformats.org/officeDocument/2006/relationships/hyperlink" Target="https://www.digikey.com/en/products/detail/murata-electronics/GRM32EC81C476KE15K/7363053" TargetMode="External"/><Relationship Id="rId121" Type="http://schemas.openxmlformats.org/officeDocument/2006/relationships/hyperlink" Target="https://app.ultralibrarian.com/details/f21eebf1-5907-11ee-9288-0ae0a3b49db5/Kingbright/APHHS1005CGCK?open=backlink" TargetMode="External"/><Relationship Id="rId25" Type="http://schemas.openxmlformats.org/officeDocument/2006/relationships/hyperlink" Target="https://www.digikey.com/en/products/detail/vishay-dale/CRCW040248K7FKED/1178199" TargetMode="External"/><Relationship Id="rId120" Type="http://schemas.openxmlformats.org/officeDocument/2006/relationships/hyperlink" Target="https://www.digikey.com/en/products/detail/kingbright/APHHS1005QBC-D/2263568" TargetMode="External"/><Relationship Id="rId28" Type="http://schemas.openxmlformats.org/officeDocument/2006/relationships/hyperlink" Target="https://www.mouser.com/ProductDetail/E-Switch/R1966ABLKBLKEP?qs=fwxlpxwtDRcZsx8M4AZ8tA%3D%3D" TargetMode="External"/><Relationship Id="rId27" Type="http://schemas.openxmlformats.org/officeDocument/2006/relationships/hyperlink" Target="https://www.digikey.com/en/products/detail/e-switch/R1966ABLKBLKEP/1805067" TargetMode="External"/><Relationship Id="rId125" Type="http://schemas.openxmlformats.org/officeDocument/2006/relationships/hyperlink" Target="https://www.mouser.com/ProductDetail/Harwin/S2751-46R?qs=DaxoyN%2FvrebM3VuuS3MPNA%3D%3D" TargetMode="External"/><Relationship Id="rId29" Type="http://schemas.openxmlformats.org/officeDocument/2006/relationships/hyperlink" Target="https://www.digikey.com/en/products/detail/eaton-electronics-division/CB61F10A-TR2/3526138" TargetMode="External"/><Relationship Id="rId124" Type="http://schemas.openxmlformats.org/officeDocument/2006/relationships/hyperlink" Target="https://www.digikey.com/en/products/detail/harwin-inc/S2751-46R/5250499" TargetMode="External"/><Relationship Id="rId123" Type="http://schemas.openxmlformats.org/officeDocument/2006/relationships/hyperlink" Target="https://app.ultralibrarian.com/details/ccdadb33-1071-11e9-ab3a-0a3560a4cccc/Bourns-Electronics/CAY16-1001F4LF?uid=1833049" TargetMode="External"/><Relationship Id="rId122" Type="http://schemas.openxmlformats.org/officeDocument/2006/relationships/hyperlink" Target="https://www.digikey.com/en/products/detail/bourns-inc/CAY16-1001F4LF/2566504" TargetMode="External"/><Relationship Id="rId95" Type="http://schemas.openxmlformats.org/officeDocument/2006/relationships/hyperlink" Target="https://www.digikey.com/en/products/detail/tdk-corporation/C1005X7R1C104K050BC/2093220" TargetMode="External"/><Relationship Id="rId94" Type="http://schemas.openxmlformats.org/officeDocument/2006/relationships/hyperlink" Target="https://www.digikey.com/en/products/detail/murata-electronics/GRM155R61A106ME11D/12091056" TargetMode="External"/><Relationship Id="rId97" Type="http://schemas.openxmlformats.org/officeDocument/2006/relationships/hyperlink" Target="https://www.digikey.com/en/products/detail/tdk-corporation/C1005X7R1C104K050BC/2093220" TargetMode="External"/><Relationship Id="rId96" Type="http://schemas.openxmlformats.org/officeDocument/2006/relationships/hyperlink" Target="https://www.digikey.com/en/products/detail/tdk-corporation/C1005X7S1A225K050BC/3661557?s=N4IgTCBcDaIMIEYAMSCsANA7AZQQQTDFQGk0kAhOEAXQF8g" TargetMode="External"/><Relationship Id="rId11" Type="http://schemas.openxmlformats.org/officeDocument/2006/relationships/hyperlink" Target="https://www.digikey.com/en/products/detail/vishay-dale/CRCW04021K91FKED/1178037" TargetMode="External"/><Relationship Id="rId99" Type="http://schemas.openxmlformats.org/officeDocument/2006/relationships/hyperlink" Target="https://app.ultralibrarian.com/details/ab67cd4b-c364-11ed-b159-0a34d6323d74/Wurth-Electronics/74269244182?open=backlink" TargetMode="External"/><Relationship Id="rId10" Type="http://schemas.openxmlformats.org/officeDocument/2006/relationships/hyperlink" Target="https://www.digikey.com/en/products/detail/vishay-dale/CRCW040210K0FKED/1178121" TargetMode="External"/><Relationship Id="rId98" Type="http://schemas.openxmlformats.org/officeDocument/2006/relationships/hyperlink" Target="https://www.digikey.com/en/products/detail/w%C3%BCrth-elektronik/74269241152/17830009" TargetMode="External"/><Relationship Id="rId13" Type="http://schemas.openxmlformats.org/officeDocument/2006/relationships/hyperlink" Target="https://app.ultralibrarian.com/details/b8fe61ee-f9ad-11ea-b55a-0a34d6323d74/Texas-Instruments/TPS61288RQQR?uid=112294338" TargetMode="External"/><Relationship Id="rId12" Type="http://schemas.openxmlformats.org/officeDocument/2006/relationships/hyperlink" Target="https://www.digikey.com/en/products/detail/texas-instruments/TPS61288RQQR/13627146?s=N4IgTCBcDaICoAUDKA2AjGAHJgSgRTxxAF0BfIA" TargetMode="External"/><Relationship Id="rId91" Type="http://schemas.openxmlformats.org/officeDocument/2006/relationships/hyperlink" Target="https://www.digikey.com/en/products/detail/microchip-technology/AT32UC3L0256-AUT/3046397" TargetMode="External"/><Relationship Id="rId90" Type="http://schemas.openxmlformats.org/officeDocument/2006/relationships/hyperlink" Target="https://www.amazon.com/Adapter-Chipset%EF%BC%8CDB9-Serial-Converter-Windows/dp/B0759HSLP1/ref=sr_1_4?crid=3O9XHSS0ZPWSH&amp;keywords=db9%2Bto%2Busb%2Badapter&amp;qid=1697513066&amp;refinements=p_85%3A2470955011&amp;rnid=2470954011&amp;rps=1&amp;sprefix=db9%2Bto%2BUSB%2BA%2Caps%2C74&amp;sr=8-4&amp;th=1" TargetMode="External"/><Relationship Id="rId93" Type="http://schemas.openxmlformats.org/officeDocument/2006/relationships/hyperlink" Target="https://ww1.microchip.com/downloads/en/Appnotes/doc32170.pdf" TargetMode="External"/><Relationship Id="rId92" Type="http://schemas.openxmlformats.org/officeDocument/2006/relationships/hyperlink" Target="https://app.ultralibrarian.com/details/89115949-109b-11e9-ab3a-0a3560a4cccc/Microchip/AT32UC3L0256-AUT?uid=77758500" TargetMode="External"/><Relationship Id="rId118" Type="http://schemas.openxmlformats.org/officeDocument/2006/relationships/hyperlink" Target="https://www.digikey.com/en/products/detail/kingbright/APHHS1005ZGC/2263569" TargetMode="External"/><Relationship Id="rId117" Type="http://schemas.openxmlformats.org/officeDocument/2006/relationships/hyperlink" Target="https://app.ultralibrarian.com/details/f21eebf1-5907-11ee-9288-0ae0a3b49db5/Kingbright/APHHS1005CGCK?open=backlink" TargetMode="External"/><Relationship Id="rId116" Type="http://schemas.openxmlformats.org/officeDocument/2006/relationships/hyperlink" Target="https://www.digikey.com/en/products/detail/kingbright/APHHS1005LSECK-J3-PF/7318976" TargetMode="External"/><Relationship Id="rId115" Type="http://schemas.openxmlformats.org/officeDocument/2006/relationships/hyperlink" Target="https://app.ultralibrarian.com/details/f21eebf1-5907-11ee-9288-0ae0a3b49db5/Kingbright/APHHS1005CGCK?open=backlink" TargetMode="External"/><Relationship Id="rId119" Type="http://schemas.openxmlformats.org/officeDocument/2006/relationships/hyperlink" Target="https://app.ultralibrarian.com/details/f21eebf1-5907-11ee-9288-0ae0a3b49db5/Kingbright/APHHS1005CGCK?open=backlink" TargetMode="External"/><Relationship Id="rId15" Type="http://schemas.openxmlformats.org/officeDocument/2006/relationships/hyperlink" Target="https://www.digikey.com/en/products/detail/tdk-corporation/C3216X7R1C106K160AC/1965630" TargetMode="External"/><Relationship Id="rId110" Type="http://schemas.openxmlformats.org/officeDocument/2006/relationships/hyperlink" Target="https://www.digikey.com/en/products/detail/sullins-connector-solutions/PPPC041LGBN-RC/775937" TargetMode="External"/><Relationship Id="rId14" Type="http://schemas.openxmlformats.org/officeDocument/2006/relationships/hyperlink" Target="https://webench.ti.com/appinfo/webench/scripts/SDP.cgi?ID=AA12043C39DD7B4B" TargetMode="External"/><Relationship Id="rId17" Type="http://schemas.openxmlformats.org/officeDocument/2006/relationships/hyperlink" Target="https://www.coilcraft.com/en-us/products/power/shielded-inductors/molded-inductor/xal/xal7070/xal7070-332/" TargetMode="External"/><Relationship Id="rId16" Type="http://schemas.openxmlformats.org/officeDocument/2006/relationships/hyperlink" Target="https://www.digikey.com/en/products/detail/tdk-corporation/C1608X7R1H104K080AA/513811" TargetMode="External"/><Relationship Id="rId19" Type="http://schemas.openxmlformats.org/officeDocument/2006/relationships/hyperlink" Target="https://www.digikey.com/en/products/detail/tdk-corporation/C1005X7R1C104K050BC/2093220" TargetMode="External"/><Relationship Id="rId114" Type="http://schemas.openxmlformats.org/officeDocument/2006/relationships/hyperlink" Target="https://www.digikey.com/en/products/detail/kingbright/APHHS1005SYCK/1747503" TargetMode="External"/><Relationship Id="rId18" Type="http://schemas.openxmlformats.org/officeDocument/2006/relationships/hyperlink" Target="https://app.ultralibrarian.com/details/c70f84e9-0c17-11ee-9288-0ae0a3b49db5/Coilcraft/XAL7070-332MEC?uid=21053447" TargetMode="External"/><Relationship Id="rId113" Type="http://schemas.openxmlformats.org/officeDocument/2006/relationships/hyperlink" Target="https://app.ultralibrarian.com/details/600608b2-d687-11ed-b159-0a34d6323d74/CIT-Relay-Switch/CS1213AGF260?exports=ThreeDModel&amp;exports=Eagle&amp;open=exports" TargetMode="External"/><Relationship Id="rId112" Type="http://schemas.openxmlformats.org/officeDocument/2006/relationships/hyperlink" Target="https://www.digikey.com/en/products/detail/cit-relay-and-switch/CS1213AGF160/16607723" TargetMode="External"/><Relationship Id="rId111" Type="http://schemas.openxmlformats.org/officeDocument/2006/relationships/hyperlink" Target="https://octopart.com/pppc041lgbn-rc-sullins-270383" TargetMode="External"/><Relationship Id="rId84" Type="http://schemas.openxmlformats.org/officeDocument/2006/relationships/hyperlink" Target="https://www.arrow.com/en/products/3221-10-0100-00/cnc-tech-llc" TargetMode="External"/><Relationship Id="rId83" Type="http://schemas.openxmlformats.org/officeDocument/2006/relationships/hyperlink" Target="https://www.digikey.com/en/products/detail/cnc-tech/3221-10-0100-00/4878932" TargetMode="External"/><Relationship Id="rId86" Type="http://schemas.openxmlformats.org/officeDocument/2006/relationships/hyperlink" Target="https://app.ultralibrarian.com/details/ce5d9187-838b-11ec-9033-0a34d6323d74/Raltron/RT3215-32-768-12-5-TR?uid=57086955" TargetMode="External"/><Relationship Id="rId85" Type="http://schemas.openxmlformats.org/officeDocument/2006/relationships/hyperlink" Target="https://www.digikey.com/en/products/detail/raltron-electronics/RT3215-32-768-12-5-TR-10PPM/13151073" TargetMode="External"/><Relationship Id="rId88" Type="http://schemas.openxmlformats.org/officeDocument/2006/relationships/hyperlink" Target="https://app.ultralibrarian.com/details/d28e9410-f5b2-11eb-9033-0a34d6323d74/Murata/GQM1555C2D3R5CB01J?open=backlink" TargetMode="External"/><Relationship Id="rId150" Type="http://schemas.openxmlformats.org/officeDocument/2006/relationships/hyperlink" Target="https://app.ultralibrarian.com/details/ea1ad5ed-e17c-11ec-9c51-0a34d6323d74/Coilcraft/XAL5030-222MEC?uid=18896168" TargetMode="External"/><Relationship Id="rId87" Type="http://schemas.openxmlformats.org/officeDocument/2006/relationships/hyperlink" Target="https://www.digikey.com/en/products/detail/murata-electronics/GQM1555C2D220FB01D/5882005" TargetMode="External"/><Relationship Id="rId89" Type="http://schemas.openxmlformats.org/officeDocument/2006/relationships/hyperlink" Target="https://www.amazon.com/NOYITO-Module-Conversion-Arduino-communicates/dp/B07BJJC3R6/ref=sr_1_3?crid=CP3H5EDQPXSD&amp;keywords=ttl%2Bto%2Brs232%2Bbox&amp;qid=1697513365&amp;refinements=p_85%3A2470955011&amp;rnid=2470954011&amp;rps=1&amp;sprefix=ttl%2Bto%2Brs232%2Bbox%2Caps%2C110&amp;sr=8-3&amp;th=1" TargetMode="External"/><Relationship Id="rId80" Type="http://schemas.openxmlformats.org/officeDocument/2006/relationships/hyperlink" Target="https://app.ultralibrarian.com/details/ccdadb33-1071-11e9-ab3a-0a3560a4cccc/Bourns-Electronics/CAY16-1001F4LF?uid=1833049" TargetMode="External"/><Relationship Id="rId82" Type="http://schemas.openxmlformats.org/officeDocument/2006/relationships/hyperlink" Target="https://app.ultralibrarian.com/details/1c159e3e-f9f4-11ed-b159-0a34d6323d74/Bourns-Electronics/CAY16-2201F4LF?uid=2077373" TargetMode="External"/><Relationship Id="rId81" Type="http://schemas.openxmlformats.org/officeDocument/2006/relationships/hyperlink" Target="https://www.digikey.com/en/products/detail/bourns-inc/CAY16-2201F4LF/2566534" TargetMode="External"/><Relationship Id="rId1" Type="http://schemas.openxmlformats.org/officeDocument/2006/relationships/hyperlink" Target="https://www.amazon.com/URGENEX-Battery-900mAh-Rechargeable-Campatibal/dp/B096G4D6ZX/ref=sr_1_64?crid=2E32IJR9C2HZN&amp;keywords=2s+lipo+battery&amp;qid=1699203757&amp;sprefix=2s+lipo+battery%2Caps%2C80&amp;sr=8-64" TargetMode="External"/><Relationship Id="rId2" Type="http://schemas.openxmlformats.org/officeDocument/2006/relationships/hyperlink" Target="https://www.amazon.com/CQRobot-Connector-Terminal-Industrial-Integrated/dp/B09DP9FZTX/ref=sr_1_4?crid=2C48JYA7JGQ5Q&amp;keywords=micro%2Bjst%2Bconnector%2Bkit&amp;qid=1698190590&amp;sprefix=micro%2Bjst%2Bconnector%2Bkit%2Caps%2C100&amp;sr=8-4&amp;th=1" TargetMode="External"/><Relationship Id="rId3" Type="http://schemas.openxmlformats.org/officeDocument/2006/relationships/hyperlink" Target="https://www.digikey.com/en/products/detail/toshiba-semiconductor-and-storage/CMS04-TE12L-Q-M/871534" TargetMode="External"/><Relationship Id="rId149" Type="http://schemas.openxmlformats.org/officeDocument/2006/relationships/hyperlink" Target="https://www.coilcraft.com/en-us/products/power/shielded-inductors/molded-inductor/xal/xal50xx/xal5030-222/" TargetMode="External"/><Relationship Id="rId4" Type="http://schemas.openxmlformats.org/officeDocument/2006/relationships/hyperlink" Target="https://app.ultralibrarian.com/details/873d4c59-1bbb-11ea-a124-0ad2c9526b44/Toshiba-Electronic-Devices-Storage-Corp-/CMS04-TE12L-Q-M-?uid=76687012" TargetMode="External"/><Relationship Id="rId148" Type="http://schemas.openxmlformats.org/officeDocument/2006/relationships/hyperlink" Target="https://www.digikey.com/en/products/detail/tdk-corporation/C1608X5R1H104K080AA/2732891" TargetMode="External"/><Relationship Id="rId9" Type="http://schemas.openxmlformats.org/officeDocument/2006/relationships/hyperlink" Target="https://www.digikey.com/en/products/detail/kemet/C0402C331J5JAC7867/6176500" TargetMode="External"/><Relationship Id="rId143" Type="http://schemas.openxmlformats.org/officeDocument/2006/relationships/hyperlink" Target="https://app.ultralibrarian.com/details/ccdaf4ac-1071-11e9-ab3a-0a3560a4cccc/Bourns-Electronics/CAY16-330J4LF?open=backlink" TargetMode="External"/><Relationship Id="rId142" Type="http://schemas.openxmlformats.org/officeDocument/2006/relationships/hyperlink" Target="https://www.digikey.com/en/products/detail/bourns-inc/CAY16-3300F4LF/2566564" TargetMode="External"/><Relationship Id="rId141" Type="http://schemas.openxmlformats.org/officeDocument/2006/relationships/hyperlink" Target="https://www.digikey.com/en/products/filter/voltage-regulators-dc-dc-switching-regulators/739?s=N4IgjCBcpgnAHLKoDGUBmBDANgZwKYA0IA9lANogAMIAugL7EC0ATMiGpAC4BOArkVIUQAVjqMQTAGztOvAcTKRKAZnHMk0DlHmCllCAwltlIXAHcAllxQALSwDsA5gAIe%2BJ32yYuJHnWIZLUsAEyhwFiRiAAcucIBlXkcnEGIuAE9o-HDMXDR6eiA" TargetMode="External"/><Relationship Id="rId140" Type="http://schemas.openxmlformats.org/officeDocument/2006/relationships/hyperlink" Target="https://www.digikey.com/en/products/filter/fixed-inductors/71?s=N4IgjCBcoLQExVAYygFwE4FcCmAaEA9lANogCsIAugL74wBsiIKkGO%2BRkpAzFbSDACcTFmzyES4PvwRcQASwB2AE0xJUBdHyA" TargetMode="External"/><Relationship Id="rId5" Type="http://schemas.openxmlformats.org/officeDocument/2006/relationships/hyperlink" Target="https://www.digikey.com/en/products/detail/texas-instruments/TPSM84209RKHR/10273205?s=N4IgTCBcDaICoAUDKBZAHAFjABgJwCUBpACXxAF0BfIA" TargetMode="External"/><Relationship Id="rId147" Type="http://schemas.openxmlformats.org/officeDocument/2006/relationships/hyperlink" Target="https://www.mouser.com/ProductDetail/CK/PTS636-SM50-LFS?qs=vLWxofP3U2wXEPbpdl6g6w%3D%3D" TargetMode="External"/><Relationship Id="rId6" Type="http://schemas.openxmlformats.org/officeDocument/2006/relationships/hyperlink" Target="https://app.ultralibrarian.com/details/72767a0a-9a13-11e9-ab3a-0a3560a4cccc/Texas-Instruments/TPSM84209RKHR?uid=100797579" TargetMode="External"/><Relationship Id="rId146" Type="http://schemas.openxmlformats.org/officeDocument/2006/relationships/hyperlink" Target="https://www.digikey.com/en/products/detail/c-k/PTS636-SM50-LFS/10071719" TargetMode="External"/><Relationship Id="rId7" Type="http://schemas.openxmlformats.org/officeDocument/2006/relationships/hyperlink" Target="https://webench.ti.com/appinfo/webench/scripts/SDP.cgi?ID=A744425244D1B420" TargetMode="External"/><Relationship Id="rId145" Type="http://schemas.openxmlformats.org/officeDocument/2006/relationships/hyperlink" Target="https://www.mouser.com/ProductDetail/Wurth-Elektronik/875105242006?qs=0KOYDY2FL2%252B0I2dpxCheuQ%3D%3D" TargetMode="External"/><Relationship Id="rId8" Type="http://schemas.openxmlformats.org/officeDocument/2006/relationships/hyperlink" Target="https://www.digikey.com/en/products/detail/tdk-corporation/C2012X5R1A226M125AB/2733100" TargetMode="External"/><Relationship Id="rId144" Type="http://schemas.openxmlformats.org/officeDocument/2006/relationships/hyperlink" Target="https://www.digikey.com/en/products/detail/w%C3%BCrth-elektronik/875105242006/5147570" TargetMode="External"/><Relationship Id="rId73" Type="http://schemas.openxmlformats.org/officeDocument/2006/relationships/hyperlink" Target="https://app.ultralibrarian.com/details/785255d6-6dbf-11ee-9288-0ae0a3b49db5/Nexperia/PMEG60T30ELRX?uid=89940784&amp;exports=ThreeDModel&amp;exports=Eagle&amp;open=exports" TargetMode="External"/><Relationship Id="rId72" Type="http://schemas.openxmlformats.org/officeDocument/2006/relationships/hyperlink" Target="https://www.digikey.com/en/products/detail/nexperia-usa-inc/PMEG60T30ELRX/9086223" TargetMode="External"/><Relationship Id="rId75" Type="http://schemas.openxmlformats.org/officeDocument/2006/relationships/hyperlink" Target="https://www.digikey.com/en/products/detail/sharp-socle-technology/GP2Y0A51SK0F/4103863?s=N4IgTCBcDaIOIAUwE0AMBBArARgMoGlUAxEAXQF8g" TargetMode="External"/><Relationship Id="rId74" Type="http://schemas.openxmlformats.org/officeDocument/2006/relationships/hyperlink" Target="https://www.amazon.com/gp/product/B0BTYDZVM8/ref=sw_img_1?smid=A3O523LQQ2NT7Z&amp;th=1" TargetMode="External"/><Relationship Id="rId77" Type="http://schemas.openxmlformats.org/officeDocument/2006/relationships/hyperlink" Target="https://www.amazon.com/CQRobot-Connector-Terminal-Industrial-Integrated/dp/B09NC8Y2PK/ref=sr_1_4?crid=2C48JYA7JGQ5Q&amp;keywords=micro%2Bjst%2Bconnector%2Bkit&amp;qid=1698190590&amp;sprefix=micro%2Bjst%2Bconnector%2Bkit%2Caps%2C100&amp;sr=8-4&amp;th=1" TargetMode="External"/><Relationship Id="rId76" Type="http://schemas.openxmlformats.org/officeDocument/2006/relationships/hyperlink" Target="https://www.mouser.com/ProductDetail/Sharp-Microelectronics/GP2Y0A51SK0F?qs=Qrpqs4v%252BmsahSKJyPt06pw%3D%3D" TargetMode="External"/><Relationship Id="rId79" Type="http://schemas.openxmlformats.org/officeDocument/2006/relationships/hyperlink" Target="https://www.digikey.com/en/products/detail/bourns-inc/CAY16-1001F4LF/2566504" TargetMode="External"/><Relationship Id="rId78" Type="http://schemas.openxmlformats.org/officeDocument/2006/relationships/hyperlink" Target="https://www.jst-mfg.com/product/index.php?series=290" TargetMode="External"/><Relationship Id="rId71" Type="http://schemas.openxmlformats.org/officeDocument/2006/relationships/hyperlink" Target="https://app.ultralibrarian.com/details/56453440-d29f-11ea-b5d0-0aebb021a1ea/Molex-Connector-Corporation/530470210?uid=276772" TargetMode="External"/><Relationship Id="rId70" Type="http://schemas.openxmlformats.org/officeDocument/2006/relationships/hyperlink" Target="https://www.digikey.com/en/products/detail/molex/0530470210/242853?s=N4IgTCBcDaIKwGYAMAWA7EsBGJIC6AvkA" TargetMode="External"/><Relationship Id="rId139" Type="http://schemas.openxmlformats.org/officeDocument/2006/relationships/hyperlink" Target="https://www.digikey.com/en/products/filter/single-diodes/280?s=N4IgjCBcpgnAHLKoDGUBmBDANgZwKYA0IA9lANogAMIAugL7EC0ATMiGpAC4BOArkVIUQAVjqMQTAGztOvAcTKRKAZnHMk0DlHmCllCA2ZitnLHj3C2xFgBY1xMAHYQxGQwltlIHvhRcAS3QA-B46N3YAgBMoSTAqCGIABy5Y1xAuAE8k-FjMXDR6eiA" TargetMode="External"/><Relationship Id="rId138" Type="http://schemas.openxmlformats.org/officeDocument/2006/relationships/hyperlink" Target="https://www.digikey.com/en/products/filter/imus-inertial-measurement-units/567?s=N4IgjCBcoLQExVAYygFwE4FcCmAaEA9lANogCsIAugL74wBsiIKkGO%2BRkpAzFbSDACcTFmzyES4PvwRcQASQCyAVSr4K0EAAcoYfFp2QwABmP9GmgJYATKAJMR9qOyHyoAnlux2AhgGcUamogA" TargetMode="External"/><Relationship Id="rId137" Type="http://schemas.openxmlformats.org/officeDocument/2006/relationships/hyperlink" Target="https://www.digikey.com/en/products/filter/microcontrollers/685?s=N4IgjCBcpgbFoDGUBmBDANgZwKYBoQB7KAbRACZyBWATjAAYQDLYGJnzZ6aAOJizmDj8WQgOwjBPKiAC6BAA4AXKCADKSgE4BLAHYBzEAF8CsGghDJI6bPiKkQAFm4BmGi7mKVkdVr2GTcEcPaEtUTFwCYkgyMCpHHnp2cCoeHgT%2BMETE5KzpN0yaehcxRmYhIscRMASi6qpYKmTKWhdmlwbHc2YXHnJHKuZgnjByESom7nGxXvhmVlgZkVhZuYoxfoGRGZ4N7YmxGWZdl1g%2BZiLyOP4XYvIxZLOaRf4qMUcxHm6QdIYy8BqEzGBCEjgm3xq9EmmTeSX%2BcUOBRBfVOEnkIGUqg0OgMxhBvHMoSsNki9hiIEYskClHofCJ4VsUQcp34jgg6MxPgAkrolDh9DhNHiQABaMb0yBaACudmiZBkVIIIvgEulsuZckCIsJSCgaqZ5PZWogEpJ6sNVEpWqqpoi5rII0tRx%2BVH65xALnuLwInrEeyp1IcAFttIhNIREIReeGMBhBZ4QDJQgooGBFCnIH9AirQNoACaqGoeLxYvy4ghKACeChwqjzWGQBAAjlXVMYjEA" TargetMode="External"/><Relationship Id="rId132" Type="http://schemas.openxmlformats.org/officeDocument/2006/relationships/hyperlink" Target="https://www.digikey.com/en/products/filter/voltage-regulators-linear/699?s=N4IgjCBcpgTAnFUBjKAzAhgGwM4FMAaEAeygG1wA2AdgFZ4AWEI2ABjHqZdmrHlmYhYDatVaUQAXSIAHAC5QQAZTkAnAJYA7AOYgAvkVrUAzEhCpImXIRLkh8Wh2qDjrWiIAcg6g0e1BHqJgXkT8tAgBHpQMISAe8GCigvA%2BrKZEYGnuAhmsgQw54HCUboJgYJS0rIgZDMYeaWW0jh7p4PTCzhmUYAyJTfAe4WWVUYXBvoNlUX2s0x4efGWMHgxc4CnGYoJsrLBwOxyu-izB4l1CsLDGxhAs9SaxwsYOEixG0YWwlK5TLIE-C4IXrGN4gSjwSgRIirWDxHb7KoCaQgeSKFQaHT6XKVMwWKz4IikSAUCAotGQEAASU0cjw2jwqmx4FEiGg5nQ2EJthJQgYCV4UlkCkpGK0ugMIAAtAJ2RY1ABXGzEij%2BSSSqUSOVQRXKuymdVEKVslA61RKol2Ml6SWyigAN2IWDkGAZAAJVPSFVgMHJiEyUVrQOoACaKKWZO6okUgQRyACeMjwigwOFQNqAA" TargetMode="External"/><Relationship Id="rId131" Type="http://schemas.openxmlformats.org/officeDocument/2006/relationships/hyperlink" Target="https://www.digikey.com/en/products/filter/motor-drivers-controllers/744?s=N4IgjCBcoEwKxyqAxlAZgQwDYGcCmANCAPZQDaIAzHDACwDslIAukQA4AuUIAyhwE4BLAHYBzEAF8iAWhhIQqSAICuhEuRCJmUkNIBs8xSrWlIFJtpkBOQ1GNFTFCNp1yzIALbEOxfgAIAEyEANzx%2BFiIDaBBBAO5pMAAGCHYuSBAQIg4ATzY8bgwcVAkJIA" TargetMode="External"/><Relationship Id="rId130" Type="http://schemas.openxmlformats.org/officeDocument/2006/relationships/hyperlink" Target="https://www.digikey.com/en/products/filter/aluminum-electrolytic-capacitors/58?s=N4IgjCBcoGwJxVAYygMwIYBsDOBTANCAPZQDaIALGGABxwDsIAuoQA4AuUIAyuwE4BLAHYBzEAF9CAWgBMiECkj8ArgWJkQAVmaSQUmPMUq1JSOQDMO6QmgKoxwqfIQm43XLML0rdEgHsiPmZCA1sBABMuKTAABgg2TkgQEEJ2AE9WXC50bBQ3IA" TargetMode="External"/><Relationship Id="rId136" Type="http://schemas.openxmlformats.org/officeDocument/2006/relationships/hyperlink" Target="https://www.digikey.com/en/products/filter/microcontrollers/685?s=N4IgjCBcoGwJxVAYygMwIYBsDOBTANCAPZQDaIALAAxwDMdIh1cFtVIAuoQA4AuUIAMq8ATgEsAdgHMQAX0JhWiECkgYcBYmXABWCgA4qEBTv36DjcIcPGr%2BnfUtg4VWgHZ2hAEyL9Ly15eOnS2QTpgNAE6brT6MAEwYDAxCbEw8d5uXhQ5ATH6WZw8-JBCopIy8uBgYF7Kqup4hCSQ5MGmCISJtLQUTvBUVBngA2C0-S7OTl5uNcO1Bf4KbGxuTrSBhcuBDMsULGt7cPq2Yzrpfd5UXgXjV14udyBe1y76Tm4weofPN24W3j%2Bbh%2BgUWl2eQy8vQCQxgNxhcTgnQht08IG6iSKID4AmE4mkcgUNXG0BUaCwTS0rRAG0SMHBtGiVGolkZWX0TzZNz6XGxJTK%2BMqRMU9XJGma2lW7mRUsMrKhDzRGx6Q3lPSmhGVG3B4WuQTVGx%2BWp6BuhmqhvTq5p6OiVFvCBocjqN9plFpgdp6ME57oZ9Po701ZnM7F5ONKeIqhPADwgpIaFM0LXIcBigScrA8py%2BwORSVMzKcZjcu2eiROTy85Z0Oks8ESCDD-MjBKqzj8orUiYl1NDVUCVHe8bFlOTNJ1tcIJyx4ZAAEkJLxcFJcCJowBaOrDyCiACuSe0tY4VXX8W3e4P1PGx8I67jyBHl-IYFtnBPCHPIn3Pefb9vfW3RonxAE5bUnECdGyQNwFcbIGRmeAAihYEkPcYZAncNEMK%2BJwaneY9%2B20ABbMQkBEIgkCIRdyMwTBVyxWtSW4KAwB4ZjIAiKgqjPUAxAAEwEO8jEsWdLF4ABPbhcAEdBsBQWRZCAA" TargetMode="External"/><Relationship Id="rId135" Type="http://schemas.openxmlformats.org/officeDocument/2006/relationships/hyperlink" Target="https://www.digikey.com/en/products/filter/nuts/573?s=N4IgjCBcoLQExVAYygFwE4FcCmAaEA9lANogCsIAugL74wBsiIKkGO%2BRkpAzFbSDACcTFmzyES4PtWpA" TargetMode="External"/><Relationship Id="rId134" Type="http://schemas.openxmlformats.org/officeDocument/2006/relationships/hyperlink" Target="https://www.digikey.com/en/products/filter/screws-bolts/572?s=N4IgjCBcoLQExVAYygFwE4FcCmAaEA9lANogCsIAugL74wBsiIKkGO%2BRkpAzFbSDACcTFmzyES4PtWpA" TargetMode="External"/><Relationship Id="rId133" Type="http://schemas.openxmlformats.org/officeDocument/2006/relationships/hyperlink" Target="https://www.digikey.com/en/products/filter/thermal/heat-sinks/to-220/219?s=N4IgjCBcoMwKwHYqgMZQGYEMA2BnApgDQgBuAdlAC4BOArkSAPZQDaIALGDGAAwBMIALrEADpSggAyjQCWZAOYgAvsQC0A6CDSQa9Ys0hs4QlSFUA2ZFqp0GBtjBNqAnFe267rcCdOXNMgBMJVV4IUXFIEBBiSgBPEXwJTFw0JSUgA" TargetMode="External"/><Relationship Id="rId62" Type="http://schemas.openxmlformats.org/officeDocument/2006/relationships/hyperlink" Target="https://www.digikey.com/en/products/detail/diodes-incorporated/DMN3200U-7/1778821" TargetMode="External"/><Relationship Id="rId61" Type="http://schemas.openxmlformats.org/officeDocument/2006/relationships/hyperlink" Target="https://www.amazon.com/Connectors-Pre-Crimped-Compatible-PicoBlade-Silicone/dp/B08RMQP6YP/ref=sr_1_3?crid=LQGXRD6UTC96&amp;keywords=molex%2Bpicoblade%2Bconnector%2Bmale%2Bfemale&amp;qid=1704663830&amp;sprefix=molex%2Bpicoblade%2Bconnector%2Bmale%2Bfemale%2Caps%2C185&amp;sr=8-3&amp;th=1" TargetMode="External"/><Relationship Id="rId64" Type="http://schemas.openxmlformats.org/officeDocument/2006/relationships/hyperlink" Target="https://www.digikey.com/en/products/detail/panasonic-electronic-components/ERJ-PA2F47R0X/5402642" TargetMode="External"/><Relationship Id="rId63" Type="http://schemas.openxmlformats.org/officeDocument/2006/relationships/hyperlink" Target="https://www.mouser.com/ProductDetail/Diodes-Incorporated/DMN3200U-7?qs=oDfC%252BbpzniwrIf3%2FMV01IQ%3D%3D" TargetMode="External"/><Relationship Id="rId66" Type="http://schemas.openxmlformats.org/officeDocument/2006/relationships/hyperlink" Target="https://www.digikey.com/en/products/detail/nichicon/RNE1C101MDS1PX/2239221" TargetMode="External"/><Relationship Id="rId172" Type="http://schemas.openxmlformats.org/officeDocument/2006/relationships/hyperlink" Target="https://www.digikey.com/en/products/detail/harvatek-corporation/B1931NB-20C007614U1930/15861263" TargetMode="External"/><Relationship Id="rId65" Type="http://schemas.openxmlformats.org/officeDocument/2006/relationships/hyperlink" Target="https://www.digikey.com/en/products/detail/vishay-dale/CRCW040210K0FKED/1178121" TargetMode="External"/><Relationship Id="rId171" Type="http://schemas.openxmlformats.org/officeDocument/2006/relationships/hyperlink" Target="https://app.ultralibrarian.com/details/1b4ee273-917d-11ed-b159-0a34d6323d74/Harvatek/B1911USD-20D000114U1930?uid=122240494" TargetMode="External"/><Relationship Id="rId68" Type="http://schemas.openxmlformats.org/officeDocument/2006/relationships/hyperlink" Target="https://www.digikey.com/en/products/detail/nic-components-corp/NMC0805X7R104K50TRPF/18895932" TargetMode="External"/><Relationship Id="rId170" Type="http://schemas.openxmlformats.org/officeDocument/2006/relationships/hyperlink" Target="https://www.digikey.com/en/products/detail/harvatek-corporation/B1911NG-20D000214U1930/15519989" TargetMode="External"/><Relationship Id="rId67" Type="http://schemas.openxmlformats.org/officeDocument/2006/relationships/hyperlink" Target="https://app.ultralibrarian.com/details/8611d1e7-1076-11e9-ab3a-0a3560a4cccc/Nichicon/RNE1C101MDS1PX?uid=19038720" TargetMode="External"/><Relationship Id="rId60" Type="http://schemas.openxmlformats.org/officeDocument/2006/relationships/hyperlink" Target="https://app.ultralibrarian.com/details/785255d6-6dbf-11ee-9288-0ae0a3b49db5/Nexperia/PMEG60T30ELRX?uid=89940784&amp;exports=ThreeDModel&amp;exports=Eagle&amp;open=exports" TargetMode="External"/><Relationship Id="rId165" Type="http://schemas.openxmlformats.org/officeDocument/2006/relationships/hyperlink" Target="https://www.mouser.com/ProductDetail/CK/PTS636-SM50-LFS?qs=vLWxofP3U2wXEPbpdl6g6w%3D%3D" TargetMode="External"/><Relationship Id="rId69" Type="http://schemas.openxmlformats.org/officeDocument/2006/relationships/hyperlink" Target="https://www.amazon.com/8-5x20mm-15000KV-Coreless-JST-1-25-Connector/dp/B07CFQMF1M/ref=sr_1_1?crid=27CDZH1SJGTR0&amp;keywords=brushed+quadcopter+motor&amp;qid=1707103389&amp;refinements=p_85%3A2470955011&amp;rnid=2470954011&amp;rps=1&amp;sprefix=brushed+quadcopter+motor%2Caps%2C107&amp;sr=8-1" TargetMode="External"/><Relationship Id="rId164" Type="http://schemas.openxmlformats.org/officeDocument/2006/relationships/hyperlink" Target="https://www.digikey.com/en/products/detail/c-k/PTS636-SM50-LFS/10071719" TargetMode="External"/><Relationship Id="rId163" Type="http://schemas.openxmlformats.org/officeDocument/2006/relationships/hyperlink" Target="https://www.digikey.com/en/products/detail/tdk-corporation/C1608X5R1H104K080AA/2732891" TargetMode="External"/><Relationship Id="rId162" Type="http://schemas.openxmlformats.org/officeDocument/2006/relationships/hyperlink" Target="https://ww1.microchip.com/downloads/en/Appnotes/Atmel-32156-UC3-L0-XPLAINED-Hardware-Users-Guide_Application-Note_AVR32924.pdf" TargetMode="External"/><Relationship Id="rId169" Type="http://schemas.openxmlformats.org/officeDocument/2006/relationships/hyperlink" Target="https://app.ultralibrarian.com/details/1b4ee273-917d-11ed-b159-0a34d6323d74/Harvatek/B1911USD-20D000114U1930?uid=122240494" TargetMode="External"/><Relationship Id="rId168" Type="http://schemas.openxmlformats.org/officeDocument/2006/relationships/hyperlink" Target="https://www.digikey.com/en/products/detail/harvatek-corporation/B1911USD-20D000114U1930/15519991" TargetMode="External"/><Relationship Id="rId167" Type="http://schemas.openxmlformats.org/officeDocument/2006/relationships/hyperlink" Target="https://app.ultralibrarian.com/details/1b4ee273-917d-11ed-b159-0a34d6323d74/Harvatek/B1911USD-20D000114U1930?uid=122240494" TargetMode="External"/><Relationship Id="rId166" Type="http://schemas.openxmlformats.org/officeDocument/2006/relationships/hyperlink" Target="https://www.digikey.com/en/products/detail/harvatek-corporation/B1911UD-20D001014U1930/15519993" TargetMode="External"/><Relationship Id="rId51" Type="http://schemas.openxmlformats.org/officeDocument/2006/relationships/hyperlink" Target="https://www.digikey.com/en/products/detail/panasonic-electronic-components/EEH-ZK1E470R/6564642?s=N4IgTCBcDaIKJwBIFoBaBpAjHALAdgAYAlEAXQF8g" TargetMode="External"/><Relationship Id="rId50" Type="http://schemas.openxmlformats.org/officeDocument/2006/relationships/hyperlink" Target="https://toshiba.semicon-storage.com/info/TB6561FG_datasheet_en_20100817.pdf?did=10670&amp;prodName=TB6561FG" TargetMode="External"/><Relationship Id="rId53" Type="http://schemas.openxmlformats.org/officeDocument/2006/relationships/hyperlink" Target="https://www.servocity.com/4900-rpm-micro-gear-motor-w-encoder/" TargetMode="External"/><Relationship Id="rId52" Type="http://schemas.openxmlformats.org/officeDocument/2006/relationships/hyperlink" Target="https://www.mouser.com/ProductDetail/Panasonic/EEH-ZK1E470R?qs=FNcb6ahWXRxnLCe3Ulph5A%3D%3D" TargetMode="External"/><Relationship Id="rId55" Type="http://schemas.openxmlformats.org/officeDocument/2006/relationships/hyperlink" Target="https://www.jst-mfg.com/product/index.php?series=290" TargetMode="External"/><Relationship Id="rId161" Type="http://schemas.openxmlformats.org/officeDocument/2006/relationships/hyperlink" Target="https://app.ultralibrarian.com/details/e0fd8b3f-1072-11e9-ab3a-0a3560a4cccc/Murata/BLM18HE152SN1D?uid=12637265" TargetMode="External"/><Relationship Id="rId54" Type="http://schemas.openxmlformats.org/officeDocument/2006/relationships/hyperlink" Target="https://www.amazon.com/CQRobot-Connector-Terminal-Industrial-Integrated/dp/B09NCCXPGM/ref=sr_1_4?crid=2C48JYA7JGQ5Q&amp;keywords=micro%2Bjst%2Bconnector%2Bkit&amp;qid=1698190590&amp;sprefix=micro%2Bjst%2Bconnector%2Bkit%2Caps%2C100&amp;sr=8-4&amp;th=1" TargetMode="External"/><Relationship Id="rId160" Type="http://schemas.openxmlformats.org/officeDocument/2006/relationships/hyperlink" Target="https://www.digikey.com/en/products/detail/murata-electronics/BLM18HE152SN1D/1948321?s=N4IgTCBcDaIEIBkCyBGAHACQKIoKxgGUA5FEAXQF8g" TargetMode="External"/><Relationship Id="rId57" Type="http://schemas.openxmlformats.org/officeDocument/2006/relationships/hyperlink" Target="https://www.servocity.com/1500-series-plastic-spacer-3mm-id-x-5mm-od-1mm-thickness-12-pack/" TargetMode="External"/><Relationship Id="rId56" Type="http://schemas.openxmlformats.org/officeDocument/2006/relationships/hyperlink" Target="https://www.amazon.com/uxcell-Bearing-Double-Shielded-Bearings/dp/B07FW18RQY/ref=sr_1_7?crid=3G5J7PPIQSWWF&amp;keywords=small+ball+bearings&amp;qid=1699846362&amp;refinements=p_85%3A2470955011&amp;rnid=2470954011&amp;rps=1&amp;sprefix=tiny+ball+bearings%2Caps%2C76&amp;sr=8-7" TargetMode="External"/><Relationship Id="rId159" Type="http://schemas.openxmlformats.org/officeDocument/2006/relationships/hyperlink" Target="https://www.digikey.com/en/products/detail/tdk-corporation/C1608X5R1H104K080AA/2732891" TargetMode="External"/><Relationship Id="rId59" Type="http://schemas.openxmlformats.org/officeDocument/2006/relationships/hyperlink" Target="https://www.digikey.com/en/products/detail/nexperia-usa-inc/PMEG60T30ELRX/9086223" TargetMode="External"/><Relationship Id="rId154" Type="http://schemas.openxmlformats.org/officeDocument/2006/relationships/hyperlink" Target="https://www.digikey.com/en/products/detail/kyocera-avx/KGQ15ACG1H220JT/1600309" TargetMode="External"/><Relationship Id="rId58" Type="http://schemas.openxmlformats.org/officeDocument/2006/relationships/hyperlink" Target="https://www.amazon.com/gp/product/B0BKRQSMFL/ref=ox_sc_act_title_1?smid=A3ILXS83DKRO8O&amp;th=1" TargetMode="External"/><Relationship Id="rId153" Type="http://schemas.openxmlformats.org/officeDocument/2006/relationships/hyperlink" Target="https://www.mouser.com/ProductDetail/ROHM-Semiconductor/BD62130AEFJ-E2?qs=T3oQrply3y%2F%252BXQdDoW5zkA%3D%3D" TargetMode="External"/><Relationship Id="rId152" Type="http://schemas.openxmlformats.org/officeDocument/2006/relationships/hyperlink" Target="https://app.ultralibrarian.com/details/b41f0344-af24-11ea-b5d0-0aebb021a1ea/ROHM-Semiconductor/BD62130AEFJ-E2?uid=102118116" TargetMode="External"/><Relationship Id="rId151" Type="http://schemas.openxmlformats.org/officeDocument/2006/relationships/hyperlink" Target="https://www.digikey.com/en/products/detail/rohm-semiconductor/BD62130AEFJ-E2/10233247" TargetMode="External"/><Relationship Id="rId158" Type="http://schemas.openxmlformats.org/officeDocument/2006/relationships/hyperlink" Target="https://www.digikey.com/en/products/detail/tdk-corporation/C1608X5R1V225K080AC/2792255" TargetMode="External"/><Relationship Id="rId157" Type="http://schemas.openxmlformats.org/officeDocument/2006/relationships/hyperlink" Target="https://www.digikey.com/en/products/detail/tdk-corporation/C1608X5R1H104K080AA/2732891" TargetMode="External"/><Relationship Id="rId156" Type="http://schemas.openxmlformats.org/officeDocument/2006/relationships/hyperlink" Target="https://www.digikey.com/en/products/detail/tdk-corporation/C1608X5R1A106K080AC/2732921" TargetMode="External"/><Relationship Id="rId155" Type="http://schemas.openxmlformats.org/officeDocument/2006/relationships/hyperlink" Target="https://www.digikey.com/en/products/detail/tdk-corporation/C1608X5R1A106K080AC/27329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0" max="10" width="16.0"/>
    <col customWidth="1" min="11" max="11" width="73.13"/>
    <col customWidth="1" min="12" max="13" width="1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7" t="s">
        <v>13</v>
      </c>
      <c r="B2" s="8" t="s">
        <v>14</v>
      </c>
      <c r="C2" s="9" t="s">
        <v>15</v>
      </c>
      <c r="D2" s="10" t="s">
        <v>16</v>
      </c>
      <c r="E2" s="11">
        <v>2.0</v>
      </c>
      <c r="F2" s="12">
        <v>19.99</v>
      </c>
      <c r="G2" s="11">
        <v>1.0</v>
      </c>
      <c r="H2" s="13">
        <f t="shared" ref="H2:H3" si="1">F2*G2</f>
        <v>19.99</v>
      </c>
      <c r="I2" s="14" t="s">
        <v>17</v>
      </c>
      <c r="J2" s="15"/>
      <c r="K2" s="15" t="s">
        <v>18</v>
      </c>
      <c r="L2" s="16"/>
      <c r="M2" s="17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/>
    </row>
    <row r="3">
      <c r="A3" s="20"/>
      <c r="B3" s="21" t="s">
        <v>14</v>
      </c>
      <c r="C3" s="21" t="s">
        <v>19</v>
      </c>
      <c r="D3" s="21" t="s">
        <v>20</v>
      </c>
      <c r="E3" s="22">
        <v>50.0</v>
      </c>
      <c r="F3" s="23">
        <v>7.99</v>
      </c>
      <c r="G3" s="22">
        <v>1.0</v>
      </c>
      <c r="H3" s="23">
        <f t="shared" si="1"/>
        <v>7.99</v>
      </c>
      <c r="I3" s="24" t="s">
        <v>21</v>
      </c>
      <c r="J3" s="25"/>
      <c r="K3" s="25" t="s">
        <v>22</v>
      </c>
      <c r="L3" s="26"/>
      <c r="M3" s="27"/>
      <c r="AB3" s="28"/>
    </row>
    <row r="4">
      <c r="A4" s="29"/>
      <c r="B4" s="30"/>
      <c r="C4" s="30"/>
      <c r="D4" s="30"/>
      <c r="E4" s="31"/>
      <c r="F4" s="32"/>
      <c r="G4" s="31"/>
      <c r="H4" s="33"/>
      <c r="I4" s="34"/>
      <c r="J4" s="35"/>
      <c r="K4" s="35"/>
      <c r="L4" s="36"/>
      <c r="M4" s="37"/>
      <c r="AB4" s="28"/>
    </row>
    <row r="5">
      <c r="A5" s="20"/>
      <c r="B5" s="21" t="s">
        <v>23</v>
      </c>
      <c r="C5" s="21" t="s">
        <v>24</v>
      </c>
      <c r="D5" s="21" t="s">
        <v>25</v>
      </c>
      <c r="E5" s="22">
        <v>1.0</v>
      </c>
      <c r="F5" s="23">
        <v>0.76</v>
      </c>
      <c r="G5" s="22">
        <v>4.0</v>
      </c>
      <c r="H5" s="38">
        <f>F5*G5</f>
        <v>3.04</v>
      </c>
      <c r="I5" s="24" t="s">
        <v>26</v>
      </c>
      <c r="J5" s="39" t="s">
        <v>27</v>
      </c>
      <c r="K5" s="25" t="s">
        <v>28</v>
      </c>
      <c r="L5" s="26"/>
      <c r="M5" s="27"/>
      <c r="AB5" s="28"/>
    </row>
    <row r="6">
      <c r="A6" s="29"/>
      <c r="B6" s="30"/>
      <c r="C6" s="30"/>
      <c r="D6" s="30"/>
      <c r="E6" s="31"/>
      <c r="F6" s="32"/>
      <c r="G6" s="31"/>
      <c r="H6" s="33"/>
      <c r="I6" s="40"/>
      <c r="J6" s="35"/>
      <c r="K6" s="35"/>
      <c r="L6" s="36"/>
      <c r="M6" s="37"/>
      <c r="AB6" s="28"/>
    </row>
    <row r="7">
      <c r="A7" s="20"/>
      <c r="B7" s="21" t="s">
        <v>23</v>
      </c>
      <c r="C7" s="21" t="s">
        <v>29</v>
      </c>
      <c r="D7" s="21" t="s">
        <v>30</v>
      </c>
      <c r="E7" s="22">
        <v>1.0</v>
      </c>
      <c r="F7" s="23">
        <v>3.48</v>
      </c>
      <c r="G7" s="22">
        <v>1.0</v>
      </c>
      <c r="H7" s="38">
        <f t="shared" ref="H7:H8" si="2">F7*G7</f>
        <v>3.48</v>
      </c>
      <c r="I7" s="24" t="s">
        <v>31</v>
      </c>
      <c r="J7" s="39" t="s">
        <v>32</v>
      </c>
      <c r="K7" s="41" t="s">
        <v>33</v>
      </c>
      <c r="L7" s="26"/>
      <c r="M7" s="27"/>
      <c r="AB7" s="28"/>
    </row>
    <row r="8">
      <c r="A8" s="29"/>
      <c r="B8" s="30" t="s">
        <v>23</v>
      </c>
      <c r="C8" s="30" t="s">
        <v>34</v>
      </c>
      <c r="D8" s="30" t="s">
        <v>35</v>
      </c>
      <c r="E8" s="31">
        <v>1.0</v>
      </c>
      <c r="F8" s="32">
        <v>0.39</v>
      </c>
      <c r="G8" s="31">
        <v>2.0</v>
      </c>
      <c r="H8" s="33">
        <f t="shared" si="2"/>
        <v>0.78</v>
      </c>
      <c r="I8" s="34" t="s">
        <v>36</v>
      </c>
      <c r="J8" s="35" t="s">
        <v>37</v>
      </c>
      <c r="K8" s="35" t="s">
        <v>38</v>
      </c>
      <c r="L8" s="36"/>
      <c r="M8" s="37"/>
      <c r="AB8" s="28"/>
    </row>
    <row r="9">
      <c r="A9" s="20"/>
      <c r="B9" s="21" t="s">
        <v>23</v>
      </c>
      <c r="C9" s="21" t="s">
        <v>39</v>
      </c>
      <c r="D9" s="21" t="s">
        <v>40</v>
      </c>
      <c r="E9" s="22">
        <v>1.0</v>
      </c>
      <c r="F9" s="23">
        <v>0.79</v>
      </c>
      <c r="G9" s="22">
        <v>3.0</v>
      </c>
      <c r="H9" s="38">
        <v>2.37</v>
      </c>
      <c r="I9" s="24" t="s">
        <v>41</v>
      </c>
      <c r="J9" s="25" t="s">
        <v>37</v>
      </c>
      <c r="K9" s="25" t="s">
        <v>42</v>
      </c>
      <c r="L9" s="26"/>
      <c r="M9" s="27"/>
      <c r="AB9" s="28"/>
    </row>
    <row r="10">
      <c r="A10" s="29"/>
      <c r="B10" s="30" t="s">
        <v>23</v>
      </c>
      <c r="C10" s="30" t="s">
        <v>43</v>
      </c>
      <c r="D10" s="30" t="s">
        <v>44</v>
      </c>
      <c r="E10" s="31">
        <v>1.0</v>
      </c>
      <c r="F10" s="32">
        <v>0.24</v>
      </c>
      <c r="G10" s="31">
        <v>1.0</v>
      </c>
      <c r="H10" s="32">
        <f t="shared" ref="H10:H12" si="3">F10*G10</f>
        <v>0.24</v>
      </c>
      <c r="I10" s="34" t="s">
        <v>45</v>
      </c>
      <c r="J10" s="35" t="s">
        <v>37</v>
      </c>
      <c r="K10" s="35" t="s">
        <v>46</v>
      </c>
      <c r="L10" s="36"/>
      <c r="M10" s="37"/>
      <c r="AB10" s="28"/>
    </row>
    <row r="11">
      <c r="A11" s="20"/>
      <c r="B11" s="21" t="s">
        <v>23</v>
      </c>
      <c r="C11" s="21" t="s">
        <v>47</v>
      </c>
      <c r="D11" s="21" t="s">
        <v>48</v>
      </c>
      <c r="E11" s="22">
        <v>1.0</v>
      </c>
      <c r="F11" s="23">
        <v>0.1</v>
      </c>
      <c r="G11" s="22">
        <v>1.0</v>
      </c>
      <c r="H11" s="38">
        <f t="shared" si="3"/>
        <v>0.1</v>
      </c>
      <c r="I11" s="24" t="s">
        <v>49</v>
      </c>
      <c r="J11" s="25" t="s">
        <v>37</v>
      </c>
      <c r="K11" s="25" t="s">
        <v>50</v>
      </c>
      <c r="L11" s="26"/>
      <c r="M11" s="27"/>
      <c r="AB11" s="28"/>
    </row>
    <row r="12">
      <c r="A12" s="29"/>
      <c r="B12" s="30" t="s">
        <v>23</v>
      </c>
      <c r="C12" s="30" t="s">
        <v>51</v>
      </c>
      <c r="D12" s="30" t="s">
        <v>52</v>
      </c>
      <c r="E12" s="31">
        <v>1.0</v>
      </c>
      <c r="F12" s="32">
        <v>0.1</v>
      </c>
      <c r="G12" s="31">
        <v>1.0</v>
      </c>
      <c r="H12" s="33">
        <f t="shared" si="3"/>
        <v>0.1</v>
      </c>
      <c r="I12" s="34" t="s">
        <v>53</v>
      </c>
      <c r="J12" s="35" t="s">
        <v>37</v>
      </c>
      <c r="K12" s="35" t="s">
        <v>54</v>
      </c>
      <c r="L12" s="36"/>
      <c r="M12" s="37"/>
      <c r="AB12" s="28"/>
    </row>
    <row r="13">
      <c r="A13" s="20"/>
      <c r="B13" s="21"/>
      <c r="C13" s="21"/>
      <c r="D13" s="21"/>
      <c r="E13" s="22"/>
      <c r="F13" s="23"/>
      <c r="G13" s="22"/>
      <c r="H13" s="38"/>
      <c r="I13" s="24"/>
      <c r="J13" s="25"/>
      <c r="K13" s="25"/>
      <c r="L13" s="26"/>
      <c r="M13" s="27"/>
      <c r="AB13" s="28"/>
    </row>
    <row r="14">
      <c r="A14" s="29"/>
      <c r="B14" s="30" t="s">
        <v>23</v>
      </c>
      <c r="C14" s="30" t="s">
        <v>55</v>
      </c>
      <c r="D14" s="30" t="s">
        <v>56</v>
      </c>
      <c r="E14" s="31">
        <v>1.0</v>
      </c>
      <c r="F14" s="32">
        <v>5.89</v>
      </c>
      <c r="G14" s="31">
        <v>1.0</v>
      </c>
      <c r="H14" s="33">
        <f t="shared" ref="H14:H25" si="4">F14*G14</f>
        <v>5.89</v>
      </c>
      <c r="I14" s="34" t="s">
        <v>57</v>
      </c>
      <c r="J14" s="42" t="s">
        <v>58</v>
      </c>
      <c r="K14" s="43" t="s">
        <v>59</v>
      </c>
      <c r="L14" s="36"/>
      <c r="M14" s="37"/>
      <c r="AB14" s="28"/>
    </row>
    <row r="15">
      <c r="A15" s="20"/>
      <c r="B15" s="21" t="s">
        <v>23</v>
      </c>
      <c r="C15" s="21" t="s">
        <v>60</v>
      </c>
      <c r="D15" s="21" t="s">
        <v>61</v>
      </c>
      <c r="E15" s="22">
        <v>1.0</v>
      </c>
      <c r="F15" s="23">
        <v>0.3</v>
      </c>
      <c r="G15" s="22">
        <v>1.0</v>
      </c>
      <c r="H15" s="38">
        <f t="shared" si="4"/>
        <v>0.3</v>
      </c>
      <c r="I15" s="24" t="s">
        <v>62</v>
      </c>
      <c r="J15" s="25" t="s">
        <v>37</v>
      </c>
      <c r="K15" s="25" t="s">
        <v>63</v>
      </c>
      <c r="L15" s="26"/>
      <c r="M15" s="27"/>
      <c r="AB15" s="28"/>
    </row>
    <row r="16">
      <c r="A16" s="29"/>
      <c r="B16" s="30" t="s">
        <v>23</v>
      </c>
      <c r="C16" s="30" t="s">
        <v>64</v>
      </c>
      <c r="D16" s="30" t="s">
        <v>65</v>
      </c>
      <c r="E16" s="31">
        <v>1.0</v>
      </c>
      <c r="F16" s="32">
        <v>0.1</v>
      </c>
      <c r="G16" s="31">
        <v>1.0</v>
      </c>
      <c r="H16" s="33">
        <f t="shared" si="4"/>
        <v>0.1</v>
      </c>
      <c r="I16" s="34" t="s">
        <v>66</v>
      </c>
      <c r="J16" s="35" t="s">
        <v>37</v>
      </c>
      <c r="K16" s="35" t="s">
        <v>67</v>
      </c>
      <c r="L16" s="36"/>
      <c r="M16" s="37"/>
      <c r="AB16" s="28"/>
    </row>
    <row r="17">
      <c r="A17" s="20"/>
      <c r="B17" s="21" t="s">
        <v>68</v>
      </c>
      <c r="C17" s="21" t="s">
        <v>69</v>
      </c>
      <c r="D17" s="21" t="s">
        <v>70</v>
      </c>
      <c r="E17" s="22">
        <v>1.0</v>
      </c>
      <c r="F17" s="23">
        <v>3.25</v>
      </c>
      <c r="G17" s="22">
        <v>1.0</v>
      </c>
      <c r="H17" s="38">
        <f t="shared" si="4"/>
        <v>3.25</v>
      </c>
      <c r="I17" s="24" t="s">
        <v>71</v>
      </c>
      <c r="J17" s="39" t="s">
        <v>72</v>
      </c>
      <c r="K17" s="25" t="s">
        <v>73</v>
      </c>
      <c r="L17" s="26"/>
      <c r="M17" s="27"/>
      <c r="AB17" s="28"/>
    </row>
    <row r="18">
      <c r="A18" s="29"/>
      <c r="B18" s="30" t="s">
        <v>23</v>
      </c>
      <c r="C18" s="30" t="s">
        <v>74</v>
      </c>
      <c r="D18" s="30" t="s">
        <v>75</v>
      </c>
      <c r="E18" s="31">
        <v>1.0</v>
      </c>
      <c r="F18" s="32">
        <v>0.1</v>
      </c>
      <c r="G18" s="31">
        <v>1.0</v>
      </c>
      <c r="H18" s="33">
        <f t="shared" si="4"/>
        <v>0.1</v>
      </c>
      <c r="I18" s="34" t="s">
        <v>76</v>
      </c>
      <c r="J18" s="35" t="s">
        <v>37</v>
      </c>
      <c r="K18" s="35" t="s">
        <v>77</v>
      </c>
      <c r="L18" s="36"/>
      <c r="M18" s="37"/>
      <c r="AB18" s="28"/>
    </row>
    <row r="19">
      <c r="A19" s="20"/>
      <c r="B19" s="21" t="s">
        <v>23</v>
      </c>
      <c r="C19" s="21" t="s">
        <v>78</v>
      </c>
      <c r="D19" s="21" t="s">
        <v>79</v>
      </c>
      <c r="E19" s="22">
        <v>1.0</v>
      </c>
      <c r="F19" s="23">
        <v>0.29</v>
      </c>
      <c r="G19" s="22">
        <v>1.0</v>
      </c>
      <c r="H19" s="38">
        <f t="shared" si="4"/>
        <v>0.29</v>
      </c>
      <c r="I19" s="24" t="s">
        <v>80</v>
      </c>
      <c r="J19" s="25" t="s">
        <v>37</v>
      </c>
      <c r="K19" s="25" t="s">
        <v>81</v>
      </c>
      <c r="L19" s="26"/>
      <c r="M19" s="27"/>
      <c r="AB19" s="28"/>
    </row>
    <row r="20">
      <c r="A20" s="29"/>
      <c r="B20" s="30" t="s">
        <v>23</v>
      </c>
      <c r="C20" s="30" t="s">
        <v>82</v>
      </c>
      <c r="D20" s="30" t="s">
        <v>83</v>
      </c>
      <c r="E20" s="31">
        <v>1.0</v>
      </c>
      <c r="F20" s="32">
        <v>0.1</v>
      </c>
      <c r="G20" s="31">
        <v>1.0</v>
      </c>
      <c r="H20" s="33">
        <f t="shared" si="4"/>
        <v>0.1</v>
      </c>
      <c r="I20" s="34" t="s">
        <v>84</v>
      </c>
      <c r="J20" s="35" t="s">
        <v>37</v>
      </c>
      <c r="K20" s="35" t="s">
        <v>85</v>
      </c>
      <c r="L20" s="36"/>
      <c r="M20" s="37"/>
      <c r="AB20" s="28"/>
    </row>
    <row r="21">
      <c r="A21" s="20"/>
      <c r="B21" s="21" t="s">
        <v>23</v>
      </c>
      <c r="C21" s="21" t="s">
        <v>86</v>
      </c>
      <c r="D21" s="21" t="s">
        <v>87</v>
      </c>
      <c r="E21" s="22">
        <v>1.0</v>
      </c>
      <c r="F21" s="23">
        <v>0.1</v>
      </c>
      <c r="G21" s="22">
        <v>1.0</v>
      </c>
      <c r="H21" s="38">
        <f t="shared" si="4"/>
        <v>0.1</v>
      </c>
      <c r="I21" s="24" t="s">
        <v>88</v>
      </c>
      <c r="J21" s="25" t="s">
        <v>37</v>
      </c>
      <c r="K21" s="25" t="s">
        <v>89</v>
      </c>
      <c r="L21" s="26"/>
      <c r="M21" s="27"/>
      <c r="AB21" s="28"/>
    </row>
    <row r="22">
      <c r="A22" s="29"/>
      <c r="B22" s="30" t="s">
        <v>23</v>
      </c>
      <c r="C22" s="30" t="s">
        <v>90</v>
      </c>
      <c r="D22" s="30" t="s">
        <v>91</v>
      </c>
      <c r="E22" s="31">
        <v>1.0</v>
      </c>
      <c r="F22" s="32">
        <v>0.49</v>
      </c>
      <c r="G22" s="31">
        <v>1.0</v>
      </c>
      <c r="H22" s="33">
        <f t="shared" si="4"/>
        <v>0.49</v>
      </c>
      <c r="I22" s="34" t="s">
        <v>92</v>
      </c>
      <c r="J22" s="35" t="s">
        <v>37</v>
      </c>
      <c r="K22" s="35" t="s">
        <v>93</v>
      </c>
      <c r="L22" s="36"/>
      <c r="M22" s="37"/>
      <c r="AB22" s="28"/>
    </row>
    <row r="23">
      <c r="A23" s="20"/>
      <c r="B23" s="21" t="s">
        <v>23</v>
      </c>
      <c r="C23" s="21" t="s">
        <v>94</v>
      </c>
      <c r="D23" s="21" t="s">
        <v>95</v>
      </c>
      <c r="E23" s="22">
        <v>1.0</v>
      </c>
      <c r="F23" s="23">
        <v>0.1</v>
      </c>
      <c r="G23" s="22">
        <v>1.0</v>
      </c>
      <c r="H23" s="38">
        <f t="shared" si="4"/>
        <v>0.1</v>
      </c>
      <c r="I23" s="24" t="s">
        <v>96</v>
      </c>
      <c r="J23" s="25" t="s">
        <v>37</v>
      </c>
      <c r="K23" s="25" t="s">
        <v>97</v>
      </c>
      <c r="L23" s="26"/>
      <c r="M23" s="27"/>
      <c r="AB23" s="28"/>
    </row>
    <row r="24">
      <c r="A24" s="29"/>
      <c r="B24" s="30" t="s">
        <v>23</v>
      </c>
      <c r="C24" s="30" t="s">
        <v>98</v>
      </c>
      <c r="D24" s="30" t="s">
        <v>99</v>
      </c>
      <c r="E24" s="31">
        <v>1.0</v>
      </c>
      <c r="F24" s="32">
        <v>0.1</v>
      </c>
      <c r="G24" s="31">
        <v>1.0</v>
      </c>
      <c r="H24" s="33">
        <f t="shared" si="4"/>
        <v>0.1</v>
      </c>
      <c r="I24" s="34" t="s">
        <v>100</v>
      </c>
      <c r="J24" s="35" t="s">
        <v>37</v>
      </c>
      <c r="K24" s="35" t="s">
        <v>101</v>
      </c>
      <c r="L24" s="36"/>
      <c r="M24" s="37"/>
      <c r="AB24" s="28"/>
    </row>
    <row r="25">
      <c r="A25" s="20"/>
      <c r="B25" s="21" t="s">
        <v>23</v>
      </c>
      <c r="C25" s="21" t="s">
        <v>102</v>
      </c>
      <c r="D25" s="21" t="s">
        <v>103</v>
      </c>
      <c r="E25" s="22">
        <v>1.0</v>
      </c>
      <c r="F25" s="23">
        <v>0.52</v>
      </c>
      <c r="G25" s="22">
        <v>3.0</v>
      </c>
      <c r="H25" s="38">
        <f t="shared" si="4"/>
        <v>1.56</v>
      </c>
      <c r="I25" s="24" t="s">
        <v>104</v>
      </c>
      <c r="J25" s="25" t="s">
        <v>37</v>
      </c>
      <c r="K25" s="25" t="s">
        <v>105</v>
      </c>
      <c r="L25" s="26"/>
      <c r="M25" s="27"/>
      <c r="AB25" s="28"/>
    </row>
    <row r="26">
      <c r="A26" s="29"/>
      <c r="B26" s="30"/>
      <c r="C26" s="30"/>
      <c r="D26" s="30"/>
      <c r="E26" s="31"/>
      <c r="F26" s="32"/>
      <c r="G26" s="31"/>
      <c r="H26" s="33"/>
      <c r="I26" s="34"/>
      <c r="J26" s="35"/>
      <c r="K26" s="35"/>
      <c r="L26" s="36"/>
      <c r="M26" s="37"/>
      <c r="AB26" s="28"/>
    </row>
    <row r="27">
      <c r="A27" s="20"/>
      <c r="B27" s="21" t="s">
        <v>23</v>
      </c>
      <c r="C27" s="21" t="s">
        <v>106</v>
      </c>
      <c r="D27" s="21" t="s">
        <v>107</v>
      </c>
      <c r="E27" s="22">
        <v>1.0</v>
      </c>
      <c r="F27" s="23">
        <v>1.64</v>
      </c>
      <c r="G27" s="22">
        <v>1.0</v>
      </c>
      <c r="H27" s="38">
        <f t="shared" ref="H27:H29" si="5">F27*G27</f>
        <v>1.64</v>
      </c>
      <c r="I27" s="24" t="s">
        <v>108</v>
      </c>
      <c r="J27" s="41" t="s">
        <v>109</v>
      </c>
      <c r="K27" s="25" t="s">
        <v>110</v>
      </c>
      <c r="L27" s="26"/>
      <c r="M27" s="27"/>
      <c r="AB27" s="28"/>
    </row>
    <row r="28">
      <c r="A28" s="29"/>
      <c r="B28" s="30" t="s">
        <v>23</v>
      </c>
      <c r="C28" s="30" t="s">
        <v>111</v>
      </c>
      <c r="D28" s="30" t="s">
        <v>112</v>
      </c>
      <c r="E28" s="31">
        <v>1.0</v>
      </c>
      <c r="F28" s="32">
        <v>0.91</v>
      </c>
      <c r="G28" s="31">
        <v>1.0</v>
      </c>
      <c r="H28" s="33">
        <f t="shared" si="5"/>
        <v>0.91</v>
      </c>
      <c r="I28" s="34" t="s">
        <v>113</v>
      </c>
      <c r="J28" s="42" t="s">
        <v>114</v>
      </c>
      <c r="K28" s="35" t="s">
        <v>115</v>
      </c>
      <c r="L28" s="36"/>
      <c r="M28" s="37" t="s">
        <v>116</v>
      </c>
      <c r="AB28" s="28"/>
    </row>
    <row r="29">
      <c r="A29" s="20"/>
      <c r="B29" s="21" t="s">
        <v>23</v>
      </c>
      <c r="C29" s="21" t="s">
        <v>117</v>
      </c>
      <c r="D29" s="21" t="s">
        <v>118</v>
      </c>
      <c r="E29" s="22">
        <v>1.0</v>
      </c>
      <c r="F29" s="23">
        <v>0.49</v>
      </c>
      <c r="G29" s="22">
        <v>1.0</v>
      </c>
      <c r="H29" s="38">
        <f t="shared" si="5"/>
        <v>0.49</v>
      </c>
      <c r="I29" s="24" t="s">
        <v>119</v>
      </c>
      <c r="J29" s="39" t="s">
        <v>120</v>
      </c>
      <c r="K29" s="25" t="s">
        <v>121</v>
      </c>
      <c r="L29" s="26"/>
      <c r="M29" s="27" t="s">
        <v>116</v>
      </c>
      <c r="AB29" s="28"/>
    </row>
    <row r="30">
      <c r="A30" s="29"/>
      <c r="B30" s="30"/>
      <c r="C30" s="30"/>
      <c r="D30" s="30"/>
      <c r="E30" s="31"/>
      <c r="F30" s="32"/>
      <c r="G30" s="31"/>
      <c r="H30" s="33"/>
      <c r="I30" s="34"/>
      <c r="J30" s="35"/>
      <c r="K30" s="35"/>
      <c r="L30" s="36"/>
      <c r="M30" s="37"/>
      <c r="AB30" s="28"/>
    </row>
    <row r="31">
      <c r="A31" s="20"/>
      <c r="B31" s="21" t="s">
        <v>23</v>
      </c>
      <c r="C31" s="21" t="s">
        <v>122</v>
      </c>
      <c r="D31" s="21" t="s">
        <v>123</v>
      </c>
      <c r="E31" s="22">
        <v>1.0</v>
      </c>
      <c r="F31" s="23">
        <v>1.36</v>
      </c>
      <c r="G31" s="22">
        <v>1.0</v>
      </c>
      <c r="H31" s="38">
        <f t="shared" ref="H31:H36" si="6">F31*G31</f>
        <v>1.36</v>
      </c>
      <c r="I31" s="24" t="s">
        <v>124</v>
      </c>
      <c r="J31" s="39" t="s">
        <v>125</v>
      </c>
      <c r="K31" s="25" t="s">
        <v>126</v>
      </c>
      <c r="L31" s="26"/>
      <c r="M31" s="27"/>
      <c r="AB31" s="28"/>
    </row>
    <row r="32">
      <c r="A32" s="29"/>
      <c r="B32" s="44" t="s">
        <v>23</v>
      </c>
      <c r="C32" s="30" t="s">
        <v>127</v>
      </c>
      <c r="D32" s="30" t="s">
        <v>128</v>
      </c>
      <c r="E32" s="31">
        <v>1.0</v>
      </c>
      <c r="F32" s="32">
        <v>1.36</v>
      </c>
      <c r="G32" s="31">
        <v>1.0</v>
      </c>
      <c r="H32" s="33">
        <f t="shared" si="6"/>
        <v>1.36</v>
      </c>
      <c r="I32" s="34" t="s">
        <v>129</v>
      </c>
      <c r="J32" s="42" t="s">
        <v>130</v>
      </c>
      <c r="K32" s="35" t="s">
        <v>131</v>
      </c>
      <c r="L32" s="36"/>
      <c r="M32" s="37"/>
      <c r="AB32" s="28"/>
    </row>
    <row r="33">
      <c r="A33" s="20"/>
      <c r="B33" s="45" t="s">
        <v>23</v>
      </c>
      <c r="C33" s="21" t="s">
        <v>132</v>
      </c>
      <c r="D33" s="21" t="s">
        <v>133</v>
      </c>
      <c r="E33" s="22">
        <v>1.0</v>
      </c>
      <c r="F33" s="23">
        <v>0.31</v>
      </c>
      <c r="G33" s="22">
        <v>2.0</v>
      </c>
      <c r="H33" s="38">
        <f t="shared" si="6"/>
        <v>0.62</v>
      </c>
      <c r="I33" s="24" t="s">
        <v>134</v>
      </c>
      <c r="J33" s="25" t="s">
        <v>37</v>
      </c>
      <c r="K33" s="25" t="s">
        <v>135</v>
      </c>
      <c r="L33" s="46"/>
      <c r="M33" s="47"/>
      <c r="AB33" s="28"/>
    </row>
    <row r="34">
      <c r="A34" s="29"/>
      <c r="B34" s="30" t="s">
        <v>23</v>
      </c>
      <c r="C34" s="30" t="s">
        <v>34</v>
      </c>
      <c r="D34" s="30" t="s">
        <v>35</v>
      </c>
      <c r="E34" s="31">
        <v>1.0</v>
      </c>
      <c r="F34" s="32">
        <v>0.39</v>
      </c>
      <c r="G34" s="31">
        <v>2.0</v>
      </c>
      <c r="H34" s="33">
        <f t="shared" si="6"/>
        <v>0.78</v>
      </c>
      <c r="I34" s="34" t="s">
        <v>36</v>
      </c>
      <c r="J34" s="35" t="s">
        <v>37</v>
      </c>
      <c r="K34" s="35" t="s">
        <v>136</v>
      </c>
      <c r="L34" s="36"/>
      <c r="M34" s="37"/>
      <c r="AB34" s="28"/>
    </row>
    <row r="35">
      <c r="A35" s="20"/>
      <c r="B35" s="21" t="s">
        <v>23</v>
      </c>
      <c r="C35" s="21" t="s">
        <v>137</v>
      </c>
      <c r="D35" s="45" t="s">
        <v>138</v>
      </c>
      <c r="E35" s="22">
        <v>1.0</v>
      </c>
      <c r="F35" s="23">
        <v>0.1</v>
      </c>
      <c r="G35" s="22">
        <v>2.0</v>
      </c>
      <c r="H35" s="38">
        <f t="shared" si="6"/>
        <v>0.2</v>
      </c>
      <c r="I35" s="24" t="s">
        <v>139</v>
      </c>
      <c r="J35" s="25" t="s">
        <v>37</v>
      </c>
      <c r="K35" s="25" t="s">
        <v>140</v>
      </c>
      <c r="L35" s="48"/>
      <c r="M35" s="49"/>
      <c r="AB35" s="28"/>
    </row>
    <row r="36">
      <c r="A36" s="29"/>
      <c r="B36" s="30" t="s">
        <v>23</v>
      </c>
      <c r="C36" s="30" t="s">
        <v>141</v>
      </c>
      <c r="D36" s="30" t="s">
        <v>142</v>
      </c>
      <c r="E36" s="31">
        <v>1.0</v>
      </c>
      <c r="F36" s="32">
        <v>1.64</v>
      </c>
      <c r="G36" s="31">
        <v>2.0</v>
      </c>
      <c r="H36" s="50">
        <f t="shared" si="6"/>
        <v>3.28</v>
      </c>
      <c r="I36" s="34" t="s">
        <v>143</v>
      </c>
      <c r="J36" s="42" t="s">
        <v>144</v>
      </c>
      <c r="K36" s="35" t="s">
        <v>145</v>
      </c>
      <c r="L36" s="36" t="s">
        <v>146</v>
      </c>
      <c r="M36" s="37"/>
      <c r="AB36" s="28"/>
    </row>
    <row r="37">
      <c r="A37" s="20"/>
      <c r="B37" s="21"/>
      <c r="C37" s="21"/>
      <c r="D37" s="21"/>
      <c r="E37" s="22"/>
      <c r="F37" s="23"/>
      <c r="G37" s="22"/>
      <c r="H37" s="51"/>
      <c r="I37" s="24"/>
      <c r="J37" s="25"/>
      <c r="K37" s="25"/>
      <c r="L37" s="26"/>
      <c r="M37" s="27"/>
      <c r="AB37" s="28"/>
    </row>
    <row r="38">
      <c r="A38" s="29"/>
      <c r="B38" s="30" t="s">
        <v>23</v>
      </c>
      <c r="C38" s="30" t="s">
        <v>147</v>
      </c>
      <c r="D38" s="30" t="s">
        <v>148</v>
      </c>
      <c r="E38" s="31">
        <v>1.0</v>
      </c>
      <c r="F38" s="32">
        <v>0.58</v>
      </c>
      <c r="G38" s="31">
        <v>1.0</v>
      </c>
      <c r="H38" s="50">
        <f t="shared" ref="H38:H42" si="7">F38*G38</f>
        <v>0.58</v>
      </c>
      <c r="I38" s="34" t="s">
        <v>149</v>
      </c>
      <c r="J38" s="43" t="s">
        <v>150</v>
      </c>
      <c r="K38" s="35" t="s">
        <v>151</v>
      </c>
      <c r="L38" s="36"/>
      <c r="M38" s="37"/>
      <c r="AB38" s="28"/>
    </row>
    <row r="39">
      <c r="A39" s="20"/>
      <c r="B39" s="21" t="s">
        <v>23</v>
      </c>
      <c r="C39" s="21" t="s">
        <v>152</v>
      </c>
      <c r="D39" s="21" t="s">
        <v>153</v>
      </c>
      <c r="E39" s="22">
        <v>1.0</v>
      </c>
      <c r="F39" s="23">
        <v>0.1</v>
      </c>
      <c r="G39" s="22">
        <v>1.0</v>
      </c>
      <c r="H39" s="23">
        <f t="shared" si="7"/>
        <v>0.1</v>
      </c>
      <c r="I39" s="24" t="s">
        <v>154</v>
      </c>
      <c r="J39" s="25" t="s">
        <v>37</v>
      </c>
      <c r="K39" s="25" t="s">
        <v>155</v>
      </c>
      <c r="L39" s="26"/>
      <c r="M39" s="27"/>
      <c r="AB39" s="28"/>
    </row>
    <row r="40">
      <c r="A40" s="29"/>
      <c r="B40" s="30" t="s">
        <v>23</v>
      </c>
      <c r="C40" s="30" t="s">
        <v>156</v>
      </c>
      <c r="D40" s="30" t="s">
        <v>157</v>
      </c>
      <c r="E40" s="31">
        <v>1.0</v>
      </c>
      <c r="F40" s="32">
        <v>0.1</v>
      </c>
      <c r="G40" s="31">
        <v>1.0</v>
      </c>
      <c r="H40" s="33">
        <f t="shared" si="7"/>
        <v>0.1</v>
      </c>
      <c r="I40" s="34" t="s">
        <v>158</v>
      </c>
      <c r="J40" s="35" t="s">
        <v>37</v>
      </c>
      <c r="K40" s="35" t="s">
        <v>159</v>
      </c>
      <c r="L40" s="36"/>
      <c r="M40" s="37"/>
      <c r="AB40" s="28"/>
    </row>
    <row r="41">
      <c r="A41" s="20"/>
      <c r="B41" s="21" t="s">
        <v>23</v>
      </c>
      <c r="C41" s="21" t="s">
        <v>47</v>
      </c>
      <c r="D41" s="21" t="s">
        <v>48</v>
      </c>
      <c r="E41" s="22">
        <v>1.0</v>
      </c>
      <c r="F41" s="23">
        <v>0.1</v>
      </c>
      <c r="G41" s="22">
        <v>1.0</v>
      </c>
      <c r="H41" s="38">
        <f t="shared" si="7"/>
        <v>0.1</v>
      </c>
      <c r="I41" s="24" t="s">
        <v>49</v>
      </c>
      <c r="J41" s="25" t="s">
        <v>37</v>
      </c>
      <c r="K41" s="25" t="s">
        <v>160</v>
      </c>
      <c r="L41" s="26" t="s">
        <v>161</v>
      </c>
      <c r="M41" s="52"/>
      <c r="AB41" s="28"/>
    </row>
    <row r="42">
      <c r="A42" s="29"/>
      <c r="B42" s="30" t="s">
        <v>23</v>
      </c>
      <c r="C42" s="30" t="s">
        <v>162</v>
      </c>
      <c r="D42" s="30" t="s">
        <v>163</v>
      </c>
      <c r="E42" s="31">
        <v>1.0</v>
      </c>
      <c r="F42" s="32">
        <v>0.1</v>
      </c>
      <c r="G42" s="31">
        <v>1.0</v>
      </c>
      <c r="H42" s="33">
        <f t="shared" si="7"/>
        <v>0.1</v>
      </c>
      <c r="I42" s="34" t="s">
        <v>164</v>
      </c>
      <c r="J42" s="35" t="s">
        <v>37</v>
      </c>
      <c r="K42" s="35" t="s">
        <v>165</v>
      </c>
      <c r="L42" s="36" t="s">
        <v>166</v>
      </c>
      <c r="M42" s="53"/>
      <c r="AB42" s="28"/>
    </row>
    <row r="43">
      <c r="A43" s="54"/>
      <c r="B43" s="55"/>
      <c r="C43" s="55"/>
      <c r="D43" s="55"/>
      <c r="E43" s="56"/>
      <c r="F43" s="57"/>
      <c r="G43" s="56"/>
      <c r="H43" s="58"/>
      <c r="I43" s="59"/>
      <c r="J43" s="60"/>
      <c r="K43" s="60"/>
      <c r="L43" s="61"/>
      <c r="M43" s="62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3"/>
    </row>
    <row r="44">
      <c r="A44" s="64"/>
      <c r="B44" s="65"/>
      <c r="C44" s="66"/>
      <c r="D44" s="65"/>
      <c r="E44" s="66"/>
      <c r="F44" s="67"/>
      <c r="G44" s="66"/>
      <c r="H44" s="67"/>
      <c r="I44" s="68"/>
      <c r="J44" s="69"/>
      <c r="K44" s="69"/>
      <c r="M44" s="70"/>
    </row>
    <row r="45">
      <c r="A45" s="64"/>
      <c r="B45" s="65"/>
      <c r="C45" s="66"/>
      <c r="D45" s="65"/>
      <c r="E45" s="66"/>
      <c r="F45" s="67"/>
      <c r="G45" s="66"/>
      <c r="H45" s="67"/>
      <c r="I45" s="68"/>
      <c r="J45" s="69"/>
      <c r="K45" s="69"/>
      <c r="M45" s="70"/>
    </row>
    <row r="46">
      <c r="A46" s="7" t="s">
        <v>167</v>
      </c>
      <c r="B46" s="10" t="s">
        <v>23</v>
      </c>
      <c r="C46" s="11" t="s">
        <v>168</v>
      </c>
      <c r="D46" s="10" t="s">
        <v>169</v>
      </c>
      <c r="E46" s="11">
        <v>1.0</v>
      </c>
      <c r="F46" s="12">
        <v>3.51</v>
      </c>
      <c r="G46" s="11">
        <v>1.0</v>
      </c>
      <c r="H46" s="13">
        <f t="shared" ref="H46:H49" si="8">F46*G46</f>
        <v>3.51</v>
      </c>
      <c r="I46" s="71" t="s">
        <v>170</v>
      </c>
      <c r="J46" s="72" t="s">
        <v>171</v>
      </c>
      <c r="K46" s="15" t="s">
        <v>172</v>
      </c>
      <c r="L46" s="16"/>
      <c r="M46" s="1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9"/>
    </row>
    <row r="47">
      <c r="A47" s="20"/>
      <c r="B47" s="21" t="s">
        <v>23</v>
      </c>
      <c r="C47" s="21" t="s">
        <v>173</v>
      </c>
      <c r="D47" s="45" t="s">
        <v>174</v>
      </c>
      <c r="E47" s="22">
        <v>1.0</v>
      </c>
      <c r="F47" s="23">
        <v>0.11</v>
      </c>
      <c r="G47" s="22">
        <v>1.0</v>
      </c>
      <c r="H47" s="38">
        <f t="shared" si="8"/>
        <v>0.11</v>
      </c>
      <c r="I47" s="24" t="s">
        <v>175</v>
      </c>
      <c r="J47" s="73" t="s">
        <v>37</v>
      </c>
      <c r="K47" s="74" t="s">
        <v>176</v>
      </c>
      <c r="L47" s="26"/>
      <c r="M47" s="27"/>
      <c r="AB47" s="28"/>
    </row>
    <row r="48">
      <c r="A48" s="29"/>
      <c r="B48" s="30" t="s">
        <v>23</v>
      </c>
      <c r="C48" s="30" t="s">
        <v>177</v>
      </c>
      <c r="D48" s="30" t="s">
        <v>178</v>
      </c>
      <c r="E48" s="31">
        <v>1.0</v>
      </c>
      <c r="F48" s="32">
        <v>1.45</v>
      </c>
      <c r="G48" s="31">
        <v>1.0</v>
      </c>
      <c r="H48" s="33">
        <f t="shared" si="8"/>
        <v>1.45</v>
      </c>
      <c r="I48" s="34" t="s">
        <v>179</v>
      </c>
      <c r="J48" s="42" t="s">
        <v>180</v>
      </c>
      <c r="K48" s="35" t="s">
        <v>181</v>
      </c>
      <c r="L48" s="36"/>
      <c r="M48" s="37"/>
      <c r="AB48" s="28"/>
    </row>
    <row r="49">
      <c r="A49" s="20"/>
      <c r="B49" s="75" t="s">
        <v>182</v>
      </c>
      <c r="C49" s="21">
        <v>638103.0</v>
      </c>
      <c r="D49" s="75" t="s">
        <v>183</v>
      </c>
      <c r="E49" s="76">
        <v>1.0</v>
      </c>
      <c r="F49" s="38">
        <v>19.99</v>
      </c>
      <c r="G49" s="76">
        <v>2.0</v>
      </c>
      <c r="H49" s="38">
        <f t="shared" si="8"/>
        <v>39.98</v>
      </c>
      <c r="I49" s="24" t="s">
        <v>184</v>
      </c>
      <c r="J49" s="25"/>
      <c r="K49" s="25" t="s">
        <v>185</v>
      </c>
      <c r="L49" s="45"/>
      <c r="M49" s="27"/>
      <c r="AB49" s="28"/>
    </row>
    <row r="50">
      <c r="A50" s="29"/>
      <c r="B50" s="77" t="s">
        <v>186</v>
      </c>
      <c r="C50" s="77">
        <v>1087.0</v>
      </c>
      <c r="D50" s="77" t="s">
        <v>187</v>
      </c>
      <c r="E50" s="78">
        <v>2.0</v>
      </c>
      <c r="F50" s="33">
        <v>4.95</v>
      </c>
      <c r="G50" s="78">
        <v>1.0</v>
      </c>
      <c r="H50" s="33">
        <v>4.95</v>
      </c>
      <c r="I50" s="79" t="s">
        <v>188</v>
      </c>
      <c r="J50" s="35"/>
      <c r="K50" s="35" t="s">
        <v>189</v>
      </c>
      <c r="L50" s="44"/>
      <c r="M50" s="37"/>
      <c r="AB50" s="28"/>
    </row>
    <row r="51">
      <c r="A51" s="20"/>
      <c r="B51" s="21" t="s">
        <v>14</v>
      </c>
      <c r="C51" s="45" t="s">
        <v>190</v>
      </c>
      <c r="D51" s="21" t="s">
        <v>191</v>
      </c>
      <c r="E51" s="22">
        <v>100.0</v>
      </c>
      <c r="F51" s="23">
        <v>9.58</v>
      </c>
      <c r="G51" s="22">
        <v>1.0</v>
      </c>
      <c r="H51" s="38">
        <f t="shared" ref="H51:H55" si="9">F51*G51</f>
        <v>9.58</v>
      </c>
      <c r="I51" s="24" t="s">
        <v>192</v>
      </c>
      <c r="J51" s="80" t="s">
        <v>193</v>
      </c>
      <c r="K51" s="81" t="s">
        <v>194</v>
      </c>
      <c r="L51" s="26"/>
      <c r="M51" s="27"/>
      <c r="AB51" s="28"/>
    </row>
    <row r="52">
      <c r="A52" s="29"/>
      <c r="B52" s="30" t="s">
        <v>14</v>
      </c>
      <c r="C52" s="30" t="s">
        <v>195</v>
      </c>
      <c r="D52" s="30" t="s">
        <v>196</v>
      </c>
      <c r="E52" s="31">
        <v>20.0</v>
      </c>
      <c r="F52" s="32">
        <v>7.99</v>
      </c>
      <c r="G52" s="31">
        <v>1.0</v>
      </c>
      <c r="H52" s="33">
        <f t="shared" si="9"/>
        <v>7.99</v>
      </c>
      <c r="I52" s="34" t="s">
        <v>197</v>
      </c>
      <c r="J52" s="35"/>
      <c r="K52" s="35" t="s">
        <v>198</v>
      </c>
      <c r="L52" s="44"/>
      <c r="M52" s="53"/>
      <c r="AB52" s="28"/>
    </row>
    <row r="53">
      <c r="A53" s="20"/>
      <c r="B53" s="21" t="s">
        <v>182</v>
      </c>
      <c r="C53" s="21" t="s">
        <v>199</v>
      </c>
      <c r="D53" s="21" t="s">
        <v>200</v>
      </c>
      <c r="E53" s="22">
        <v>12.0</v>
      </c>
      <c r="F53" s="23">
        <v>1.87</v>
      </c>
      <c r="G53" s="22">
        <v>1.0</v>
      </c>
      <c r="H53" s="38">
        <f t="shared" si="9"/>
        <v>1.87</v>
      </c>
      <c r="I53" s="24" t="s">
        <v>201</v>
      </c>
      <c r="J53" s="25"/>
      <c r="K53" s="25" t="s">
        <v>202</v>
      </c>
      <c r="L53" s="45"/>
      <c r="M53" s="52"/>
      <c r="AB53" s="28"/>
    </row>
    <row r="54">
      <c r="A54" s="29"/>
      <c r="B54" s="30" t="s">
        <v>14</v>
      </c>
      <c r="C54" s="30" t="s">
        <v>203</v>
      </c>
      <c r="D54" s="30" t="s">
        <v>204</v>
      </c>
      <c r="E54" s="31" t="s">
        <v>205</v>
      </c>
      <c r="F54" s="32">
        <v>15.29</v>
      </c>
      <c r="G54" s="31">
        <v>1.0</v>
      </c>
      <c r="H54" s="33">
        <f t="shared" si="9"/>
        <v>15.29</v>
      </c>
      <c r="I54" s="34" t="s">
        <v>206</v>
      </c>
      <c r="J54" s="35"/>
      <c r="K54" s="35" t="s">
        <v>207</v>
      </c>
      <c r="L54" s="44"/>
      <c r="M54" s="53"/>
      <c r="AB54" s="28"/>
    </row>
    <row r="55">
      <c r="A55" s="20"/>
      <c r="B55" s="21" t="s">
        <v>23</v>
      </c>
      <c r="C55" s="21" t="s">
        <v>208</v>
      </c>
      <c r="D55" s="21" t="s">
        <v>209</v>
      </c>
      <c r="E55" s="22">
        <v>1.0</v>
      </c>
      <c r="F55" s="23">
        <v>0.39</v>
      </c>
      <c r="G55" s="22">
        <v>8.0</v>
      </c>
      <c r="H55" s="38">
        <f t="shared" si="9"/>
        <v>3.12</v>
      </c>
      <c r="I55" s="24" t="s">
        <v>210</v>
      </c>
      <c r="J55" s="39" t="s">
        <v>211</v>
      </c>
      <c r="K55" s="25" t="s">
        <v>212</v>
      </c>
      <c r="L55" s="26"/>
      <c r="M55" s="27"/>
      <c r="AB55" s="28"/>
    </row>
    <row r="56">
      <c r="A56" s="82"/>
      <c r="B56" s="83"/>
      <c r="C56" s="83"/>
      <c r="D56" s="83"/>
      <c r="E56" s="84"/>
      <c r="F56" s="85"/>
      <c r="G56" s="84"/>
      <c r="H56" s="85"/>
      <c r="I56" s="86"/>
      <c r="J56" s="87"/>
      <c r="K56" s="87"/>
      <c r="L56" s="88"/>
      <c r="M56" s="89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3"/>
    </row>
    <row r="57">
      <c r="A57" s="90"/>
      <c r="I57" s="91"/>
      <c r="J57" s="91"/>
      <c r="K57" s="91"/>
      <c r="M57" s="70"/>
    </row>
    <row r="58" ht="15.0" customHeight="1">
      <c r="A58" s="90"/>
      <c r="I58" s="91"/>
      <c r="J58" s="91"/>
      <c r="K58" s="91"/>
      <c r="M58" s="70"/>
    </row>
    <row r="59">
      <c r="A59" s="7" t="s">
        <v>213</v>
      </c>
      <c r="B59" s="92" t="s">
        <v>14</v>
      </c>
      <c r="C59" s="92" t="s">
        <v>214</v>
      </c>
      <c r="D59" s="92" t="s">
        <v>215</v>
      </c>
      <c r="E59" s="92">
        <v>20.0</v>
      </c>
      <c r="F59" s="93">
        <v>18.99</v>
      </c>
      <c r="G59" s="92">
        <v>1.0</v>
      </c>
      <c r="H59" s="94">
        <f>F59*G59</f>
        <v>18.99</v>
      </c>
      <c r="I59" s="95" t="s">
        <v>216</v>
      </c>
      <c r="J59" s="96" t="s">
        <v>37</v>
      </c>
      <c r="K59" s="96" t="s">
        <v>217</v>
      </c>
      <c r="L59" s="92"/>
      <c r="M59" s="97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9"/>
    </row>
    <row r="60">
      <c r="A60" s="20"/>
      <c r="B60" s="51"/>
      <c r="C60" s="51"/>
      <c r="D60" s="51"/>
      <c r="E60" s="51"/>
      <c r="F60" s="51"/>
      <c r="G60" s="51"/>
      <c r="H60" s="51"/>
      <c r="I60" s="100"/>
      <c r="J60" s="100"/>
      <c r="K60" s="100"/>
      <c r="L60" s="101"/>
      <c r="M60" s="52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102"/>
    </row>
    <row r="61">
      <c r="A61" s="29"/>
      <c r="B61" s="44" t="s">
        <v>23</v>
      </c>
      <c r="C61" s="44" t="s">
        <v>218</v>
      </c>
      <c r="D61" s="44" t="s">
        <v>219</v>
      </c>
      <c r="E61" s="44">
        <v>1.0</v>
      </c>
      <c r="F61" s="103">
        <v>0.45</v>
      </c>
      <c r="G61" s="44">
        <v>1.0</v>
      </c>
      <c r="H61" s="50">
        <f t="shared" ref="H61:H65" si="10">F61*G61</f>
        <v>0.45</v>
      </c>
      <c r="I61" s="104" t="s">
        <v>220</v>
      </c>
      <c r="J61" s="104" t="s">
        <v>221</v>
      </c>
      <c r="K61" s="105" t="s">
        <v>222</v>
      </c>
      <c r="L61" s="36" t="s">
        <v>166</v>
      </c>
      <c r="M61" s="37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7"/>
    </row>
    <row r="62">
      <c r="A62" s="20"/>
      <c r="B62" s="45" t="s">
        <v>23</v>
      </c>
      <c r="C62" s="45" t="s">
        <v>223</v>
      </c>
      <c r="D62" s="45" t="s">
        <v>224</v>
      </c>
      <c r="E62" s="45">
        <v>1.0</v>
      </c>
      <c r="F62" s="108">
        <v>0.23</v>
      </c>
      <c r="G62" s="45">
        <v>1.0</v>
      </c>
      <c r="H62" s="109">
        <f t="shared" si="10"/>
        <v>0.23</v>
      </c>
      <c r="I62" s="110" t="s">
        <v>225</v>
      </c>
      <c r="J62" s="73" t="s">
        <v>37</v>
      </c>
      <c r="K62" s="73" t="s">
        <v>226</v>
      </c>
      <c r="L62" s="26" t="s">
        <v>166</v>
      </c>
      <c r="M62" s="27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102"/>
    </row>
    <row r="63">
      <c r="A63" s="29"/>
      <c r="B63" s="44" t="s">
        <v>23</v>
      </c>
      <c r="C63" s="44" t="s">
        <v>47</v>
      </c>
      <c r="D63" s="44" t="s">
        <v>48</v>
      </c>
      <c r="E63" s="44">
        <v>1.0</v>
      </c>
      <c r="F63" s="103">
        <v>0.1</v>
      </c>
      <c r="G63" s="44">
        <v>1.0</v>
      </c>
      <c r="H63" s="50">
        <f t="shared" si="10"/>
        <v>0.1</v>
      </c>
      <c r="I63" s="111" t="s">
        <v>49</v>
      </c>
      <c r="J63" s="105" t="s">
        <v>37</v>
      </c>
      <c r="K63" s="105" t="s">
        <v>227</v>
      </c>
      <c r="L63" s="36" t="s">
        <v>161</v>
      </c>
      <c r="M63" s="37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7"/>
    </row>
    <row r="64">
      <c r="A64" s="20"/>
      <c r="B64" s="45" t="s">
        <v>23</v>
      </c>
      <c r="C64" s="45" t="s">
        <v>228</v>
      </c>
      <c r="D64" s="45" t="s">
        <v>229</v>
      </c>
      <c r="E64" s="45">
        <v>1.0</v>
      </c>
      <c r="F64" s="108">
        <v>0.76</v>
      </c>
      <c r="G64" s="45">
        <v>1.0</v>
      </c>
      <c r="H64" s="109">
        <f t="shared" si="10"/>
        <v>0.76</v>
      </c>
      <c r="I64" s="110" t="s">
        <v>230</v>
      </c>
      <c r="J64" s="110" t="s">
        <v>231</v>
      </c>
      <c r="K64" s="73" t="s">
        <v>232</v>
      </c>
      <c r="L64" s="26"/>
      <c r="M64" s="27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102"/>
    </row>
    <row r="65">
      <c r="A65" s="29"/>
      <c r="B65" s="44" t="s">
        <v>23</v>
      </c>
      <c r="C65" s="44" t="s">
        <v>233</v>
      </c>
      <c r="D65" s="44" t="s">
        <v>234</v>
      </c>
      <c r="E65" s="44">
        <v>1.0</v>
      </c>
      <c r="F65" s="103">
        <v>0.24</v>
      </c>
      <c r="G65" s="44">
        <v>1.0</v>
      </c>
      <c r="H65" s="50">
        <f t="shared" si="10"/>
        <v>0.24</v>
      </c>
      <c r="I65" s="104" t="s">
        <v>235</v>
      </c>
      <c r="J65" s="105" t="s">
        <v>37</v>
      </c>
      <c r="K65" s="105" t="s">
        <v>236</v>
      </c>
      <c r="L65" s="36"/>
      <c r="M65" s="37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7"/>
    </row>
    <row r="66">
      <c r="A66" s="20"/>
      <c r="B66" s="112"/>
      <c r="C66" s="112"/>
      <c r="D66" s="112"/>
      <c r="E66" s="112"/>
      <c r="F66" s="113"/>
      <c r="G66" s="112"/>
      <c r="H66" s="114"/>
      <c r="I66" s="115"/>
      <c r="J66" s="115"/>
      <c r="K66" s="115"/>
      <c r="L66" s="116"/>
      <c r="M66" s="52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102"/>
    </row>
    <row r="67">
      <c r="A67" s="29"/>
      <c r="B67" s="44" t="s">
        <v>14</v>
      </c>
      <c r="C67" s="44" t="s">
        <v>237</v>
      </c>
      <c r="D67" s="44" t="s">
        <v>238</v>
      </c>
      <c r="E67" s="44">
        <v>8.0</v>
      </c>
      <c r="F67" s="103">
        <v>18.99</v>
      </c>
      <c r="G67" s="44">
        <v>1.0</v>
      </c>
      <c r="H67" s="50">
        <f t="shared" ref="H67:H69" si="11">F67*G67</f>
        <v>18.99</v>
      </c>
      <c r="I67" s="104" t="s">
        <v>239</v>
      </c>
      <c r="J67" s="105" t="s">
        <v>37</v>
      </c>
      <c r="K67" s="105" t="s">
        <v>240</v>
      </c>
      <c r="L67" s="36"/>
      <c r="M67" s="53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7"/>
    </row>
    <row r="68">
      <c r="A68" s="20"/>
      <c r="B68" s="45" t="s">
        <v>23</v>
      </c>
      <c r="C68" s="45" t="s">
        <v>241</v>
      </c>
      <c r="D68" s="45" t="s">
        <v>242</v>
      </c>
      <c r="E68" s="45">
        <v>1.0</v>
      </c>
      <c r="F68" s="108">
        <v>0.23</v>
      </c>
      <c r="G68" s="45">
        <v>1.0</v>
      </c>
      <c r="H68" s="109">
        <f t="shared" si="11"/>
        <v>0.23</v>
      </c>
      <c r="I68" s="110" t="s">
        <v>243</v>
      </c>
      <c r="J68" s="74" t="s">
        <v>244</v>
      </c>
      <c r="K68" s="73" t="s">
        <v>245</v>
      </c>
      <c r="L68" s="26"/>
      <c r="M68" s="27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102"/>
    </row>
    <row r="69">
      <c r="A69" s="29"/>
      <c r="B69" s="117" t="s">
        <v>23</v>
      </c>
      <c r="C69" s="77" t="s">
        <v>208</v>
      </c>
      <c r="D69" s="77" t="s">
        <v>209</v>
      </c>
      <c r="E69" s="78">
        <v>1.0</v>
      </c>
      <c r="F69" s="33">
        <v>0.39</v>
      </c>
      <c r="G69" s="31">
        <v>2.0</v>
      </c>
      <c r="H69" s="33">
        <f t="shared" si="11"/>
        <v>0.78</v>
      </c>
      <c r="I69" s="79" t="s">
        <v>210</v>
      </c>
      <c r="J69" s="79" t="s">
        <v>211</v>
      </c>
      <c r="K69" s="118" t="s">
        <v>212</v>
      </c>
      <c r="L69" s="36"/>
      <c r="M69" s="37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7"/>
    </row>
    <row r="70">
      <c r="A70" s="54"/>
      <c r="B70" s="61"/>
      <c r="C70" s="61"/>
      <c r="D70" s="61"/>
      <c r="E70" s="61"/>
      <c r="F70" s="61"/>
      <c r="G70" s="61"/>
      <c r="H70" s="61"/>
      <c r="I70" s="119"/>
      <c r="J70" s="119"/>
      <c r="K70" s="119"/>
      <c r="L70" s="120"/>
      <c r="M70" s="62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121"/>
    </row>
    <row r="71">
      <c r="A71" s="90"/>
      <c r="I71" s="91"/>
      <c r="J71" s="91"/>
      <c r="K71" s="91"/>
      <c r="M71" s="70"/>
    </row>
    <row r="72">
      <c r="A72" s="90"/>
      <c r="I72" s="91"/>
      <c r="J72" s="91"/>
      <c r="K72" s="91"/>
      <c r="M72" s="70"/>
    </row>
    <row r="73">
      <c r="A73" s="7" t="s">
        <v>246</v>
      </c>
      <c r="B73" s="10" t="s">
        <v>14</v>
      </c>
      <c r="C73" s="10" t="s">
        <v>247</v>
      </c>
      <c r="D73" s="10" t="s">
        <v>248</v>
      </c>
      <c r="E73" s="11">
        <v>1.0</v>
      </c>
      <c r="F73" s="12">
        <v>6.99</v>
      </c>
      <c r="G73" s="11">
        <v>1.0</v>
      </c>
      <c r="H73" s="13">
        <f>F73*G73</f>
        <v>6.99</v>
      </c>
      <c r="I73" s="71" t="s">
        <v>249</v>
      </c>
      <c r="J73" s="15"/>
      <c r="K73" s="15" t="s">
        <v>250</v>
      </c>
      <c r="L73" s="92"/>
      <c r="M73" s="17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9"/>
    </row>
    <row r="74">
      <c r="A74" s="54"/>
      <c r="B74" s="122"/>
      <c r="C74" s="122"/>
      <c r="D74" s="122"/>
      <c r="E74" s="123"/>
      <c r="F74" s="58"/>
      <c r="G74" s="123"/>
      <c r="H74" s="58"/>
      <c r="I74" s="124"/>
      <c r="J74" s="60"/>
      <c r="K74" s="60"/>
      <c r="L74" s="61"/>
      <c r="M74" s="62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3"/>
    </row>
    <row r="75">
      <c r="A75" s="90"/>
      <c r="I75" s="91"/>
      <c r="J75" s="91"/>
      <c r="K75" s="91"/>
      <c r="M75" s="70"/>
    </row>
    <row r="76">
      <c r="A76" s="90"/>
      <c r="I76" s="91"/>
      <c r="J76" s="91"/>
      <c r="K76" s="91"/>
      <c r="M76" s="70"/>
    </row>
    <row r="77">
      <c r="A77" s="7" t="s">
        <v>251</v>
      </c>
      <c r="B77" s="10" t="s">
        <v>23</v>
      </c>
      <c r="C77" s="10" t="s">
        <v>252</v>
      </c>
      <c r="D77" s="10" t="s">
        <v>253</v>
      </c>
      <c r="E77" s="11">
        <v>1.0</v>
      </c>
      <c r="F77" s="12">
        <v>8.45</v>
      </c>
      <c r="G77" s="11">
        <v>4.0</v>
      </c>
      <c r="H77" s="13">
        <f t="shared" ref="H77:H81" si="12">F77*G77</f>
        <v>33.8</v>
      </c>
      <c r="I77" s="71" t="s">
        <v>254</v>
      </c>
      <c r="J77" s="72" t="s">
        <v>255</v>
      </c>
      <c r="K77" s="15" t="s">
        <v>256</v>
      </c>
      <c r="L77" s="16"/>
      <c r="M77" s="17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9"/>
    </row>
    <row r="78">
      <c r="A78" s="20"/>
      <c r="B78" s="21" t="s">
        <v>14</v>
      </c>
      <c r="C78" s="21" t="s">
        <v>257</v>
      </c>
      <c r="D78" s="21" t="s">
        <v>258</v>
      </c>
      <c r="E78" s="22">
        <v>50.0</v>
      </c>
      <c r="F78" s="23">
        <v>11.99</v>
      </c>
      <c r="G78" s="22">
        <v>1.0</v>
      </c>
      <c r="H78" s="38">
        <f t="shared" si="12"/>
        <v>11.99</v>
      </c>
      <c r="I78" s="24" t="s">
        <v>259</v>
      </c>
      <c r="J78" s="39" t="s">
        <v>260</v>
      </c>
      <c r="K78" s="25" t="s">
        <v>261</v>
      </c>
      <c r="L78" s="26"/>
      <c r="M78" s="27"/>
      <c r="AB78" s="28"/>
    </row>
    <row r="79">
      <c r="A79" s="29"/>
      <c r="B79" s="125" t="s">
        <v>23</v>
      </c>
      <c r="C79" s="125" t="s">
        <v>262</v>
      </c>
      <c r="D79" s="125" t="s">
        <v>263</v>
      </c>
      <c r="E79" s="126">
        <v>1.0</v>
      </c>
      <c r="F79" s="33">
        <v>0.13</v>
      </c>
      <c r="G79" s="31">
        <v>4.0</v>
      </c>
      <c r="H79" s="33">
        <f t="shared" si="12"/>
        <v>0.52</v>
      </c>
      <c r="I79" s="127" t="s">
        <v>264</v>
      </c>
      <c r="J79" s="128" t="s">
        <v>37</v>
      </c>
      <c r="K79" s="35" t="s">
        <v>265</v>
      </c>
      <c r="L79" s="36" t="s">
        <v>166</v>
      </c>
      <c r="M79" s="37"/>
      <c r="AB79" s="28"/>
    </row>
    <row r="80">
      <c r="A80" s="20"/>
      <c r="B80" s="129" t="s">
        <v>23</v>
      </c>
      <c r="C80" s="130" t="s">
        <v>266</v>
      </c>
      <c r="D80" s="130" t="s">
        <v>267</v>
      </c>
      <c r="E80" s="131">
        <v>1.0</v>
      </c>
      <c r="F80" s="38">
        <v>0.1</v>
      </c>
      <c r="G80" s="131">
        <v>1.0</v>
      </c>
      <c r="H80" s="38">
        <f t="shared" si="12"/>
        <v>0.1</v>
      </c>
      <c r="I80" s="132" t="s">
        <v>268</v>
      </c>
      <c r="J80" s="132" t="s">
        <v>269</v>
      </c>
      <c r="K80" s="25" t="s">
        <v>270</v>
      </c>
      <c r="L80" s="26"/>
      <c r="M80" s="27"/>
      <c r="AB80" s="28"/>
    </row>
    <row r="81">
      <c r="A81" s="29"/>
      <c r="B81" s="30" t="s">
        <v>23</v>
      </c>
      <c r="C81" s="30" t="s">
        <v>271</v>
      </c>
      <c r="D81" s="30" t="s">
        <v>272</v>
      </c>
      <c r="E81" s="31">
        <v>1.0</v>
      </c>
      <c r="F81" s="32">
        <v>0.1</v>
      </c>
      <c r="G81" s="31">
        <v>1.0</v>
      </c>
      <c r="H81" s="33">
        <f t="shared" si="12"/>
        <v>0.1</v>
      </c>
      <c r="I81" s="34" t="s">
        <v>273</v>
      </c>
      <c r="J81" s="42" t="s">
        <v>274</v>
      </c>
      <c r="K81" s="35" t="s">
        <v>275</v>
      </c>
      <c r="L81" s="36"/>
      <c r="M81" s="37"/>
      <c r="AB81" s="28"/>
    </row>
    <row r="82">
      <c r="A82" s="54"/>
      <c r="B82" s="122"/>
      <c r="C82" s="122"/>
      <c r="D82" s="122"/>
      <c r="E82" s="123"/>
      <c r="F82" s="58"/>
      <c r="G82" s="123"/>
      <c r="H82" s="58"/>
      <c r="I82" s="124"/>
      <c r="J82" s="60"/>
      <c r="K82" s="60"/>
      <c r="L82" s="61"/>
      <c r="M82" s="62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3"/>
    </row>
    <row r="83">
      <c r="A83" s="90"/>
      <c r="I83" s="91"/>
      <c r="J83" s="91"/>
      <c r="K83" s="91"/>
      <c r="M83" s="70"/>
    </row>
    <row r="84">
      <c r="A84" s="90"/>
      <c r="I84" s="91"/>
      <c r="J84" s="91"/>
      <c r="K84" s="91"/>
      <c r="M84" s="70"/>
    </row>
    <row r="85">
      <c r="A85" s="133" t="s">
        <v>276</v>
      </c>
      <c r="B85" s="10" t="s">
        <v>23</v>
      </c>
      <c r="C85" s="10" t="s">
        <v>277</v>
      </c>
      <c r="D85" s="10" t="s">
        <v>278</v>
      </c>
      <c r="E85" s="11">
        <v>1.0</v>
      </c>
      <c r="F85" s="12">
        <v>0.68</v>
      </c>
      <c r="G85" s="11">
        <v>1.0</v>
      </c>
      <c r="H85" s="13">
        <v>0.68</v>
      </c>
      <c r="I85" s="14" t="s">
        <v>279</v>
      </c>
      <c r="J85" s="134" t="s">
        <v>280</v>
      </c>
      <c r="K85" s="135" t="s">
        <v>281</v>
      </c>
      <c r="L85" s="16"/>
      <c r="M85" s="17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r="86">
      <c r="A86" s="136"/>
      <c r="B86" s="21" t="s">
        <v>23</v>
      </c>
      <c r="C86" s="21" t="s">
        <v>282</v>
      </c>
      <c r="D86" s="21" t="s">
        <v>283</v>
      </c>
      <c r="E86" s="22">
        <v>1.0</v>
      </c>
      <c r="F86" s="23">
        <v>0.42</v>
      </c>
      <c r="G86" s="22">
        <v>1.0</v>
      </c>
      <c r="H86" s="23">
        <f t="shared" ref="H86:H95" si="13">F86*G86</f>
        <v>0.42</v>
      </c>
      <c r="I86" s="74" t="s">
        <v>284</v>
      </c>
      <c r="J86" s="137" t="s">
        <v>285</v>
      </c>
      <c r="K86" s="138" t="s">
        <v>286</v>
      </c>
      <c r="L86" s="26"/>
      <c r="M86" s="27"/>
    </row>
    <row r="87">
      <c r="A87" s="139"/>
      <c r="B87" s="30" t="s">
        <v>23</v>
      </c>
      <c r="C87" s="30" t="s">
        <v>287</v>
      </c>
      <c r="D87" s="30" t="s">
        <v>288</v>
      </c>
      <c r="E87" s="31">
        <v>1.0</v>
      </c>
      <c r="F87" s="32">
        <v>0.61</v>
      </c>
      <c r="G87" s="31">
        <v>2.0</v>
      </c>
      <c r="H87" s="32">
        <f t="shared" si="13"/>
        <v>1.22</v>
      </c>
      <c r="I87" s="34" t="s">
        <v>289</v>
      </c>
      <c r="J87" s="111" t="s">
        <v>290</v>
      </c>
      <c r="K87" s="140" t="s">
        <v>291</v>
      </c>
      <c r="L87" s="36" t="s">
        <v>166</v>
      </c>
      <c r="M87" s="37"/>
    </row>
    <row r="88">
      <c r="A88" s="136"/>
      <c r="B88" s="21" t="s">
        <v>14</v>
      </c>
      <c r="C88" s="21" t="s">
        <v>292</v>
      </c>
      <c r="D88" s="21" t="s">
        <v>293</v>
      </c>
      <c r="E88" s="22">
        <v>1.0</v>
      </c>
      <c r="F88" s="23">
        <v>7.99</v>
      </c>
      <c r="G88" s="22">
        <v>1.0</v>
      </c>
      <c r="H88" s="23">
        <f t="shared" si="13"/>
        <v>7.99</v>
      </c>
      <c r="I88" s="24" t="s">
        <v>294</v>
      </c>
      <c r="J88" s="138" t="s">
        <v>295</v>
      </c>
      <c r="K88" s="138" t="s">
        <v>296</v>
      </c>
      <c r="L88" s="45"/>
      <c r="M88" s="27"/>
    </row>
    <row r="89">
      <c r="A89" s="139"/>
      <c r="B89" s="30" t="s">
        <v>14</v>
      </c>
      <c r="C89" s="30" t="s">
        <v>297</v>
      </c>
      <c r="D89" s="30" t="s">
        <v>298</v>
      </c>
      <c r="E89" s="31">
        <v>1.0</v>
      </c>
      <c r="F89" s="32">
        <v>11.99</v>
      </c>
      <c r="G89" s="31">
        <v>1.0</v>
      </c>
      <c r="H89" s="32">
        <f t="shared" si="13"/>
        <v>11.99</v>
      </c>
      <c r="I89" s="34" t="s">
        <v>299</v>
      </c>
      <c r="J89" s="140" t="s">
        <v>295</v>
      </c>
      <c r="K89" s="140" t="s">
        <v>300</v>
      </c>
      <c r="L89" s="141"/>
      <c r="M89" s="37"/>
    </row>
    <row r="90">
      <c r="A90" s="136"/>
      <c r="B90" s="21" t="s">
        <v>23</v>
      </c>
      <c r="C90" s="21" t="s">
        <v>301</v>
      </c>
      <c r="D90" s="21" t="s">
        <v>302</v>
      </c>
      <c r="E90" s="22">
        <v>1.0</v>
      </c>
      <c r="F90" s="23">
        <v>10.19</v>
      </c>
      <c r="G90" s="22">
        <v>1.0</v>
      </c>
      <c r="H90" s="23">
        <f t="shared" si="13"/>
        <v>10.19</v>
      </c>
      <c r="I90" s="24" t="s">
        <v>303</v>
      </c>
      <c r="J90" s="74" t="s">
        <v>304</v>
      </c>
      <c r="K90" s="74" t="s">
        <v>305</v>
      </c>
      <c r="L90" s="26"/>
      <c r="M90" s="27"/>
    </row>
    <row r="91">
      <c r="A91" s="139"/>
      <c r="B91" s="30" t="s">
        <v>23</v>
      </c>
      <c r="C91" s="30" t="s">
        <v>262</v>
      </c>
      <c r="D91" s="44" t="s">
        <v>263</v>
      </c>
      <c r="E91" s="31">
        <v>1.0</v>
      </c>
      <c r="F91" s="32">
        <v>0.13</v>
      </c>
      <c r="G91" s="31">
        <v>1.0</v>
      </c>
      <c r="H91" s="33">
        <f t="shared" si="13"/>
        <v>0.13</v>
      </c>
      <c r="I91" s="43" t="s">
        <v>264</v>
      </c>
      <c r="J91" s="140" t="s">
        <v>37</v>
      </c>
      <c r="K91" s="105" t="s">
        <v>306</v>
      </c>
      <c r="L91" s="36" t="s">
        <v>166</v>
      </c>
      <c r="M91" s="37"/>
    </row>
    <row r="92">
      <c r="A92" s="136"/>
      <c r="B92" s="45" t="s">
        <v>23</v>
      </c>
      <c r="C92" s="45" t="s">
        <v>74</v>
      </c>
      <c r="D92" s="45" t="s">
        <v>75</v>
      </c>
      <c r="E92" s="45">
        <v>1.0</v>
      </c>
      <c r="F92" s="108">
        <v>0.1</v>
      </c>
      <c r="G92" s="45">
        <v>3.0</v>
      </c>
      <c r="H92" s="109">
        <f t="shared" si="13"/>
        <v>0.3</v>
      </c>
      <c r="I92" s="74" t="s">
        <v>76</v>
      </c>
      <c r="J92" s="138" t="s">
        <v>37</v>
      </c>
      <c r="K92" s="138" t="s">
        <v>307</v>
      </c>
      <c r="L92" s="26" t="s">
        <v>161</v>
      </c>
      <c r="M92" s="27"/>
    </row>
    <row r="93">
      <c r="A93" s="139"/>
      <c r="B93" s="44" t="s">
        <v>23</v>
      </c>
      <c r="C93" s="44" t="s">
        <v>78</v>
      </c>
      <c r="D93" s="44" t="s">
        <v>79</v>
      </c>
      <c r="E93" s="44">
        <v>1.0</v>
      </c>
      <c r="F93" s="103">
        <v>0.29</v>
      </c>
      <c r="G93" s="44">
        <v>1.0</v>
      </c>
      <c r="H93" s="50">
        <f t="shared" si="13"/>
        <v>0.29</v>
      </c>
      <c r="I93" s="43" t="s">
        <v>80</v>
      </c>
      <c r="J93" s="140" t="s">
        <v>37</v>
      </c>
      <c r="K93" s="105" t="s">
        <v>308</v>
      </c>
      <c r="L93" s="36" t="s">
        <v>161</v>
      </c>
      <c r="M93" s="37"/>
    </row>
    <row r="94">
      <c r="A94" s="136"/>
      <c r="B94" s="142" t="s">
        <v>23</v>
      </c>
      <c r="C94" s="142" t="s">
        <v>74</v>
      </c>
      <c r="D94" s="142" t="s">
        <v>75</v>
      </c>
      <c r="E94" s="142">
        <v>1.0</v>
      </c>
      <c r="F94" s="109">
        <v>0.1</v>
      </c>
      <c r="G94" s="142">
        <v>1.0</v>
      </c>
      <c r="H94" s="109">
        <f t="shared" si="13"/>
        <v>0.1</v>
      </c>
      <c r="I94" s="74" t="s">
        <v>76</v>
      </c>
      <c r="J94" s="143" t="s">
        <v>37</v>
      </c>
      <c r="K94" s="138" t="s">
        <v>309</v>
      </c>
      <c r="L94" s="144" t="s">
        <v>161</v>
      </c>
      <c r="M94" s="27"/>
    </row>
    <row r="95">
      <c r="A95" s="139"/>
      <c r="B95" s="44" t="s">
        <v>23</v>
      </c>
      <c r="C95" s="44" t="s">
        <v>310</v>
      </c>
      <c r="D95" s="44" t="s">
        <v>311</v>
      </c>
      <c r="E95" s="44">
        <v>1.0</v>
      </c>
      <c r="F95" s="103">
        <v>0.13</v>
      </c>
      <c r="G95" s="44">
        <v>1.0</v>
      </c>
      <c r="H95" s="50">
        <f t="shared" si="13"/>
        <v>0.13</v>
      </c>
      <c r="I95" s="43" t="s">
        <v>312</v>
      </c>
      <c r="J95" s="111" t="s">
        <v>313</v>
      </c>
      <c r="K95" s="111" t="s">
        <v>314</v>
      </c>
      <c r="L95" s="36" t="s">
        <v>166</v>
      </c>
      <c r="M95" s="37"/>
    </row>
    <row r="96">
      <c r="A96" s="136"/>
      <c r="B96" s="130" t="s">
        <v>23</v>
      </c>
      <c r="C96" s="130" t="s">
        <v>74</v>
      </c>
      <c r="D96" s="130" t="s">
        <v>75</v>
      </c>
      <c r="E96" s="131">
        <v>1.0</v>
      </c>
      <c r="F96" s="38">
        <v>0.1</v>
      </c>
      <c r="G96" s="131">
        <v>1.0</v>
      </c>
      <c r="H96" s="38">
        <v>0.1</v>
      </c>
      <c r="I96" s="24" t="s">
        <v>76</v>
      </c>
      <c r="J96" s="145" t="s">
        <v>37</v>
      </c>
      <c r="K96" s="25" t="s">
        <v>315</v>
      </c>
      <c r="L96" s="144" t="s">
        <v>161</v>
      </c>
      <c r="M96" s="27"/>
    </row>
    <row r="97">
      <c r="A97" s="139"/>
      <c r="B97" s="44" t="s">
        <v>23</v>
      </c>
      <c r="C97" s="44" t="s">
        <v>47</v>
      </c>
      <c r="D97" s="44" t="s">
        <v>48</v>
      </c>
      <c r="E97" s="44">
        <v>1.0</v>
      </c>
      <c r="F97" s="103">
        <v>0.1</v>
      </c>
      <c r="G97" s="44">
        <v>1.0</v>
      </c>
      <c r="H97" s="50">
        <f>F97*G97</f>
        <v>0.1</v>
      </c>
      <c r="I97" s="111" t="s">
        <v>49</v>
      </c>
      <c r="J97" s="105" t="s">
        <v>37</v>
      </c>
      <c r="K97" s="105" t="s">
        <v>316</v>
      </c>
      <c r="L97" s="36" t="s">
        <v>161</v>
      </c>
      <c r="M97" s="53"/>
    </row>
    <row r="98">
      <c r="A98" s="146"/>
      <c r="B98" s="61"/>
      <c r="C98" s="61"/>
      <c r="D98" s="147"/>
      <c r="E98" s="61"/>
      <c r="F98" s="61"/>
      <c r="G98" s="61"/>
      <c r="H98" s="61"/>
      <c r="I98" s="119"/>
      <c r="J98" s="119"/>
      <c r="K98" s="119"/>
      <c r="L98" s="61"/>
      <c r="M98" s="62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90"/>
      <c r="I99" s="91"/>
      <c r="J99" s="91"/>
      <c r="K99" s="91"/>
      <c r="M99" s="70"/>
    </row>
    <row r="100">
      <c r="A100" s="148" t="s">
        <v>317</v>
      </c>
      <c r="B100" s="149" t="s">
        <v>23</v>
      </c>
      <c r="C100" s="149" t="s">
        <v>318</v>
      </c>
      <c r="D100" s="149" t="s">
        <v>319</v>
      </c>
      <c r="E100" s="149">
        <v>1.0</v>
      </c>
      <c r="F100" s="150">
        <v>3.5</v>
      </c>
      <c r="G100" s="149">
        <v>1.0</v>
      </c>
      <c r="H100" s="151">
        <f t="shared" ref="H100:H106" si="14">F100*G100</f>
        <v>3.5</v>
      </c>
      <c r="I100" s="152" t="s">
        <v>320</v>
      </c>
      <c r="J100" s="153" t="s">
        <v>321</v>
      </c>
      <c r="K100" s="154" t="s">
        <v>322</v>
      </c>
      <c r="L100" s="155"/>
      <c r="M100" s="156" t="s">
        <v>323</v>
      </c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>
      <c r="A101" s="157"/>
      <c r="B101" s="158" t="s">
        <v>23</v>
      </c>
      <c r="C101" s="158" t="s">
        <v>324</v>
      </c>
      <c r="D101" s="158" t="s">
        <v>325</v>
      </c>
      <c r="E101" s="158">
        <v>1.0</v>
      </c>
      <c r="F101" s="159">
        <v>0.34</v>
      </c>
      <c r="G101" s="158">
        <v>1.0</v>
      </c>
      <c r="H101" s="160">
        <f t="shared" si="14"/>
        <v>0.34</v>
      </c>
      <c r="I101" s="161" t="s">
        <v>326</v>
      </c>
      <c r="J101" s="162" t="s">
        <v>37</v>
      </c>
      <c r="K101" s="162" t="s">
        <v>327</v>
      </c>
      <c r="L101" s="163"/>
      <c r="M101" s="164" t="s">
        <v>323</v>
      </c>
    </row>
    <row r="102">
      <c r="A102" s="157"/>
      <c r="B102" s="165" t="s">
        <v>23</v>
      </c>
      <c r="C102" s="165" t="s">
        <v>74</v>
      </c>
      <c r="D102" s="165" t="s">
        <v>75</v>
      </c>
      <c r="E102" s="165">
        <v>1.0</v>
      </c>
      <c r="F102" s="160">
        <v>0.1</v>
      </c>
      <c r="G102" s="165">
        <v>1.0</v>
      </c>
      <c r="H102" s="160">
        <f t="shared" si="14"/>
        <v>0.1</v>
      </c>
      <c r="I102" s="166" t="s">
        <v>76</v>
      </c>
      <c r="J102" s="167" t="s">
        <v>37</v>
      </c>
      <c r="K102" s="162" t="s">
        <v>328</v>
      </c>
      <c r="L102" s="163" t="s">
        <v>161</v>
      </c>
      <c r="M102" s="168"/>
    </row>
    <row r="103">
      <c r="A103" s="157"/>
      <c r="B103" s="158" t="s">
        <v>23</v>
      </c>
      <c r="C103" s="158" t="s">
        <v>47</v>
      </c>
      <c r="D103" s="158" t="s">
        <v>48</v>
      </c>
      <c r="E103" s="158">
        <v>1.0</v>
      </c>
      <c r="F103" s="159">
        <v>0.1</v>
      </c>
      <c r="G103" s="158">
        <v>1.0</v>
      </c>
      <c r="H103" s="160">
        <f t="shared" si="14"/>
        <v>0.1</v>
      </c>
      <c r="I103" s="166" t="s">
        <v>49</v>
      </c>
      <c r="J103" s="162" t="s">
        <v>37</v>
      </c>
      <c r="K103" s="162" t="s">
        <v>329</v>
      </c>
      <c r="L103" s="163" t="s">
        <v>161</v>
      </c>
      <c r="M103" s="168"/>
    </row>
    <row r="104">
      <c r="A104" s="157"/>
      <c r="B104" s="158" t="s">
        <v>23</v>
      </c>
      <c r="C104" s="158" t="s">
        <v>330</v>
      </c>
      <c r="D104" s="158" t="s">
        <v>331</v>
      </c>
      <c r="E104" s="158">
        <v>1.0</v>
      </c>
      <c r="F104" s="159">
        <v>0.1</v>
      </c>
      <c r="G104" s="158">
        <v>1.0</v>
      </c>
      <c r="H104" s="160">
        <f t="shared" si="14"/>
        <v>0.1</v>
      </c>
      <c r="I104" s="161" t="s">
        <v>332</v>
      </c>
      <c r="J104" s="162" t="s">
        <v>37</v>
      </c>
      <c r="K104" s="162" t="s">
        <v>333</v>
      </c>
      <c r="L104" s="163"/>
      <c r="M104" s="164" t="s">
        <v>323</v>
      </c>
    </row>
    <row r="105">
      <c r="A105" s="157"/>
      <c r="B105" s="158" t="s">
        <v>23</v>
      </c>
      <c r="C105" s="158" t="s">
        <v>334</v>
      </c>
      <c r="D105" s="158" t="s">
        <v>335</v>
      </c>
      <c r="E105" s="158">
        <v>1.0</v>
      </c>
      <c r="F105" s="159">
        <v>0.4</v>
      </c>
      <c r="G105" s="158">
        <v>1.0</v>
      </c>
      <c r="H105" s="160">
        <f t="shared" si="14"/>
        <v>0.4</v>
      </c>
      <c r="I105" s="166" t="s">
        <v>336</v>
      </c>
      <c r="J105" s="166" t="s">
        <v>337</v>
      </c>
      <c r="K105" s="162" t="s">
        <v>338</v>
      </c>
      <c r="L105" s="163" t="s">
        <v>161</v>
      </c>
      <c r="M105" s="168"/>
    </row>
    <row r="106">
      <c r="A106" s="157"/>
      <c r="B106" s="158" t="s">
        <v>23</v>
      </c>
      <c r="C106" s="158" t="s">
        <v>339</v>
      </c>
      <c r="D106" s="158" t="s">
        <v>340</v>
      </c>
      <c r="E106" s="158">
        <v>1.0</v>
      </c>
      <c r="F106" s="159">
        <v>0.68</v>
      </c>
      <c r="G106" s="158">
        <v>1.0</v>
      </c>
      <c r="H106" s="160">
        <f t="shared" si="14"/>
        <v>0.68</v>
      </c>
      <c r="I106" s="161" t="s">
        <v>341</v>
      </c>
      <c r="J106" s="161" t="s">
        <v>342</v>
      </c>
      <c r="K106" s="162" t="s">
        <v>343</v>
      </c>
      <c r="L106" s="169"/>
      <c r="M106" s="164" t="s">
        <v>323</v>
      </c>
    </row>
    <row r="107">
      <c r="A107" s="170"/>
      <c r="B107" s="171"/>
      <c r="C107" s="171"/>
      <c r="D107" s="171"/>
      <c r="E107" s="171"/>
      <c r="F107" s="172"/>
      <c r="G107" s="171"/>
      <c r="H107" s="171"/>
      <c r="I107" s="173"/>
      <c r="J107" s="173"/>
      <c r="K107" s="173"/>
      <c r="L107" s="171"/>
      <c r="M107" s="17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90"/>
      <c r="I108" s="91"/>
      <c r="J108" s="91"/>
      <c r="K108" s="91"/>
      <c r="M108" s="70"/>
    </row>
    <row r="109">
      <c r="A109" s="7" t="s">
        <v>344</v>
      </c>
      <c r="B109" s="92" t="s">
        <v>23</v>
      </c>
      <c r="C109" s="92" t="s">
        <v>334</v>
      </c>
      <c r="D109" s="92" t="s">
        <v>335</v>
      </c>
      <c r="E109" s="92">
        <v>1.0</v>
      </c>
      <c r="F109" s="93">
        <v>0.4</v>
      </c>
      <c r="G109" s="92">
        <v>1.0</v>
      </c>
      <c r="H109" s="94">
        <f t="shared" ref="H109:H115" si="15">F109*G109</f>
        <v>0.4</v>
      </c>
      <c r="I109" s="95" t="s">
        <v>336</v>
      </c>
      <c r="J109" s="134" t="s">
        <v>337</v>
      </c>
      <c r="K109" s="96" t="s">
        <v>345</v>
      </c>
      <c r="L109" s="16" t="s">
        <v>166</v>
      </c>
      <c r="M109" s="17" t="s">
        <v>116</v>
      </c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9"/>
    </row>
    <row r="110">
      <c r="A110" s="20"/>
      <c r="B110" s="45" t="s">
        <v>23</v>
      </c>
      <c r="C110" s="45" t="s">
        <v>346</v>
      </c>
      <c r="D110" s="45" t="s">
        <v>347</v>
      </c>
      <c r="E110" s="45">
        <v>1.0</v>
      </c>
      <c r="F110" s="108">
        <v>0.41</v>
      </c>
      <c r="G110" s="45">
        <v>1.0</v>
      </c>
      <c r="H110" s="109">
        <f t="shared" si="15"/>
        <v>0.41</v>
      </c>
      <c r="I110" s="110" t="s">
        <v>348</v>
      </c>
      <c r="J110" s="110" t="s">
        <v>349</v>
      </c>
      <c r="K110" s="73" t="s">
        <v>350</v>
      </c>
      <c r="L110" s="26" t="s">
        <v>166</v>
      </c>
      <c r="M110" s="27"/>
      <c r="AB110" s="28"/>
    </row>
    <row r="111">
      <c r="A111" s="29"/>
      <c r="B111" s="44" t="s">
        <v>23</v>
      </c>
      <c r="C111" s="44" t="s">
        <v>351</v>
      </c>
      <c r="D111" s="44" t="s">
        <v>352</v>
      </c>
      <c r="E111" s="44">
        <v>1.0</v>
      </c>
      <c r="F111" s="103">
        <v>0.52</v>
      </c>
      <c r="G111" s="44">
        <v>1.0</v>
      </c>
      <c r="H111" s="50">
        <f t="shared" si="15"/>
        <v>0.52</v>
      </c>
      <c r="I111" s="104" t="s">
        <v>353</v>
      </c>
      <c r="J111" s="104" t="s">
        <v>349</v>
      </c>
      <c r="K111" s="105" t="s">
        <v>354</v>
      </c>
      <c r="L111" s="36" t="s">
        <v>355</v>
      </c>
      <c r="M111" s="37"/>
      <c r="AB111" s="28"/>
    </row>
    <row r="112">
      <c r="A112" s="20"/>
      <c r="B112" s="45" t="s">
        <v>23</v>
      </c>
      <c r="C112" s="45" t="s">
        <v>356</v>
      </c>
      <c r="D112" s="45" t="s">
        <v>357</v>
      </c>
      <c r="E112" s="45">
        <v>1.0</v>
      </c>
      <c r="F112" s="108">
        <v>0.7</v>
      </c>
      <c r="G112" s="45">
        <v>1.0</v>
      </c>
      <c r="H112" s="109">
        <f t="shared" si="15"/>
        <v>0.7</v>
      </c>
      <c r="I112" s="110" t="s">
        <v>358</v>
      </c>
      <c r="J112" s="110" t="s">
        <v>349</v>
      </c>
      <c r="K112" s="73" t="s">
        <v>359</v>
      </c>
      <c r="L112" s="26" t="s">
        <v>166</v>
      </c>
      <c r="M112" s="27"/>
      <c r="AB112" s="28"/>
    </row>
    <row r="113">
      <c r="A113" s="29"/>
      <c r="B113" s="44" t="s">
        <v>23</v>
      </c>
      <c r="C113" s="44" t="s">
        <v>360</v>
      </c>
      <c r="D113" s="44" t="s">
        <v>361</v>
      </c>
      <c r="E113" s="44">
        <v>1.0</v>
      </c>
      <c r="F113" s="103">
        <v>0.51</v>
      </c>
      <c r="G113" s="44">
        <v>1.0</v>
      </c>
      <c r="H113" s="50">
        <f t="shared" si="15"/>
        <v>0.51</v>
      </c>
      <c r="I113" s="104" t="s">
        <v>362</v>
      </c>
      <c r="J113" s="104" t="s">
        <v>349</v>
      </c>
      <c r="K113" s="105" t="s">
        <v>363</v>
      </c>
      <c r="L113" s="36" t="s">
        <v>166</v>
      </c>
      <c r="M113" s="37"/>
      <c r="AB113" s="28"/>
    </row>
    <row r="114">
      <c r="A114" s="20"/>
      <c r="B114" s="45" t="s">
        <v>23</v>
      </c>
      <c r="C114" s="45" t="s">
        <v>266</v>
      </c>
      <c r="D114" s="45" t="s">
        <v>267</v>
      </c>
      <c r="E114" s="45">
        <v>1.0</v>
      </c>
      <c r="F114" s="108">
        <v>0.1</v>
      </c>
      <c r="G114" s="45">
        <v>1.0</v>
      </c>
      <c r="H114" s="109">
        <f t="shared" si="15"/>
        <v>0.1</v>
      </c>
      <c r="I114" s="110" t="s">
        <v>268</v>
      </c>
      <c r="J114" s="110" t="s">
        <v>269</v>
      </c>
      <c r="K114" s="73" t="s">
        <v>364</v>
      </c>
      <c r="L114" s="26"/>
      <c r="M114" s="27"/>
      <c r="AB114" s="28"/>
    </row>
    <row r="115">
      <c r="A115" s="29"/>
      <c r="B115" s="44" t="s">
        <v>23</v>
      </c>
      <c r="C115" s="44" t="s">
        <v>365</v>
      </c>
      <c r="D115" s="44" t="s">
        <v>366</v>
      </c>
      <c r="E115" s="44">
        <v>1.0</v>
      </c>
      <c r="F115" s="103">
        <v>0.31</v>
      </c>
      <c r="G115" s="44"/>
      <c r="H115" s="50">
        <f t="shared" si="15"/>
        <v>0</v>
      </c>
      <c r="I115" s="104" t="s">
        <v>367</v>
      </c>
      <c r="J115" s="104" t="s">
        <v>368</v>
      </c>
      <c r="K115" s="105" t="s">
        <v>369</v>
      </c>
      <c r="L115" s="36"/>
      <c r="M115" s="37"/>
      <c r="AB115" s="28"/>
    </row>
    <row r="116">
      <c r="A116" s="54"/>
      <c r="B116" s="61"/>
      <c r="C116" s="61"/>
      <c r="D116" s="61"/>
      <c r="E116" s="61"/>
      <c r="F116" s="61"/>
      <c r="G116" s="61"/>
      <c r="H116" s="61"/>
      <c r="I116" s="119"/>
      <c r="J116" s="119"/>
      <c r="K116" s="119"/>
      <c r="L116" s="61"/>
      <c r="M116" s="62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3"/>
    </row>
    <row r="117">
      <c r="A117" s="175"/>
      <c r="I117" s="91"/>
      <c r="J117" s="91"/>
      <c r="K117" s="91"/>
      <c r="M117" s="70"/>
    </row>
    <row r="118">
      <c r="A118" s="90"/>
      <c r="I118" s="91"/>
      <c r="J118" s="91"/>
      <c r="K118" s="91"/>
      <c r="M118" s="70"/>
    </row>
    <row r="119">
      <c r="A119" s="176" t="s">
        <v>370</v>
      </c>
      <c r="B119" s="177" t="s">
        <v>371</v>
      </c>
      <c r="C119" s="177" t="s">
        <v>37</v>
      </c>
      <c r="D119" s="177" t="s">
        <v>372</v>
      </c>
      <c r="E119" s="178">
        <v>5.0</v>
      </c>
      <c r="F119" s="179">
        <v>2.0</v>
      </c>
      <c r="G119" s="178">
        <v>1.0</v>
      </c>
      <c r="H119" s="179">
        <f>F119*G119</f>
        <v>2</v>
      </c>
      <c r="I119" s="180" t="s">
        <v>373</v>
      </c>
      <c r="J119" s="181"/>
      <c r="K119" s="181" t="s">
        <v>374</v>
      </c>
      <c r="L119" s="182"/>
      <c r="M119" s="183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4"/>
    </row>
    <row r="120">
      <c r="A120" s="90"/>
      <c r="I120" s="91"/>
      <c r="J120" s="91"/>
      <c r="K120" s="91"/>
      <c r="M120" s="70"/>
    </row>
    <row r="121">
      <c r="A121" s="90"/>
      <c r="I121" s="91"/>
      <c r="J121" s="91"/>
      <c r="K121" s="91"/>
      <c r="M121" s="70"/>
    </row>
    <row r="122">
      <c r="A122" s="90"/>
      <c r="B122" s="65"/>
      <c r="C122" s="65"/>
      <c r="D122" s="65"/>
      <c r="E122" s="65"/>
      <c r="F122" s="65"/>
      <c r="G122" s="65"/>
      <c r="H122" s="65"/>
      <c r="I122" s="69"/>
      <c r="J122" s="69"/>
      <c r="K122" s="69"/>
      <c r="M122" s="70"/>
    </row>
    <row r="123">
      <c r="A123" s="90"/>
      <c r="B123" s="65"/>
      <c r="C123" s="65"/>
      <c r="D123" s="65"/>
      <c r="E123" s="65"/>
      <c r="F123" s="65"/>
      <c r="G123" s="65" t="s">
        <v>375</v>
      </c>
      <c r="H123" s="67" t="str">
        <f>SUM(H2:H38, H46:H54, H59, H73, H77:H215, H85:H166, H109:H115)</f>
        <v>#REF!</v>
      </c>
      <c r="I123" s="69"/>
      <c r="J123" s="69"/>
      <c r="K123" s="69"/>
      <c r="M123" s="70"/>
    </row>
    <row r="124">
      <c r="A124" s="90"/>
      <c r="B124" s="65"/>
      <c r="C124" s="65"/>
      <c r="D124" s="65"/>
      <c r="E124" s="65"/>
      <c r="F124" s="65"/>
      <c r="G124" s="65"/>
      <c r="H124" s="65"/>
      <c r="I124" s="69"/>
      <c r="J124" s="69"/>
      <c r="K124" s="69"/>
      <c r="M124" s="70"/>
    </row>
    <row r="125">
      <c r="A125" s="90"/>
      <c r="B125" s="65"/>
      <c r="C125" s="65"/>
      <c r="D125" s="65"/>
      <c r="E125" s="65"/>
      <c r="F125" s="65"/>
      <c r="G125" s="65"/>
      <c r="H125" s="65"/>
      <c r="I125" s="69"/>
      <c r="J125" s="69"/>
      <c r="K125" s="69"/>
      <c r="M125" s="70"/>
    </row>
    <row r="126">
      <c r="A126" s="90"/>
      <c r="B126" s="65"/>
      <c r="C126" s="65"/>
      <c r="D126" s="65"/>
      <c r="E126" s="65"/>
      <c r="F126" s="65"/>
      <c r="G126" s="65">
        <f>SUM(G2:G114)</f>
        <v>116</v>
      </c>
      <c r="H126" s="65"/>
      <c r="I126" s="69"/>
      <c r="J126" s="69"/>
      <c r="K126" s="69"/>
      <c r="M126" s="70"/>
    </row>
    <row r="127">
      <c r="A127" s="90"/>
      <c r="B127" s="65"/>
      <c r="C127" s="65"/>
      <c r="D127" s="65"/>
      <c r="E127" s="65"/>
      <c r="F127" s="65"/>
      <c r="G127" s="65"/>
      <c r="H127" s="65"/>
      <c r="I127" s="69"/>
      <c r="J127" s="69"/>
      <c r="K127" s="69"/>
      <c r="M127" s="70"/>
    </row>
    <row r="128">
      <c r="A128" s="90"/>
      <c r="B128" s="65"/>
      <c r="C128" s="65"/>
      <c r="D128" s="65"/>
      <c r="E128" s="65"/>
      <c r="F128" s="65"/>
      <c r="G128" s="65"/>
      <c r="H128" s="65"/>
      <c r="I128" s="69"/>
      <c r="J128" s="69"/>
      <c r="K128" s="69"/>
      <c r="M128" s="70"/>
    </row>
    <row r="129">
      <c r="A129" s="90"/>
      <c r="B129" s="65"/>
      <c r="C129" s="65"/>
      <c r="D129" s="65"/>
      <c r="E129" s="65"/>
      <c r="F129" s="65"/>
      <c r="G129" s="65"/>
      <c r="H129" s="65"/>
      <c r="I129" s="69"/>
      <c r="J129" s="69"/>
      <c r="K129" s="69"/>
      <c r="M129" s="70"/>
    </row>
    <row r="130">
      <c r="A130" s="90"/>
      <c r="B130" s="65"/>
      <c r="C130" s="65"/>
      <c r="D130" s="65"/>
      <c r="E130" s="65"/>
      <c r="F130" s="65"/>
      <c r="G130" s="65"/>
      <c r="H130" s="65"/>
      <c r="I130" s="69"/>
      <c r="J130" s="69"/>
      <c r="K130" s="69"/>
      <c r="M130" s="70"/>
    </row>
    <row r="131">
      <c r="A131" s="90"/>
      <c r="B131" s="65"/>
      <c r="C131" s="65"/>
      <c r="D131" s="65"/>
      <c r="E131" s="65"/>
      <c r="F131" s="65"/>
      <c r="G131" s="65"/>
      <c r="H131" s="65"/>
      <c r="I131" s="69"/>
      <c r="J131" s="69"/>
      <c r="K131" s="69"/>
      <c r="M131" s="70"/>
    </row>
    <row r="132">
      <c r="A132" s="90"/>
      <c r="B132" s="65"/>
      <c r="C132" s="65"/>
      <c r="D132" s="65"/>
      <c r="E132" s="65"/>
      <c r="F132" s="65"/>
      <c r="G132" s="65"/>
      <c r="H132" s="65"/>
      <c r="I132" s="69"/>
      <c r="J132" s="69"/>
      <c r="K132" s="69"/>
      <c r="M132" s="70"/>
    </row>
    <row r="133">
      <c r="A133" s="90"/>
      <c r="B133" s="185" t="s">
        <v>376</v>
      </c>
      <c r="C133" s="186" t="s">
        <v>377</v>
      </c>
      <c r="D133" s="65"/>
      <c r="E133" s="65"/>
      <c r="F133" s="65"/>
      <c r="G133" s="65"/>
      <c r="H133" s="65"/>
      <c r="I133" s="69"/>
      <c r="J133" s="69"/>
      <c r="K133" s="69"/>
      <c r="M133" s="70"/>
    </row>
    <row r="134">
      <c r="A134" s="90"/>
      <c r="B134" s="185" t="s">
        <v>378</v>
      </c>
      <c r="C134" s="186" t="s">
        <v>379</v>
      </c>
      <c r="D134" s="65"/>
      <c r="E134" s="65"/>
      <c r="F134" s="65"/>
      <c r="G134" s="65"/>
      <c r="H134" s="65"/>
      <c r="I134" s="69"/>
      <c r="J134" s="69"/>
      <c r="K134" s="69"/>
      <c r="M134" s="70"/>
    </row>
    <row r="135">
      <c r="A135" s="90"/>
      <c r="B135" s="185" t="s">
        <v>380</v>
      </c>
      <c r="C135" s="187" t="s">
        <v>381</v>
      </c>
      <c r="D135" s="65"/>
      <c r="E135" s="65"/>
      <c r="F135" s="65"/>
      <c r="G135" s="65"/>
      <c r="H135" s="65"/>
      <c r="I135" s="69"/>
      <c r="J135" s="69"/>
      <c r="K135" s="69"/>
      <c r="M135" s="70"/>
    </row>
    <row r="136">
      <c r="A136" s="188"/>
      <c r="B136" s="185" t="s">
        <v>382</v>
      </c>
      <c r="C136" s="187" t="s">
        <v>383</v>
      </c>
      <c r="I136" s="91"/>
      <c r="J136" s="91"/>
      <c r="K136" s="91"/>
      <c r="M136" s="70"/>
    </row>
    <row r="137">
      <c r="A137" s="188"/>
      <c r="B137" s="189" t="s">
        <v>384</v>
      </c>
      <c r="C137" s="190" t="s">
        <v>385</v>
      </c>
      <c r="I137" s="91"/>
      <c r="J137" s="91"/>
      <c r="K137" s="91"/>
      <c r="M137" s="70"/>
    </row>
    <row r="138">
      <c r="A138" s="188"/>
      <c r="B138" s="189" t="s">
        <v>386</v>
      </c>
      <c r="C138" s="191" t="s">
        <v>387</v>
      </c>
      <c r="I138" s="91"/>
      <c r="J138" s="91"/>
      <c r="K138" s="91"/>
      <c r="M138" s="70"/>
    </row>
    <row r="139">
      <c r="A139" s="188"/>
      <c r="B139" s="189" t="s">
        <v>388</v>
      </c>
      <c r="C139" s="191" t="s">
        <v>389</v>
      </c>
      <c r="I139" s="91"/>
      <c r="J139" s="91"/>
      <c r="K139" s="91"/>
      <c r="M139" s="70"/>
    </row>
    <row r="140">
      <c r="A140" s="188"/>
      <c r="B140" s="189" t="s">
        <v>390</v>
      </c>
      <c r="C140" s="191" t="s">
        <v>391</v>
      </c>
      <c r="I140" s="91"/>
      <c r="J140" s="91"/>
      <c r="K140" s="91"/>
      <c r="M140" s="70"/>
    </row>
    <row r="141">
      <c r="A141" s="188"/>
      <c r="B141" s="189" t="s">
        <v>392</v>
      </c>
      <c r="C141" s="191" t="s">
        <v>393</v>
      </c>
      <c r="I141" s="91"/>
      <c r="J141" s="91"/>
      <c r="K141" s="91"/>
      <c r="M141" s="70"/>
    </row>
    <row r="142">
      <c r="A142" s="188"/>
      <c r="B142" s="189" t="s">
        <v>394</v>
      </c>
      <c r="C142" s="190" t="s">
        <v>395</v>
      </c>
      <c r="I142" s="91"/>
      <c r="J142" s="91"/>
      <c r="K142" s="91"/>
      <c r="M142" s="70"/>
    </row>
    <row r="143">
      <c r="A143" s="188"/>
      <c r="B143" s="189" t="s">
        <v>396</v>
      </c>
      <c r="C143" s="190" t="s">
        <v>397</v>
      </c>
      <c r="I143" s="91"/>
      <c r="J143" s="91"/>
      <c r="K143" s="91"/>
      <c r="M143" s="70"/>
    </row>
    <row r="144">
      <c r="A144" s="188"/>
      <c r="B144" s="189" t="s">
        <v>398</v>
      </c>
      <c r="C144" s="190" t="s">
        <v>399</v>
      </c>
      <c r="I144" s="91"/>
      <c r="J144" s="91"/>
      <c r="K144" s="91"/>
      <c r="M144" s="70"/>
    </row>
    <row r="145">
      <c r="A145" s="188"/>
      <c r="B145" s="189" t="s">
        <v>400</v>
      </c>
      <c r="C145" s="191" t="s">
        <v>401</v>
      </c>
      <c r="I145" s="91"/>
      <c r="J145" s="91"/>
      <c r="K145" s="91"/>
      <c r="M145" s="70"/>
    </row>
    <row r="146">
      <c r="A146" s="188"/>
      <c r="B146" s="189" t="s">
        <v>402</v>
      </c>
      <c r="C146" s="191" t="s">
        <v>403</v>
      </c>
      <c r="I146" s="91"/>
      <c r="J146" s="91"/>
      <c r="K146" s="91"/>
      <c r="M146" s="70"/>
    </row>
    <row r="147">
      <c r="A147" s="188"/>
      <c r="B147" s="189" t="s">
        <v>404</v>
      </c>
      <c r="C147" s="190" t="s">
        <v>405</v>
      </c>
      <c r="I147" s="91"/>
      <c r="J147" s="91"/>
      <c r="K147" s="91"/>
      <c r="M147" s="70"/>
    </row>
    <row r="148">
      <c r="A148" s="188"/>
      <c r="I148" s="91"/>
      <c r="J148" s="91"/>
      <c r="K148" s="91"/>
      <c r="M148" s="70"/>
    </row>
    <row r="149">
      <c r="A149" s="188"/>
      <c r="I149" s="91"/>
      <c r="J149" s="91"/>
      <c r="K149" s="91"/>
      <c r="M149" s="70"/>
    </row>
    <row r="150">
      <c r="A150" s="188"/>
      <c r="I150" s="91"/>
      <c r="J150" s="91"/>
      <c r="K150" s="91"/>
      <c r="M150" s="70"/>
    </row>
    <row r="151">
      <c r="A151" s="192" t="s">
        <v>406</v>
      </c>
      <c r="B151" s="193" t="s">
        <v>23</v>
      </c>
      <c r="C151" s="193" t="s">
        <v>407</v>
      </c>
      <c r="D151" s="193" t="s">
        <v>408</v>
      </c>
      <c r="E151" s="194">
        <v>1.0</v>
      </c>
      <c r="F151" s="195">
        <v>0.1</v>
      </c>
      <c r="G151" s="194">
        <v>1.0</v>
      </c>
      <c r="H151" s="196">
        <f t="shared" ref="H151:H153" si="16">F151*G151</f>
        <v>0.1</v>
      </c>
      <c r="I151" s="197" t="s">
        <v>409</v>
      </c>
      <c r="J151" s="198" t="s">
        <v>410</v>
      </c>
      <c r="K151" s="199" t="s">
        <v>411</v>
      </c>
      <c r="L151" s="200"/>
      <c r="M151" s="156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201"/>
      <c r="B152" s="202" t="s">
        <v>23</v>
      </c>
      <c r="C152" s="203" t="s">
        <v>412</v>
      </c>
      <c r="D152" s="203" t="s">
        <v>413</v>
      </c>
      <c r="E152" s="203">
        <v>1.0</v>
      </c>
      <c r="F152" s="204">
        <v>0.5</v>
      </c>
      <c r="G152" s="203">
        <v>1.0</v>
      </c>
      <c r="H152" s="205">
        <f t="shared" si="16"/>
        <v>0.5</v>
      </c>
      <c r="I152" s="206" t="s">
        <v>414</v>
      </c>
      <c r="J152" s="206" t="s">
        <v>415</v>
      </c>
      <c r="K152" s="207" t="s">
        <v>181</v>
      </c>
      <c r="L152" s="208" t="s">
        <v>416</v>
      </c>
      <c r="M152" s="209"/>
    </row>
    <row r="153">
      <c r="A153" s="201"/>
      <c r="B153" s="210" t="s">
        <v>23</v>
      </c>
      <c r="C153" s="210" t="s">
        <v>417</v>
      </c>
      <c r="D153" s="210" t="s">
        <v>418</v>
      </c>
      <c r="E153" s="210">
        <v>1.0</v>
      </c>
      <c r="F153" s="211">
        <v>0.11</v>
      </c>
      <c r="G153" s="210">
        <v>1.0</v>
      </c>
      <c r="H153" s="212">
        <f t="shared" si="16"/>
        <v>0.11</v>
      </c>
      <c r="I153" s="213" t="s">
        <v>419</v>
      </c>
      <c r="J153" s="214" t="s">
        <v>420</v>
      </c>
      <c r="K153" s="215" t="s">
        <v>421</v>
      </c>
      <c r="M153" s="70"/>
    </row>
    <row r="154">
      <c r="A154" s="201"/>
      <c r="B154" s="202" t="s">
        <v>23</v>
      </c>
      <c r="C154" s="202" t="s">
        <v>422</v>
      </c>
      <c r="D154" s="202" t="s">
        <v>423</v>
      </c>
      <c r="E154" s="216">
        <v>1.0</v>
      </c>
      <c r="F154" s="217">
        <v>0.1</v>
      </c>
      <c r="G154" s="216">
        <v>1.0</v>
      </c>
      <c r="H154" s="218">
        <v>0.1</v>
      </c>
      <c r="I154" s="219" t="s">
        <v>424</v>
      </c>
      <c r="J154" s="220" t="s">
        <v>37</v>
      </c>
      <c r="K154" s="220" t="s">
        <v>425</v>
      </c>
      <c r="M154" s="70"/>
    </row>
    <row r="155">
      <c r="A155" s="201"/>
      <c r="B155" s="203" t="s">
        <v>23</v>
      </c>
      <c r="C155" s="203" t="s">
        <v>173</v>
      </c>
      <c r="D155" s="203" t="s">
        <v>174</v>
      </c>
      <c r="E155" s="203">
        <v>1.0</v>
      </c>
      <c r="F155" s="221">
        <v>0.11</v>
      </c>
      <c r="G155" s="203">
        <v>1.0</v>
      </c>
      <c r="H155" s="205">
        <v>0.30000000000000004</v>
      </c>
      <c r="I155" s="222" t="s">
        <v>175</v>
      </c>
      <c r="J155" s="220" t="s">
        <v>37</v>
      </c>
      <c r="K155" s="223" t="s">
        <v>426</v>
      </c>
      <c r="M155" s="70"/>
    </row>
    <row r="156">
      <c r="A156" s="201"/>
      <c r="B156" s="202" t="s">
        <v>68</v>
      </c>
      <c r="C156" s="202" t="s">
        <v>427</v>
      </c>
      <c r="D156" s="202" t="s">
        <v>428</v>
      </c>
      <c r="E156" s="216">
        <v>1.0</v>
      </c>
      <c r="F156" s="217">
        <v>2.49</v>
      </c>
      <c r="G156" s="216">
        <v>2.0</v>
      </c>
      <c r="H156" s="217">
        <f t="shared" ref="H156:H163" si="17">F156*G156</f>
        <v>4.98</v>
      </c>
      <c r="I156" s="222" t="s">
        <v>429</v>
      </c>
      <c r="J156" s="224" t="s">
        <v>430</v>
      </c>
      <c r="K156" s="207" t="s">
        <v>145</v>
      </c>
      <c r="M156" s="70"/>
    </row>
    <row r="157">
      <c r="A157" s="201"/>
      <c r="B157" s="203" t="s">
        <v>23</v>
      </c>
      <c r="C157" s="203" t="s">
        <v>431</v>
      </c>
      <c r="D157" s="203" t="s">
        <v>432</v>
      </c>
      <c r="E157" s="203">
        <v>1.0</v>
      </c>
      <c r="F157" s="221">
        <v>1.78</v>
      </c>
      <c r="G157" s="203">
        <v>1.0</v>
      </c>
      <c r="H157" s="205">
        <f t="shared" si="17"/>
        <v>1.78</v>
      </c>
      <c r="I157" s="225" t="s">
        <v>433</v>
      </c>
      <c r="J157" s="206" t="s">
        <v>434</v>
      </c>
      <c r="K157" s="223" t="s">
        <v>435</v>
      </c>
      <c r="M157" s="70"/>
    </row>
    <row r="158">
      <c r="A158" s="201"/>
      <c r="B158" s="226" t="s">
        <v>436</v>
      </c>
      <c r="C158" s="227" t="s">
        <v>437</v>
      </c>
      <c r="D158" s="227" t="s">
        <v>438</v>
      </c>
      <c r="E158" s="227">
        <v>1.0</v>
      </c>
      <c r="F158" s="228">
        <v>1.78</v>
      </c>
      <c r="G158" s="227">
        <v>1.0</v>
      </c>
      <c r="H158" s="229">
        <f t="shared" si="17"/>
        <v>1.78</v>
      </c>
      <c r="I158" s="230" t="s">
        <v>439</v>
      </c>
      <c r="M158" s="70"/>
    </row>
    <row r="159">
      <c r="A159" s="201"/>
      <c r="B159" s="202" t="s">
        <v>23</v>
      </c>
      <c r="C159" s="202" t="s">
        <v>440</v>
      </c>
      <c r="D159" s="202" t="s">
        <v>441</v>
      </c>
      <c r="E159" s="216">
        <v>1.0</v>
      </c>
      <c r="F159" s="217">
        <v>0.31</v>
      </c>
      <c r="G159" s="216">
        <v>2.0</v>
      </c>
      <c r="H159" s="217">
        <f t="shared" si="17"/>
        <v>0.62</v>
      </c>
      <c r="I159" s="219" t="s">
        <v>442</v>
      </c>
      <c r="J159" s="220" t="s">
        <v>37</v>
      </c>
      <c r="K159" s="220" t="s">
        <v>443</v>
      </c>
      <c r="M159" s="70"/>
    </row>
    <row r="160">
      <c r="A160" s="201"/>
      <c r="B160" s="202" t="s">
        <v>23</v>
      </c>
      <c r="C160" s="202" t="s">
        <v>444</v>
      </c>
      <c r="D160" s="202" t="s">
        <v>445</v>
      </c>
      <c r="E160" s="216">
        <v>1.0</v>
      </c>
      <c r="F160" s="217">
        <v>0.36</v>
      </c>
      <c r="G160" s="216">
        <v>4.0</v>
      </c>
      <c r="H160" s="218">
        <f t="shared" si="17"/>
        <v>1.44</v>
      </c>
      <c r="I160" s="219" t="s">
        <v>446</v>
      </c>
      <c r="J160" s="207" t="s">
        <v>37</v>
      </c>
      <c r="K160" s="207" t="s">
        <v>447</v>
      </c>
      <c r="M160" s="70"/>
    </row>
    <row r="161">
      <c r="A161" s="201"/>
      <c r="B161" s="203" t="s">
        <v>23</v>
      </c>
      <c r="C161" s="202" t="s">
        <v>444</v>
      </c>
      <c r="D161" s="202" t="s">
        <v>445</v>
      </c>
      <c r="E161" s="216">
        <v>1.0</v>
      </c>
      <c r="F161" s="217">
        <v>0.36</v>
      </c>
      <c r="G161" s="216">
        <v>1.0</v>
      </c>
      <c r="H161" s="218">
        <f t="shared" si="17"/>
        <v>0.36</v>
      </c>
      <c r="I161" s="219" t="s">
        <v>446</v>
      </c>
      <c r="J161" s="220" t="s">
        <v>37</v>
      </c>
      <c r="K161" s="223" t="s">
        <v>448</v>
      </c>
      <c r="M161" s="70"/>
    </row>
    <row r="162">
      <c r="A162" s="201"/>
      <c r="B162" s="202" t="s">
        <v>23</v>
      </c>
      <c r="C162" s="202" t="s">
        <v>173</v>
      </c>
      <c r="D162" s="203" t="s">
        <v>174</v>
      </c>
      <c r="E162" s="216">
        <v>1.0</v>
      </c>
      <c r="F162" s="217">
        <v>0.11</v>
      </c>
      <c r="G162" s="216">
        <v>3.0</v>
      </c>
      <c r="H162" s="218">
        <f t="shared" si="17"/>
        <v>0.33</v>
      </c>
      <c r="I162" s="222" t="s">
        <v>175</v>
      </c>
      <c r="J162" s="220" t="s">
        <v>37</v>
      </c>
      <c r="K162" s="220" t="s">
        <v>449</v>
      </c>
      <c r="M162" s="70"/>
    </row>
    <row r="163">
      <c r="A163" s="201"/>
      <c r="B163" s="203" t="s">
        <v>23</v>
      </c>
      <c r="C163" s="203" t="s">
        <v>450</v>
      </c>
      <c r="D163" s="203" t="s">
        <v>451</v>
      </c>
      <c r="E163" s="203">
        <v>1.0</v>
      </c>
      <c r="F163" s="221">
        <v>0.25</v>
      </c>
      <c r="G163" s="203">
        <v>1.0</v>
      </c>
      <c r="H163" s="205">
        <f t="shared" si="17"/>
        <v>0.25</v>
      </c>
      <c r="I163" s="225" t="s">
        <v>452</v>
      </c>
      <c r="J163" s="220" t="s">
        <v>37</v>
      </c>
      <c r="K163" s="220" t="s">
        <v>453</v>
      </c>
      <c r="M163" s="70"/>
    </row>
    <row r="164">
      <c r="A164" s="201"/>
      <c r="B164" s="203" t="s">
        <v>23</v>
      </c>
      <c r="C164" s="203" t="s">
        <v>173</v>
      </c>
      <c r="D164" s="203" t="s">
        <v>174</v>
      </c>
      <c r="E164" s="203">
        <v>1.0</v>
      </c>
      <c r="F164" s="221">
        <v>0.11</v>
      </c>
      <c r="G164" s="203">
        <v>1.0</v>
      </c>
      <c r="H164" s="205">
        <v>0.30000000000000004</v>
      </c>
      <c r="I164" s="222" t="s">
        <v>175</v>
      </c>
      <c r="J164" s="220" t="s">
        <v>37</v>
      </c>
      <c r="K164" s="223" t="s">
        <v>454</v>
      </c>
      <c r="M164" s="70"/>
    </row>
    <row r="165">
      <c r="A165" s="201"/>
      <c r="B165" s="203" t="s">
        <v>23</v>
      </c>
      <c r="C165" s="203" t="s">
        <v>455</v>
      </c>
      <c r="D165" s="203" t="s">
        <v>456</v>
      </c>
      <c r="E165" s="203">
        <v>1.0</v>
      </c>
      <c r="F165" s="221">
        <v>0.19</v>
      </c>
      <c r="G165" s="203">
        <v>1.0</v>
      </c>
      <c r="H165" s="205">
        <f>F165*G165</f>
        <v>0.19</v>
      </c>
      <c r="I165" s="206" t="s">
        <v>457</v>
      </c>
      <c r="J165" s="225" t="s">
        <v>458</v>
      </c>
      <c r="K165" s="225" t="s">
        <v>459</v>
      </c>
      <c r="M165" s="70"/>
    </row>
    <row r="166">
      <c r="A166" s="201"/>
      <c r="B166" s="203" t="s">
        <v>23</v>
      </c>
      <c r="C166" s="203" t="s">
        <v>173</v>
      </c>
      <c r="D166" s="203" t="s">
        <v>174</v>
      </c>
      <c r="E166" s="203">
        <v>1.0</v>
      </c>
      <c r="F166" s="221">
        <v>0.11</v>
      </c>
      <c r="G166" s="203">
        <v>1.0</v>
      </c>
      <c r="H166" s="205">
        <v>0.30000000000000004</v>
      </c>
      <c r="I166" s="222" t="s">
        <v>175</v>
      </c>
      <c r="J166" s="220" t="s">
        <v>37</v>
      </c>
      <c r="K166" s="223" t="s">
        <v>460</v>
      </c>
      <c r="M166" s="70"/>
    </row>
    <row r="167">
      <c r="A167" s="201"/>
      <c r="B167" s="231" t="s">
        <v>23</v>
      </c>
      <c r="C167" s="232" t="s">
        <v>422</v>
      </c>
      <c r="D167" s="233" t="s">
        <v>423</v>
      </c>
      <c r="E167" s="234">
        <v>1.0</v>
      </c>
      <c r="F167" s="235">
        <v>0.1</v>
      </c>
      <c r="G167" s="234">
        <v>1.0</v>
      </c>
      <c r="H167" s="235">
        <v>0.1</v>
      </c>
      <c r="I167" s="236" t="s">
        <v>424</v>
      </c>
      <c r="J167" s="237" t="s">
        <v>37</v>
      </c>
      <c r="K167" s="238" t="s">
        <v>461</v>
      </c>
      <c r="M167" s="70"/>
    </row>
    <row r="168">
      <c r="A168" s="201"/>
      <c r="B168" s="210" t="s">
        <v>23</v>
      </c>
      <c r="C168" s="210" t="s">
        <v>417</v>
      </c>
      <c r="D168" s="210" t="s">
        <v>418</v>
      </c>
      <c r="E168" s="210">
        <v>1.0</v>
      </c>
      <c r="F168" s="211">
        <v>0.11</v>
      </c>
      <c r="G168" s="210">
        <v>1.0</v>
      </c>
      <c r="H168" s="212">
        <f t="shared" ref="H168:H172" si="18">F168*G168</f>
        <v>0.11</v>
      </c>
      <c r="I168" s="213" t="s">
        <v>419</v>
      </c>
      <c r="J168" s="213" t="s">
        <v>462</v>
      </c>
      <c r="K168" s="215" t="s">
        <v>463</v>
      </c>
      <c r="M168" s="70"/>
    </row>
    <row r="169">
      <c r="A169" s="201"/>
      <c r="B169" s="203" t="s">
        <v>23</v>
      </c>
      <c r="C169" s="203" t="s">
        <v>464</v>
      </c>
      <c r="D169" s="203" t="s">
        <v>465</v>
      </c>
      <c r="E169" s="203">
        <v>1.0</v>
      </c>
      <c r="F169" s="221">
        <v>0.1</v>
      </c>
      <c r="G169" s="203">
        <v>1.0</v>
      </c>
      <c r="H169" s="205">
        <f t="shared" si="18"/>
        <v>0.1</v>
      </c>
      <c r="I169" s="206" t="s">
        <v>466</v>
      </c>
      <c r="J169" s="206" t="s">
        <v>467</v>
      </c>
      <c r="K169" s="223" t="s">
        <v>468</v>
      </c>
      <c r="M169" s="70"/>
    </row>
    <row r="170">
      <c r="A170" s="201"/>
      <c r="B170" s="203" t="s">
        <v>23</v>
      </c>
      <c r="C170" s="203" t="s">
        <v>469</v>
      </c>
      <c r="D170" s="203" t="s">
        <v>470</v>
      </c>
      <c r="E170" s="203">
        <v>1.0</v>
      </c>
      <c r="F170" s="221">
        <v>0.1</v>
      </c>
      <c r="G170" s="203">
        <v>1.0</v>
      </c>
      <c r="H170" s="205">
        <f t="shared" si="18"/>
        <v>0.1</v>
      </c>
      <c r="I170" s="206" t="s">
        <v>471</v>
      </c>
      <c r="J170" s="239" t="s">
        <v>467</v>
      </c>
      <c r="K170" s="223" t="s">
        <v>472</v>
      </c>
      <c r="M170" s="70"/>
    </row>
    <row r="171">
      <c r="A171" s="201"/>
      <c r="B171" s="203" t="s">
        <v>23</v>
      </c>
      <c r="C171" s="203" t="s">
        <v>473</v>
      </c>
      <c r="D171" s="203" t="s">
        <v>474</v>
      </c>
      <c r="E171" s="203">
        <v>1.0</v>
      </c>
      <c r="F171" s="221">
        <v>0.1</v>
      </c>
      <c r="G171" s="203">
        <v>1.0</v>
      </c>
      <c r="H171" s="205">
        <f t="shared" si="18"/>
        <v>0.1</v>
      </c>
      <c r="I171" s="206" t="s">
        <v>475</v>
      </c>
      <c r="J171" s="206" t="s">
        <v>467</v>
      </c>
      <c r="K171" s="223" t="s">
        <v>476</v>
      </c>
      <c r="M171" s="70"/>
    </row>
    <row r="172">
      <c r="A172" s="201"/>
      <c r="B172" s="203" t="s">
        <v>23</v>
      </c>
      <c r="C172" s="203" t="s">
        <v>477</v>
      </c>
      <c r="D172" s="203" t="s">
        <v>478</v>
      </c>
      <c r="E172" s="203">
        <v>1.0</v>
      </c>
      <c r="F172" s="221">
        <v>0.1</v>
      </c>
      <c r="G172" s="203">
        <v>1.0</v>
      </c>
      <c r="H172" s="205">
        <f t="shared" si="18"/>
        <v>0.1</v>
      </c>
      <c r="I172" s="206" t="s">
        <v>479</v>
      </c>
      <c r="J172" s="206" t="s">
        <v>467</v>
      </c>
      <c r="K172" s="223" t="s">
        <v>480</v>
      </c>
      <c r="M172" s="70"/>
    </row>
    <row r="173">
      <c r="A173" s="201"/>
      <c r="F173" s="240"/>
      <c r="H173" s="241"/>
      <c r="I173" s="242"/>
      <c r="J173" s="242"/>
      <c r="K173" s="242"/>
      <c r="M173" s="70"/>
    </row>
    <row r="174">
      <c r="A174" s="201"/>
      <c r="F174" s="241"/>
      <c r="H174" s="241"/>
      <c r="I174" s="242"/>
      <c r="J174" s="242"/>
      <c r="K174" s="242"/>
      <c r="M174" s="70"/>
    </row>
    <row r="175">
      <c r="A175" s="201"/>
      <c r="F175" s="240"/>
      <c r="H175" s="241"/>
      <c r="I175" s="242"/>
      <c r="J175" s="242"/>
      <c r="K175" s="242"/>
      <c r="M175" s="70"/>
    </row>
    <row r="176">
      <c r="A176" s="201"/>
      <c r="F176" s="240"/>
      <c r="H176" s="241"/>
      <c r="I176" s="242"/>
      <c r="J176" s="242"/>
      <c r="K176" s="242"/>
      <c r="M176" s="70"/>
    </row>
    <row r="177">
      <c r="A177" s="201"/>
      <c r="F177" s="240"/>
      <c r="H177" s="241"/>
      <c r="I177" s="242"/>
      <c r="J177" s="242"/>
      <c r="K177" s="242"/>
      <c r="M177" s="70"/>
    </row>
    <row r="178">
      <c r="A178" s="201"/>
      <c r="F178" s="240"/>
      <c r="H178" s="241"/>
      <c r="I178" s="242"/>
      <c r="J178" s="242"/>
      <c r="K178" s="242"/>
      <c r="M178" s="70"/>
    </row>
    <row r="179">
      <c r="A179" s="201"/>
      <c r="I179" s="91"/>
      <c r="J179" s="91"/>
      <c r="K179" s="91"/>
      <c r="M179" s="70"/>
    </row>
    <row r="180">
      <c r="A180" s="201"/>
      <c r="B180" s="202"/>
      <c r="C180" s="202"/>
      <c r="D180" s="203"/>
      <c r="E180" s="216"/>
      <c r="F180" s="217"/>
      <c r="G180" s="216"/>
      <c r="H180" s="218"/>
      <c r="I180" s="219"/>
      <c r="J180" s="243"/>
      <c r="K180" s="243"/>
      <c r="L180" s="244"/>
      <c r="M180" s="70"/>
    </row>
    <row r="181">
      <c r="A181" s="245"/>
      <c r="B181" s="202"/>
      <c r="C181" s="202"/>
      <c r="D181" s="203"/>
      <c r="E181" s="216"/>
      <c r="F181" s="217"/>
      <c r="G181" s="216"/>
      <c r="H181" s="218"/>
      <c r="I181" s="219"/>
      <c r="J181" s="207"/>
      <c r="K181" s="207"/>
      <c r="L181" s="244"/>
      <c r="M181" s="70"/>
    </row>
    <row r="182">
      <c r="A182" s="245"/>
      <c r="B182" s="202"/>
      <c r="C182" s="202"/>
      <c r="D182" s="203"/>
      <c r="E182" s="216"/>
      <c r="F182" s="217"/>
      <c r="G182" s="216"/>
      <c r="H182" s="218"/>
      <c r="I182" s="219"/>
      <c r="J182" s="207"/>
      <c r="K182" s="207"/>
      <c r="L182" s="244"/>
      <c r="M182" s="70"/>
    </row>
    <row r="183">
      <c r="A183" s="245"/>
      <c r="B183" s="202"/>
      <c r="C183" s="202"/>
      <c r="D183" s="203"/>
      <c r="E183" s="216"/>
      <c r="F183" s="217"/>
      <c r="G183" s="216"/>
      <c r="H183" s="218"/>
      <c r="I183" s="207"/>
      <c r="J183" s="246"/>
      <c r="K183" s="207"/>
      <c r="L183" s="244"/>
      <c r="M183" s="70"/>
    </row>
    <row r="184">
      <c r="A184" s="245"/>
      <c r="B184" s="202"/>
      <c r="C184" s="202"/>
      <c r="D184" s="202"/>
      <c r="E184" s="216"/>
      <c r="F184" s="217"/>
      <c r="G184" s="216"/>
      <c r="H184" s="218"/>
      <c r="I184" s="219"/>
      <c r="J184" s="207"/>
      <c r="K184" s="207"/>
      <c r="L184" s="244"/>
      <c r="M184" s="70"/>
    </row>
    <row r="185">
      <c r="A185" s="245"/>
      <c r="B185" s="202"/>
      <c r="C185" s="202"/>
      <c r="D185" s="202"/>
      <c r="E185" s="216"/>
      <c r="F185" s="217"/>
      <c r="G185" s="216"/>
      <c r="H185" s="217"/>
      <c r="I185" s="243"/>
      <c r="J185" s="207"/>
      <c r="K185" s="207"/>
      <c r="L185" s="244"/>
      <c r="M185" s="70"/>
    </row>
    <row r="186">
      <c r="A186" s="245"/>
      <c r="B186" s="202"/>
      <c r="C186" s="202"/>
      <c r="D186" s="202"/>
      <c r="E186" s="216"/>
      <c r="F186" s="217"/>
      <c r="G186" s="216"/>
      <c r="H186" s="218"/>
      <c r="I186" s="219"/>
      <c r="J186" s="207"/>
      <c r="K186" s="207"/>
      <c r="L186" s="244"/>
      <c r="M186" s="70"/>
    </row>
    <row r="187">
      <c r="A187" s="245"/>
      <c r="B187" s="202"/>
      <c r="C187" s="202"/>
      <c r="D187" s="202"/>
      <c r="E187" s="216"/>
      <c r="F187" s="217"/>
      <c r="G187" s="216"/>
      <c r="H187" s="218"/>
      <c r="I187" s="219"/>
      <c r="J187" s="207"/>
      <c r="K187" s="207"/>
      <c r="L187" s="244"/>
      <c r="M187" s="70"/>
    </row>
    <row r="188">
      <c r="A188" s="245"/>
      <c r="B188" s="202"/>
      <c r="C188" s="202"/>
      <c r="D188" s="202"/>
      <c r="E188" s="216"/>
      <c r="F188" s="217"/>
      <c r="G188" s="216"/>
      <c r="H188" s="217"/>
      <c r="I188" s="219"/>
      <c r="J188" s="207"/>
      <c r="K188" s="207"/>
      <c r="L188" s="244"/>
      <c r="M188" s="70"/>
    </row>
    <row r="189">
      <c r="A189" s="245"/>
      <c r="B189" s="202"/>
      <c r="C189" s="202"/>
      <c r="D189" s="202"/>
      <c r="E189" s="216"/>
      <c r="F189" s="217"/>
      <c r="G189" s="216"/>
      <c r="H189" s="218"/>
      <c r="I189" s="219"/>
      <c r="J189" s="207"/>
      <c r="K189" s="207"/>
      <c r="L189" s="244"/>
      <c r="M189" s="70"/>
    </row>
    <row r="190">
      <c r="A190" s="245"/>
      <c r="B190" s="202"/>
      <c r="C190" s="202"/>
      <c r="D190" s="202"/>
      <c r="E190" s="216"/>
      <c r="F190" s="217"/>
      <c r="G190" s="216"/>
      <c r="H190" s="218"/>
      <c r="I190" s="219"/>
      <c r="J190" s="207"/>
      <c r="K190" s="207"/>
      <c r="L190" s="244"/>
      <c r="M190" s="70"/>
    </row>
    <row r="191">
      <c r="A191" s="245"/>
      <c r="I191" s="91"/>
      <c r="J191" s="91"/>
      <c r="K191" s="91"/>
      <c r="M191" s="70"/>
    </row>
    <row r="192">
      <c r="A192" s="245"/>
      <c r="B192" s="203"/>
      <c r="C192" s="203"/>
      <c r="D192" s="203"/>
      <c r="E192" s="203"/>
      <c r="F192" s="221"/>
      <c r="G192" s="203"/>
      <c r="H192" s="247"/>
      <c r="I192" s="223"/>
      <c r="J192" s="223"/>
      <c r="K192" s="223"/>
      <c r="L192" s="248"/>
      <c r="M192" s="70"/>
    </row>
    <row r="193">
      <c r="A193" s="245"/>
      <c r="B193" s="203"/>
      <c r="C193" s="203"/>
      <c r="D193" s="203"/>
      <c r="E193" s="203"/>
      <c r="F193" s="221"/>
      <c r="G193" s="203"/>
      <c r="H193" s="247"/>
      <c r="I193" s="220"/>
      <c r="J193" s="223"/>
      <c r="K193" s="223"/>
      <c r="L193" s="248"/>
      <c r="M193" s="70"/>
    </row>
    <row r="194">
      <c r="A194" s="245"/>
      <c r="B194" s="203"/>
      <c r="C194" s="203"/>
      <c r="D194" s="203"/>
      <c r="E194" s="203"/>
      <c r="F194" s="221"/>
      <c r="G194" s="203"/>
      <c r="H194" s="221"/>
      <c r="I194" s="223"/>
      <c r="J194" s="223"/>
      <c r="K194" s="223"/>
      <c r="L194" s="248"/>
      <c r="M194" s="70"/>
    </row>
    <row r="195">
      <c r="A195" s="245"/>
      <c r="B195" s="203"/>
      <c r="C195" s="203"/>
      <c r="D195" s="203"/>
      <c r="E195" s="203"/>
      <c r="F195" s="221"/>
      <c r="G195" s="203"/>
      <c r="H195" s="247"/>
      <c r="I195" s="223"/>
      <c r="J195" s="223"/>
      <c r="K195" s="223"/>
      <c r="L195" s="248"/>
      <c r="M195" s="70"/>
    </row>
    <row r="196">
      <c r="A196" s="245"/>
      <c r="B196" s="203"/>
      <c r="C196" s="203"/>
      <c r="D196" s="203"/>
      <c r="E196" s="203"/>
      <c r="F196" s="221"/>
      <c r="G196" s="203"/>
      <c r="H196" s="221"/>
      <c r="I196" s="220"/>
      <c r="J196" s="223"/>
      <c r="K196" s="223"/>
      <c r="L196" s="248"/>
      <c r="M196" s="70"/>
    </row>
    <row r="197">
      <c r="A197" s="245"/>
      <c r="B197" s="203"/>
      <c r="C197" s="203"/>
      <c r="D197" s="203"/>
      <c r="E197" s="203"/>
      <c r="F197" s="221"/>
      <c r="G197" s="203"/>
      <c r="H197" s="247"/>
      <c r="I197" s="223"/>
      <c r="J197" s="223"/>
      <c r="K197" s="223"/>
      <c r="L197" s="248"/>
      <c r="M197" s="70"/>
    </row>
    <row r="198">
      <c r="A198" s="245"/>
      <c r="B198" s="203"/>
      <c r="C198" s="203"/>
      <c r="D198" s="203"/>
      <c r="E198" s="203"/>
      <c r="F198" s="221"/>
      <c r="G198" s="203"/>
      <c r="H198" s="221"/>
      <c r="I198" s="223"/>
      <c r="J198" s="223"/>
      <c r="K198" s="223"/>
      <c r="L198" s="248"/>
      <c r="M198" s="70"/>
    </row>
    <row r="199">
      <c r="A199" s="245"/>
      <c r="B199" s="203"/>
      <c r="C199" s="203"/>
      <c r="D199" s="203"/>
      <c r="E199" s="203"/>
      <c r="F199" s="221"/>
      <c r="G199" s="203"/>
      <c r="H199" s="247"/>
      <c r="I199" s="223"/>
      <c r="J199" s="223"/>
      <c r="K199" s="223"/>
      <c r="L199" s="248"/>
      <c r="M199" s="70"/>
    </row>
    <row r="200">
      <c r="A200" s="245"/>
      <c r="B200" s="203"/>
      <c r="C200" s="203"/>
      <c r="D200" s="203"/>
      <c r="E200" s="203"/>
      <c r="F200" s="221"/>
      <c r="G200" s="203"/>
      <c r="H200" s="221"/>
      <c r="I200" s="220"/>
      <c r="J200" s="223"/>
      <c r="K200" s="223"/>
      <c r="L200" s="248"/>
      <c r="M200" s="70"/>
    </row>
    <row r="201">
      <c r="A201" s="245"/>
      <c r="B201" s="247"/>
      <c r="C201" s="247"/>
      <c r="D201" s="247"/>
      <c r="E201" s="247"/>
      <c r="F201" s="247"/>
      <c r="G201" s="247"/>
      <c r="H201" s="247"/>
      <c r="I201" s="249"/>
      <c r="J201" s="249"/>
      <c r="K201" s="249"/>
      <c r="L201" s="250"/>
      <c r="M201" s="70"/>
    </row>
    <row r="202">
      <c r="A202" s="245"/>
      <c r="B202" s="203"/>
      <c r="C202" s="203"/>
      <c r="D202" s="203"/>
      <c r="E202" s="203"/>
      <c r="F202" s="221"/>
      <c r="G202" s="203"/>
      <c r="H202" s="247"/>
      <c r="I202" s="223"/>
      <c r="J202" s="249"/>
      <c r="K202" s="223"/>
      <c r="L202" s="189"/>
      <c r="M202" s="70"/>
    </row>
    <row r="203">
      <c r="A203" s="245"/>
      <c r="B203" s="203"/>
      <c r="C203" s="203"/>
      <c r="D203" s="203"/>
      <c r="E203" s="203"/>
      <c r="F203" s="221"/>
      <c r="G203" s="203"/>
      <c r="H203" s="247"/>
      <c r="I203" s="223"/>
      <c r="J203" s="251"/>
      <c r="K203" s="223"/>
      <c r="L203" s="248"/>
      <c r="M203" s="70"/>
    </row>
    <row r="204">
      <c r="A204" s="245"/>
      <c r="I204" s="91"/>
      <c r="J204" s="91"/>
      <c r="K204" s="91"/>
      <c r="M204" s="70"/>
    </row>
    <row r="205">
      <c r="A205" s="245"/>
      <c r="B205" s="202"/>
      <c r="C205" s="202"/>
      <c r="D205" s="202"/>
      <c r="E205" s="216"/>
      <c r="F205" s="217"/>
      <c r="G205" s="216"/>
      <c r="H205" s="218"/>
      <c r="I205" s="219"/>
      <c r="J205" s="251"/>
      <c r="K205" s="223"/>
      <c r="L205" s="244"/>
      <c r="M205" s="70"/>
    </row>
    <row r="206">
      <c r="A206" s="245"/>
      <c r="I206" s="91"/>
      <c r="J206" s="91"/>
      <c r="K206" s="91"/>
      <c r="M206" s="70"/>
    </row>
    <row r="207">
      <c r="A207" s="245"/>
      <c r="B207" s="202"/>
      <c r="C207" s="202"/>
      <c r="D207" s="202"/>
      <c r="E207" s="216"/>
      <c r="F207" s="217"/>
      <c r="G207" s="216"/>
      <c r="H207" s="218"/>
      <c r="I207" s="219"/>
      <c r="J207" s="243"/>
      <c r="K207" s="207"/>
      <c r="L207" s="244"/>
      <c r="M207" s="70"/>
    </row>
    <row r="208">
      <c r="A208" s="245"/>
      <c r="B208" s="202"/>
      <c r="C208" s="202"/>
      <c r="D208" s="202"/>
      <c r="E208" s="216"/>
      <c r="F208" s="217"/>
      <c r="G208" s="216"/>
      <c r="H208" s="218"/>
      <c r="I208" s="219"/>
      <c r="J208" s="207"/>
      <c r="K208" s="207"/>
      <c r="L208" s="252"/>
      <c r="M208" s="209"/>
    </row>
    <row r="209">
      <c r="A209" s="245"/>
      <c r="B209" s="202"/>
      <c r="C209" s="202"/>
      <c r="D209" s="202"/>
      <c r="E209" s="216"/>
      <c r="F209" s="217"/>
      <c r="G209" s="216"/>
      <c r="H209" s="218"/>
      <c r="I209" s="219"/>
      <c r="J209" s="207"/>
      <c r="K209" s="207"/>
      <c r="L209" s="252"/>
      <c r="M209" s="209"/>
    </row>
    <row r="210">
      <c r="A210" s="245"/>
      <c r="B210" s="202"/>
      <c r="C210" s="202"/>
      <c r="D210" s="202"/>
      <c r="E210" s="216"/>
      <c r="F210" s="217"/>
      <c r="G210" s="216"/>
      <c r="H210" s="218"/>
      <c r="I210" s="219"/>
      <c r="J210" s="207"/>
      <c r="K210" s="207"/>
      <c r="L210" s="252"/>
      <c r="M210" s="209"/>
    </row>
    <row r="211">
      <c r="A211" s="245"/>
      <c r="B211" s="202"/>
      <c r="C211" s="202"/>
      <c r="D211" s="202"/>
      <c r="E211" s="216"/>
      <c r="F211" s="217"/>
      <c r="G211" s="216"/>
      <c r="H211" s="218"/>
      <c r="I211" s="207"/>
      <c r="J211" s="246"/>
      <c r="K211" s="207"/>
      <c r="L211" s="252"/>
      <c r="M211" s="168"/>
    </row>
    <row r="212">
      <c r="A212" s="245"/>
      <c r="B212" s="202"/>
      <c r="C212" s="202"/>
      <c r="D212" s="202"/>
      <c r="E212" s="216"/>
      <c r="F212" s="217"/>
      <c r="G212" s="216"/>
      <c r="H212" s="218"/>
      <c r="I212" s="219"/>
      <c r="J212" s="207"/>
      <c r="K212" s="207"/>
      <c r="L212" s="252"/>
      <c r="M212" s="70"/>
    </row>
    <row r="213">
      <c r="A213" s="245"/>
      <c r="B213" s="203"/>
      <c r="C213" s="203"/>
      <c r="D213" s="203"/>
      <c r="E213" s="203"/>
      <c r="F213" s="221"/>
      <c r="G213" s="203"/>
      <c r="H213" s="221"/>
      <c r="I213" s="223"/>
      <c r="J213" s="223"/>
      <c r="K213" s="223"/>
      <c r="L213" s="252"/>
      <c r="M213" s="70"/>
    </row>
    <row r="214">
      <c r="A214" s="245"/>
      <c r="B214" s="202"/>
      <c r="C214" s="202"/>
      <c r="D214" s="202"/>
      <c r="E214" s="216"/>
      <c r="F214" s="217"/>
      <c r="G214" s="216"/>
      <c r="H214" s="218"/>
      <c r="I214" s="219"/>
      <c r="J214" s="207"/>
      <c r="K214" s="207"/>
      <c r="L214" s="244"/>
      <c r="M214" s="70"/>
    </row>
    <row r="215">
      <c r="A215" s="245"/>
      <c r="B215" s="202"/>
      <c r="C215" s="202"/>
      <c r="D215" s="202"/>
      <c r="E215" s="216"/>
      <c r="F215" s="217"/>
      <c r="G215" s="216"/>
      <c r="H215" s="218"/>
      <c r="I215" s="219"/>
      <c r="J215" s="207"/>
      <c r="K215" s="207"/>
      <c r="L215" s="244"/>
      <c r="M215" s="70"/>
    </row>
    <row r="216">
      <c r="A216" s="245"/>
      <c r="B216" s="202"/>
      <c r="C216" s="202"/>
      <c r="D216" s="202"/>
      <c r="E216" s="216"/>
      <c r="F216" s="217"/>
      <c r="G216" s="216"/>
      <c r="H216" s="218"/>
      <c r="I216" s="219"/>
      <c r="J216" s="207"/>
      <c r="K216" s="207"/>
      <c r="L216" s="244"/>
      <c r="M216" s="253"/>
    </row>
    <row r="217">
      <c r="A217" s="245"/>
      <c r="B217" s="202"/>
      <c r="C217" s="202"/>
      <c r="D217" s="202"/>
      <c r="E217" s="216"/>
      <c r="F217" s="217"/>
      <c r="G217" s="216"/>
      <c r="H217" s="218"/>
      <c r="I217" s="219"/>
      <c r="J217" s="207"/>
      <c r="K217" s="207"/>
      <c r="L217" s="244"/>
      <c r="M217" s="253"/>
    </row>
    <row r="218">
      <c r="A218" s="245"/>
      <c r="I218" s="91"/>
      <c r="J218" s="91"/>
      <c r="K218" s="91"/>
      <c r="M218" s="70"/>
    </row>
    <row r="219">
      <c r="A219" s="245"/>
      <c r="I219" s="91"/>
      <c r="J219" s="91"/>
      <c r="K219" s="91"/>
      <c r="M219" s="70"/>
    </row>
    <row r="220">
      <c r="A220" s="188"/>
      <c r="I220" s="91"/>
      <c r="J220" s="91"/>
      <c r="K220" s="91"/>
      <c r="M220" s="70"/>
    </row>
    <row r="221">
      <c r="A221" s="188"/>
      <c r="I221" s="91"/>
      <c r="J221" s="91"/>
      <c r="K221" s="91"/>
      <c r="M221" s="70"/>
    </row>
    <row r="222">
      <c r="A222" s="188"/>
      <c r="I222" s="91"/>
      <c r="J222" s="91"/>
      <c r="K222" s="91"/>
      <c r="M222" s="70"/>
    </row>
    <row r="223">
      <c r="A223" s="188"/>
      <c r="I223" s="91"/>
      <c r="J223" s="91"/>
      <c r="K223" s="91"/>
      <c r="M223" s="70"/>
    </row>
    <row r="224">
      <c r="A224" s="188"/>
      <c r="I224" s="91"/>
      <c r="J224" s="91"/>
      <c r="K224" s="91"/>
      <c r="M224" s="70"/>
    </row>
    <row r="225">
      <c r="A225" s="188"/>
      <c r="I225" s="91"/>
      <c r="J225" s="91"/>
      <c r="K225" s="91"/>
      <c r="M225" s="70"/>
    </row>
    <row r="226">
      <c r="A226" s="188"/>
      <c r="I226" s="91"/>
      <c r="J226" s="91"/>
      <c r="K226" s="91"/>
      <c r="M226" s="70"/>
    </row>
    <row r="227">
      <c r="A227" s="188"/>
      <c r="I227" s="91"/>
      <c r="J227" s="91"/>
      <c r="K227" s="91"/>
      <c r="M227" s="70"/>
    </row>
    <row r="228">
      <c r="A228" s="188"/>
      <c r="I228" s="91"/>
      <c r="J228" s="91"/>
      <c r="K228" s="91"/>
      <c r="M228" s="70"/>
    </row>
    <row r="229">
      <c r="A229" s="188"/>
      <c r="I229" s="91"/>
      <c r="J229" s="91"/>
      <c r="K229" s="91"/>
      <c r="M229" s="70"/>
    </row>
    <row r="230">
      <c r="A230" s="188"/>
      <c r="I230" s="91"/>
      <c r="J230" s="91"/>
      <c r="K230" s="91"/>
      <c r="M230" s="70"/>
    </row>
    <row r="231">
      <c r="A231" s="188"/>
      <c r="I231" s="91"/>
      <c r="J231" s="91"/>
      <c r="K231" s="91"/>
      <c r="M231" s="70"/>
    </row>
    <row r="232">
      <c r="A232" s="188"/>
      <c r="I232" s="91"/>
      <c r="J232" s="91"/>
      <c r="K232" s="91"/>
      <c r="M232" s="70"/>
    </row>
    <row r="233">
      <c r="A233" s="188"/>
      <c r="I233" s="91"/>
      <c r="J233" s="91"/>
      <c r="K233" s="91"/>
      <c r="M233" s="70"/>
    </row>
    <row r="234">
      <c r="A234" s="188"/>
      <c r="I234" s="91"/>
      <c r="J234" s="91"/>
      <c r="K234" s="91"/>
      <c r="M234" s="70"/>
    </row>
    <row r="235">
      <c r="A235" s="188"/>
      <c r="I235" s="91"/>
      <c r="J235" s="91"/>
      <c r="K235" s="91"/>
      <c r="M235" s="70"/>
    </row>
    <row r="236">
      <c r="A236" s="188"/>
      <c r="I236" s="91"/>
      <c r="J236" s="91"/>
      <c r="K236" s="91"/>
      <c r="M236" s="70"/>
    </row>
    <row r="237">
      <c r="A237" s="188"/>
      <c r="I237" s="91"/>
      <c r="J237" s="91"/>
      <c r="K237" s="91"/>
      <c r="M237" s="70"/>
    </row>
    <row r="238">
      <c r="A238" s="188"/>
      <c r="I238" s="91"/>
      <c r="J238" s="91"/>
      <c r="K238" s="91"/>
      <c r="M238" s="70"/>
    </row>
    <row r="239">
      <c r="A239" s="188"/>
      <c r="I239" s="91"/>
      <c r="J239" s="91"/>
      <c r="K239" s="91"/>
      <c r="M239" s="70"/>
    </row>
    <row r="240">
      <c r="A240" s="188"/>
      <c r="I240" s="91"/>
      <c r="J240" s="91"/>
      <c r="K240" s="91"/>
      <c r="M240" s="70"/>
    </row>
    <row r="241">
      <c r="A241" s="188"/>
      <c r="I241" s="91"/>
      <c r="J241" s="91"/>
      <c r="K241" s="91"/>
      <c r="M241" s="70"/>
    </row>
    <row r="242">
      <c r="A242" s="188"/>
      <c r="I242" s="91"/>
      <c r="J242" s="91"/>
      <c r="K242" s="91"/>
      <c r="M242" s="70"/>
    </row>
    <row r="243">
      <c r="A243" s="188"/>
      <c r="I243" s="91"/>
      <c r="J243" s="91"/>
      <c r="K243" s="91"/>
      <c r="M243" s="70"/>
    </row>
    <row r="244">
      <c r="A244" s="188"/>
      <c r="I244" s="91"/>
      <c r="J244" s="91"/>
      <c r="K244" s="91"/>
      <c r="M244" s="70"/>
    </row>
    <row r="245">
      <c r="A245" s="188"/>
      <c r="I245" s="91"/>
      <c r="J245" s="91"/>
      <c r="K245" s="91"/>
      <c r="M245" s="70"/>
    </row>
    <row r="246">
      <c r="A246" s="188"/>
      <c r="I246" s="91"/>
      <c r="J246" s="91"/>
      <c r="K246" s="91"/>
      <c r="M246" s="70"/>
    </row>
    <row r="247">
      <c r="A247" s="188"/>
      <c r="I247" s="91"/>
      <c r="J247" s="91"/>
      <c r="K247" s="91"/>
      <c r="M247" s="70"/>
    </row>
    <row r="248">
      <c r="A248" s="188"/>
      <c r="I248" s="91"/>
      <c r="J248" s="91"/>
      <c r="K248" s="91"/>
      <c r="M248" s="70"/>
    </row>
    <row r="249">
      <c r="A249" s="188"/>
      <c r="I249" s="91"/>
      <c r="J249" s="91"/>
      <c r="K249" s="91"/>
      <c r="M249" s="70"/>
    </row>
    <row r="250">
      <c r="A250" s="188"/>
      <c r="I250" s="91"/>
      <c r="J250" s="91"/>
      <c r="K250" s="91"/>
      <c r="M250" s="70"/>
    </row>
    <row r="251">
      <c r="A251" s="188"/>
      <c r="I251" s="91"/>
      <c r="J251" s="91"/>
      <c r="K251" s="91"/>
      <c r="M251" s="70"/>
    </row>
    <row r="252">
      <c r="A252" s="188"/>
      <c r="I252" s="91"/>
      <c r="J252" s="91"/>
      <c r="K252" s="91"/>
      <c r="M252" s="70"/>
    </row>
    <row r="253">
      <c r="A253" s="188"/>
      <c r="I253" s="91"/>
      <c r="J253" s="91"/>
      <c r="K253" s="91"/>
      <c r="M253" s="70"/>
    </row>
    <row r="254">
      <c r="A254" s="188"/>
      <c r="I254" s="91"/>
      <c r="J254" s="91"/>
      <c r="K254" s="91"/>
      <c r="M254" s="70"/>
    </row>
    <row r="255">
      <c r="A255" s="188"/>
      <c r="I255" s="91"/>
      <c r="J255" s="91"/>
      <c r="K255" s="91"/>
      <c r="M255" s="70"/>
    </row>
    <row r="256">
      <c r="A256" s="188"/>
      <c r="I256" s="91"/>
      <c r="J256" s="91"/>
      <c r="K256" s="91"/>
      <c r="M256" s="70"/>
    </row>
    <row r="257">
      <c r="A257" s="188"/>
      <c r="I257" s="91"/>
      <c r="J257" s="91"/>
      <c r="K257" s="91"/>
      <c r="M257" s="70"/>
    </row>
    <row r="258">
      <c r="A258" s="188"/>
      <c r="I258" s="91"/>
      <c r="J258" s="91"/>
      <c r="K258" s="91"/>
      <c r="M258" s="70"/>
    </row>
    <row r="259">
      <c r="A259" s="188"/>
      <c r="I259" s="91"/>
      <c r="J259" s="91"/>
      <c r="K259" s="91"/>
      <c r="M259" s="70"/>
    </row>
    <row r="260">
      <c r="A260" s="188"/>
      <c r="I260" s="91"/>
      <c r="J260" s="91"/>
      <c r="K260" s="91"/>
      <c r="M260" s="70"/>
    </row>
    <row r="261">
      <c r="A261" s="188"/>
      <c r="I261" s="91"/>
      <c r="J261" s="91"/>
      <c r="K261" s="91"/>
      <c r="M261" s="70"/>
    </row>
    <row r="262">
      <c r="A262" s="188"/>
      <c r="I262" s="91"/>
      <c r="J262" s="91"/>
      <c r="K262" s="91"/>
      <c r="M262" s="70"/>
    </row>
    <row r="263">
      <c r="A263" s="188"/>
      <c r="I263" s="91"/>
      <c r="J263" s="91"/>
      <c r="K263" s="91"/>
      <c r="M263" s="70"/>
    </row>
    <row r="264">
      <c r="A264" s="188"/>
      <c r="I264" s="91"/>
      <c r="J264" s="91"/>
      <c r="K264" s="91"/>
      <c r="M264" s="70"/>
    </row>
    <row r="265">
      <c r="A265" s="188"/>
      <c r="I265" s="91"/>
      <c r="J265" s="91"/>
      <c r="K265" s="91"/>
      <c r="M265" s="70"/>
    </row>
    <row r="266">
      <c r="A266" s="188"/>
      <c r="I266" s="91"/>
      <c r="J266" s="91"/>
      <c r="K266" s="91"/>
      <c r="M266" s="70"/>
    </row>
    <row r="267">
      <c r="A267" s="188"/>
      <c r="I267" s="91"/>
      <c r="J267" s="91"/>
      <c r="K267" s="91"/>
      <c r="M267" s="70"/>
    </row>
    <row r="268">
      <c r="A268" s="188"/>
      <c r="I268" s="91"/>
      <c r="J268" s="91"/>
      <c r="K268" s="91"/>
      <c r="M268" s="70"/>
    </row>
    <row r="269">
      <c r="A269" s="188"/>
      <c r="I269" s="91"/>
      <c r="J269" s="91"/>
      <c r="K269" s="91"/>
      <c r="M269" s="70"/>
    </row>
    <row r="270">
      <c r="A270" s="188"/>
      <c r="I270" s="91"/>
      <c r="J270" s="91"/>
      <c r="K270" s="91"/>
      <c r="M270" s="70"/>
    </row>
    <row r="271">
      <c r="A271" s="188"/>
      <c r="I271" s="91"/>
      <c r="J271" s="91"/>
      <c r="K271" s="91"/>
      <c r="M271" s="70"/>
    </row>
    <row r="272">
      <c r="A272" s="188"/>
      <c r="I272" s="91"/>
      <c r="J272" s="91"/>
      <c r="K272" s="91"/>
      <c r="M272" s="70"/>
    </row>
    <row r="273">
      <c r="A273" s="188"/>
      <c r="I273" s="91"/>
      <c r="J273" s="91"/>
      <c r="K273" s="91"/>
      <c r="M273" s="70"/>
    </row>
    <row r="274">
      <c r="A274" s="188"/>
      <c r="I274" s="91"/>
      <c r="J274" s="91"/>
      <c r="K274" s="91"/>
      <c r="M274" s="70"/>
    </row>
    <row r="275">
      <c r="A275" s="188"/>
      <c r="I275" s="91"/>
      <c r="J275" s="91"/>
      <c r="K275" s="91"/>
      <c r="M275" s="70"/>
    </row>
    <row r="276">
      <c r="A276" s="188"/>
      <c r="I276" s="91"/>
      <c r="J276" s="91"/>
      <c r="K276" s="91"/>
      <c r="M276" s="70"/>
    </row>
    <row r="277">
      <c r="A277" s="188"/>
      <c r="I277" s="91"/>
      <c r="J277" s="91"/>
      <c r="K277" s="91"/>
      <c r="M277" s="70"/>
    </row>
    <row r="278">
      <c r="A278" s="188"/>
      <c r="I278" s="91"/>
      <c r="J278" s="91"/>
      <c r="K278" s="91"/>
      <c r="M278" s="70"/>
    </row>
    <row r="279">
      <c r="A279" s="188"/>
      <c r="I279" s="91"/>
      <c r="J279" s="91"/>
      <c r="K279" s="91"/>
      <c r="M279" s="70"/>
    </row>
    <row r="280">
      <c r="A280" s="188"/>
      <c r="I280" s="91"/>
      <c r="J280" s="91"/>
      <c r="K280" s="91"/>
      <c r="M280" s="70"/>
    </row>
    <row r="281">
      <c r="A281" s="188"/>
      <c r="I281" s="91"/>
      <c r="J281" s="91"/>
      <c r="K281" s="91"/>
      <c r="M281" s="70"/>
    </row>
    <row r="282">
      <c r="A282" s="188"/>
      <c r="I282" s="91"/>
      <c r="J282" s="91"/>
      <c r="K282" s="91"/>
      <c r="M282" s="70"/>
    </row>
    <row r="283">
      <c r="A283" s="188"/>
      <c r="I283" s="91"/>
      <c r="J283" s="91"/>
      <c r="K283" s="91"/>
      <c r="M283" s="70"/>
    </row>
    <row r="284">
      <c r="A284" s="188"/>
      <c r="I284" s="91"/>
      <c r="J284" s="91"/>
      <c r="K284" s="91"/>
      <c r="M284" s="70"/>
    </row>
    <row r="285">
      <c r="A285" s="188"/>
      <c r="I285" s="91"/>
      <c r="J285" s="91"/>
      <c r="K285" s="91"/>
      <c r="M285" s="70"/>
    </row>
    <row r="286">
      <c r="A286" s="188"/>
      <c r="I286" s="91"/>
      <c r="J286" s="91"/>
      <c r="K286" s="91"/>
      <c r="M286" s="70"/>
    </row>
    <row r="287">
      <c r="A287" s="188"/>
      <c r="I287" s="91"/>
      <c r="J287" s="91"/>
      <c r="K287" s="91"/>
      <c r="M287" s="70"/>
    </row>
    <row r="288">
      <c r="A288" s="188"/>
      <c r="I288" s="91"/>
      <c r="J288" s="91"/>
      <c r="K288" s="91"/>
      <c r="M288" s="70"/>
    </row>
    <row r="289">
      <c r="A289" s="188"/>
      <c r="I289" s="91"/>
      <c r="J289" s="91"/>
      <c r="K289" s="91"/>
      <c r="M289" s="70"/>
    </row>
    <row r="290">
      <c r="A290" s="188"/>
      <c r="I290" s="91"/>
      <c r="J290" s="91"/>
      <c r="K290" s="91"/>
      <c r="M290" s="70"/>
    </row>
    <row r="291">
      <c r="A291" s="188"/>
      <c r="I291" s="91"/>
      <c r="J291" s="91"/>
      <c r="K291" s="91"/>
      <c r="M291" s="70"/>
    </row>
    <row r="292">
      <c r="A292" s="188"/>
      <c r="I292" s="91"/>
      <c r="J292" s="91"/>
      <c r="K292" s="91"/>
      <c r="M292" s="70"/>
    </row>
    <row r="293">
      <c r="A293" s="188"/>
      <c r="I293" s="91"/>
      <c r="J293" s="91"/>
      <c r="K293" s="91"/>
      <c r="M293" s="70"/>
    </row>
    <row r="294">
      <c r="A294" s="188"/>
      <c r="I294" s="91"/>
      <c r="J294" s="91"/>
      <c r="K294" s="91"/>
      <c r="M294" s="70"/>
    </row>
    <row r="295">
      <c r="A295" s="188"/>
      <c r="I295" s="91"/>
      <c r="J295" s="91"/>
      <c r="K295" s="91"/>
      <c r="M295" s="70"/>
    </row>
    <row r="296">
      <c r="A296" s="188"/>
      <c r="I296" s="91"/>
      <c r="J296" s="91"/>
      <c r="K296" s="91"/>
      <c r="M296" s="70"/>
    </row>
    <row r="297">
      <c r="A297" s="188"/>
      <c r="I297" s="91"/>
      <c r="J297" s="91"/>
      <c r="K297" s="91"/>
      <c r="M297" s="70"/>
    </row>
    <row r="298">
      <c r="A298" s="188"/>
      <c r="I298" s="91"/>
      <c r="J298" s="91"/>
      <c r="K298" s="91"/>
      <c r="M298" s="70"/>
    </row>
    <row r="299">
      <c r="A299" s="188"/>
      <c r="I299" s="91"/>
      <c r="J299" s="91"/>
      <c r="K299" s="91"/>
      <c r="M299" s="70"/>
    </row>
    <row r="300">
      <c r="A300" s="188"/>
      <c r="I300" s="91"/>
      <c r="J300" s="91"/>
      <c r="K300" s="91"/>
      <c r="M300" s="70"/>
    </row>
    <row r="301">
      <c r="A301" s="188"/>
      <c r="I301" s="91"/>
      <c r="J301" s="91"/>
      <c r="K301" s="91"/>
      <c r="M301" s="70"/>
    </row>
    <row r="302">
      <c r="A302" s="188"/>
      <c r="I302" s="91"/>
      <c r="J302" s="91"/>
      <c r="K302" s="91"/>
      <c r="M302" s="70"/>
    </row>
    <row r="303">
      <c r="A303" s="188"/>
      <c r="I303" s="91"/>
      <c r="J303" s="91"/>
      <c r="K303" s="91"/>
      <c r="M303" s="70"/>
    </row>
    <row r="304">
      <c r="A304" s="188"/>
      <c r="I304" s="91"/>
      <c r="J304" s="91"/>
      <c r="K304" s="91"/>
      <c r="M304" s="70"/>
    </row>
    <row r="305">
      <c r="A305" s="188"/>
      <c r="I305" s="91"/>
      <c r="J305" s="91"/>
      <c r="K305" s="91"/>
      <c r="M305" s="70"/>
    </row>
    <row r="306">
      <c r="A306" s="188"/>
      <c r="I306" s="91"/>
      <c r="J306" s="91"/>
      <c r="K306" s="91"/>
      <c r="M306" s="70"/>
    </row>
    <row r="307">
      <c r="A307" s="188"/>
      <c r="I307" s="91"/>
      <c r="J307" s="91"/>
      <c r="K307" s="91"/>
      <c r="M307" s="70"/>
    </row>
    <row r="308">
      <c r="A308" s="188"/>
      <c r="I308" s="91"/>
      <c r="J308" s="91"/>
      <c r="K308" s="91"/>
      <c r="M308" s="70"/>
    </row>
    <row r="309">
      <c r="A309" s="188"/>
      <c r="I309" s="91"/>
      <c r="J309" s="91"/>
      <c r="K309" s="91"/>
      <c r="M309" s="70"/>
    </row>
    <row r="310">
      <c r="A310" s="188"/>
      <c r="I310" s="91"/>
      <c r="J310" s="91"/>
      <c r="K310" s="91"/>
      <c r="M310" s="70"/>
    </row>
    <row r="311">
      <c r="A311" s="188"/>
      <c r="I311" s="91"/>
      <c r="J311" s="91"/>
      <c r="K311" s="91"/>
      <c r="M311" s="70"/>
    </row>
    <row r="312">
      <c r="A312" s="188"/>
      <c r="I312" s="91"/>
      <c r="J312" s="91"/>
      <c r="K312" s="91"/>
      <c r="M312" s="70"/>
    </row>
    <row r="313">
      <c r="A313" s="188"/>
      <c r="I313" s="91"/>
      <c r="J313" s="91"/>
      <c r="K313" s="91"/>
      <c r="M313" s="70"/>
    </row>
    <row r="314">
      <c r="A314" s="188"/>
      <c r="I314" s="91"/>
      <c r="J314" s="91"/>
      <c r="K314" s="91"/>
      <c r="M314" s="70"/>
    </row>
    <row r="315">
      <c r="A315" s="188"/>
      <c r="I315" s="91"/>
      <c r="J315" s="91"/>
      <c r="K315" s="91"/>
      <c r="M315" s="70"/>
    </row>
    <row r="316">
      <c r="A316" s="188"/>
      <c r="I316" s="91"/>
      <c r="J316" s="91"/>
      <c r="K316" s="91"/>
      <c r="M316" s="70"/>
    </row>
    <row r="317">
      <c r="A317" s="188"/>
      <c r="I317" s="91"/>
      <c r="J317" s="91"/>
      <c r="K317" s="91"/>
      <c r="M317" s="70"/>
    </row>
    <row r="318">
      <c r="A318" s="188"/>
      <c r="I318" s="91"/>
      <c r="J318" s="91"/>
      <c r="K318" s="91"/>
      <c r="M318" s="70"/>
    </row>
    <row r="319">
      <c r="A319" s="188"/>
      <c r="I319" s="91"/>
      <c r="J319" s="91"/>
      <c r="K319" s="91"/>
      <c r="M319" s="70"/>
    </row>
    <row r="320">
      <c r="A320" s="188"/>
      <c r="I320" s="91"/>
      <c r="J320" s="91"/>
      <c r="K320" s="91"/>
      <c r="M320" s="70"/>
    </row>
    <row r="321">
      <c r="A321" s="188"/>
      <c r="I321" s="91"/>
      <c r="J321" s="91"/>
      <c r="K321" s="91"/>
      <c r="M321" s="70"/>
    </row>
    <row r="322">
      <c r="A322" s="188"/>
      <c r="I322" s="91"/>
      <c r="J322" s="91"/>
      <c r="K322" s="91"/>
      <c r="M322" s="70"/>
    </row>
    <row r="323">
      <c r="A323" s="188"/>
      <c r="I323" s="91"/>
      <c r="J323" s="91"/>
      <c r="K323" s="91"/>
      <c r="M323" s="70"/>
    </row>
    <row r="324">
      <c r="A324" s="188"/>
      <c r="I324" s="91"/>
      <c r="J324" s="91"/>
      <c r="K324" s="91"/>
      <c r="M324" s="70"/>
    </row>
    <row r="325">
      <c r="A325" s="188"/>
      <c r="I325" s="91"/>
      <c r="J325" s="91"/>
      <c r="K325" s="91"/>
      <c r="M325" s="70"/>
    </row>
    <row r="326">
      <c r="A326" s="188"/>
      <c r="I326" s="91"/>
      <c r="J326" s="91"/>
      <c r="K326" s="91"/>
      <c r="M326" s="70"/>
    </row>
    <row r="327">
      <c r="A327" s="188"/>
      <c r="I327" s="91"/>
      <c r="J327" s="91"/>
      <c r="K327" s="91"/>
      <c r="M327" s="70"/>
    </row>
    <row r="328">
      <c r="A328" s="188"/>
      <c r="I328" s="91"/>
      <c r="J328" s="91"/>
      <c r="K328" s="91"/>
      <c r="M328" s="70"/>
    </row>
    <row r="329">
      <c r="A329" s="188"/>
      <c r="I329" s="91"/>
      <c r="J329" s="91"/>
      <c r="K329" s="91"/>
      <c r="M329" s="70"/>
    </row>
    <row r="330">
      <c r="A330" s="188"/>
      <c r="I330" s="91"/>
      <c r="J330" s="91"/>
      <c r="K330" s="91"/>
      <c r="M330" s="70"/>
    </row>
    <row r="331">
      <c r="A331" s="188"/>
      <c r="I331" s="91"/>
      <c r="J331" s="91"/>
      <c r="K331" s="91"/>
      <c r="M331" s="70"/>
    </row>
    <row r="332">
      <c r="A332" s="188"/>
      <c r="I332" s="91"/>
      <c r="J332" s="91"/>
      <c r="K332" s="91"/>
      <c r="M332" s="70"/>
    </row>
    <row r="333">
      <c r="A333" s="188"/>
      <c r="I333" s="91"/>
      <c r="J333" s="91"/>
      <c r="K333" s="91"/>
      <c r="M333" s="70"/>
    </row>
    <row r="334">
      <c r="A334" s="188"/>
      <c r="I334" s="91"/>
      <c r="J334" s="91"/>
      <c r="K334" s="91"/>
      <c r="M334" s="70"/>
    </row>
    <row r="335">
      <c r="A335" s="188"/>
      <c r="I335" s="91"/>
      <c r="J335" s="91"/>
      <c r="K335" s="91"/>
      <c r="M335" s="70"/>
    </row>
    <row r="336">
      <c r="A336" s="188"/>
      <c r="I336" s="91"/>
      <c r="J336" s="91"/>
      <c r="K336" s="91"/>
      <c r="M336" s="70"/>
    </row>
    <row r="337">
      <c r="A337" s="188"/>
      <c r="I337" s="91"/>
      <c r="J337" s="91"/>
      <c r="K337" s="91"/>
      <c r="M337" s="70"/>
    </row>
    <row r="338">
      <c r="A338" s="188"/>
      <c r="I338" s="91"/>
      <c r="J338" s="91"/>
      <c r="K338" s="91"/>
      <c r="M338" s="70"/>
    </row>
    <row r="339">
      <c r="A339" s="188"/>
      <c r="I339" s="91"/>
      <c r="J339" s="91"/>
      <c r="K339" s="91"/>
      <c r="M339" s="70"/>
    </row>
    <row r="340">
      <c r="A340" s="188"/>
      <c r="I340" s="91"/>
      <c r="J340" s="91"/>
      <c r="K340" s="91"/>
      <c r="M340" s="70"/>
    </row>
    <row r="341">
      <c r="A341" s="188"/>
      <c r="I341" s="91"/>
      <c r="J341" s="91"/>
      <c r="K341" s="91"/>
      <c r="M341" s="70"/>
    </row>
    <row r="342">
      <c r="A342" s="188"/>
      <c r="I342" s="91"/>
      <c r="J342" s="91"/>
      <c r="K342" s="91"/>
      <c r="M342" s="70"/>
    </row>
    <row r="343">
      <c r="A343" s="188"/>
      <c r="I343" s="91"/>
      <c r="J343" s="91"/>
      <c r="K343" s="91"/>
      <c r="M343" s="70"/>
    </row>
    <row r="344">
      <c r="A344" s="188"/>
      <c r="I344" s="91"/>
      <c r="J344" s="91"/>
      <c r="K344" s="91"/>
      <c r="M344" s="70"/>
    </row>
    <row r="345">
      <c r="A345" s="188"/>
      <c r="I345" s="91"/>
      <c r="J345" s="91"/>
      <c r="K345" s="91"/>
      <c r="M345" s="70"/>
    </row>
    <row r="346">
      <c r="A346" s="188"/>
      <c r="I346" s="91"/>
      <c r="J346" s="91"/>
      <c r="K346" s="91"/>
      <c r="M346" s="70"/>
    </row>
    <row r="347">
      <c r="A347" s="188"/>
      <c r="I347" s="91"/>
      <c r="J347" s="91"/>
      <c r="K347" s="91"/>
      <c r="M347" s="70"/>
    </row>
    <row r="348">
      <c r="A348" s="188"/>
      <c r="I348" s="91"/>
      <c r="J348" s="91"/>
      <c r="K348" s="91"/>
      <c r="M348" s="70"/>
    </row>
    <row r="349">
      <c r="A349" s="188"/>
      <c r="I349" s="91"/>
      <c r="J349" s="91"/>
      <c r="K349" s="91"/>
      <c r="M349" s="70"/>
    </row>
    <row r="350">
      <c r="A350" s="188"/>
      <c r="I350" s="91"/>
      <c r="J350" s="91"/>
      <c r="K350" s="91"/>
      <c r="M350" s="70"/>
    </row>
    <row r="351">
      <c r="A351" s="188"/>
      <c r="I351" s="91"/>
      <c r="J351" s="91"/>
      <c r="K351" s="91"/>
      <c r="M351" s="70"/>
    </row>
    <row r="352">
      <c r="A352" s="188"/>
      <c r="I352" s="91"/>
      <c r="J352" s="91"/>
      <c r="K352" s="91"/>
      <c r="M352" s="70"/>
    </row>
    <row r="353">
      <c r="A353" s="188"/>
      <c r="I353" s="91"/>
      <c r="J353" s="91"/>
      <c r="K353" s="91"/>
      <c r="M353" s="70"/>
    </row>
    <row r="354">
      <c r="A354" s="188"/>
      <c r="I354" s="91"/>
      <c r="J354" s="91"/>
      <c r="K354" s="91"/>
      <c r="M354" s="70"/>
    </row>
    <row r="355">
      <c r="A355" s="188"/>
      <c r="I355" s="91"/>
      <c r="J355" s="91"/>
      <c r="K355" s="91"/>
      <c r="M355" s="70"/>
    </row>
    <row r="356">
      <c r="A356" s="188"/>
      <c r="I356" s="91"/>
      <c r="J356" s="91"/>
      <c r="K356" s="91"/>
      <c r="M356" s="70"/>
    </row>
    <row r="357">
      <c r="A357" s="188"/>
      <c r="I357" s="91"/>
      <c r="J357" s="91"/>
      <c r="K357" s="91"/>
      <c r="M357" s="70"/>
    </row>
    <row r="358">
      <c r="A358" s="188"/>
      <c r="I358" s="91"/>
      <c r="J358" s="91"/>
      <c r="K358" s="91"/>
      <c r="M358" s="70"/>
    </row>
    <row r="359">
      <c r="A359" s="188"/>
      <c r="I359" s="91"/>
      <c r="J359" s="91"/>
      <c r="K359" s="91"/>
      <c r="M359" s="70"/>
    </row>
    <row r="360">
      <c r="A360" s="188"/>
      <c r="I360" s="91"/>
      <c r="J360" s="91"/>
      <c r="K360" s="91"/>
      <c r="M360" s="70"/>
    </row>
    <row r="361">
      <c r="A361" s="188"/>
      <c r="I361" s="91"/>
      <c r="J361" s="91"/>
      <c r="K361" s="91"/>
      <c r="M361" s="70"/>
    </row>
    <row r="362">
      <c r="A362" s="188"/>
      <c r="I362" s="91"/>
      <c r="J362" s="91"/>
      <c r="K362" s="91"/>
      <c r="M362" s="70"/>
    </row>
    <row r="363">
      <c r="A363" s="188"/>
      <c r="I363" s="91"/>
      <c r="J363" s="91"/>
      <c r="K363" s="91"/>
      <c r="M363" s="70"/>
    </row>
    <row r="364">
      <c r="A364" s="188"/>
      <c r="I364" s="91"/>
      <c r="J364" s="91"/>
      <c r="K364" s="91"/>
      <c r="M364" s="70"/>
    </row>
    <row r="365">
      <c r="A365" s="188"/>
      <c r="I365" s="91"/>
      <c r="J365" s="91"/>
      <c r="K365" s="91"/>
      <c r="M365" s="70"/>
    </row>
    <row r="366">
      <c r="A366" s="188"/>
      <c r="I366" s="91"/>
      <c r="J366" s="91"/>
      <c r="K366" s="91"/>
      <c r="M366" s="70"/>
    </row>
    <row r="367">
      <c r="A367" s="188"/>
      <c r="I367" s="91"/>
      <c r="J367" s="91"/>
      <c r="K367" s="91"/>
      <c r="M367" s="70"/>
    </row>
    <row r="368">
      <c r="A368" s="188"/>
      <c r="I368" s="91"/>
      <c r="J368" s="91"/>
      <c r="K368" s="91"/>
      <c r="M368" s="70"/>
    </row>
    <row r="369">
      <c r="A369" s="188"/>
      <c r="I369" s="91"/>
      <c r="J369" s="91"/>
      <c r="K369" s="91"/>
      <c r="M369" s="70"/>
    </row>
    <row r="370">
      <c r="A370" s="188"/>
      <c r="I370" s="91"/>
      <c r="J370" s="91"/>
      <c r="K370" s="91"/>
      <c r="M370" s="70"/>
    </row>
    <row r="371">
      <c r="A371" s="188"/>
      <c r="I371" s="91"/>
      <c r="J371" s="91"/>
      <c r="K371" s="91"/>
      <c r="M371" s="70"/>
    </row>
    <row r="372">
      <c r="A372" s="188"/>
      <c r="I372" s="91"/>
      <c r="J372" s="91"/>
      <c r="K372" s="91"/>
      <c r="M372" s="70"/>
    </row>
    <row r="373">
      <c r="A373" s="188"/>
      <c r="I373" s="91"/>
      <c r="J373" s="91"/>
      <c r="K373" s="91"/>
      <c r="M373" s="70"/>
    </row>
    <row r="374">
      <c r="A374" s="188"/>
      <c r="I374" s="91"/>
      <c r="J374" s="91"/>
      <c r="K374" s="91"/>
      <c r="M374" s="70"/>
    </row>
    <row r="375">
      <c r="A375" s="188"/>
      <c r="I375" s="91"/>
      <c r="J375" s="91"/>
      <c r="K375" s="91"/>
      <c r="M375" s="70"/>
    </row>
    <row r="376">
      <c r="A376" s="188"/>
      <c r="I376" s="91"/>
      <c r="J376" s="91"/>
      <c r="K376" s="91"/>
      <c r="M376" s="70"/>
    </row>
    <row r="377">
      <c r="A377" s="188"/>
      <c r="I377" s="91"/>
      <c r="J377" s="91"/>
      <c r="K377" s="91"/>
      <c r="M377" s="70"/>
    </row>
    <row r="378">
      <c r="A378" s="188"/>
      <c r="I378" s="91"/>
      <c r="J378" s="91"/>
      <c r="K378" s="91"/>
      <c r="M378" s="70"/>
    </row>
    <row r="379">
      <c r="A379" s="188"/>
      <c r="I379" s="91"/>
      <c r="J379" s="91"/>
      <c r="K379" s="91"/>
      <c r="M379" s="70"/>
    </row>
    <row r="380">
      <c r="A380" s="188"/>
      <c r="I380" s="91"/>
      <c r="J380" s="91"/>
      <c r="K380" s="91"/>
      <c r="M380" s="70"/>
    </row>
    <row r="381">
      <c r="A381" s="188"/>
      <c r="I381" s="91"/>
      <c r="J381" s="91"/>
      <c r="K381" s="91"/>
      <c r="M381" s="70"/>
    </row>
    <row r="382">
      <c r="A382" s="188"/>
      <c r="I382" s="91"/>
      <c r="J382" s="91"/>
      <c r="K382" s="91"/>
      <c r="M382" s="70"/>
    </row>
    <row r="383">
      <c r="A383" s="188"/>
      <c r="I383" s="91"/>
      <c r="J383" s="91"/>
      <c r="K383" s="91"/>
      <c r="M383" s="70"/>
    </row>
    <row r="384">
      <c r="A384" s="188"/>
      <c r="I384" s="91"/>
      <c r="J384" s="91"/>
      <c r="K384" s="91"/>
      <c r="M384" s="70"/>
    </row>
    <row r="385">
      <c r="A385" s="188"/>
      <c r="I385" s="91"/>
      <c r="J385" s="91"/>
      <c r="K385" s="91"/>
      <c r="M385" s="70"/>
    </row>
    <row r="386">
      <c r="A386" s="188"/>
      <c r="I386" s="91"/>
      <c r="J386" s="91"/>
      <c r="K386" s="91"/>
      <c r="M386" s="70"/>
    </row>
    <row r="387">
      <c r="A387" s="188"/>
      <c r="I387" s="91"/>
      <c r="J387" s="91"/>
      <c r="K387" s="91"/>
      <c r="M387" s="70"/>
    </row>
    <row r="388">
      <c r="A388" s="188"/>
      <c r="I388" s="91"/>
      <c r="J388" s="91"/>
      <c r="K388" s="91"/>
      <c r="M388" s="70"/>
    </row>
    <row r="389">
      <c r="A389" s="188"/>
      <c r="I389" s="91"/>
      <c r="J389" s="91"/>
      <c r="K389" s="91"/>
      <c r="M389" s="70"/>
    </row>
    <row r="390">
      <c r="A390" s="188"/>
      <c r="I390" s="91"/>
      <c r="J390" s="91"/>
      <c r="K390" s="91"/>
      <c r="M390" s="70"/>
    </row>
    <row r="391">
      <c r="A391" s="188"/>
      <c r="I391" s="91"/>
      <c r="J391" s="91"/>
      <c r="K391" s="91"/>
      <c r="M391" s="70"/>
    </row>
    <row r="392">
      <c r="A392" s="188"/>
      <c r="I392" s="91"/>
      <c r="J392" s="91"/>
      <c r="K392" s="91"/>
      <c r="M392" s="70"/>
    </row>
    <row r="393">
      <c r="A393" s="188"/>
      <c r="I393" s="91"/>
      <c r="J393" s="91"/>
      <c r="K393" s="91"/>
      <c r="M393" s="70"/>
    </row>
    <row r="394">
      <c r="A394" s="188"/>
      <c r="I394" s="91"/>
      <c r="J394" s="91"/>
      <c r="K394" s="91"/>
      <c r="M394" s="70"/>
    </row>
    <row r="395">
      <c r="A395" s="188"/>
      <c r="I395" s="91"/>
      <c r="J395" s="91"/>
      <c r="K395" s="91"/>
      <c r="M395" s="70"/>
    </row>
    <row r="396">
      <c r="A396" s="188"/>
      <c r="I396" s="91"/>
      <c r="J396" s="91"/>
      <c r="K396" s="91"/>
      <c r="M396" s="70"/>
    </row>
    <row r="397">
      <c r="A397" s="188"/>
      <c r="I397" s="91"/>
      <c r="J397" s="91"/>
      <c r="K397" s="91"/>
      <c r="M397" s="70"/>
    </row>
    <row r="398">
      <c r="A398" s="188"/>
      <c r="I398" s="91"/>
      <c r="J398" s="91"/>
      <c r="K398" s="91"/>
      <c r="M398" s="70"/>
    </row>
    <row r="399">
      <c r="A399" s="188"/>
      <c r="I399" s="91"/>
      <c r="J399" s="91"/>
      <c r="K399" s="91"/>
      <c r="M399" s="70"/>
    </row>
    <row r="400">
      <c r="A400" s="188"/>
      <c r="I400" s="91"/>
      <c r="J400" s="91"/>
      <c r="K400" s="91"/>
      <c r="M400" s="70"/>
    </row>
    <row r="401">
      <c r="A401" s="188"/>
      <c r="I401" s="91"/>
      <c r="J401" s="91"/>
      <c r="K401" s="91"/>
      <c r="M401" s="70"/>
    </row>
    <row r="402">
      <c r="A402" s="188"/>
      <c r="I402" s="91"/>
      <c r="J402" s="91"/>
      <c r="K402" s="91"/>
      <c r="M402" s="70"/>
    </row>
    <row r="403">
      <c r="A403" s="188"/>
      <c r="I403" s="91"/>
      <c r="J403" s="91"/>
      <c r="K403" s="91"/>
      <c r="M403" s="70"/>
    </row>
    <row r="404">
      <c r="A404" s="188"/>
      <c r="I404" s="91"/>
      <c r="J404" s="91"/>
      <c r="K404" s="91"/>
      <c r="M404" s="70"/>
    </row>
    <row r="405">
      <c r="A405" s="188"/>
      <c r="I405" s="91"/>
      <c r="J405" s="91"/>
      <c r="K405" s="91"/>
      <c r="M405" s="70"/>
    </row>
    <row r="406">
      <c r="A406" s="188"/>
      <c r="I406" s="91"/>
      <c r="J406" s="91"/>
      <c r="K406" s="91"/>
      <c r="M406" s="70"/>
    </row>
    <row r="407">
      <c r="A407" s="188"/>
      <c r="I407" s="91"/>
      <c r="J407" s="91"/>
      <c r="K407" s="91"/>
      <c r="M407" s="70"/>
    </row>
    <row r="408">
      <c r="A408" s="188"/>
      <c r="I408" s="91"/>
      <c r="J408" s="91"/>
      <c r="K408" s="91"/>
      <c r="M408" s="70"/>
    </row>
    <row r="409">
      <c r="A409" s="188"/>
      <c r="I409" s="91"/>
      <c r="J409" s="91"/>
      <c r="K409" s="91"/>
      <c r="M409" s="70"/>
    </row>
    <row r="410">
      <c r="A410" s="188"/>
      <c r="I410" s="91"/>
      <c r="J410" s="91"/>
      <c r="K410" s="91"/>
      <c r="M410" s="70"/>
    </row>
    <row r="411">
      <c r="A411" s="188"/>
      <c r="I411" s="91"/>
      <c r="J411" s="91"/>
      <c r="K411" s="91"/>
      <c r="M411" s="70"/>
    </row>
    <row r="412">
      <c r="A412" s="188"/>
      <c r="I412" s="91"/>
      <c r="J412" s="91"/>
      <c r="K412" s="91"/>
      <c r="M412" s="70"/>
    </row>
    <row r="413">
      <c r="A413" s="188"/>
      <c r="I413" s="91"/>
      <c r="J413" s="91"/>
      <c r="K413" s="91"/>
      <c r="M413" s="70"/>
    </row>
    <row r="414">
      <c r="A414" s="188"/>
      <c r="I414" s="91"/>
      <c r="J414" s="91"/>
      <c r="K414" s="91"/>
      <c r="M414" s="70"/>
    </row>
    <row r="415">
      <c r="A415" s="188"/>
      <c r="I415" s="91"/>
      <c r="J415" s="91"/>
      <c r="K415" s="91"/>
      <c r="M415" s="70"/>
    </row>
    <row r="416">
      <c r="A416" s="188"/>
      <c r="I416" s="91"/>
      <c r="J416" s="91"/>
      <c r="K416" s="91"/>
      <c r="M416" s="70"/>
    </row>
    <row r="417">
      <c r="A417" s="188"/>
      <c r="I417" s="91"/>
      <c r="J417" s="91"/>
      <c r="K417" s="91"/>
      <c r="M417" s="70"/>
    </row>
    <row r="418">
      <c r="A418" s="188"/>
      <c r="I418" s="91"/>
      <c r="J418" s="91"/>
      <c r="K418" s="91"/>
      <c r="M418" s="70"/>
    </row>
    <row r="419">
      <c r="A419" s="188"/>
      <c r="I419" s="91"/>
      <c r="J419" s="91"/>
      <c r="K419" s="91"/>
      <c r="M419" s="70"/>
    </row>
    <row r="420">
      <c r="A420" s="188"/>
      <c r="I420" s="91"/>
      <c r="J420" s="91"/>
      <c r="K420" s="91"/>
      <c r="M420" s="70"/>
    </row>
    <row r="421">
      <c r="A421" s="188"/>
      <c r="I421" s="91"/>
      <c r="J421" s="91"/>
      <c r="K421" s="91"/>
      <c r="M421" s="70"/>
    </row>
    <row r="422">
      <c r="A422" s="188"/>
      <c r="I422" s="91"/>
      <c r="J422" s="91"/>
      <c r="K422" s="91"/>
      <c r="M422" s="70"/>
    </row>
    <row r="423">
      <c r="A423" s="188"/>
      <c r="I423" s="91"/>
      <c r="J423" s="91"/>
      <c r="K423" s="91"/>
      <c r="M423" s="70"/>
    </row>
    <row r="424">
      <c r="A424" s="188"/>
      <c r="I424" s="91"/>
      <c r="J424" s="91"/>
      <c r="K424" s="91"/>
      <c r="M424" s="70"/>
    </row>
    <row r="425">
      <c r="A425" s="188"/>
      <c r="I425" s="91"/>
      <c r="J425" s="91"/>
      <c r="K425" s="91"/>
      <c r="M425" s="70"/>
    </row>
    <row r="426">
      <c r="A426" s="188"/>
      <c r="I426" s="91"/>
      <c r="J426" s="91"/>
      <c r="K426" s="91"/>
      <c r="M426" s="70"/>
    </row>
    <row r="427">
      <c r="A427" s="188"/>
      <c r="I427" s="91"/>
      <c r="J427" s="91"/>
      <c r="K427" s="91"/>
      <c r="M427" s="70"/>
    </row>
    <row r="428">
      <c r="A428" s="188"/>
      <c r="I428" s="91"/>
      <c r="J428" s="91"/>
      <c r="K428" s="91"/>
      <c r="M428" s="70"/>
    </row>
    <row r="429">
      <c r="A429" s="188"/>
      <c r="I429" s="91"/>
      <c r="J429" s="91"/>
      <c r="K429" s="91"/>
      <c r="M429" s="70"/>
    </row>
    <row r="430">
      <c r="A430" s="188"/>
      <c r="I430" s="91"/>
      <c r="J430" s="91"/>
      <c r="K430" s="91"/>
      <c r="M430" s="70"/>
    </row>
    <row r="431">
      <c r="A431" s="188"/>
      <c r="I431" s="91"/>
      <c r="J431" s="91"/>
      <c r="K431" s="91"/>
      <c r="M431" s="70"/>
    </row>
    <row r="432">
      <c r="A432" s="188"/>
      <c r="I432" s="91"/>
      <c r="J432" s="91"/>
      <c r="K432" s="91"/>
      <c r="M432" s="70"/>
    </row>
    <row r="433">
      <c r="A433" s="188"/>
      <c r="I433" s="91"/>
      <c r="J433" s="91"/>
      <c r="K433" s="91"/>
      <c r="M433" s="70"/>
    </row>
    <row r="434">
      <c r="A434" s="188"/>
      <c r="I434" s="91"/>
      <c r="J434" s="91"/>
      <c r="K434" s="91"/>
      <c r="M434" s="70"/>
    </row>
    <row r="435">
      <c r="A435" s="188"/>
      <c r="I435" s="91"/>
      <c r="J435" s="91"/>
      <c r="K435" s="91"/>
      <c r="M435" s="70"/>
    </row>
    <row r="436">
      <c r="A436" s="188"/>
      <c r="I436" s="91"/>
      <c r="J436" s="91"/>
      <c r="K436" s="91"/>
      <c r="M436" s="70"/>
    </row>
    <row r="437">
      <c r="A437" s="188"/>
      <c r="I437" s="91"/>
      <c r="J437" s="91"/>
      <c r="K437" s="91"/>
      <c r="M437" s="70"/>
    </row>
    <row r="438">
      <c r="A438" s="188"/>
      <c r="I438" s="91"/>
      <c r="J438" s="91"/>
      <c r="K438" s="91"/>
      <c r="M438" s="70"/>
    </row>
    <row r="439">
      <c r="A439" s="188"/>
      <c r="I439" s="91"/>
      <c r="J439" s="91"/>
      <c r="K439" s="91"/>
      <c r="M439" s="70"/>
    </row>
    <row r="440">
      <c r="A440" s="188"/>
      <c r="I440" s="91"/>
      <c r="J440" s="91"/>
      <c r="K440" s="91"/>
      <c r="M440" s="70"/>
    </row>
    <row r="441">
      <c r="A441" s="188"/>
      <c r="I441" s="91"/>
      <c r="J441" s="91"/>
      <c r="K441" s="91"/>
      <c r="M441" s="70"/>
    </row>
    <row r="442">
      <c r="A442" s="188"/>
      <c r="I442" s="91"/>
      <c r="J442" s="91"/>
      <c r="K442" s="91"/>
      <c r="M442" s="70"/>
    </row>
    <row r="443">
      <c r="A443" s="188"/>
      <c r="I443" s="91"/>
      <c r="J443" s="91"/>
      <c r="K443" s="91"/>
      <c r="M443" s="70"/>
    </row>
    <row r="444">
      <c r="A444" s="188"/>
      <c r="I444" s="91"/>
      <c r="J444" s="91"/>
      <c r="K444" s="91"/>
      <c r="M444" s="70"/>
    </row>
    <row r="445">
      <c r="A445" s="188"/>
      <c r="I445" s="91"/>
      <c r="J445" s="91"/>
      <c r="K445" s="91"/>
      <c r="M445" s="70"/>
    </row>
    <row r="446">
      <c r="A446" s="188"/>
      <c r="I446" s="91"/>
      <c r="J446" s="91"/>
      <c r="K446" s="91"/>
      <c r="M446" s="70"/>
    </row>
    <row r="447">
      <c r="A447" s="188"/>
      <c r="I447" s="91"/>
      <c r="J447" s="91"/>
      <c r="K447" s="91"/>
      <c r="M447" s="70"/>
    </row>
    <row r="448">
      <c r="A448" s="188"/>
      <c r="I448" s="91"/>
      <c r="J448" s="91"/>
      <c r="K448" s="91"/>
      <c r="M448" s="70"/>
    </row>
    <row r="449">
      <c r="A449" s="188"/>
      <c r="I449" s="91"/>
      <c r="J449" s="91"/>
      <c r="K449" s="91"/>
      <c r="M449" s="70"/>
    </row>
    <row r="450">
      <c r="A450" s="188"/>
      <c r="I450" s="91"/>
      <c r="J450" s="91"/>
      <c r="K450" s="91"/>
      <c r="M450" s="70"/>
    </row>
    <row r="451">
      <c r="A451" s="188"/>
      <c r="I451" s="91"/>
      <c r="J451" s="91"/>
      <c r="K451" s="91"/>
      <c r="M451" s="70"/>
    </row>
    <row r="452">
      <c r="A452" s="188"/>
      <c r="I452" s="91"/>
      <c r="J452" s="91"/>
      <c r="K452" s="91"/>
      <c r="M452" s="70"/>
    </row>
    <row r="453">
      <c r="A453" s="188"/>
      <c r="I453" s="91"/>
      <c r="J453" s="91"/>
      <c r="K453" s="91"/>
      <c r="M453" s="70"/>
    </row>
    <row r="454">
      <c r="A454" s="188"/>
      <c r="I454" s="91"/>
      <c r="J454" s="91"/>
      <c r="K454" s="91"/>
      <c r="M454" s="70"/>
    </row>
    <row r="455">
      <c r="A455" s="188"/>
      <c r="I455" s="91"/>
      <c r="J455" s="91"/>
      <c r="K455" s="91"/>
      <c r="M455" s="70"/>
    </row>
    <row r="456">
      <c r="A456" s="188"/>
      <c r="I456" s="91"/>
      <c r="J456" s="91"/>
      <c r="K456" s="91"/>
      <c r="M456" s="70"/>
    </row>
    <row r="457">
      <c r="A457" s="188"/>
      <c r="I457" s="91"/>
      <c r="J457" s="91"/>
      <c r="K457" s="91"/>
      <c r="M457" s="70"/>
    </row>
    <row r="458">
      <c r="A458" s="188"/>
      <c r="I458" s="91"/>
      <c r="J458" s="91"/>
      <c r="K458" s="91"/>
      <c r="M458" s="70"/>
    </row>
    <row r="459">
      <c r="A459" s="188"/>
      <c r="I459" s="91"/>
      <c r="J459" s="91"/>
      <c r="K459" s="91"/>
      <c r="M459" s="70"/>
    </row>
    <row r="460">
      <c r="A460" s="188"/>
      <c r="I460" s="91"/>
      <c r="J460" s="91"/>
      <c r="K460" s="91"/>
      <c r="M460" s="70"/>
    </row>
    <row r="461">
      <c r="A461" s="188"/>
      <c r="I461" s="91"/>
      <c r="J461" s="91"/>
      <c r="K461" s="91"/>
      <c r="M461" s="70"/>
    </row>
    <row r="462">
      <c r="A462" s="188"/>
      <c r="I462" s="91"/>
      <c r="J462" s="91"/>
      <c r="K462" s="91"/>
      <c r="M462" s="70"/>
    </row>
    <row r="463">
      <c r="A463" s="188"/>
      <c r="I463" s="91"/>
      <c r="J463" s="91"/>
      <c r="K463" s="91"/>
      <c r="M463" s="70"/>
    </row>
    <row r="464">
      <c r="A464" s="188"/>
      <c r="I464" s="91"/>
      <c r="J464" s="91"/>
      <c r="K464" s="91"/>
      <c r="M464" s="70"/>
    </row>
    <row r="465">
      <c r="A465" s="188"/>
      <c r="I465" s="91"/>
      <c r="J465" s="91"/>
      <c r="K465" s="91"/>
      <c r="M465" s="70"/>
    </row>
    <row r="466">
      <c r="A466" s="188"/>
      <c r="I466" s="91"/>
      <c r="J466" s="91"/>
      <c r="K466" s="91"/>
      <c r="M466" s="70"/>
    </row>
    <row r="467">
      <c r="A467" s="188"/>
      <c r="I467" s="91"/>
      <c r="J467" s="91"/>
      <c r="K467" s="91"/>
      <c r="M467" s="70"/>
    </row>
    <row r="468">
      <c r="A468" s="188"/>
      <c r="I468" s="91"/>
      <c r="J468" s="91"/>
      <c r="K468" s="91"/>
      <c r="M468" s="70"/>
    </row>
    <row r="469">
      <c r="A469" s="188"/>
      <c r="I469" s="91"/>
      <c r="J469" s="91"/>
      <c r="K469" s="91"/>
      <c r="M469" s="70"/>
    </row>
    <row r="470">
      <c r="A470" s="188"/>
      <c r="I470" s="91"/>
      <c r="J470" s="91"/>
      <c r="K470" s="91"/>
      <c r="M470" s="70"/>
    </row>
    <row r="471">
      <c r="A471" s="188"/>
      <c r="I471" s="91"/>
      <c r="J471" s="91"/>
      <c r="K471" s="91"/>
      <c r="M471" s="70"/>
    </row>
    <row r="472">
      <c r="A472" s="188"/>
      <c r="I472" s="91"/>
      <c r="J472" s="91"/>
      <c r="K472" s="91"/>
      <c r="M472" s="70"/>
    </row>
    <row r="473">
      <c r="A473" s="188"/>
      <c r="I473" s="91"/>
      <c r="J473" s="91"/>
      <c r="K473" s="91"/>
      <c r="M473" s="70"/>
    </row>
    <row r="474">
      <c r="A474" s="188"/>
      <c r="I474" s="91"/>
      <c r="J474" s="91"/>
      <c r="K474" s="91"/>
      <c r="M474" s="70"/>
    </row>
    <row r="475">
      <c r="A475" s="188"/>
      <c r="I475" s="91"/>
      <c r="J475" s="91"/>
      <c r="K475" s="91"/>
      <c r="M475" s="70"/>
    </row>
    <row r="476">
      <c r="A476" s="188"/>
      <c r="I476" s="91"/>
      <c r="J476" s="91"/>
      <c r="K476" s="91"/>
      <c r="M476" s="70"/>
    </row>
    <row r="477">
      <c r="A477" s="188"/>
      <c r="I477" s="91"/>
      <c r="J477" s="91"/>
      <c r="K477" s="91"/>
      <c r="M477" s="70"/>
    </row>
    <row r="478">
      <c r="A478" s="188"/>
      <c r="I478" s="91"/>
      <c r="J478" s="91"/>
      <c r="K478" s="91"/>
      <c r="M478" s="70"/>
    </row>
    <row r="479">
      <c r="A479" s="188"/>
      <c r="I479" s="91"/>
      <c r="J479" s="91"/>
      <c r="K479" s="91"/>
      <c r="M479" s="70"/>
    </row>
    <row r="480">
      <c r="A480" s="188"/>
      <c r="I480" s="91"/>
      <c r="J480" s="91"/>
      <c r="K480" s="91"/>
      <c r="M480" s="70"/>
    </row>
    <row r="481">
      <c r="A481" s="188"/>
      <c r="I481" s="91"/>
      <c r="J481" s="91"/>
      <c r="K481" s="91"/>
      <c r="M481" s="70"/>
    </row>
    <row r="482">
      <c r="A482" s="188"/>
      <c r="I482" s="91"/>
      <c r="J482" s="91"/>
      <c r="K482" s="91"/>
      <c r="M482" s="70"/>
    </row>
    <row r="483">
      <c r="A483" s="188"/>
      <c r="I483" s="91"/>
      <c r="J483" s="91"/>
      <c r="K483" s="91"/>
      <c r="M483" s="70"/>
    </row>
    <row r="484">
      <c r="A484" s="188"/>
      <c r="I484" s="91"/>
      <c r="J484" s="91"/>
      <c r="K484" s="91"/>
      <c r="M484" s="70"/>
    </row>
    <row r="485">
      <c r="A485" s="188"/>
      <c r="I485" s="91"/>
      <c r="J485" s="91"/>
      <c r="K485" s="91"/>
      <c r="M485" s="70"/>
    </row>
    <row r="486">
      <c r="A486" s="188"/>
      <c r="I486" s="91"/>
      <c r="J486" s="91"/>
      <c r="K486" s="91"/>
      <c r="M486" s="70"/>
    </row>
    <row r="487">
      <c r="A487" s="188"/>
      <c r="I487" s="91"/>
      <c r="J487" s="91"/>
      <c r="K487" s="91"/>
      <c r="M487" s="70"/>
    </row>
    <row r="488">
      <c r="A488" s="188"/>
      <c r="I488" s="91"/>
      <c r="J488" s="91"/>
      <c r="K488" s="91"/>
      <c r="M488" s="70"/>
    </row>
    <row r="489">
      <c r="A489" s="188"/>
      <c r="I489" s="91"/>
      <c r="J489" s="91"/>
      <c r="K489" s="91"/>
      <c r="M489" s="70"/>
    </row>
    <row r="490">
      <c r="A490" s="188"/>
      <c r="I490" s="91"/>
      <c r="J490" s="91"/>
      <c r="K490" s="91"/>
      <c r="M490" s="70"/>
    </row>
    <row r="491">
      <c r="A491" s="188"/>
      <c r="I491" s="91"/>
      <c r="J491" s="91"/>
      <c r="K491" s="91"/>
      <c r="M491" s="70"/>
    </row>
    <row r="492">
      <c r="A492" s="188"/>
      <c r="I492" s="91"/>
      <c r="J492" s="91"/>
      <c r="K492" s="91"/>
      <c r="M492" s="70"/>
    </row>
    <row r="493">
      <c r="A493" s="188"/>
      <c r="I493" s="91"/>
      <c r="J493" s="91"/>
      <c r="K493" s="91"/>
      <c r="M493" s="70"/>
    </row>
    <row r="494">
      <c r="A494" s="188"/>
      <c r="I494" s="91"/>
      <c r="J494" s="91"/>
      <c r="K494" s="91"/>
      <c r="M494" s="70"/>
    </row>
    <row r="495">
      <c r="A495" s="188"/>
      <c r="I495" s="91"/>
      <c r="J495" s="91"/>
      <c r="K495" s="91"/>
      <c r="M495" s="70"/>
    </row>
    <row r="496">
      <c r="A496" s="188"/>
      <c r="I496" s="91"/>
      <c r="J496" s="91"/>
      <c r="K496" s="91"/>
      <c r="M496" s="70"/>
    </row>
    <row r="497">
      <c r="A497" s="188"/>
      <c r="I497" s="91"/>
      <c r="J497" s="91"/>
      <c r="K497" s="91"/>
      <c r="M497" s="70"/>
    </row>
    <row r="498">
      <c r="A498" s="188"/>
      <c r="I498" s="91"/>
      <c r="J498" s="91"/>
      <c r="K498" s="91"/>
      <c r="M498" s="70"/>
    </row>
    <row r="499">
      <c r="A499" s="188"/>
      <c r="I499" s="91"/>
      <c r="J499" s="91"/>
      <c r="K499" s="91"/>
      <c r="M499" s="70"/>
    </row>
    <row r="500">
      <c r="A500" s="188"/>
      <c r="I500" s="91"/>
      <c r="J500" s="91"/>
      <c r="K500" s="91"/>
      <c r="M500" s="70"/>
    </row>
    <row r="501">
      <c r="A501" s="188"/>
      <c r="I501" s="91"/>
      <c r="J501" s="91"/>
      <c r="K501" s="91"/>
      <c r="M501" s="70"/>
    </row>
    <row r="502">
      <c r="A502" s="188"/>
      <c r="I502" s="91"/>
      <c r="J502" s="91"/>
      <c r="K502" s="91"/>
      <c r="M502" s="70"/>
    </row>
    <row r="503">
      <c r="A503" s="188"/>
      <c r="I503" s="91"/>
      <c r="J503" s="91"/>
      <c r="K503" s="91"/>
      <c r="M503" s="70"/>
    </row>
    <row r="504">
      <c r="A504" s="188"/>
      <c r="I504" s="91"/>
      <c r="J504" s="91"/>
      <c r="K504" s="91"/>
      <c r="M504" s="70"/>
    </row>
    <row r="505">
      <c r="A505" s="188"/>
      <c r="I505" s="91"/>
      <c r="J505" s="91"/>
      <c r="K505" s="91"/>
      <c r="M505" s="70"/>
    </row>
    <row r="506">
      <c r="A506" s="188"/>
      <c r="I506" s="91"/>
      <c r="J506" s="91"/>
      <c r="K506" s="91"/>
      <c r="M506" s="70"/>
    </row>
    <row r="507">
      <c r="A507" s="188"/>
      <c r="I507" s="91"/>
      <c r="J507" s="91"/>
      <c r="K507" s="91"/>
      <c r="M507" s="70"/>
    </row>
    <row r="508">
      <c r="A508" s="188"/>
      <c r="I508" s="91"/>
      <c r="J508" s="91"/>
      <c r="K508" s="91"/>
      <c r="M508" s="70"/>
    </row>
    <row r="509">
      <c r="A509" s="188"/>
      <c r="I509" s="91"/>
      <c r="J509" s="91"/>
      <c r="K509" s="91"/>
      <c r="M509" s="70"/>
    </row>
    <row r="510">
      <c r="A510" s="188"/>
      <c r="I510" s="91"/>
      <c r="J510" s="91"/>
      <c r="K510" s="91"/>
      <c r="M510" s="70"/>
    </row>
    <row r="511">
      <c r="A511" s="188"/>
      <c r="I511" s="91"/>
      <c r="J511" s="91"/>
      <c r="K511" s="91"/>
      <c r="M511" s="70"/>
    </row>
    <row r="512">
      <c r="A512" s="188"/>
      <c r="I512" s="91"/>
      <c r="J512" s="91"/>
      <c r="K512" s="91"/>
      <c r="M512" s="70"/>
    </row>
    <row r="513">
      <c r="A513" s="188"/>
      <c r="I513" s="91"/>
      <c r="J513" s="91"/>
      <c r="K513" s="91"/>
      <c r="M513" s="70"/>
    </row>
    <row r="514">
      <c r="A514" s="188"/>
      <c r="I514" s="91"/>
      <c r="J514" s="91"/>
      <c r="K514" s="91"/>
      <c r="M514" s="70"/>
    </row>
    <row r="515">
      <c r="A515" s="188"/>
      <c r="I515" s="91"/>
      <c r="J515" s="91"/>
      <c r="K515" s="91"/>
      <c r="M515" s="70"/>
    </row>
    <row r="516">
      <c r="A516" s="188"/>
      <c r="I516" s="91"/>
      <c r="J516" s="91"/>
      <c r="K516" s="91"/>
      <c r="M516" s="70"/>
    </row>
    <row r="517">
      <c r="A517" s="188"/>
      <c r="I517" s="91"/>
      <c r="J517" s="91"/>
      <c r="K517" s="91"/>
      <c r="M517" s="70"/>
    </row>
    <row r="518">
      <c r="A518" s="188"/>
      <c r="I518" s="91"/>
      <c r="J518" s="91"/>
      <c r="K518" s="91"/>
      <c r="M518" s="70"/>
    </row>
    <row r="519">
      <c r="A519" s="188"/>
      <c r="I519" s="91"/>
      <c r="J519" s="91"/>
      <c r="K519" s="91"/>
      <c r="M519" s="70"/>
    </row>
    <row r="520">
      <c r="A520" s="188"/>
      <c r="I520" s="91"/>
      <c r="J520" s="91"/>
      <c r="K520" s="91"/>
      <c r="M520" s="70"/>
    </row>
    <row r="521">
      <c r="A521" s="188"/>
      <c r="I521" s="91"/>
      <c r="J521" s="91"/>
      <c r="K521" s="91"/>
      <c r="M521" s="70"/>
    </row>
    <row r="522">
      <c r="A522" s="188"/>
      <c r="I522" s="91"/>
      <c r="J522" s="91"/>
      <c r="K522" s="91"/>
      <c r="M522" s="70"/>
    </row>
    <row r="523">
      <c r="A523" s="188"/>
      <c r="I523" s="91"/>
      <c r="J523" s="91"/>
      <c r="K523" s="91"/>
      <c r="M523" s="70"/>
    </row>
    <row r="524">
      <c r="A524" s="188"/>
      <c r="I524" s="91"/>
      <c r="J524" s="91"/>
      <c r="K524" s="91"/>
      <c r="M524" s="70"/>
    </row>
    <row r="525">
      <c r="A525" s="188"/>
      <c r="I525" s="91"/>
      <c r="J525" s="91"/>
      <c r="K525" s="91"/>
      <c r="M525" s="70"/>
    </row>
    <row r="526">
      <c r="A526" s="188"/>
      <c r="I526" s="91"/>
      <c r="J526" s="91"/>
      <c r="K526" s="91"/>
      <c r="M526" s="70"/>
    </row>
    <row r="527">
      <c r="A527" s="188"/>
      <c r="I527" s="91"/>
      <c r="J527" s="91"/>
      <c r="K527" s="91"/>
      <c r="M527" s="70"/>
    </row>
    <row r="528">
      <c r="A528" s="188"/>
      <c r="I528" s="91"/>
      <c r="J528" s="91"/>
      <c r="K528" s="91"/>
      <c r="M528" s="70"/>
    </row>
    <row r="529">
      <c r="A529" s="188"/>
      <c r="I529" s="91"/>
      <c r="J529" s="91"/>
      <c r="K529" s="91"/>
      <c r="M529" s="70"/>
    </row>
    <row r="530">
      <c r="A530" s="188"/>
      <c r="I530" s="91"/>
      <c r="J530" s="91"/>
      <c r="K530" s="91"/>
      <c r="M530" s="70"/>
    </row>
    <row r="531">
      <c r="A531" s="188"/>
      <c r="I531" s="91"/>
      <c r="J531" s="91"/>
      <c r="K531" s="91"/>
      <c r="M531" s="70"/>
    </row>
    <row r="532">
      <c r="A532" s="188"/>
      <c r="I532" s="91"/>
      <c r="J532" s="91"/>
      <c r="K532" s="91"/>
      <c r="M532" s="70"/>
    </row>
    <row r="533">
      <c r="A533" s="188"/>
      <c r="I533" s="91"/>
      <c r="J533" s="91"/>
      <c r="K533" s="91"/>
      <c r="M533" s="70"/>
    </row>
    <row r="534">
      <c r="A534" s="188"/>
      <c r="I534" s="91"/>
      <c r="J534" s="91"/>
      <c r="K534" s="91"/>
      <c r="M534" s="70"/>
    </row>
    <row r="535">
      <c r="A535" s="188"/>
      <c r="I535" s="91"/>
      <c r="J535" s="91"/>
      <c r="K535" s="91"/>
      <c r="M535" s="70"/>
    </row>
    <row r="536">
      <c r="A536" s="188"/>
      <c r="I536" s="91"/>
      <c r="J536" s="91"/>
      <c r="K536" s="91"/>
      <c r="M536" s="70"/>
    </row>
    <row r="537">
      <c r="A537" s="188"/>
      <c r="I537" s="91"/>
      <c r="J537" s="91"/>
      <c r="K537" s="91"/>
      <c r="M537" s="70"/>
    </row>
    <row r="538">
      <c r="A538" s="188"/>
      <c r="I538" s="91"/>
      <c r="J538" s="91"/>
      <c r="K538" s="91"/>
      <c r="M538" s="70"/>
    </row>
    <row r="539">
      <c r="A539" s="188"/>
      <c r="I539" s="91"/>
      <c r="J539" s="91"/>
      <c r="K539" s="91"/>
      <c r="M539" s="70"/>
    </row>
    <row r="540">
      <c r="A540" s="188"/>
      <c r="I540" s="91"/>
      <c r="J540" s="91"/>
      <c r="K540" s="91"/>
      <c r="M540" s="70"/>
    </row>
    <row r="541">
      <c r="A541" s="188"/>
      <c r="I541" s="91"/>
      <c r="J541" s="91"/>
      <c r="K541" s="91"/>
      <c r="M541" s="70"/>
    </row>
    <row r="542">
      <c r="A542" s="188"/>
      <c r="I542" s="91"/>
      <c r="J542" s="91"/>
      <c r="K542" s="91"/>
      <c r="M542" s="70"/>
    </row>
    <row r="543">
      <c r="A543" s="188"/>
      <c r="I543" s="91"/>
      <c r="J543" s="91"/>
      <c r="K543" s="91"/>
      <c r="M543" s="70"/>
    </row>
    <row r="544">
      <c r="A544" s="188"/>
      <c r="I544" s="91"/>
      <c r="J544" s="91"/>
      <c r="K544" s="91"/>
      <c r="M544" s="70"/>
    </row>
    <row r="545">
      <c r="A545" s="188"/>
      <c r="I545" s="91"/>
      <c r="J545" s="91"/>
      <c r="K545" s="91"/>
      <c r="M545" s="70"/>
    </row>
    <row r="546">
      <c r="A546" s="188"/>
      <c r="I546" s="91"/>
      <c r="J546" s="91"/>
      <c r="K546" s="91"/>
      <c r="M546" s="70"/>
    </row>
    <row r="547">
      <c r="A547" s="188"/>
      <c r="I547" s="91"/>
      <c r="J547" s="91"/>
      <c r="K547" s="91"/>
      <c r="M547" s="70"/>
    </row>
    <row r="548">
      <c r="A548" s="188"/>
      <c r="I548" s="91"/>
      <c r="J548" s="91"/>
      <c r="K548" s="91"/>
      <c r="M548" s="70"/>
    </row>
    <row r="549">
      <c r="A549" s="188"/>
      <c r="I549" s="91"/>
      <c r="J549" s="91"/>
      <c r="K549" s="91"/>
      <c r="M549" s="70"/>
    </row>
    <row r="550">
      <c r="A550" s="188"/>
      <c r="I550" s="91"/>
      <c r="J550" s="91"/>
      <c r="K550" s="91"/>
      <c r="M550" s="70"/>
    </row>
    <row r="551">
      <c r="A551" s="188"/>
      <c r="I551" s="91"/>
      <c r="J551" s="91"/>
      <c r="K551" s="91"/>
      <c r="M551" s="70"/>
    </row>
    <row r="552">
      <c r="A552" s="188"/>
      <c r="I552" s="91"/>
      <c r="J552" s="91"/>
      <c r="K552" s="91"/>
      <c r="M552" s="70"/>
    </row>
    <row r="553">
      <c r="A553" s="188"/>
      <c r="I553" s="91"/>
      <c r="J553" s="91"/>
      <c r="K553" s="91"/>
      <c r="M553" s="70"/>
    </row>
    <row r="554">
      <c r="A554" s="188"/>
      <c r="I554" s="91"/>
      <c r="J554" s="91"/>
      <c r="K554" s="91"/>
      <c r="M554" s="70"/>
    </row>
    <row r="555">
      <c r="A555" s="188"/>
      <c r="I555" s="91"/>
      <c r="J555" s="91"/>
      <c r="K555" s="91"/>
      <c r="M555" s="70"/>
    </row>
    <row r="556">
      <c r="A556" s="188"/>
      <c r="I556" s="91"/>
      <c r="J556" s="91"/>
      <c r="K556" s="91"/>
      <c r="M556" s="70"/>
    </row>
    <row r="557">
      <c r="A557" s="188"/>
      <c r="I557" s="91"/>
      <c r="J557" s="91"/>
      <c r="K557" s="91"/>
      <c r="M557" s="70"/>
    </row>
    <row r="558">
      <c r="A558" s="188"/>
      <c r="I558" s="91"/>
      <c r="J558" s="91"/>
      <c r="K558" s="91"/>
      <c r="M558" s="70"/>
    </row>
    <row r="559">
      <c r="A559" s="188"/>
      <c r="I559" s="91"/>
      <c r="J559" s="91"/>
      <c r="K559" s="91"/>
      <c r="M559" s="70"/>
    </row>
    <row r="560">
      <c r="A560" s="188"/>
      <c r="I560" s="91"/>
      <c r="J560" s="91"/>
      <c r="K560" s="91"/>
      <c r="M560" s="70"/>
    </row>
    <row r="561">
      <c r="A561" s="188"/>
      <c r="I561" s="91"/>
      <c r="J561" s="91"/>
      <c r="K561" s="91"/>
      <c r="M561" s="70"/>
    </row>
    <row r="562">
      <c r="A562" s="188"/>
      <c r="I562" s="91"/>
      <c r="J562" s="91"/>
      <c r="K562" s="91"/>
      <c r="M562" s="70"/>
    </row>
    <row r="563">
      <c r="A563" s="188"/>
      <c r="I563" s="91"/>
      <c r="J563" s="91"/>
      <c r="K563" s="91"/>
      <c r="M563" s="70"/>
    </row>
    <row r="564">
      <c r="A564" s="188"/>
      <c r="I564" s="91"/>
      <c r="J564" s="91"/>
      <c r="K564" s="91"/>
      <c r="M564" s="70"/>
    </row>
    <row r="565">
      <c r="A565" s="188"/>
      <c r="I565" s="91"/>
      <c r="J565" s="91"/>
      <c r="K565" s="91"/>
      <c r="M565" s="70"/>
    </row>
    <row r="566">
      <c r="A566" s="188"/>
      <c r="I566" s="91"/>
      <c r="J566" s="91"/>
      <c r="K566" s="91"/>
      <c r="M566" s="70"/>
    </row>
    <row r="567">
      <c r="A567" s="188"/>
      <c r="I567" s="91"/>
      <c r="J567" s="91"/>
      <c r="K567" s="91"/>
      <c r="M567" s="70"/>
    </row>
    <row r="568">
      <c r="A568" s="188"/>
      <c r="I568" s="91"/>
      <c r="J568" s="91"/>
      <c r="K568" s="91"/>
      <c r="M568" s="70"/>
    </row>
    <row r="569">
      <c r="A569" s="188"/>
      <c r="I569" s="91"/>
      <c r="J569" s="91"/>
      <c r="K569" s="91"/>
      <c r="M569" s="70"/>
    </row>
    <row r="570">
      <c r="A570" s="188"/>
      <c r="I570" s="91"/>
      <c r="J570" s="91"/>
      <c r="K570" s="91"/>
      <c r="M570" s="70"/>
    </row>
    <row r="571">
      <c r="A571" s="188"/>
      <c r="I571" s="91"/>
      <c r="J571" s="91"/>
      <c r="K571" s="91"/>
      <c r="M571" s="70"/>
    </row>
    <row r="572">
      <c r="A572" s="188"/>
      <c r="I572" s="91"/>
      <c r="J572" s="91"/>
      <c r="K572" s="91"/>
      <c r="M572" s="70"/>
    </row>
    <row r="573">
      <c r="A573" s="188"/>
      <c r="I573" s="91"/>
      <c r="J573" s="91"/>
      <c r="K573" s="91"/>
      <c r="M573" s="70"/>
    </row>
    <row r="574">
      <c r="A574" s="188"/>
      <c r="I574" s="91"/>
      <c r="J574" s="91"/>
      <c r="K574" s="91"/>
      <c r="M574" s="70"/>
    </row>
    <row r="575">
      <c r="A575" s="188"/>
      <c r="I575" s="91"/>
      <c r="J575" s="91"/>
      <c r="K575" s="91"/>
      <c r="M575" s="70"/>
    </row>
    <row r="576">
      <c r="A576" s="188"/>
      <c r="I576" s="91"/>
      <c r="J576" s="91"/>
      <c r="K576" s="91"/>
      <c r="M576" s="70"/>
    </row>
    <row r="577">
      <c r="A577" s="188"/>
      <c r="I577" s="91"/>
      <c r="J577" s="91"/>
      <c r="K577" s="91"/>
      <c r="M577" s="70"/>
    </row>
    <row r="578">
      <c r="A578" s="188"/>
      <c r="I578" s="91"/>
      <c r="J578" s="91"/>
      <c r="K578" s="91"/>
      <c r="M578" s="70"/>
    </row>
    <row r="579">
      <c r="A579" s="188"/>
      <c r="I579" s="91"/>
      <c r="J579" s="91"/>
      <c r="K579" s="91"/>
      <c r="M579" s="70"/>
    </row>
    <row r="580">
      <c r="A580" s="188"/>
      <c r="I580" s="91"/>
      <c r="J580" s="91"/>
      <c r="K580" s="91"/>
      <c r="M580" s="70"/>
    </row>
    <row r="581">
      <c r="A581" s="188"/>
      <c r="I581" s="91"/>
      <c r="J581" s="91"/>
      <c r="K581" s="91"/>
      <c r="M581" s="70"/>
    </row>
    <row r="582">
      <c r="A582" s="188"/>
      <c r="I582" s="91"/>
      <c r="J582" s="91"/>
      <c r="K582" s="91"/>
      <c r="M582" s="70"/>
    </row>
    <row r="583">
      <c r="A583" s="188"/>
      <c r="I583" s="91"/>
      <c r="J583" s="91"/>
      <c r="K583" s="91"/>
      <c r="M583" s="70"/>
    </row>
    <row r="584">
      <c r="A584" s="188"/>
      <c r="I584" s="91"/>
      <c r="J584" s="91"/>
      <c r="K584" s="91"/>
      <c r="M584" s="70"/>
    </row>
    <row r="585">
      <c r="A585" s="188"/>
      <c r="I585" s="91"/>
      <c r="J585" s="91"/>
      <c r="K585" s="91"/>
      <c r="M585" s="70"/>
    </row>
    <row r="586">
      <c r="A586" s="188"/>
      <c r="I586" s="91"/>
      <c r="J586" s="91"/>
      <c r="K586" s="91"/>
      <c r="M586" s="70"/>
    </row>
    <row r="587">
      <c r="A587" s="188"/>
      <c r="I587" s="91"/>
      <c r="J587" s="91"/>
      <c r="K587" s="91"/>
      <c r="M587" s="70"/>
    </row>
    <row r="588">
      <c r="A588" s="188"/>
      <c r="I588" s="91"/>
      <c r="J588" s="91"/>
      <c r="K588" s="91"/>
      <c r="M588" s="70"/>
    </row>
    <row r="589">
      <c r="A589" s="188"/>
      <c r="I589" s="91"/>
      <c r="J589" s="91"/>
      <c r="K589" s="91"/>
      <c r="M589" s="70"/>
    </row>
    <row r="590">
      <c r="A590" s="188"/>
      <c r="I590" s="91"/>
      <c r="J590" s="91"/>
      <c r="K590" s="91"/>
      <c r="M590" s="70"/>
    </row>
    <row r="591">
      <c r="A591" s="188"/>
      <c r="I591" s="91"/>
      <c r="J591" s="91"/>
      <c r="K591" s="91"/>
      <c r="M591" s="70"/>
    </row>
    <row r="592">
      <c r="A592" s="188"/>
      <c r="I592" s="91"/>
      <c r="J592" s="91"/>
      <c r="K592" s="91"/>
      <c r="M592" s="70"/>
    </row>
    <row r="593">
      <c r="A593" s="188"/>
      <c r="I593" s="91"/>
      <c r="J593" s="91"/>
      <c r="K593" s="91"/>
      <c r="M593" s="70"/>
    </row>
    <row r="594">
      <c r="A594" s="188"/>
      <c r="I594" s="91"/>
      <c r="J594" s="91"/>
      <c r="K594" s="91"/>
      <c r="M594" s="70"/>
    </row>
    <row r="595">
      <c r="A595" s="188"/>
      <c r="I595" s="91"/>
      <c r="J595" s="91"/>
      <c r="K595" s="91"/>
      <c r="M595" s="70"/>
    </row>
    <row r="596">
      <c r="A596" s="188"/>
      <c r="I596" s="91"/>
      <c r="J596" s="91"/>
      <c r="K596" s="91"/>
      <c r="M596" s="70"/>
    </row>
    <row r="597">
      <c r="A597" s="188"/>
      <c r="I597" s="91"/>
      <c r="J597" s="91"/>
      <c r="K597" s="91"/>
      <c r="M597" s="70"/>
    </row>
    <row r="598">
      <c r="A598" s="188"/>
      <c r="I598" s="91"/>
      <c r="J598" s="91"/>
      <c r="K598" s="91"/>
      <c r="M598" s="70"/>
    </row>
    <row r="599">
      <c r="A599" s="188"/>
      <c r="I599" s="91"/>
      <c r="J599" s="91"/>
      <c r="K599" s="91"/>
      <c r="M599" s="70"/>
    </row>
    <row r="600">
      <c r="A600" s="188"/>
      <c r="I600" s="91"/>
      <c r="J600" s="91"/>
      <c r="K600" s="91"/>
      <c r="M600" s="70"/>
    </row>
    <row r="601">
      <c r="A601" s="188"/>
      <c r="I601" s="91"/>
      <c r="J601" s="91"/>
      <c r="K601" s="91"/>
      <c r="M601" s="70"/>
    </row>
    <row r="602">
      <c r="A602" s="188"/>
      <c r="I602" s="91"/>
      <c r="J602" s="91"/>
      <c r="K602" s="91"/>
      <c r="M602" s="70"/>
    </row>
    <row r="603">
      <c r="A603" s="188"/>
      <c r="I603" s="91"/>
      <c r="J603" s="91"/>
      <c r="K603" s="91"/>
      <c r="M603" s="70"/>
    </row>
    <row r="604">
      <c r="A604" s="188"/>
      <c r="I604" s="91"/>
      <c r="J604" s="91"/>
      <c r="K604" s="91"/>
      <c r="M604" s="70"/>
    </row>
    <row r="605">
      <c r="A605" s="188"/>
      <c r="I605" s="91"/>
      <c r="J605" s="91"/>
      <c r="K605" s="91"/>
      <c r="M605" s="70"/>
    </row>
    <row r="606">
      <c r="A606" s="188"/>
      <c r="I606" s="91"/>
      <c r="J606" s="91"/>
      <c r="K606" s="91"/>
      <c r="M606" s="70"/>
    </row>
    <row r="607">
      <c r="A607" s="188"/>
      <c r="I607" s="91"/>
      <c r="J607" s="91"/>
      <c r="K607" s="91"/>
      <c r="M607" s="70"/>
    </row>
    <row r="608">
      <c r="A608" s="188"/>
      <c r="I608" s="91"/>
      <c r="J608" s="91"/>
      <c r="K608" s="91"/>
      <c r="M608" s="70"/>
    </row>
    <row r="609">
      <c r="A609" s="188"/>
      <c r="I609" s="91"/>
      <c r="J609" s="91"/>
      <c r="K609" s="91"/>
      <c r="M609" s="70"/>
    </row>
    <row r="610">
      <c r="A610" s="188"/>
      <c r="I610" s="91"/>
      <c r="J610" s="91"/>
      <c r="K610" s="91"/>
      <c r="M610" s="70"/>
    </row>
    <row r="611">
      <c r="A611" s="188"/>
      <c r="I611" s="91"/>
      <c r="J611" s="91"/>
      <c r="K611" s="91"/>
      <c r="M611" s="70"/>
    </row>
    <row r="612">
      <c r="A612" s="188"/>
      <c r="I612" s="91"/>
      <c r="J612" s="91"/>
      <c r="K612" s="91"/>
      <c r="M612" s="70"/>
    </row>
    <row r="613">
      <c r="A613" s="188"/>
      <c r="I613" s="91"/>
      <c r="J613" s="91"/>
      <c r="K613" s="91"/>
      <c r="M613" s="70"/>
    </row>
    <row r="614">
      <c r="A614" s="188"/>
      <c r="I614" s="91"/>
      <c r="J614" s="91"/>
      <c r="K614" s="91"/>
      <c r="M614" s="70"/>
    </row>
    <row r="615">
      <c r="A615" s="188"/>
      <c r="I615" s="91"/>
      <c r="J615" s="91"/>
      <c r="K615" s="91"/>
      <c r="M615" s="70"/>
    </row>
    <row r="616">
      <c r="A616" s="188"/>
      <c r="I616" s="91"/>
      <c r="J616" s="91"/>
      <c r="K616" s="91"/>
      <c r="M616" s="70"/>
    </row>
    <row r="617">
      <c r="A617" s="188"/>
      <c r="I617" s="91"/>
      <c r="J617" s="91"/>
      <c r="K617" s="91"/>
      <c r="M617" s="70"/>
    </row>
    <row r="618">
      <c r="A618" s="188"/>
      <c r="I618" s="91"/>
      <c r="J618" s="91"/>
      <c r="K618" s="91"/>
      <c r="M618" s="70"/>
    </row>
    <row r="619">
      <c r="A619" s="188"/>
      <c r="I619" s="91"/>
      <c r="J619" s="91"/>
      <c r="K619" s="91"/>
      <c r="M619" s="70"/>
    </row>
    <row r="620">
      <c r="A620" s="188"/>
      <c r="I620" s="91"/>
      <c r="J620" s="91"/>
      <c r="K620" s="91"/>
      <c r="M620" s="70"/>
    </row>
    <row r="621">
      <c r="A621" s="188"/>
      <c r="I621" s="91"/>
      <c r="J621" s="91"/>
      <c r="K621" s="91"/>
      <c r="M621" s="70"/>
    </row>
    <row r="622">
      <c r="A622" s="188"/>
      <c r="I622" s="91"/>
      <c r="J622" s="91"/>
      <c r="K622" s="91"/>
      <c r="M622" s="70"/>
    </row>
    <row r="623">
      <c r="A623" s="188"/>
      <c r="I623" s="91"/>
      <c r="J623" s="91"/>
      <c r="K623" s="91"/>
      <c r="M623" s="70"/>
    </row>
    <row r="624">
      <c r="A624" s="188"/>
      <c r="I624" s="91"/>
      <c r="J624" s="91"/>
      <c r="K624" s="91"/>
      <c r="M624" s="70"/>
    </row>
    <row r="625">
      <c r="A625" s="188"/>
      <c r="I625" s="91"/>
      <c r="J625" s="91"/>
      <c r="K625" s="91"/>
      <c r="M625" s="70"/>
    </row>
    <row r="626">
      <c r="A626" s="188"/>
      <c r="I626" s="91"/>
      <c r="J626" s="91"/>
      <c r="K626" s="91"/>
      <c r="M626" s="70"/>
    </row>
    <row r="627">
      <c r="A627" s="188"/>
      <c r="I627" s="91"/>
      <c r="J627" s="91"/>
      <c r="K627" s="91"/>
      <c r="M627" s="70"/>
    </row>
    <row r="628">
      <c r="A628" s="188"/>
      <c r="I628" s="91"/>
      <c r="J628" s="91"/>
      <c r="K628" s="91"/>
      <c r="M628" s="70"/>
    </row>
    <row r="629">
      <c r="A629" s="188"/>
      <c r="I629" s="91"/>
      <c r="J629" s="91"/>
      <c r="K629" s="91"/>
      <c r="M629" s="70"/>
    </row>
    <row r="630">
      <c r="A630" s="188"/>
      <c r="I630" s="91"/>
      <c r="J630" s="91"/>
      <c r="K630" s="91"/>
      <c r="M630" s="70"/>
    </row>
    <row r="631">
      <c r="A631" s="188"/>
      <c r="I631" s="91"/>
      <c r="J631" s="91"/>
      <c r="K631" s="91"/>
      <c r="M631" s="70"/>
    </row>
    <row r="632">
      <c r="A632" s="188"/>
      <c r="I632" s="91"/>
      <c r="J632" s="91"/>
      <c r="K632" s="91"/>
      <c r="M632" s="70"/>
    </row>
    <row r="633">
      <c r="A633" s="188"/>
      <c r="I633" s="91"/>
      <c r="J633" s="91"/>
      <c r="K633" s="91"/>
      <c r="M633" s="70"/>
    </row>
    <row r="634">
      <c r="A634" s="188"/>
      <c r="I634" s="91"/>
      <c r="J634" s="91"/>
      <c r="K634" s="91"/>
      <c r="M634" s="70"/>
    </row>
    <row r="635">
      <c r="A635" s="188"/>
      <c r="I635" s="91"/>
      <c r="J635" s="91"/>
      <c r="K635" s="91"/>
      <c r="M635" s="70"/>
    </row>
    <row r="636">
      <c r="A636" s="188"/>
      <c r="I636" s="91"/>
      <c r="J636" s="91"/>
      <c r="K636" s="91"/>
      <c r="M636" s="70"/>
    </row>
    <row r="637">
      <c r="A637" s="188"/>
      <c r="I637" s="91"/>
      <c r="J637" s="91"/>
      <c r="K637" s="91"/>
      <c r="M637" s="70"/>
    </row>
    <row r="638">
      <c r="A638" s="188"/>
      <c r="I638" s="91"/>
      <c r="J638" s="91"/>
      <c r="K638" s="91"/>
      <c r="M638" s="70"/>
    </row>
    <row r="639">
      <c r="A639" s="188"/>
      <c r="I639" s="91"/>
      <c r="J639" s="91"/>
      <c r="K639" s="91"/>
      <c r="M639" s="70"/>
    </row>
    <row r="640">
      <c r="A640" s="188"/>
      <c r="I640" s="91"/>
      <c r="J640" s="91"/>
      <c r="K640" s="91"/>
      <c r="M640" s="70"/>
    </row>
    <row r="641">
      <c r="A641" s="188"/>
      <c r="I641" s="91"/>
      <c r="J641" s="91"/>
      <c r="K641" s="91"/>
      <c r="M641" s="70"/>
    </row>
    <row r="642">
      <c r="A642" s="188"/>
      <c r="I642" s="91"/>
      <c r="J642" s="91"/>
      <c r="K642" s="91"/>
      <c r="M642" s="70"/>
    </row>
    <row r="643">
      <c r="A643" s="188"/>
      <c r="I643" s="91"/>
      <c r="J643" s="91"/>
      <c r="K643" s="91"/>
      <c r="M643" s="70"/>
    </row>
    <row r="644">
      <c r="A644" s="188"/>
      <c r="I644" s="91"/>
      <c r="J644" s="91"/>
      <c r="K644" s="91"/>
      <c r="M644" s="70"/>
    </row>
    <row r="645">
      <c r="A645" s="188"/>
      <c r="I645" s="91"/>
      <c r="J645" s="91"/>
      <c r="K645" s="91"/>
      <c r="M645" s="70"/>
    </row>
    <row r="646">
      <c r="A646" s="188"/>
      <c r="I646" s="91"/>
      <c r="J646" s="91"/>
      <c r="K646" s="91"/>
      <c r="M646" s="70"/>
    </row>
    <row r="647">
      <c r="A647" s="188"/>
      <c r="I647" s="91"/>
      <c r="J647" s="91"/>
      <c r="K647" s="91"/>
      <c r="M647" s="70"/>
    </row>
    <row r="648">
      <c r="A648" s="188"/>
      <c r="I648" s="91"/>
      <c r="J648" s="91"/>
      <c r="K648" s="91"/>
      <c r="M648" s="70"/>
    </row>
    <row r="649">
      <c r="A649" s="188"/>
      <c r="I649" s="91"/>
      <c r="J649" s="91"/>
      <c r="K649" s="91"/>
      <c r="M649" s="70"/>
    </row>
    <row r="650">
      <c r="A650" s="188"/>
      <c r="I650" s="91"/>
      <c r="J650" s="91"/>
      <c r="K650" s="91"/>
      <c r="M650" s="70"/>
    </row>
    <row r="651">
      <c r="A651" s="188"/>
      <c r="I651" s="91"/>
      <c r="J651" s="91"/>
      <c r="K651" s="91"/>
      <c r="M651" s="70"/>
    </row>
    <row r="652">
      <c r="A652" s="188"/>
      <c r="I652" s="91"/>
      <c r="J652" s="91"/>
      <c r="K652" s="91"/>
      <c r="M652" s="70"/>
    </row>
    <row r="653">
      <c r="A653" s="188"/>
      <c r="I653" s="91"/>
      <c r="J653" s="91"/>
      <c r="K653" s="91"/>
      <c r="M653" s="70"/>
    </row>
    <row r="654">
      <c r="A654" s="188"/>
      <c r="I654" s="91"/>
      <c r="J654" s="91"/>
      <c r="K654" s="91"/>
      <c r="M654" s="70"/>
    </row>
    <row r="655">
      <c r="A655" s="188"/>
      <c r="I655" s="91"/>
      <c r="J655" s="91"/>
      <c r="K655" s="91"/>
      <c r="M655" s="70"/>
    </row>
    <row r="656">
      <c r="A656" s="188"/>
      <c r="I656" s="91"/>
      <c r="J656" s="91"/>
      <c r="K656" s="91"/>
      <c r="M656" s="70"/>
    </row>
    <row r="657">
      <c r="A657" s="188"/>
      <c r="I657" s="91"/>
      <c r="J657" s="91"/>
      <c r="K657" s="91"/>
      <c r="M657" s="70"/>
    </row>
    <row r="658">
      <c r="A658" s="188"/>
      <c r="I658" s="91"/>
      <c r="J658" s="91"/>
      <c r="K658" s="91"/>
      <c r="M658" s="70"/>
    </row>
    <row r="659">
      <c r="A659" s="188"/>
      <c r="I659" s="91"/>
      <c r="J659" s="91"/>
      <c r="K659" s="91"/>
      <c r="M659" s="70"/>
    </row>
    <row r="660">
      <c r="A660" s="188"/>
      <c r="I660" s="91"/>
      <c r="J660" s="91"/>
      <c r="K660" s="91"/>
      <c r="M660" s="70"/>
    </row>
    <row r="661">
      <c r="A661" s="188"/>
      <c r="I661" s="91"/>
      <c r="J661" s="91"/>
      <c r="K661" s="91"/>
      <c r="M661" s="70"/>
    </row>
    <row r="662">
      <c r="A662" s="188"/>
      <c r="I662" s="91"/>
      <c r="J662" s="91"/>
      <c r="K662" s="91"/>
      <c r="M662" s="70"/>
    </row>
    <row r="663">
      <c r="A663" s="188"/>
      <c r="I663" s="91"/>
      <c r="J663" s="91"/>
      <c r="K663" s="91"/>
      <c r="M663" s="70"/>
    </row>
    <row r="664">
      <c r="A664" s="188"/>
      <c r="I664" s="91"/>
      <c r="J664" s="91"/>
      <c r="K664" s="91"/>
      <c r="M664" s="70"/>
    </row>
    <row r="665">
      <c r="A665" s="188"/>
      <c r="I665" s="91"/>
      <c r="J665" s="91"/>
      <c r="K665" s="91"/>
      <c r="M665" s="70"/>
    </row>
    <row r="666">
      <c r="A666" s="188"/>
      <c r="I666" s="91"/>
      <c r="J666" s="91"/>
      <c r="K666" s="91"/>
      <c r="M666" s="70"/>
    </row>
    <row r="667">
      <c r="A667" s="188"/>
      <c r="I667" s="91"/>
      <c r="J667" s="91"/>
      <c r="K667" s="91"/>
      <c r="M667" s="70"/>
    </row>
    <row r="668">
      <c r="A668" s="188"/>
      <c r="I668" s="91"/>
      <c r="J668" s="91"/>
      <c r="K668" s="91"/>
      <c r="M668" s="70"/>
    </row>
    <row r="669">
      <c r="A669" s="188"/>
      <c r="I669" s="91"/>
      <c r="J669" s="91"/>
      <c r="K669" s="91"/>
      <c r="M669" s="70"/>
    </row>
    <row r="670">
      <c r="A670" s="188"/>
      <c r="I670" s="91"/>
      <c r="J670" s="91"/>
      <c r="K670" s="91"/>
      <c r="M670" s="70"/>
    </row>
    <row r="671">
      <c r="A671" s="188"/>
      <c r="I671" s="91"/>
      <c r="J671" s="91"/>
      <c r="K671" s="91"/>
      <c r="M671" s="70"/>
    </row>
    <row r="672">
      <c r="A672" s="188"/>
      <c r="I672" s="91"/>
      <c r="J672" s="91"/>
      <c r="K672" s="91"/>
      <c r="M672" s="70"/>
    </row>
    <row r="673">
      <c r="A673" s="188"/>
      <c r="I673" s="91"/>
      <c r="J673" s="91"/>
      <c r="K673" s="91"/>
      <c r="M673" s="70"/>
    </row>
    <row r="674">
      <c r="A674" s="188"/>
      <c r="I674" s="91"/>
      <c r="J674" s="91"/>
      <c r="K674" s="91"/>
      <c r="M674" s="70"/>
    </row>
    <row r="675">
      <c r="A675" s="188"/>
      <c r="I675" s="91"/>
      <c r="J675" s="91"/>
      <c r="K675" s="91"/>
      <c r="M675" s="70"/>
    </row>
    <row r="676">
      <c r="A676" s="188"/>
      <c r="I676" s="91"/>
      <c r="J676" s="91"/>
      <c r="K676" s="91"/>
      <c r="M676" s="70"/>
    </row>
    <row r="677">
      <c r="A677" s="188"/>
      <c r="I677" s="91"/>
      <c r="J677" s="91"/>
      <c r="K677" s="91"/>
      <c r="M677" s="70"/>
    </row>
    <row r="678">
      <c r="A678" s="188"/>
      <c r="I678" s="91"/>
      <c r="J678" s="91"/>
      <c r="K678" s="91"/>
      <c r="M678" s="70"/>
    </row>
    <row r="679">
      <c r="A679" s="188"/>
      <c r="I679" s="91"/>
      <c r="J679" s="91"/>
      <c r="K679" s="91"/>
      <c r="M679" s="70"/>
    </row>
    <row r="680">
      <c r="A680" s="188"/>
      <c r="I680" s="91"/>
      <c r="J680" s="91"/>
      <c r="K680" s="91"/>
      <c r="M680" s="70"/>
    </row>
    <row r="681">
      <c r="A681" s="188"/>
      <c r="I681" s="91"/>
      <c r="J681" s="91"/>
      <c r="K681" s="91"/>
      <c r="M681" s="70"/>
    </row>
    <row r="682">
      <c r="A682" s="188"/>
      <c r="I682" s="91"/>
      <c r="J682" s="91"/>
      <c r="K682" s="91"/>
      <c r="M682" s="70"/>
    </row>
    <row r="683">
      <c r="A683" s="188"/>
      <c r="I683" s="91"/>
      <c r="J683" s="91"/>
      <c r="K683" s="91"/>
      <c r="M683" s="70"/>
    </row>
    <row r="684">
      <c r="A684" s="188"/>
      <c r="I684" s="91"/>
      <c r="J684" s="91"/>
      <c r="K684" s="91"/>
      <c r="M684" s="70"/>
    </row>
    <row r="685">
      <c r="A685" s="188"/>
      <c r="I685" s="91"/>
      <c r="J685" s="91"/>
      <c r="K685" s="91"/>
      <c r="M685" s="70"/>
    </row>
    <row r="686">
      <c r="A686" s="188"/>
      <c r="I686" s="91"/>
      <c r="J686" s="91"/>
      <c r="K686" s="91"/>
      <c r="M686" s="70"/>
    </row>
    <row r="687">
      <c r="A687" s="188"/>
      <c r="I687" s="91"/>
      <c r="J687" s="91"/>
      <c r="K687" s="91"/>
      <c r="M687" s="70"/>
    </row>
    <row r="688">
      <c r="A688" s="188"/>
      <c r="I688" s="91"/>
      <c r="J688" s="91"/>
      <c r="K688" s="91"/>
      <c r="M688" s="70"/>
    </row>
    <row r="689">
      <c r="A689" s="188"/>
      <c r="I689" s="91"/>
      <c r="J689" s="91"/>
      <c r="K689" s="91"/>
      <c r="M689" s="70"/>
    </row>
    <row r="690">
      <c r="A690" s="188"/>
      <c r="I690" s="91"/>
      <c r="J690" s="91"/>
      <c r="K690" s="91"/>
      <c r="M690" s="70"/>
    </row>
    <row r="691">
      <c r="A691" s="188"/>
      <c r="I691" s="91"/>
      <c r="J691" s="91"/>
      <c r="K691" s="91"/>
      <c r="M691" s="70"/>
    </row>
    <row r="692">
      <c r="A692" s="188"/>
      <c r="I692" s="91"/>
      <c r="J692" s="91"/>
      <c r="K692" s="91"/>
      <c r="M692" s="70"/>
    </row>
    <row r="693">
      <c r="A693" s="188"/>
      <c r="I693" s="91"/>
      <c r="J693" s="91"/>
      <c r="K693" s="91"/>
      <c r="M693" s="70"/>
    </row>
    <row r="694">
      <c r="A694" s="188"/>
      <c r="I694" s="91"/>
      <c r="J694" s="91"/>
      <c r="K694" s="91"/>
      <c r="M694" s="70"/>
    </row>
    <row r="695">
      <c r="A695" s="188"/>
      <c r="I695" s="91"/>
      <c r="J695" s="91"/>
      <c r="K695" s="91"/>
      <c r="M695" s="70"/>
    </row>
    <row r="696">
      <c r="A696" s="188"/>
      <c r="I696" s="91"/>
      <c r="J696" s="91"/>
      <c r="K696" s="91"/>
      <c r="M696" s="70"/>
    </row>
    <row r="697">
      <c r="A697" s="188"/>
      <c r="I697" s="91"/>
      <c r="J697" s="91"/>
      <c r="K697" s="91"/>
      <c r="M697" s="70"/>
    </row>
    <row r="698">
      <c r="A698" s="188"/>
      <c r="I698" s="91"/>
      <c r="J698" s="91"/>
      <c r="K698" s="91"/>
      <c r="M698" s="70"/>
    </row>
    <row r="699">
      <c r="A699" s="188"/>
      <c r="I699" s="91"/>
      <c r="J699" s="91"/>
      <c r="K699" s="91"/>
      <c r="M699" s="70"/>
    </row>
    <row r="700">
      <c r="A700" s="188"/>
      <c r="I700" s="91"/>
      <c r="J700" s="91"/>
      <c r="K700" s="91"/>
      <c r="M700" s="70"/>
    </row>
    <row r="701">
      <c r="A701" s="188"/>
      <c r="I701" s="91"/>
      <c r="J701" s="91"/>
      <c r="K701" s="91"/>
      <c r="M701" s="70"/>
    </row>
    <row r="702">
      <c r="A702" s="188"/>
      <c r="I702" s="91"/>
      <c r="J702" s="91"/>
      <c r="K702" s="91"/>
      <c r="M702" s="70"/>
    </row>
    <row r="703">
      <c r="A703" s="188"/>
      <c r="I703" s="91"/>
      <c r="J703" s="91"/>
      <c r="K703" s="91"/>
      <c r="M703" s="70"/>
    </row>
    <row r="704">
      <c r="A704" s="188"/>
      <c r="I704" s="91"/>
      <c r="J704" s="91"/>
      <c r="K704" s="91"/>
      <c r="M704" s="70"/>
    </row>
    <row r="705">
      <c r="A705" s="188"/>
      <c r="I705" s="91"/>
      <c r="J705" s="91"/>
      <c r="K705" s="91"/>
      <c r="M705" s="70"/>
    </row>
    <row r="706">
      <c r="A706" s="188"/>
      <c r="I706" s="91"/>
      <c r="J706" s="91"/>
      <c r="K706" s="91"/>
      <c r="M706" s="70"/>
    </row>
    <row r="707">
      <c r="A707" s="188"/>
      <c r="I707" s="91"/>
      <c r="J707" s="91"/>
      <c r="K707" s="91"/>
      <c r="M707" s="70"/>
    </row>
    <row r="708">
      <c r="A708" s="188"/>
      <c r="I708" s="91"/>
      <c r="J708" s="91"/>
      <c r="K708" s="91"/>
      <c r="M708" s="70"/>
    </row>
    <row r="709">
      <c r="A709" s="188"/>
      <c r="I709" s="91"/>
      <c r="J709" s="91"/>
      <c r="K709" s="91"/>
      <c r="M709" s="70"/>
    </row>
    <row r="710">
      <c r="A710" s="188"/>
      <c r="I710" s="91"/>
      <c r="J710" s="91"/>
      <c r="K710" s="91"/>
      <c r="M710" s="70"/>
    </row>
    <row r="711">
      <c r="A711" s="188"/>
      <c r="I711" s="91"/>
      <c r="J711" s="91"/>
      <c r="K711" s="91"/>
      <c r="M711" s="70"/>
    </row>
    <row r="712">
      <c r="A712" s="188"/>
      <c r="I712" s="91"/>
      <c r="J712" s="91"/>
      <c r="K712" s="91"/>
      <c r="M712" s="70"/>
    </row>
    <row r="713">
      <c r="A713" s="188"/>
      <c r="I713" s="91"/>
      <c r="J713" s="91"/>
      <c r="K713" s="91"/>
      <c r="M713" s="70"/>
    </row>
    <row r="714">
      <c r="A714" s="188"/>
      <c r="I714" s="91"/>
      <c r="J714" s="91"/>
      <c r="K714" s="91"/>
      <c r="M714" s="70"/>
    </row>
    <row r="715">
      <c r="A715" s="188"/>
      <c r="I715" s="91"/>
      <c r="J715" s="91"/>
      <c r="K715" s="91"/>
      <c r="M715" s="70"/>
    </row>
    <row r="716">
      <c r="A716" s="188"/>
      <c r="I716" s="91"/>
      <c r="J716" s="91"/>
      <c r="K716" s="91"/>
      <c r="M716" s="70"/>
    </row>
    <row r="717">
      <c r="A717" s="188"/>
      <c r="I717" s="91"/>
      <c r="J717" s="91"/>
      <c r="K717" s="91"/>
      <c r="M717" s="70"/>
    </row>
    <row r="718">
      <c r="A718" s="188"/>
      <c r="I718" s="91"/>
      <c r="J718" s="91"/>
      <c r="K718" s="91"/>
      <c r="M718" s="70"/>
    </row>
    <row r="719">
      <c r="A719" s="188"/>
      <c r="I719" s="91"/>
      <c r="J719" s="91"/>
      <c r="K719" s="91"/>
      <c r="M719" s="70"/>
    </row>
    <row r="720">
      <c r="A720" s="188"/>
      <c r="I720" s="91"/>
      <c r="J720" s="91"/>
      <c r="K720" s="91"/>
      <c r="M720" s="70"/>
    </row>
    <row r="721">
      <c r="A721" s="188"/>
      <c r="I721" s="91"/>
      <c r="J721" s="91"/>
      <c r="K721" s="91"/>
      <c r="M721" s="70"/>
    </row>
    <row r="722">
      <c r="A722" s="188"/>
      <c r="I722" s="91"/>
      <c r="J722" s="91"/>
      <c r="K722" s="91"/>
      <c r="M722" s="70"/>
    </row>
    <row r="723">
      <c r="A723" s="188"/>
      <c r="I723" s="91"/>
      <c r="J723" s="91"/>
      <c r="K723" s="91"/>
      <c r="M723" s="70"/>
    </row>
    <row r="724">
      <c r="A724" s="188"/>
      <c r="I724" s="91"/>
      <c r="J724" s="91"/>
      <c r="K724" s="91"/>
      <c r="M724" s="70"/>
    </row>
    <row r="725">
      <c r="A725" s="188"/>
      <c r="I725" s="91"/>
      <c r="J725" s="91"/>
      <c r="K725" s="91"/>
      <c r="M725" s="70"/>
    </row>
    <row r="726">
      <c r="A726" s="188"/>
      <c r="I726" s="91"/>
      <c r="J726" s="91"/>
      <c r="K726" s="91"/>
      <c r="M726" s="70"/>
    </row>
    <row r="727">
      <c r="A727" s="188"/>
      <c r="I727" s="91"/>
      <c r="J727" s="91"/>
      <c r="K727" s="91"/>
      <c r="M727" s="70"/>
    </row>
    <row r="728">
      <c r="A728" s="188"/>
      <c r="I728" s="91"/>
      <c r="J728" s="91"/>
      <c r="K728" s="91"/>
      <c r="M728" s="70"/>
    </row>
    <row r="729">
      <c r="A729" s="188"/>
      <c r="I729" s="91"/>
      <c r="J729" s="91"/>
      <c r="K729" s="91"/>
      <c r="M729" s="70"/>
    </row>
    <row r="730">
      <c r="A730" s="188"/>
      <c r="I730" s="91"/>
      <c r="J730" s="91"/>
      <c r="K730" s="91"/>
      <c r="M730" s="70"/>
    </row>
    <row r="731">
      <c r="A731" s="188"/>
      <c r="I731" s="91"/>
      <c r="J731" s="91"/>
      <c r="K731" s="91"/>
      <c r="M731" s="70"/>
    </row>
    <row r="732">
      <c r="A732" s="188"/>
      <c r="I732" s="91"/>
      <c r="J732" s="91"/>
      <c r="K732" s="91"/>
      <c r="M732" s="70"/>
    </row>
    <row r="733">
      <c r="A733" s="188"/>
      <c r="I733" s="91"/>
      <c r="J733" s="91"/>
      <c r="K733" s="91"/>
      <c r="M733" s="70"/>
    </row>
    <row r="734">
      <c r="A734" s="188"/>
      <c r="I734" s="91"/>
      <c r="J734" s="91"/>
      <c r="K734" s="91"/>
      <c r="M734" s="70"/>
    </row>
    <row r="735">
      <c r="A735" s="188"/>
      <c r="I735" s="91"/>
      <c r="J735" s="91"/>
      <c r="K735" s="91"/>
      <c r="M735" s="70"/>
    </row>
    <row r="736">
      <c r="A736" s="188"/>
      <c r="I736" s="91"/>
      <c r="J736" s="91"/>
      <c r="K736" s="91"/>
      <c r="M736" s="70"/>
    </row>
    <row r="737">
      <c r="A737" s="188"/>
      <c r="I737" s="91"/>
      <c r="J737" s="91"/>
      <c r="K737" s="91"/>
      <c r="M737" s="70"/>
    </row>
    <row r="738">
      <c r="A738" s="188"/>
      <c r="I738" s="91"/>
      <c r="J738" s="91"/>
      <c r="K738" s="91"/>
      <c r="M738" s="70"/>
    </row>
    <row r="739">
      <c r="A739" s="188"/>
      <c r="I739" s="91"/>
      <c r="J739" s="91"/>
      <c r="K739" s="91"/>
      <c r="M739" s="70"/>
    </row>
    <row r="740">
      <c r="A740" s="188"/>
      <c r="I740" s="91"/>
      <c r="J740" s="91"/>
      <c r="K740" s="91"/>
      <c r="M740" s="70"/>
    </row>
    <row r="741">
      <c r="A741" s="188"/>
      <c r="I741" s="91"/>
      <c r="J741" s="91"/>
      <c r="K741" s="91"/>
      <c r="M741" s="70"/>
    </row>
    <row r="742">
      <c r="A742" s="188"/>
      <c r="I742" s="91"/>
      <c r="J742" s="91"/>
      <c r="K742" s="91"/>
      <c r="M742" s="70"/>
    </row>
    <row r="743">
      <c r="A743" s="188"/>
      <c r="I743" s="91"/>
      <c r="J743" s="91"/>
      <c r="K743" s="91"/>
      <c r="M743" s="70"/>
    </row>
    <row r="744">
      <c r="A744" s="188"/>
      <c r="I744" s="91"/>
      <c r="J744" s="91"/>
      <c r="K744" s="91"/>
      <c r="M744" s="70"/>
    </row>
    <row r="745">
      <c r="A745" s="188"/>
      <c r="I745" s="91"/>
      <c r="J745" s="91"/>
      <c r="K745" s="91"/>
      <c r="M745" s="70"/>
    </row>
    <row r="746">
      <c r="A746" s="188"/>
      <c r="I746" s="91"/>
      <c r="J746" s="91"/>
      <c r="K746" s="91"/>
      <c r="M746" s="70"/>
    </row>
    <row r="747">
      <c r="A747" s="188"/>
      <c r="I747" s="91"/>
      <c r="J747" s="91"/>
      <c r="K747" s="91"/>
      <c r="M747" s="70"/>
    </row>
    <row r="748">
      <c r="A748" s="188"/>
      <c r="I748" s="91"/>
      <c r="J748" s="91"/>
      <c r="K748" s="91"/>
      <c r="M748" s="70"/>
    </row>
    <row r="749">
      <c r="A749" s="188"/>
      <c r="I749" s="91"/>
      <c r="J749" s="91"/>
      <c r="K749" s="91"/>
      <c r="M749" s="70"/>
    </row>
    <row r="750">
      <c r="A750" s="188"/>
      <c r="I750" s="91"/>
      <c r="J750" s="91"/>
      <c r="K750" s="91"/>
      <c r="M750" s="70"/>
    </row>
    <row r="751">
      <c r="A751" s="188"/>
      <c r="I751" s="91"/>
      <c r="J751" s="91"/>
      <c r="K751" s="91"/>
      <c r="M751" s="70"/>
    </row>
    <row r="752">
      <c r="A752" s="188"/>
      <c r="I752" s="91"/>
      <c r="J752" s="91"/>
      <c r="K752" s="91"/>
      <c r="M752" s="70"/>
    </row>
    <row r="753">
      <c r="A753" s="188"/>
      <c r="I753" s="91"/>
      <c r="J753" s="91"/>
      <c r="K753" s="91"/>
      <c r="M753" s="70"/>
    </row>
    <row r="754">
      <c r="A754" s="188"/>
      <c r="I754" s="91"/>
      <c r="J754" s="91"/>
      <c r="K754" s="91"/>
      <c r="M754" s="70"/>
    </row>
    <row r="755">
      <c r="A755" s="188"/>
      <c r="I755" s="91"/>
      <c r="J755" s="91"/>
      <c r="K755" s="91"/>
      <c r="M755" s="70"/>
    </row>
    <row r="756">
      <c r="A756" s="188"/>
      <c r="I756" s="91"/>
      <c r="J756" s="91"/>
      <c r="K756" s="91"/>
      <c r="M756" s="70"/>
    </row>
    <row r="757">
      <c r="A757" s="188"/>
      <c r="I757" s="91"/>
      <c r="J757" s="91"/>
      <c r="K757" s="91"/>
      <c r="M757" s="70"/>
    </row>
    <row r="758">
      <c r="A758" s="188"/>
      <c r="I758" s="91"/>
      <c r="J758" s="91"/>
      <c r="K758" s="91"/>
      <c r="M758" s="70"/>
    </row>
    <row r="759">
      <c r="A759" s="188"/>
      <c r="I759" s="91"/>
      <c r="J759" s="91"/>
      <c r="K759" s="91"/>
      <c r="M759" s="70"/>
    </row>
    <row r="760">
      <c r="A760" s="188"/>
      <c r="I760" s="91"/>
      <c r="J760" s="91"/>
      <c r="K760" s="91"/>
      <c r="M760" s="70"/>
    </row>
    <row r="761">
      <c r="A761" s="188"/>
      <c r="I761" s="91"/>
      <c r="J761" s="91"/>
      <c r="K761" s="91"/>
      <c r="M761" s="70"/>
    </row>
    <row r="762">
      <c r="A762" s="188"/>
      <c r="I762" s="91"/>
      <c r="J762" s="91"/>
      <c r="K762" s="91"/>
      <c r="M762" s="70"/>
    </row>
    <row r="763">
      <c r="A763" s="188"/>
      <c r="I763" s="91"/>
      <c r="J763" s="91"/>
      <c r="K763" s="91"/>
      <c r="M763" s="70"/>
    </row>
    <row r="764">
      <c r="A764" s="188"/>
      <c r="I764" s="91"/>
      <c r="J764" s="91"/>
      <c r="K764" s="91"/>
      <c r="M764" s="70"/>
    </row>
    <row r="765">
      <c r="A765" s="188"/>
      <c r="I765" s="91"/>
      <c r="J765" s="91"/>
      <c r="K765" s="91"/>
      <c r="M765" s="70"/>
    </row>
    <row r="766">
      <c r="A766" s="188"/>
      <c r="I766" s="91"/>
      <c r="J766" s="91"/>
      <c r="K766" s="91"/>
      <c r="M766" s="70"/>
    </row>
    <row r="767">
      <c r="A767" s="188"/>
      <c r="I767" s="91"/>
      <c r="J767" s="91"/>
      <c r="K767" s="91"/>
      <c r="M767" s="70"/>
    </row>
    <row r="768">
      <c r="A768" s="188"/>
      <c r="I768" s="91"/>
      <c r="J768" s="91"/>
      <c r="K768" s="91"/>
      <c r="M768" s="70"/>
    </row>
    <row r="769">
      <c r="A769" s="188"/>
      <c r="I769" s="91"/>
      <c r="J769" s="91"/>
      <c r="K769" s="91"/>
      <c r="M769" s="70"/>
    </row>
    <row r="770">
      <c r="A770" s="188"/>
      <c r="I770" s="91"/>
      <c r="J770" s="91"/>
      <c r="K770" s="91"/>
      <c r="M770" s="70"/>
    </row>
    <row r="771">
      <c r="A771" s="188"/>
      <c r="I771" s="91"/>
      <c r="J771" s="91"/>
      <c r="K771" s="91"/>
      <c r="M771" s="70"/>
    </row>
    <row r="772">
      <c r="A772" s="188"/>
      <c r="I772" s="91"/>
      <c r="J772" s="91"/>
      <c r="K772" s="91"/>
      <c r="M772" s="70"/>
    </row>
    <row r="773">
      <c r="A773" s="188"/>
      <c r="I773" s="91"/>
      <c r="J773" s="91"/>
      <c r="K773" s="91"/>
      <c r="M773" s="70"/>
    </row>
    <row r="774">
      <c r="A774" s="188"/>
      <c r="I774" s="91"/>
      <c r="J774" s="91"/>
      <c r="K774" s="91"/>
      <c r="M774" s="70"/>
    </row>
    <row r="775">
      <c r="A775" s="188"/>
      <c r="I775" s="91"/>
      <c r="J775" s="91"/>
      <c r="K775" s="91"/>
      <c r="M775" s="70"/>
    </row>
    <row r="776">
      <c r="A776" s="188"/>
      <c r="I776" s="91"/>
      <c r="J776" s="91"/>
      <c r="K776" s="91"/>
      <c r="M776" s="70"/>
    </row>
    <row r="777">
      <c r="A777" s="188"/>
      <c r="I777" s="91"/>
      <c r="J777" s="91"/>
      <c r="K777" s="91"/>
      <c r="M777" s="70"/>
    </row>
    <row r="778">
      <c r="A778" s="188"/>
      <c r="I778" s="91"/>
      <c r="J778" s="91"/>
      <c r="K778" s="91"/>
      <c r="M778" s="70"/>
    </row>
    <row r="779">
      <c r="A779" s="188"/>
      <c r="I779" s="91"/>
      <c r="J779" s="91"/>
      <c r="K779" s="91"/>
      <c r="M779" s="70"/>
    </row>
    <row r="780">
      <c r="A780" s="188"/>
      <c r="I780" s="91"/>
      <c r="J780" s="91"/>
      <c r="K780" s="91"/>
      <c r="M780" s="70"/>
    </row>
    <row r="781">
      <c r="A781" s="188"/>
      <c r="I781" s="91"/>
      <c r="J781" s="91"/>
      <c r="K781" s="91"/>
      <c r="M781" s="70"/>
    </row>
    <row r="782">
      <c r="A782" s="188"/>
      <c r="I782" s="91"/>
      <c r="J782" s="91"/>
      <c r="K782" s="91"/>
      <c r="M782" s="70"/>
    </row>
    <row r="783">
      <c r="A783" s="188"/>
      <c r="I783" s="91"/>
      <c r="J783" s="91"/>
      <c r="K783" s="91"/>
      <c r="M783" s="70"/>
    </row>
    <row r="784">
      <c r="A784" s="188"/>
      <c r="I784" s="91"/>
      <c r="J784" s="91"/>
      <c r="K784" s="91"/>
      <c r="M784" s="70"/>
    </row>
    <row r="785">
      <c r="A785" s="188"/>
      <c r="I785" s="91"/>
      <c r="J785" s="91"/>
      <c r="K785" s="91"/>
      <c r="M785" s="70"/>
    </row>
    <row r="786">
      <c r="A786" s="188"/>
      <c r="I786" s="91"/>
      <c r="J786" s="91"/>
      <c r="K786" s="91"/>
      <c r="M786" s="70"/>
    </row>
    <row r="787">
      <c r="A787" s="188"/>
      <c r="I787" s="91"/>
      <c r="J787" s="91"/>
      <c r="K787" s="91"/>
      <c r="M787" s="70"/>
    </row>
    <row r="788">
      <c r="A788" s="188"/>
      <c r="I788" s="91"/>
      <c r="J788" s="91"/>
      <c r="K788" s="91"/>
      <c r="M788" s="70"/>
    </row>
    <row r="789">
      <c r="A789" s="188"/>
      <c r="I789" s="91"/>
      <c r="J789" s="91"/>
      <c r="K789" s="91"/>
      <c r="M789" s="70"/>
    </row>
    <row r="790">
      <c r="A790" s="188"/>
      <c r="I790" s="91"/>
      <c r="J790" s="91"/>
      <c r="K790" s="91"/>
      <c r="M790" s="70"/>
    </row>
    <row r="791">
      <c r="A791" s="188"/>
      <c r="I791" s="91"/>
      <c r="J791" s="91"/>
      <c r="K791" s="91"/>
      <c r="M791" s="70"/>
    </row>
    <row r="792">
      <c r="A792" s="188"/>
      <c r="I792" s="91"/>
      <c r="J792" s="91"/>
      <c r="K792" s="91"/>
      <c r="M792" s="70"/>
    </row>
    <row r="793">
      <c r="A793" s="188"/>
      <c r="I793" s="91"/>
      <c r="J793" s="91"/>
      <c r="K793" s="91"/>
      <c r="M793" s="70"/>
    </row>
    <row r="794">
      <c r="A794" s="188"/>
      <c r="I794" s="91"/>
      <c r="J794" s="91"/>
      <c r="K794" s="91"/>
      <c r="M794" s="70"/>
    </row>
    <row r="795">
      <c r="A795" s="188"/>
      <c r="I795" s="91"/>
      <c r="J795" s="91"/>
      <c r="K795" s="91"/>
      <c r="M795" s="70"/>
    </row>
    <row r="796">
      <c r="A796" s="188"/>
      <c r="I796" s="91"/>
      <c r="J796" s="91"/>
      <c r="K796" s="91"/>
      <c r="M796" s="70"/>
    </row>
    <row r="797">
      <c r="A797" s="188"/>
      <c r="I797" s="91"/>
      <c r="J797" s="91"/>
      <c r="K797" s="91"/>
      <c r="M797" s="70"/>
    </row>
    <row r="798">
      <c r="A798" s="188"/>
      <c r="I798" s="91"/>
      <c r="J798" s="91"/>
      <c r="K798" s="91"/>
      <c r="M798" s="70"/>
    </row>
    <row r="799">
      <c r="A799" s="188"/>
      <c r="I799" s="91"/>
      <c r="J799" s="91"/>
      <c r="K799" s="91"/>
      <c r="M799" s="70"/>
    </row>
    <row r="800">
      <c r="A800" s="188"/>
      <c r="I800" s="91"/>
      <c r="J800" s="91"/>
      <c r="K800" s="91"/>
      <c r="M800" s="70"/>
    </row>
    <row r="801">
      <c r="A801" s="188"/>
      <c r="I801" s="91"/>
      <c r="J801" s="91"/>
      <c r="K801" s="91"/>
      <c r="M801" s="70"/>
    </row>
    <row r="802">
      <c r="A802" s="188"/>
      <c r="I802" s="91"/>
      <c r="J802" s="91"/>
      <c r="K802" s="91"/>
      <c r="M802" s="70"/>
    </row>
    <row r="803">
      <c r="A803" s="188"/>
      <c r="I803" s="91"/>
      <c r="J803" s="91"/>
      <c r="K803" s="91"/>
      <c r="M803" s="70"/>
    </row>
    <row r="804">
      <c r="A804" s="188"/>
      <c r="I804" s="91"/>
      <c r="J804" s="91"/>
      <c r="K804" s="91"/>
      <c r="M804" s="70"/>
    </row>
    <row r="805">
      <c r="A805" s="188"/>
      <c r="I805" s="91"/>
      <c r="J805" s="91"/>
      <c r="K805" s="91"/>
      <c r="M805" s="70"/>
    </row>
    <row r="806">
      <c r="A806" s="188"/>
      <c r="I806" s="91"/>
      <c r="J806" s="91"/>
      <c r="K806" s="91"/>
      <c r="M806" s="70"/>
    </row>
    <row r="807">
      <c r="A807" s="188"/>
      <c r="I807" s="91"/>
      <c r="J807" s="91"/>
      <c r="K807" s="91"/>
      <c r="M807" s="70"/>
    </row>
    <row r="808">
      <c r="A808" s="188"/>
      <c r="I808" s="91"/>
      <c r="J808" s="91"/>
      <c r="K808" s="91"/>
      <c r="M808" s="70"/>
    </row>
    <row r="809">
      <c r="A809" s="188"/>
      <c r="I809" s="91"/>
      <c r="J809" s="91"/>
      <c r="K809" s="91"/>
      <c r="M809" s="70"/>
    </row>
    <row r="810">
      <c r="A810" s="188"/>
      <c r="I810" s="91"/>
      <c r="J810" s="91"/>
      <c r="K810" s="91"/>
      <c r="M810" s="70"/>
    </row>
    <row r="811">
      <c r="A811" s="188"/>
      <c r="I811" s="91"/>
      <c r="J811" s="91"/>
      <c r="K811" s="91"/>
      <c r="M811" s="70"/>
    </row>
    <row r="812">
      <c r="A812" s="188"/>
      <c r="I812" s="91"/>
      <c r="J812" s="91"/>
      <c r="K812" s="91"/>
      <c r="M812" s="70"/>
    </row>
    <row r="813">
      <c r="A813" s="188"/>
      <c r="I813" s="91"/>
      <c r="J813" s="91"/>
      <c r="K813" s="91"/>
      <c r="M813" s="70"/>
    </row>
    <row r="814">
      <c r="A814" s="188"/>
      <c r="I814" s="91"/>
      <c r="J814" s="91"/>
      <c r="K814" s="91"/>
      <c r="M814" s="70"/>
    </row>
    <row r="815">
      <c r="A815" s="188"/>
      <c r="I815" s="91"/>
      <c r="J815" s="91"/>
      <c r="K815" s="91"/>
      <c r="M815" s="70"/>
    </row>
    <row r="816">
      <c r="A816" s="188"/>
      <c r="I816" s="91"/>
      <c r="J816" s="91"/>
      <c r="K816" s="91"/>
      <c r="M816" s="70"/>
    </row>
    <row r="817">
      <c r="A817" s="188"/>
      <c r="I817" s="91"/>
      <c r="J817" s="91"/>
      <c r="K817" s="91"/>
      <c r="M817" s="70"/>
    </row>
    <row r="818">
      <c r="A818" s="188"/>
      <c r="I818" s="91"/>
      <c r="J818" s="91"/>
      <c r="K818" s="91"/>
      <c r="M818" s="70"/>
    </row>
    <row r="819">
      <c r="A819" s="188"/>
      <c r="I819" s="91"/>
      <c r="J819" s="91"/>
      <c r="K819" s="91"/>
      <c r="M819" s="70"/>
    </row>
    <row r="820">
      <c r="A820" s="188"/>
      <c r="I820" s="91"/>
      <c r="J820" s="91"/>
      <c r="K820" s="91"/>
      <c r="M820" s="70"/>
    </row>
    <row r="821">
      <c r="A821" s="188"/>
      <c r="I821" s="91"/>
      <c r="J821" s="91"/>
      <c r="K821" s="91"/>
      <c r="M821" s="70"/>
    </row>
    <row r="822">
      <c r="A822" s="188"/>
      <c r="I822" s="91"/>
      <c r="J822" s="91"/>
      <c r="K822" s="91"/>
      <c r="M822" s="70"/>
    </row>
    <row r="823">
      <c r="A823" s="188"/>
      <c r="I823" s="91"/>
      <c r="J823" s="91"/>
      <c r="K823" s="91"/>
      <c r="M823" s="70"/>
    </row>
    <row r="824">
      <c r="A824" s="188"/>
      <c r="I824" s="91"/>
      <c r="J824" s="91"/>
      <c r="K824" s="91"/>
      <c r="M824" s="70"/>
    </row>
    <row r="825">
      <c r="A825" s="188"/>
      <c r="I825" s="91"/>
      <c r="J825" s="91"/>
      <c r="K825" s="91"/>
      <c r="M825" s="70"/>
    </row>
    <row r="826">
      <c r="A826" s="188"/>
      <c r="I826" s="91"/>
      <c r="J826" s="91"/>
      <c r="K826" s="91"/>
      <c r="M826" s="70"/>
    </row>
    <row r="827">
      <c r="A827" s="188"/>
      <c r="I827" s="91"/>
      <c r="J827" s="91"/>
      <c r="K827" s="91"/>
      <c r="M827" s="70"/>
    </row>
    <row r="828">
      <c r="A828" s="188"/>
      <c r="I828" s="91"/>
      <c r="J828" s="91"/>
      <c r="K828" s="91"/>
      <c r="M828" s="70"/>
    </row>
    <row r="829">
      <c r="A829" s="188"/>
      <c r="I829" s="91"/>
      <c r="J829" s="91"/>
      <c r="K829" s="91"/>
      <c r="M829" s="70"/>
    </row>
    <row r="830">
      <c r="A830" s="188"/>
      <c r="I830" s="91"/>
      <c r="J830" s="91"/>
      <c r="K830" s="91"/>
      <c r="M830" s="70"/>
    </row>
    <row r="831">
      <c r="A831" s="188"/>
      <c r="I831" s="91"/>
      <c r="J831" s="91"/>
      <c r="K831" s="91"/>
      <c r="M831" s="70"/>
    </row>
    <row r="832">
      <c r="A832" s="188"/>
      <c r="I832" s="91"/>
      <c r="J832" s="91"/>
      <c r="K832" s="91"/>
      <c r="M832" s="70"/>
    </row>
    <row r="833">
      <c r="A833" s="188"/>
      <c r="I833" s="91"/>
      <c r="J833" s="91"/>
      <c r="K833" s="91"/>
      <c r="M833" s="70"/>
    </row>
    <row r="834">
      <c r="A834" s="188"/>
      <c r="I834" s="91"/>
      <c r="J834" s="91"/>
      <c r="K834" s="91"/>
      <c r="M834" s="70"/>
    </row>
    <row r="835">
      <c r="A835" s="188"/>
      <c r="I835" s="91"/>
      <c r="J835" s="91"/>
      <c r="K835" s="91"/>
      <c r="M835" s="70"/>
    </row>
    <row r="836">
      <c r="A836" s="188"/>
      <c r="I836" s="91"/>
      <c r="J836" s="91"/>
      <c r="K836" s="91"/>
      <c r="M836" s="70"/>
    </row>
    <row r="837">
      <c r="A837" s="188"/>
      <c r="I837" s="91"/>
      <c r="J837" s="91"/>
      <c r="K837" s="91"/>
      <c r="M837" s="70"/>
    </row>
    <row r="838">
      <c r="A838" s="188"/>
      <c r="I838" s="91"/>
      <c r="J838" s="91"/>
      <c r="K838" s="91"/>
      <c r="M838" s="70"/>
    </row>
    <row r="839">
      <c r="A839" s="188"/>
      <c r="I839" s="91"/>
      <c r="J839" s="91"/>
      <c r="K839" s="91"/>
      <c r="M839" s="70"/>
    </row>
    <row r="840">
      <c r="A840" s="188"/>
      <c r="I840" s="91"/>
      <c r="J840" s="91"/>
      <c r="K840" s="91"/>
      <c r="M840" s="70"/>
    </row>
    <row r="841">
      <c r="A841" s="188"/>
      <c r="I841" s="91"/>
      <c r="J841" s="91"/>
      <c r="K841" s="91"/>
      <c r="M841" s="70"/>
    </row>
    <row r="842">
      <c r="A842" s="188"/>
      <c r="I842" s="91"/>
      <c r="J842" s="91"/>
      <c r="K842" s="91"/>
      <c r="M842" s="70"/>
    </row>
    <row r="843">
      <c r="A843" s="188"/>
      <c r="I843" s="91"/>
      <c r="J843" s="91"/>
      <c r="K843" s="91"/>
      <c r="M843" s="70"/>
    </row>
    <row r="844">
      <c r="A844" s="188"/>
      <c r="I844" s="91"/>
      <c r="J844" s="91"/>
      <c r="K844" s="91"/>
      <c r="M844" s="70"/>
    </row>
    <row r="845">
      <c r="A845" s="188"/>
      <c r="I845" s="91"/>
      <c r="J845" s="91"/>
      <c r="K845" s="91"/>
      <c r="M845" s="70"/>
    </row>
    <row r="846">
      <c r="A846" s="188"/>
      <c r="I846" s="91"/>
      <c r="J846" s="91"/>
      <c r="K846" s="91"/>
      <c r="M846" s="70"/>
    </row>
    <row r="847">
      <c r="A847" s="188"/>
      <c r="I847" s="91"/>
      <c r="J847" s="91"/>
      <c r="K847" s="91"/>
      <c r="M847" s="70"/>
    </row>
    <row r="848">
      <c r="A848" s="188"/>
      <c r="I848" s="91"/>
      <c r="J848" s="91"/>
      <c r="K848" s="91"/>
      <c r="M848" s="70"/>
    </row>
    <row r="849">
      <c r="A849" s="188"/>
      <c r="I849" s="91"/>
      <c r="J849" s="91"/>
      <c r="K849" s="91"/>
      <c r="M849" s="70"/>
    </row>
    <row r="850">
      <c r="A850" s="188"/>
      <c r="I850" s="91"/>
      <c r="J850" s="91"/>
      <c r="K850" s="91"/>
      <c r="M850" s="70"/>
    </row>
    <row r="851">
      <c r="A851" s="188"/>
      <c r="I851" s="91"/>
      <c r="J851" s="91"/>
      <c r="K851" s="91"/>
      <c r="M851" s="70"/>
    </row>
    <row r="852">
      <c r="A852" s="188"/>
      <c r="I852" s="91"/>
      <c r="J852" s="91"/>
      <c r="K852" s="91"/>
      <c r="M852" s="70"/>
    </row>
    <row r="853">
      <c r="A853" s="188"/>
      <c r="I853" s="91"/>
      <c r="J853" s="91"/>
      <c r="K853" s="91"/>
      <c r="M853" s="70"/>
    </row>
    <row r="854">
      <c r="A854" s="188"/>
      <c r="I854" s="91"/>
      <c r="J854" s="91"/>
      <c r="K854" s="91"/>
      <c r="M854" s="70"/>
    </row>
    <row r="855">
      <c r="A855" s="188"/>
      <c r="I855" s="91"/>
      <c r="J855" s="91"/>
      <c r="K855" s="91"/>
      <c r="M855" s="70"/>
    </row>
    <row r="856">
      <c r="A856" s="188"/>
      <c r="I856" s="91"/>
      <c r="J856" s="91"/>
      <c r="K856" s="91"/>
      <c r="M856" s="70"/>
    </row>
    <row r="857">
      <c r="A857" s="188"/>
      <c r="I857" s="91"/>
      <c r="J857" s="91"/>
      <c r="K857" s="91"/>
      <c r="M857" s="70"/>
    </row>
    <row r="858">
      <c r="A858" s="188"/>
      <c r="I858" s="91"/>
      <c r="J858" s="91"/>
      <c r="K858" s="91"/>
      <c r="M858" s="70"/>
    </row>
    <row r="859">
      <c r="A859" s="188"/>
      <c r="I859" s="91"/>
      <c r="J859" s="91"/>
      <c r="K859" s="91"/>
      <c r="M859" s="70"/>
    </row>
    <row r="860">
      <c r="A860" s="188"/>
      <c r="I860" s="91"/>
      <c r="J860" s="91"/>
      <c r="K860" s="91"/>
      <c r="M860" s="70"/>
    </row>
    <row r="861">
      <c r="A861" s="188"/>
      <c r="I861" s="91"/>
      <c r="J861" s="91"/>
      <c r="K861" s="91"/>
      <c r="M861" s="70"/>
    </row>
    <row r="862">
      <c r="A862" s="188"/>
      <c r="I862" s="91"/>
      <c r="J862" s="91"/>
      <c r="K862" s="91"/>
      <c r="M862" s="70"/>
    </row>
    <row r="863">
      <c r="A863" s="188"/>
      <c r="I863" s="91"/>
      <c r="J863" s="91"/>
      <c r="K863" s="91"/>
      <c r="M863" s="70"/>
    </row>
    <row r="864">
      <c r="A864" s="188"/>
      <c r="I864" s="91"/>
      <c r="J864" s="91"/>
      <c r="K864" s="91"/>
      <c r="M864" s="70"/>
    </row>
    <row r="865">
      <c r="A865" s="188"/>
      <c r="I865" s="91"/>
      <c r="J865" s="91"/>
      <c r="K865" s="91"/>
      <c r="M865" s="70"/>
    </row>
    <row r="866">
      <c r="A866" s="188"/>
      <c r="I866" s="91"/>
      <c r="J866" s="91"/>
      <c r="K866" s="91"/>
      <c r="M866" s="70"/>
    </row>
    <row r="867">
      <c r="A867" s="188"/>
      <c r="I867" s="91"/>
      <c r="J867" s="91"/>
      <c r="K867" s="91"/>
      <c r="M867" s="70"/>
    </row>
    <row r="868">
      <c r="A868" s="188"/>
      <c r="I868" s="91"/>
      <c r="J868" s="91"/>
      <c r="K868" s="91"/>
      <c r="M868" s="70"/>
    </row>
    <row r="869">
      <c r="A869" s="188"/>
      <c r="I869" s="91"/>
      <c r="J869" s="91"/>
      <c r="K869" s="91"/>
      <c r="M869" s="70"/>
    </row>
    <row r="870">
      <c r="A870" s="188"/>
      <c r="I870" s="91"/>
      <c r="J870" s="91"/>
      <c r="K870" s="91"/>
      <c r="M870" s="70"/>
    </row>
    <row r="871">
      <c r="A871" s="188"/>
      <c r="I871" s="91"/>
      <c r="J871" s="91"/>
      <c r="K871" s="91"/>
      <c r="M871" s="70"/>
    </row>
    <row r="872">
      <c r="A872" s="188"/>
      <c r="I872" s="91"/>
      <c r="J872" s="91"/>
      <c r="K872" s="91"/>
      <c r="M872" s="70"/>
    </row>
    <row r="873">
      <c r="A873" s="188"/>
      <c r="I873" s="91"/>
      <c r="J873" s="91"/>
      <c r="K873" s="91"/>
      <c r="M873" s="70"/>
    </row>
    <row r="874">
      <c r="A874" s="188"/>
      <c r="I874" s="91"/>
      <c r="J874" s="91"/>
      <c r="K874" s="91"/>
      <c r="M874" s="70"/>
    </row>
    <row r="875">
      <c r="A875" s="188"/>
      <c r="I875" s="91"/>
      <c r="J875" s="91"/>
      <c r="K875" s="91"/>
      <c r="M875" s="70"/>
    </row>
    <row r="876">
      <c r="A876" s="188"/>
      <c r="I876" s="91"/>
      <c r="J876" s="91"/>
      <c r="K876" s="91"/>
      <c r="M876" s="70"/>
    </row>
    <row r="877">
      <c r="A877" s="188"/>
      <c r="I877" s="91"/>
      <c r="J877" s="91"/>
      <c r="K877" s="91"/>
      <c r="M877" s="70"/>
    </row>
    <row r="878">
      <c r="A878" s="188"/>
      <c r="I878" s="91"/>
      <c r="J878" s="91"/>
      <c r="K878" s="91"/>
      <c r="M878" s="70"/>
    </row>
    <row r="879">
      <c r="A879" s="188"/>
      <c r="I879" s="91"/>
      <c r="J879" s="91"/>
      <c r="K879" s="91"/>
      <c r="M879" s="70"/>
    </row>
    <row r="880">
      <c r="A880" s="188"/>
      <c r="I880" s="91"/>
      <c r="J880" s="91"/>
      <c r="K880" s="91"/>
      <c r="M880" s="70"/>
    </row>
    <row r="881">
      <c r="A881" s="188"/>
      <c r="I881" s="91"/>
      <c r="J881" s="91"/>
      <c r="K881" s="91"/>
      <c r="M881" s="70"/>
    </row>
    <row r="882">
      <c r="A882" s="188"/>
      <c r="I882" s="91"/>
      <c r="J882" s="91"/>
      <c r="K882" s="91"/>
      <c r="M882" s="70"/>
    </row>
    <row r="883">
      <c r="A883" s="188"/>
      <c r="I883" s="91"/>
      <c r="J883" s="91"/>
      <c r="K883" s="91"/>
      <c r="M883" s="70"/>
    </row>
    <row r="884">
      <c r="A884" s="188"/>
      <c r="I884" s="91"/>
      <c r="J884" s="91"/>
      <c r="K884" s="91"/>
      <c r="M884" s="70"/>
    </row>
    <row r="885">
      <c r="A885" s="188"/>
      <c r="I885" s="91"/>
      <c r="J885" s="91"/>
      <c r="K885" s="91"/>
      <c r="M885" s="70"/>
    </row>
    <row r="886">
      <c r="A886" s="188"/>
      <c r="I886" s="91"/>
      <c r="J886" s="91"/>
      <c r="K886" s="91"/>
      <c r="M886" s="70"/>
    </row>
    <row r="887">
      <c r="A887" s="188"/>
      <c r="I887" s="91"/>
      <c r="J887" s="91"/>
      <c r="K887" s="91"/>
      <c r="M887" s="70"/>
    </row>
    <row r="888">
      <c r="A888" s="188"/>
      <c r="I888" s="91"/>
      <c r="J888" s="91"/>
      <c r="K888" s="91"/>
      <c r="M888" s="70"/>
    </row>
    <row r="889">
      <c r="A889" s="188"/>
      <c r="I889" s="91"/>
      <c r="J889" s="91"/>
      <c r="K889" s="91"/>
      <c r="M889" s="70"/>
    </row>
    <row r="890">
      <c r="A890" s="188"/>
      <c r="I890" s="91"/>
      <c r="J890" s="91"/>
      <c r="K890" s="91"/>
      <c r="M890" s="70"/>
    </row>
    <row r="891">
      <c r="A891" s="188"/>
      <c r="I891" s="91"/>
      <c r="J891" s="91"/>
      <c r="K891" s="91"/>
      <c r="M891" s="70"/>
    </row>
    <row r="892">
      <c r="A892" s="188"/>
      <c r="I892" s="91"/>
      <c r="J892" s="91"/>
      <c r="K892" s="91"/>
      <c r="M892" s="70"/>
    </row>
    <row r="893">
      <c r="A893" s="188"/>
      <c r="I893" s="91"/>
      <c r="J893" s="91"/>
      <c r="K893" s="91"/>
      <c r="M893" s="70"/>
    </row>
    <row r="894">
      <c r="A894" s="188"/>
      <c r="I894" s="91"/>
      <c r="J894" s="91"/>
      <c r="K894" s="91"/>
      <c r="M894" s="70"/>
    </row>
    <row r="895">
      <c r="A895" s="188"/>
      <c r="I895" s="91"/>
      <c r="J895" s="91"/>
      <c r="K895" s="91"/>
      <c r="M895" s="70"/>
    </row>
    <row r="896">
      <c r="A896" s="188"/>
      <c r="I896" s="91"/>
      <c r="J896" s="91"/>
      <c r="K896" s="91"/>
      <c r="M896" s="70"/>
    </row>
    <row r="897">
      <c r="A897" s="188"/>
      <c r="I897" s="91"/>
      <c r="J897" s="91"/>
      <c r="K897" s="91"/>
      <c r="M897" s="70"/>
    </row>
    <row r="898">
      <c r="A898" s="188"/>
      <c r="I898" s="91"/>
      <c r="J898" s="91"/>
      <c r="K898" s="91"/>
      <c r="M898" s="70"/>
    </row>
    <row r="899">
      <c r="A899" s="188"/>
      <c r="I899" s="91"/>
      <c r="J899" s="91"/>
      <c r="K899" s="91"/>
      <c r="M899" s="70"/>
    </row>
    <row r="900">
      <c r="A900" s="188"/>
      <c r="I900" s="91"/>
      <c r="J900" s="91"/>
      <c r="K900" s="91"/>
      <c r="M900" s="70"/>
    </row>
    <row r="901">
      <c r="A901" s="188"/>
      <c r="I901" s="91"/>
      <c r="J901" s="91"/>
      <c r="K901" s="91"/>
      <c r="M901" s="70"/>
    </row>
    <row r="902">
      <c r="A902" s="188"/>
      <c r="I902" s="91"/>
      <c r="J902" s="91"/>
      <c r="K902" s="91"/>
      <c r="M902" s="70"/>
    </row>
    <row r="903">
      <c r="A903" s="188"/>
      <c r="I903" s="91"/>
      <c r="J903" s="91"/>
      <c r="K903" s="91"/>
      <c r="M903" s="70"/>
    </row>
    <row r="904">
      <c r="A904" s="188"/>
      <c r="I904" s="91"/>
      <c r="J904" s="91"/>
      <c r="K904" s="91"/>
      <c r="M904" s="70"/>
    </row>
    <row r="905">
      <c r="A905" s="188"/>
      <c r="I905" s="91"/>
      <c r="J905" s="91"/>
      <c r="K905" s="91"/>
      <c r="M905" s="70"/>
    </row>
    <row r="906">
      <c r="A906" s="188"/>
      <c r="I906" s="91"/>
      <c r="J906" s="91"/>
      <c r="K906" s="91"/>
      <c r="M906" s="70"/>
    </row>
    <row r="907">
      <c r="A907" s="188"/>
      <c r="I907" s="91"/>
      <c r="J907" s="91"/>
      <c r="K907" s="91"/>
      <c r="M907" s="70"/>
    </row>
    <row r="908">
      <c r="A908" s="188"/>
      <c r="I908" s="91"/>
      <c r="J908" s="91"/>
      <c r="K908" s="91"/>
      <c r="M908" s="70"/>
    </row>
    <row r="909">
      <c r="A909" s="188"/>
      <c r="I909" s="91"/>
      <c r="J909" s="91"/>
      <c r="K909" s="91"/>
      <c r="M909" s="70"/>
    </row>
    <row r="910">
      <c r="A910" s="188"/>
      <c r="I910" s="91"/>
      <c r="J910" s="91"/>
      <c r="K910" s="91"/>
      <c r="M910" s="70"/>
    </row>
    <row r="911">
      <c r="A911" s="188"/>
      <c r="I911" s="91"/>
      <c r="J911" s="91"/>
      <c r="K911" s="91"/>
      <c r="M911" s="70"/>
    </row>
    <row r="912">
      <c r="A912" s="188"/>
      <c r="I912" s="91"/>
      <c r="J912" s="91"/>
      <c r="K912" s="91"/>
      <c r="M912" s="70"/>
    </row>
    <row r="913">
      <c r="A913" s="188"/>
      <c r="I913" s="91"/>
      <c r="J913" s="91"/>
      <c r="K913" s="91"/>
      <c r="M913" s="70"/>
    </row>
    <row r="914">
      <c r="A914" s="188"/>
      <c r="I914" s="91"/>
      <c r="J914" s="91"/>
      <c r="K914" s="91"/>
      <c r="M914" s="70"/>
    </row>
    <row r="915">
      <c r="A915" s="188"/>
      <c r="I915" s="91"/>
      <c r="J915" s="91"/>
      <c r="K915" s="91"/>
      <c r="M915" s="70"/>
    </row>
    <row r="916">
      <c r="A916" s="188"/>
      <c r="I916" s="91"/>
      <c r="J916" s="91"/>
      <c r="K916" s="91"/>
      <c r="M916" s="70"/>
    </row>
    <row r="917">
      <c r="A917" s="188"/>
      <c r="I917" s="91"/>
      <c r="J917" s="91"/>
      <c r="K917" s="91"/>
      <c r="M917" s="70"/>
    </row>
    <row r="918">
      <c r="A918" s="188"/>
      <c r="I918" s="91"/>
      <c r="J918" s="91"/>
      <c r="K918" s="91"/>
      <c r="M918" s="70"/>
    </row>
    <row r="919">
      <c r="A919" s="188"/>
      <c r="I919" s="91"/>
      <c r="J919" s="91"/>
      <c r="K919" s="91"/>
      <c r="M919" s="70"/>
    </row>
    <row r="920">
      <c r="A920" s="188"/>
      <c r="I920" s="91"/>
      <c r="J920" s="91"/>
      <c r="K920" s="91"/>
      <c r="M920" s="70"/>
    </row>
    <row r="921">
      <c r="A921" s="188"/>
      <c r="I921" s="91"/>
      <c r="J921" s="91"/>
      <c r="K921" s="91"/>
      <c r="M921" s="70"/>
    </row>
    <row r="922">
      <c r="A922" s="188"/>
      <c r="I922" s="91"/>
      <c r="J922" s="91"/>
      <c r="K922" s="91"/>
      <c r="M922" s="70"/>
    </row>
    <row r="923">
      <c r="A923" s="188"/>
      <c r="I923" s="91"/>
      <c r="J923" s="91"/>
      <c r="K923" s="91"/>
      <c r="M923" s="70"/>
    </row>
    <row r="924">
      <c r="A924" s="188"/>
      <c r="I924" s="91"/>
      <c r="J924" s="91"/>
      <c r="K924" s="91"/>
      <c r="M924" s="70"/>
    </row>
    <row r="925">
      <c r="A925" s="188"/>
      <c r="I925" s="91"/>
      <c r="J925" s="91"/>
      <c r="K925" s="91"/>
      <c r="M925" s="70"/>
    </row>
    <row r="926">
      <c r="A926" s="188"/>
      <c r="I926" s="91"/>
      <c r="J926" s="91"/>
      <c r="K926" s="91"/>
      <c r="M926" s="70"/>
    </row>
    <row r="927">
      <c r="A927" s="188"/>
      <c r="I927" s="91"/>
      <c r="J927" s="91"/>
      <c r="K927" s="91"/>
      <c r="M927" s="70"/>
    </row>
    <row r="928">
      <c r="A928" s="188"/>
      <c r="I928" s="91"/>
      <c r="J928" s="91"/>
      <c r="K928" s="91"/>
      <c r="M928" s="70"/>
    </row>
    <row r="929">
      <c r="A929" s="188"/>
      <c r="I929" s="91"/>
      <c r="J929" s="91"/>
      <c r="K929" s="91"/>
      <c r="M929" s="70"/>
    </row>
    <row r="930">
      <c r="A930" s="188"/>
      <c r="I930" s="91"/>
      <c r="J930" s="91"/>
      <c r="K930" s="91"/>
      <c r="M930" s="70"/>
    </row>
    <row r="931">
      <c r="A931" s="188"/>
      <c r="I931" s="91"/>
      <c r="J931" s="91"/>
      <c r="K931" s="91"/>
      <c r="M931" s="70"/>
    </row>
    <row r="932">
      <c r="A932" s="188"/>
      <c r="I932" s="91"/>
      <c r="J932" s="91"/>
      <c r="K932" s="91"/>
      <c r="M932" s="70"/>
    </row>
    <row r="933">
      <c r="A933" s="188"/>
      <c r="I933" s="91"/>
      <c r="J933" s="91"/>
      <c r="K933" s="91"/>
      <c r="M933" s="70"/>
    </row>
    <row r="934">
      <c r="A934" s="188"/>
      <c r="I934" s="91"/>
      <c r="J934" s="91"/>
      <c r="K934" s="91"/>
      <c r="M934" s="70"/>
    </row>
    <row r="935">
      <c r="A935" s="188"/>
      <c r="I935" s="91"/>
      <c r="J935" s="91"/>
      <c r="K935" s="91"/>
      <c r="M935" s="70"/>
    </row>
    <row r="936">
      <c r="A936" s="188"/>
      <c r="I936" s="91"/>
      <c r="J936" s="91"/>
      <c r="K936" s="91"/>
      <c r="M936" s="70"/>
    </row>
    <row r="937">
      <c r="A937" s="188"/>
      <c r="I937" s="91"/>
      <c r="J937" s="91"/>
      <c r="K937" s="91"/>
      <c r="M937" s="70"/>
    </row>
    <row r="938">
      <c r="A938" s="188"/>
      <c r="I938" s="91"/>
      <c r="J938" s="91"/>
      <c r="K938" s="91"/>
      <c r="M938" s="70"/>
    </row>
    <row r="939">
      <c r="A939" s="188"/>
      <c r="I939" s="91"/>
      <c r="J939" s="91"/>
      <c r="K939" s="91"/>
      <c r="M939" s="70"/>
    </row>
    <row r="940">
      <c r="A940" s="188"/>
      <c r="I940" s="91"/>
      <c r="J940" s="91"/>
      <c r="K940" s="91"/>
      <c r="M940" s="70"/>
    </row>
    <row r="941">
      <c r="A941" s="188"/>
      <c r="I941" s="91"/>
      <c r="J941" s="91"/>
      <c r="K941" s="91"/>
      <c r="M941" s="70"/>
    </row>
    <row r="942">
      <c r="A942" s="188"/>
      <c r="I942" s="91"/>
      <c r="J942" s="91"/>
      <c r="K942" s="91"/>
      <c r="M942" s="70"/>
    </row>
    <row r="943">
      <c r="A943" s="188"/>
      <c r="I943" s="91"/>
      <c r="J943" s="91"/>
      <c r="K943" s="91"/>
      <c r="M943" s="70"/>
    </row>
    <row r="944">
      <c r="A944" s="188"/>
      <c r="I944" s="91"/>
      <c r="J944" s="91"/>
      <c r="K944" s="91"/>
      <c r="M944" s="70"/>
    </row>
    <row r="945">
      <c r="A945" s="188"/>
      <c r="I945" s="91"/>
      <c r="J945" s="91"/>
      <c r="K945" s="91"/>
      <c r="M945" s="70"/>
    </row>
    <row r="946">
      <c r="A946" s="188"/>
      <c r="I946" s="91"/>
      <c r="J946" s="91"/>
      <c r="K946" s="91"/>
      <c r="M946" s="70"/>
    </row>
    <row r="947">
      <c r="A947" s="188"/>
      <c r="I947" s="91"/>
      <c r="J947" s="91"/>
      <c r="K947" s="91"/>
      <c r="M947" s="70"/>
    </row>
    <row r="948">
      <c r="A948" s="188"/>
      <c r="I948" s="91"/>
      <c r="J948" s="91"/>
      <c r="K948" s="91"/>
      <c r="M948" s="70"/>
    </row>
    <row r="949">
      <c r="A949" s="188"/>
      <c r="I949" s="91"/>
      <c r="J949" s="91"/>
      <c r="K949" s="91"/>
      <c r="M949" s="70"/>
    </row>
    <row r="950">
      <c r="A950" s="188"/>
      <c r="I950" s="91"/>
      <c r="J950" s="91"/>
      <c r="K950" s="91"/>
      <c r="M950" s="70"/>
    </row>
    <row r="951">
      <c r="A951" s="188"/>
      <c r="I951" s="91"/>
      <c r="J951" s="91"/>
      <c r="K951" s="91"/>
      <c r="M951" s="70"/>
    </row>
    <row r="952">
      <c r="A952" s="188"/>
      <c r="I952" s="91"/>
      <c r="J952" s="91"/>
      <c r="K952" s="91"/>
      <c r="M952" s="70"/>
    </row>
    <row r="953">
      <c r="A953" s="188"/>
      <c r="I953" s="91"/>
      <c r="J953" s="91"/>
      <c r="K953" s="91"/>
      <c r="M953" s="70"/>
    </row>
    <row r="954">
      <c r="A954" s="188"/>
      <c r="I954" s="91"/>
      <c r="J954" s="91"/>
      <c r="K954" s="91"/>
      <c r="M954" s="70"/>
    </row>
    <row r="955">
      <c r="A955" s="188"/>
      <c r="I955" s="91"/>
      <c r="J955" s="91"/>
      <c r="K955" s="91"/>
      <c r="M955" s="70"/>
    </row>
    <row r="956">
      <c r="A956" s="188"/>
      <c r="I956" s="91"/>
      <c r="J956" s="91"/>
      <c r="K956" s="91"/>
      <c r="M956" s="70"/>
    </row>
    <row r="957">
      <c r="A957" s="188"/>
      <c r="I957" s="91"/>
      <c r="J957" s="91"/>
      <c r="K957" s="91"/>
      <c r="M957" s="70"/>
    </row>
    <row r="958">
      <c r="A958" s="188"/>
      <c r="I958" s="91"/>
      <c r="J958" s="91"/>
      <c r="K958" s="91"/>
      <c r="M958" s="70"/>
    </row>
    <row r="959">
      <c r="A959" s="188"/>
      <c r="I959" s="91"/>
      <c r="J959" s="91"/>
      <c r="K959" s="91"/>
      <c r="M959" s="70"/>
    </row>
    <row r="960">
      <c r="A960" s="188"/>
      <c r="I960" s="91"/>
      <c r="J960" s="91"/>
      <c r="K960" s="91"/>
      <c r="M960" s="70"/>
    </row>
    <row r="961">
      <c r="A961" s="188"/>
      <c r="I961" s="91"/>
      <c r="J961" s="91"/>
      <c r="K961" s="91"/>
      <c r="M961" s="70"/>
    </row>
    <row r="962">
      <c r="A962" s="188"/>
      <c r="I962" s="91"/>
      <c r="J962" s="91"/>
      <c r="K962" s="91"/>
      <c r="M962" s="70"/>
    </row>
    <row r="963">
      <c r="A963" s="188"/>
      <c r="I963" s="91"/>
      <c r="J963" s="91"/>
      <c r="K963" s="91"/>
      <c r="M963" s="70"/>
    </row>
    <row r="964">
      <c r="A964" s="188"/>
      <c r="I964" s="91"/>
      <c r="J964" s="91"/>
      <c r="K964" s="91"/>
      <c r="M964" s="70"/>
    </row>
    <row r="965">
      <c r="A965" s="188"/>
      <c r="I965" s="91"/>
      <c r="J965" s="91"/>
      <c r="K965" s="91"/>
      <c r="M965" s="70"/>
    </row>
    <row r="966">
      <c r="A966" s="188"/>
      <c r="I966" s="91"/>
      <c r="J966" s="91"/>
      <c r="K966" s="91"/>
      <c r="M966" s="70"/>
    </row>
    <row r="967">
      <c r="A967" s="188"/>
      <c r="I967" s="91"/>
      <c r="J967" s="91"/>
      <c r="K967" s="91"/>
      <c r="M967" s="70"/>
    </row>
    <row r="968">
      <c r="A968" s="188"/>
      <c r="I968" s="91"/>
      <c r="J968" s="91"/>
      <c r="K968" s="91"/>
      <c r="M968" s="70"/>
    </row>
    <row r="969">
      <c r="A969" s="188"/>
      <c r="I969" s="91"/>
      <c r="J969" s="91"/>
      <c r="K969" s="91"/>
      <c r="M969" s="70"/>
    </row>
    <row r="970">
      <c r="A970" s="188"/>
      <c r="I970" s="91"/>
      <c r="J970" s="91"/>
      <c r="K970" s="91"/>
      <c r="M970" s="70"/>
    </row>
    <row r="971">
      <c r="A971" s="188"/>
      <c r="I971" s="91"/>
      <c r="J971" s="91"/>
      <c r="K971" s="91"/>
      <c r="M971" s="70"/>
    </row>
    <row r="972">
      <c r="A972" s="188"/>
      <c r="I972" s="91"/>
      <c r="J972" s="91"/>
      <c r="K972" s="91"/>
      <c r="M972" s="70"/>
    </row>
    <row r="973">
      <c r="A973" s="188"/>
      <c r="I973" s="91"/>
      <c r="J973" s="91"/>
      <c r="K973" s="91"/>
      <c r="M973" s="70"/>
    </row>
    <row r="974">
      <c r="A974" s="188"/>
      <c r="I974" s="91"/>
      <c r="J974" s="91"/>
      <c r="K974" s="91"/>
      <c r="M974" s="70"/>
    </row>
    <row r="975">
      <c r="A975" s="188"/>
      <c r="I975" s="91"/>
      <c r="J975" s="91"/>
      <c r="K975" s="91"/>
      <c r="M975" s="70"/>
    </row>
    <row r="976">
      <c r="A976" s="188"/>
      <c r="I976" s="91"/>
      <c r="J976" s="91"/>
      <c r="K976" s="91"/>
      <c r="M976" s="70"/>
    </row>
    <row r="977">
      <c r="A977" s="188"/>
      <c r="I977" s="91"/>
      <c r="J977" s="91"/>
      <c r="K977" s="91"/>
      <c r="M977" s="70"/>
    </row>
    <row r="978">
      <c r="A978" s="188"/>
      <c r="I978" s="91"/>
      <c r="J978" s="91"/>
      <c r="K978" s="91"/>
      <c r="M978" s="70"/>
    </row>
    <row r="979">
      <c r="A979" s="188"/>
      <c r="I979" s="91"/>
      <c r="J979" s="91"/>
      <c r="K979" s="91"/>
      <c r="M979" s="70"/>
    </row>
    <row r="980">
      <c r="A980" s="188"/>
      <c r="I980" s="91"/>
      <c r="J980" s="91"/>
      <c r="K980" s="91"/>
      <c r="M980" s="70"/>
    </row>
    <row r="981">
      <c r="A981" s="188"/>
      <c r="I981" s="91"/>
      <c r="J981" s="91"/>
      <c r="K981" s="91"/>
      <c r="M981" s="70"/>
    </row>
    <row r="982">
      <c r="A982" s="188"/>
      <c r="I982" s="91"/>
      <c r="J982" s="91"/>
      <c r="K982" s="91"/>
      <c r="M982" s="70"/>
    </row>
    <row r="983">
      <c r="A983" s="188"/>
      <c r="I983" s="91"/>
      <c r="J983" s="91"/>
      <c r="K983" s="91"/>
      <c r="M983" s="70"/>
    </row>
    <row r="984">
      <c r="A984" s="188"/>
      <c r="I984" s="91"/>
      <c r="J984" s="91"/>
      <c r="K984" s="91"/>
      <c r="M984" s="70"/>
    </row>
    <row r="985">
      <c r="A985" s="188"/>
      <c r="I985" s="91"/>
      <c r="J985" s="91"/>
      <c r="K985" s="91"/>
      <c r="M985" s="70"/>
    </row>
    <row r="986">
      <c r="A986" s="188"/>
      <c r="I986" s="91"/>
      <c r="J986" s="91"/>
      <c r="K986" s="91"/>
      <c r="M986" s="70"/>
    </row>
    <row r="987">
      <c r="A987" s="188"/>
      <c r="I987" s="91"/>
      <c r="J987" s="91"/>
      <c r="K987" s="91"/>
      <c r="M987" s="70"/>
    </row>
    <row r="988">
      <c r="A988" s="188"/>
      <c r="I988" s="91"/>
      <c r="J988" s="91"/>
      <c r="K988" s="91"/>
      <c r="M988" s="70"/>
    </row>
    <row r="989">
      <c r="A989" s="188"/>
      <c r="I989" s="91"/>
      <c r="J989" s="91"/>
      <c r="K989" s="91"/>
      <c r="M989" s="70"/>
    </row>
    <row r="990">
      <c r="A990" s="188"/>
      <c r="I990" s="91"/>
      <c r="J990" s="91"/>
      <c r="K990" s="91"/>
      <c r="M990" s="70"/>
    </row>
    <row r="991">
      <c r="A991" s="188"/>
      <c r="I991" s="91"/>
      <c r="J991" s="91"/>
      <c r="K991" s="91"/>
      <c r="M991" s="70"/>
    </row>
    <row r="992">
      <c r="A992" s="188"/>
      <c r="I992" s="91"/>
      <c r="J992" s="91"/>
      <c r="K992" s="91"/>
      <c r="M992" s="70"/>
    </row>
    <row r="993">
      <c r="A993" s="188"/>
      <c r="I993" s="91"/>
      <c r="J993" s="91"/>
      <c r="K993" s="91"/>
      <c r="M993" s="70"/>
    </row>
    <row r="994">
      <c r="A994" s="188"/>
      <c r="I994" s="91"/>
      <c r="J994" s="91"/>
      <c r="K994" s="91"/>
      <c r="M994" s="70"/>
    </row>
    <row r="995">
      <c r="A995" s="188"/>
      <c r="I995" s="91"/>
      <c r="J995" s="91"/>
      <c r="K995" s="91"/>
      <c r="M995" s="70"/>
    </row>
    <row r="996">
      <c r="A996" s="188"/>
      <c r="I996" s="91"/>
      <c r="J996" s="91"/>
      <c r="K996" s="91"/>
      <c r="M996" s="70"/>
    </row>
    <row r="997">
      <c r="A997" s="188"/>
      <c r="I997" s="91"/>
      <c r="J997" s="91"/>
      <c r="K997" s="91"/>
      <c r="M997" s="70"/>
    </row>
    <row r="998">
      <c r="A998" s="188"/>
      <c r="I998" s="91"/>
      <c r="J998" s="91"/>
      <c r="K998" s="91"/>
      <c r="M998" s="70"/>
    </row>
    <row r="999">
      <c r="A999" s="188"/>
      <c r="I999" s="91"/>
      <c r="J999" s="91"/>
      <c r="K999" s="91"/>
      <c r="M999" s="70"/>
    </row>
    <row r="1000">
      <c r="A1000" s="188"/>
      <c r="I1000" s="91"/>
      <c r="J1000" s="91"/>
      <c r="K1000" s="91"/>
      <c r="M1000" s="70"/>
    </row>
    <row r="1001">
      <c r="A1001" s="188"/>
      <c r="I1001" s="91"/>
      <c r="J1001" s="91"/>
      <c r="K1001" s="91"/>
      <c r="M1001" s="70"/>
    </row>
    <row r="1002">
      <c r="A1002" s="188"/>
      <c r="I1002" s="91"/>
      <c r="J1002" s="91"/>
      <c r="K1002" s="91"/>
      <c r="M1002" s="70"/>
    </row>
    <row r="1003">
      <c r="A1003" s="188"/>
      <c r="I1003" s="91"/>
      <c r="J1003" s="91"/>
      <c r="K1003" s="91"/>
      <c r="M1003" s="70"/>
    </row>
    <row r="1004">
      <c r="A1004" s="188"/>
      <c r="I1004" s="91"/>
      <c r="J1004" s="91"/>
      <c r="K1004" s="91"/>
      <c r="M1004" s="70"/>
    </row>
    <row r="1005">
      <c r="A1005" s="188"/>
      <c r="I1005" s="91"/>
      <c r="J1005" s="91"/>
      <c r="K1005" s="91"/>
      <c r="M1005" s="70"/>
    </row>
    <row r="1006">
      <c r="A1006" s="188"/>
      <c r="I1006" s="91"/>
      <c r="J1006" s="91"/>
      <c r="K1006" s="91"/>
      <c r="M1006" s="70"/>
    </row>
    <row r="1007">
      <c r="A1007" s="188"/>
      <c r="I1007" s="91"/>
      <c r="J1007" s="91"/>
      <c r="K1007" s="91"/>
      <c r="M1007" s="70"/>
    </row>
    <row r="1008">
      <c r="A1008" s="188"/>
      <c r="I1008" s="91"/>
      <c r="J1008" s="91"/>
      <c r="K1008" s="91"/>
      <c r="M1008" s="70"/>
    </row>
    <row r="1009">
      <c r="A1009" s="188"/>
      <c r="I1009" s="91"/>
      <c r="J1009" s="91"/>
      <c r="K1009" s="91"/>
      <c r="M1009" s="70"/>
    </row>
    <row r="1010">
      <c r="A1010" s="188"/>
      <c r="I1010" s="91"/>
      <c r="J1010" s="91"/>
      <c r="K1010" s="91"/>
      <c r="M1010" s="70"/>
    </row>
    <row r="1011">
      <c r="A1011" s="188"/>
      <c r="I1011" s="91"/>
      <c r="J1011" s="91"/>
      <c r="K1011" s="91"/>
      <c r="M1011" s="70"/>
    </row>
    <row r="1012">
      <c r="A1012" s="188"/>
      <c r="I1012" s="91"/>
      <c r="J1012" s="91"/>
      <c r="K1012" s="91"/>
      <c r="M1012" s="70"/>
    </row>
    <row r="1013">
      <c r="A1013" s="188"/>
      <c r="I1013" s="91"/>
      <c r="J1013" s="91"/>
      <c r="K1013" s="91"/>
      <c r="M1013" s="70"/>
    </row>
    <row r="1014">
      <c r="A1014" s="188"/>
      <c r="I1014" s="91"/>
      <c r="J1014" s="91"/>
      <c r="K1014" s="91"/>
      <c r="M1014" s="70"/>
    </row>
    <row r="1015">
      <c r="A1015" s="188"/>
      <c r="I1015" s="91"/>
      <c r="J1015" s="91"/>
      <c r="K1015" s="91"/>
      <c r="M1015" s="70"/>
    </row>
    <row r="1016">
      <c r="A1016" s="188"/>
      <c r="I1016" s="91"/>
      <c r="J1016" s="91"/>
      <c r="K1016" s="91"/>
      <c r="M1016" s="70"/>
    </row>
    <row r="1017">
      <c r="A1017" s="188"/>
      <c r="I1017" s="91"/>
      <c r="J1017" s="91"/>
      <c r="K1017" s="91"/>
      <c r="M1017" s="70"/>
    </row>
    <row r="1018">
      <c r="A1018" s="188"/>
      <c r="I1018" s="91"/>
      <c r="J1018" s="91"/>
      <c r="K1018" s="91"/>
      <c r="M1018" s="70"/>
    </row>
    <row r="1019">
      <c r="A1019" s="188"/>
      <c r="I1019" s="91"/>
      <c r="J1019" s="91"/>
      <c r="K1019" s="91"/>
      <c r="M1019" s="70"/>
    </row>
    <row r="1020">
      <c r="A1020" s="188"/>
      <c r="I1020" s="91"/>
      <c r="J1020" s="91"/>
      <c r="K1020" s="91"/>
      <c r="M1020" s="70"/>
    </row>
    <row r="1021">
      <c r="A1021" s="188"/>
      <c r="I1021" s="91"/>
      <c r="J1021" s="91"/>
      <c r="K1021" s="91"/>
      <c r="M1021" s="70"/>
    </row>
    <row r="1022">
      <c r="A1022" s="188"/>
      <c r="I1022" s="91"/>
      <c r="J1022" s="91"/>
      <c r="K1022" s="91"/>
      <c r="M1022" s="70"/>
    </row>
    <row r="1023">
      <c r="A1023" s="188"/>
      <c r="I1023" s="91"/>
      <c r="J1023" s="91"/>
      <c r="K1023" s="91"/>
      <c r="M1023" s="70"/>
    </row>
    <row r="1024">
      <c r="A1024" s="188"/>
      <c r="I1024" s="91"/>
      <c r="J1024" s="91"/>
      <c r="K1024" s="91"/>
      <c r="M1024" s="70"/>
    </row>
    <row r="1025">
      <c r="A1025" s="188"/>
      <c r="I1025" s="91"/>
      <c r="J1025" s="91"/>
      <c r="K1025" s="91"/>
      <c r="M1025" s="70"/>
    </row>
    <row r="1026">
      <c r="A1026" s="188"/>
      <c r="I1026" s="91"/>
      <c r="J1026" s="91"/>
      <c r="K1026" s="91"/>
      <c r="M1026" s="70"/>
    </row>
    <row r="1027">
      <c r="A1027" s="188"/>
      <c r="I1027" s="91"/>
      <c r="J1027" s="91"/>
      <c r="K1027" s="91"/>
      <c r="M1027" s="70"/>
    </row>
    <row r="1028">
      <c r="A1028" s="188"/>
      <c r="I1028" s="91"/>
      <c r="J1028" s="91"/>
      <c r="K1028" s="91"/>
      <c r="M1028" s="70"/>
    </row>
    <row r="1029">
      <c r="A1029" s="188"/>
      <c r="I1029" s="91"/>
      <c r="J1029" s="91"/>
      <c r="K1029" s="91"/>
      <c r="M1029" s="70"/>
    </row>
    <row r="1030">
      <c r="A1030" s="188"/>
      <c r="I1030" s="91"/>
      <c r="J1030" s="91"/>
      <c r="K1030" s="91"/>
      <c r="M1030" s="70"/>
    </row>
    <row r="1031">
      <c r="A1031" s="188"/>
      <c r="I1031" s="91"/>
      <c r="J1031" s="91"/>
      <c r="K1031" s="91"/>
      <c r="M1031" s="70"/>
    </row>
    <row r="1032">
      <c r="A1032" s="188"/>
      <c r="I1032" s="91"/>
      <c r="J1032" s="91"/>
      <c r="K1032" s="91"/>
      <c r="M1032" s="70"/>
    </row>
    <row r="1033">
      <c r="A1033" s="188"/>
      <c r="I1033" s="91"/>
      <c r="J1033" s="91"/>
      <c r="K1033" s="91"/>
      <c r="M1033" s="70"/>
    </row>
    <row r="1034">
      <c r="A1034" s="188"/>
      <c r="I1034" s="91"/>
      <c r="J1034" s="91"/>
      <c r="K1034" s="91"/>
      <c r="M1034" s="70"/>
    </row>
    <row r="1035">
      <c r="A1035" s="188"/>
      <c r="I1035" s="91"/>
      <c r="J1035" s="91"/>
      <c r="K1035" s="91"/>
      <c r="M1035" s="70"/>
    </row>
    <row r="1036">
      <c r="A1036" s="188"/>
      <c r="I1036" s="91"/>
      <c r="J1036" s="91"/>
      <c r="K1036" s="91"/>
      <c r="M1036" s="70"/>
    </row>
    <row r="1037">
      <c r="A1037" s="188"/>
      <c r="I1037" s="91"/>
      <c r="J1037" s="91"/>
      <c r="K1037" s="91"/>
      <c r="M1037" s="70"/>
    </row>
    <row r="1038">
      <c r="A1038" s="188"/>
      <c r="I1038" s="91"/>
      <c r="J1038" s="91"/>
      <c r="K1038" s="91"/>
      <c r="M1038" s="70"/>
    </row>
    <row r="1039">
      <c r="A1039" s="188"/>
      <c r="I1039" s="91"/>
      <c r="J1039" s="91"/>
      <c r="K1039" s="91"/>
      <c r="M1039" s="70"/>
    </row>
    <row r="1040">
      <c r="A1040" s="188"/>
      <c r="I1040" s="91"/>
      <c r="J1040" s="91"/>
      <c r="K1040" s="91"/>
      <c r="M1040" s="70"/>
    </row>
    <row r="1041">
      <c r="A1041" s="188"/>
      <c r="I1041" s="91"/>
      <c r="J1041" s="91"/>
      <c r="K1041" s="91"/>
      <c r="M1041" s="70"/>
    </row>
    <row r="1042">
      <c r="A1042" s="188"/>
      <c r="I1042" s="91"/>
      <c r="J1042" s="91"/>
      <c r="K1042" s="91"/>
      <c r="M1042" s="70"/>
    </row>
    <row r="1043">
      <c r="A1043" s="188"/>
      <c r="I1043" s="91"/>
      <c r="J1043" s="91"/>
      <c r="K1043" s="91"/>
      <c r="M1043" s="70"/>
    </row>
    <row r="1044">
      <c r="A1044" s="188"/>
      <c r="I1044" s="91"/>
      <c r="J1044" s="91"/>
      <c r="K1044" s="91"/>
      <c r="M1044" s="70"/>
    </row>
    <row r="1045">
      <c r="A1045" s="188"/>
      <c r="I1045" s="91"/>
      <c r="J1045" s="91"/>
      <c r="K1045" s="91"/>
      <c r="M1045" s="70"/>
    </row>
    <row r="1046">
      <c r="A1046" s="188"/>
      <c r="I1046" s="91"/>
      <c r="J1046" s="91"/>
      <c r="K1046" s="91"/>
      <c r="M1046" s="70"/>
    </row>
    <row r="1047">
      <c r="A1047" s="188"/>
      <c r="I1047" s="91"/>
      <c r="J1047" s="91"/>
      <c r="K1047" s="91"/>
      <c r="M1047" s="70"/>
    </row>
    <row r="1048">
      <c r="A1048" s="188"/>
      <c r="I1048" s="91"/>
      <c r="J1048" s="91"/>
      <c r="K1048" s="91"/>
      <c r="M1048" s="70"/>
    </row>
    <row r="1049">
      <c r="A1049" s="188"/>
      <c r="I1049" s="91"/>
      <c r="J1049" s="91"/>
      <c r="K1049" s="91"/>
      <c r="M1049" s="70"/>
    </row>
    <row r="1050">
      <c r="A1050" s="188"/>
      <c r="I1050" s="91"/>
      <c r="J1050" s="91"/>
      <c r="K1050" s="91"/>
      <c r="M1050" s="70"/>
    </row>
    <row r="1051">
      <c r="A1051" s="188"/>
      <c r="I1051" s="91"/>
      <c r="J1051" s="91"/>
      <c r="K1051" s="91"/>
      <c r="M1051" s="70"/>
    </row>
    <row r="1052">
      <c r="A1052" s="188"/>
      <c r="I1052" s="91"/>
      <c r="J1052" s="91"/>
      <c r="K1052" s="91"/>
      <c r="M1052" s="70"/>
    </row>
    <row r="1053">
      <c r="A1053" s="188"/>
      <c r="I1053" s="91"/>
      <c r="J1053" s="91"/>
      <c r="K1053" s="91"/>
      <c r="M1053" s="70"/>
    </row>
    <row r="1054">
      <c r="A1054" s="188"/>
      <c r="I1054" s="91"/>
      <c r="J1054" s="91"/>
      <c r="K1054" s="91"/>
      <c r="M1054" s="70"/>
    </row>
    <row r="1055">
      <c r="A1055" s="188"/>
      <c r="I1055" s="91"/>
      <c r="J1055" s="91"/>
      <c r="K1055" s="91"/>
      <c r="M1055" s="70"/>
    </row>
    <row r="1056">
      <c r="A1056" s="188"/>
      <c r="I1056" s="91"/>
      <c r="J1056" s="91"/>
      <c r="K1056" s="91"/>
      <c r="M1056" s="70"/>
    </row>
    <row r="1057">
      <c r="A1057" s="188"/>
      <c r="I1057" s="91"/>
      <c r="J1057" s="91"/>
      <c r="K1057" s="91"/>
      <c r="M1057" s="70"/>
    </row>
    <row r="1058">
      <c r="A1058" s="188"/>
      <c r="I1058" s="91"/>
      <c r="J1058" s="91"/>
      <c r="K1058" s="91"/>
      <c r="M1058" s="70"/>
    </row>
    <row r="1059">
      <c r="A1059" s="188"/>
      <c r="I1059" s="91"/>
      <c r="J1059" s="91"/>
      <c r="K1059" s="91"/>
      <c r="M1059" s="70"/>
    </row>
    <row r="1060">
      <c r="A1060" s="188"/>
      <c r="I1060" s="91"/>
      <c r="J1060" s="91"/>
      <c r="K1060" s="91"/>
      <c r="M1060" s="70"/>
    </row>
    <row r="1061">
      <c r="A1061" s="188"/>
      <c r="I1061" s="91"/>
      <c r="J1061" s="91"/>
      <c r="K1061" s="91"/>
      <c r="M1061" s="70"/>
    </row>
    <row r="1062">
      <c r="A1062" s="188"/>
      <c r="I1062" s="91"/>
      <c r="J1062" s="91"/>
      <c r="K1062" s="91"/>
      <c r="M1062" s="70"/>
    </row>
    <row r="1063">
      <c r="A1063" s="188"/>
      <c r="I1063" s="91"/>
      <c r="J1063" s="91"/>
      <c r="K1063" s="91"/>
      <c r="M1063" s="70"/>
    </row>
    <row r="1064">
      <c r="A1064" s="188"/>
      <c r="I1064" s="91"/>
      <c r="J1064" s="91"/>
      <c r="K1064" s="91"/>
      <c r="M1064" s="70"/>
    </row>
    <row r="1065">
      <c r="A1065" s="188"/>
      <c r="I1065" s="91"/>
      <c r="J1065" s="91"/>
      <c r="K1065" s="91"/>
      <c r="M1065" s="70"/>
    </row>
    <row r="1066">
      <c r="A1066" s="188"/>
      <c r="I1066" s="91"/>
      <c r="J1066" s="91"/>
      <c r="K1066" s="91"/>
      <c r="M1066" s="70"/>
    </row>
    <row r="1067">
      <c r="A1067" s="188"/>
      <c r="I1067" s="91"/>
      <c r="J1067" s="91"/>
      <c r="K1067" s="91"/>
      <c r="M1067" s="70"/>
    </row>
    <row r="1068">
      <c r="A1068" s="188"/>
      <c r="I1068" s="91"/>
      <c r="J1068" s="91"/>
      <c r="K1068" s="91"/>
      <c r="M1068" s="70"/>
    </row>
    <row r="1069">
      <c r="A1069" s="188"/>
      <c r="I1069" s="91"/>
      <c r="J1069" s="91"/>
      <c r="K1069" s="91"/>
      <c r="M1069" s="70"/>
    </row>
    <row r="1070">
      <c r="A1070" s="188"/>
      <c r="I1070" s="91"/>
      <c r="J1070" s="91"/>
      <c r="K1070" s="91"/>
      <c r="M1070" s="70"/>
    </row>
    <row r="1071">
      <c r="A1071" s="188"/>
      <c r="I1071" s="91"/>
      <c r="J1071" s="91"/>
      <c r="K1071" s="91"/>
      <c r="M1071" s="70"/>
    </row>
    <row r="1072">
      <c r="A1072" s="188"/>
      <c r="I1072" s="91"/>
      <c r="J1072" s="91"/>
      <c r="K1072" s="91"/>
      <c r="M1072" s="70"/>
    </row>
    <row r="1073">
      <c r="A1073" s="188"/>
      <c r="I1073" s="91"/>
      <c r="J1073" s="91"/>
      <c r="K1073" s="91"/>
      <c r="M1073" s="70"/>
    </row>
    <row r="1074">
      <c r="A1074" s="188"/>
      <c r="I1074" s="91"/>
      <c r="J1074" s="91"/>
      <c r="K1074" s="91"/>
      <c r="M1074" s="70"/>
    </row>
    <row r="1075">
      <c r="A1075" s="188"/>
      <c r="I1075" s="91"/>
      <c r="J1075" s="91"/>
      <c r="K1075" s="91"/>
      <c r="M1075" s="70"/>
    </row>
    <row r="1076">
      <c r="A1076" s="188"/>
      <c r="I1076" s="91"/>
      <c r="J1076" s="91"/>
      <c r="K1076" s="91"/>
      <c r="M1076" s="70"/>
    </row>
    <row r="1077">
      <c r="A1077" s="188"/>
      <c r="I1077" s="91"/>
      <c r="J1077" s="91"/>
      <c r="K1077" s="91"/>
      <c r="M1077" s="70"/>
    </row>
    <row r="1078">
      <c r="A1078" s="188"/>
      <c r="I1078" s="91"/>
      <c r="J1078" s="91"/>
      <c r="K1078" s="91"/>
      <c r="M1078" s="70"/>
    </row>
    <row r="1079">
      <c r="A1079" s="188"/>
      <c r="I1079" s="91"/>
      <c r="J1079" s="91"/>
      <c r="K1079" s="91"/>
      <c r="M1079" s="70"/>
    </row>
    <row r="1080">
      <c r="A1080" s="188"/>
      <c r="I1080" s="91"/>
      <c r="J1080" s="91"/>
      <c r="K1080" s="91"/>
      <c r="M1080" s="70"/>
    </row>
    <row r="1081">
      <c r="A1081" s="188"/>
      <c r="I1081" s="91"/>
      <c r="J1081" s="91"/>
      <c r="K1081" s="91"/>
      <c r="M1081" s="70"/>
    </row>
    <row r="1082">
      <c r="A1082" s="188"/>
      <c r="I1082" s="91"/>
      <c r="J1082" s="91"/>
      <c r="K1082" s="91"/>
      <c r="M1082" s="70"/>
    </row>
    <row r="1083">
      <c r="A1083" s="188"/>
      <c r="I1083" s="91"/>
      <c r="J1083" s="91"/>
      <c r="K1083" s="91"/>
      <c r="M1083" s="70"/>
    </row>
    <row r="1084">
      <c r="A1084" s="188"/>
      <c r="I1084" s="91"/>
      <c r="J1084" s="91"/>
      <c r="K1084" s="91"/>
      <c r="M1084" s="70"/>
    </row>
    <row r="1085">
      <c r="A1085" s="188"/>
      <c r="I1085" s="91"/>
      <c r="J1085" s="91"/>
      <c r="K1085" s="91"/>
      <c r="M1085" s="70"/>
    </row>
    <row r="1086">
      <c r="A1086" s="188"/>
      <c r="I1086" s="91"/>
      <c r="J1086" s="91"/>
      <c r="K1086" s="91"/>
      <c r="M1086" s="70"/>
    </row>
    <row r="1087">
      <c r="A1087" s="188"/>
      <c r="I1087" s="91"/>
      <c r="J1087" s="91"/>
      <c r="K1087" s="91"/>
      <c r="M1087" s="70"/>
    </row>
    <row r="1088">
      <c r="A1088" s="188"/>
      <c r="I1088" s="91"/>
      <c r="J1088" s="91"/>
      <c r="K1088" s="91"/>
      <c r="M1088" s="70"/>
    </row>
    <row r="1089">
      <c r="A1089" s="188"/>
      <c r="I1089" s="91"/>
      <c r="J1089" s="91"/>
      <c r="K1089" s="91"/>
      <c r="M1089" s="70"/>
    </row>
    <row r="1090">
      <c r="A1090" s="188"/>
      <c r="I1090" s="91"/>
      <c r="J1090" s="91"/>
      <c r="K1090" s="91"/>
      <c r="M1090" s="70"/>
    </row>
    <row r="1091">
      <c r="A1091" s="188"/>
      <c r="I1091" s="91"/>
      <c r="J1091" s="91"/>
      <c r="K1091" s="91"/>
      <c r="M1091" s="70"/>
    </row>
    <row r="1092">
      <c r="A1092" s="188"/>
      <c r="I1092" s="91"/>
      <c r="J1092" s="91"/>
      <c r="K1092" s="91"/>
      <c r="M1092" s="70"/>
    </row>
    <row r="1093">
      <c r="A1093" s="188"/>
      <c r="I1093" s="91"/>
      <c r="J1093" s="91"/>
      <c r="K1093" s="91"/>
      <c r="M1093" s="70"/>
    </row>
    <row r="1094">
      <c r="A1094" s="188"/>
      <c r="I1094" s="91"/>
      <c r="J1094" s="91"/>
      <c r="K1094" s="91"/>
      <c r="M1094" s="70"/>
    </row>
    <row r="1095">
      <c r="A1095" s="188"/>
      <c r="I1095" s="91"/>
      <c r="J1095" s="91"/>
      <c r="K1095" s="91"/>
      <c r="M1095" s="70"/>
    </row>
    <row r="1096">
      <c r="A1096" s="188"/>
      <c r="I1096" s="91"/>
      <c r="J1096" s="91"/>
      <c r="K1096" s="91"/>
      <c r="M1096" s="70"/>
    </row>
    <row r="1097">
      <c r="A1097" s="188"/>
      <c r="I1097" s="91"/>
      <c r="J1097" s="91"/>
      <c r="K1097" s="91"/>
      <c r="M1097" s="70"/>
    </row>
    <row r="1098">
      <c r="A1098" s="188"/>
      <c r="I1098" s="91"/>
      <c r="J1098" s="91"/>
      <c r="K1098" s="91"/>
      <c r="M1098" s="70"/>
    </row>
    <row r="1099">
      <c r="A1099" s="188"/>
      <c r="I1099" s="91"/>
      <c r="J1099" s="91"/>
      <c r="K1099" s="91"/>
      <c r="M1099" s="70"/>
    </row>
    <row r="1100">
      <c r="A1100" s="188"/>
      <c r="I1100" s="91"/>
      <c r="J1100" s="91"/>
      <c r="K1100" s="91"/>
      <c r="M1100" s="70"/>
    </row>
    <row r="1101">
      <c r="A1101" s="188"/>
      <c r="I1101" s="91"/>
      <c r="J1101" s="91"/>
      <c r="K1101" s="91"/>
      <c r="M1101" s="70"/>
    </row>
    <row r="1102">
      <c r="A1102" s="188"/>
      <c r="I1102" s="91"/>
      <c r="J1102" s="91"/>
      <c r="K1102" s="91"/>
      <c r="M1102" s="70"/>
    </row>
    <row r="1103">
      <c r="A1103" s="188"/>
      <c r="I1103" s="91"/>
      <c r="J1103" s="91"/>
      <c r="K1103" s="91"/>
      <c r="M1103" s="70"/>
    </row>
    <row r="1104">
      <c r="A1104" s="188"/>
      <c r="I1104" s="91"/>
      <c r="J1104" s="91"/>
      <c r="K1104" s="91"/>
      <c r="M1104" s="70"/>
    </row>
    <row r="1105">
      <c r="A1105" s="188"/>
      <c r="I1105" s="91"/>
      <c r="J1105" s="91"/>
      <c r="K1105" s="91"/>
      <c r="M1105" s="70"/>
    </row>
    <row r="1106">
      <c r="A1106" s="188"/>
      <c r="I1106" s="91"/>
      <c r="J1106" s="91"/>
      <c r="K1106" s="91"/>
      <c r="M1106" s="70"/>
    </row>
    <row r="1107">
      <c r="A1107" s="188"/>
      <c r="I1107" s="91"/>
      <c r="J1107" s="91"/>
      <c r="K1107" s="91"/>
      <c r="M1107" s="70"/>
    </row>
    <row r="1108">
      <c r="A1108" s="188"/>
      <c r="I1108" s="91"/>
      <c r="J1108" s="91"/>
      <c r="K1108" s="91"/>
      <c r="M1108" s="70"/>
    </row>
    <row r="1109">
      <c r="A1109" s="188"/>
      <c r="I1109" s="91"/>
      <c r="J1109" s="91"/>
      <c r="K1109" s="91"/>
      <c r="M1109" s="70"/>
    </row>
    <row r="1110">
      <c r="A1110" s="188"/>
      <c r="I1110" s="91"/>
      <c r="J1110" s="91"/>
      <c r="K1110" s="91"/>
      <c r="M1110" s="70"/>
    </row>
    <row r="1111">
      <c r="A1111" s="188"/>
      <c r="I1111" s="91"/>
      <c r="J1111" s="91"/>
      <c r="K1111" s="91"/>
      <c r="M1111" s="70"/>
    </row>
    <row r="1112">
      <c r="A1112" s="188"/>
      <c r="I1112" s="91"/>
      <c r="J1112" s="91"/>
      <c r="K1112" s="91"/>
      <c r="M1112" s="70"/>
    </row>
    <row r="1113">
      <c r="A1113" s="188"/>
      <c r="I1113" s="91"/>
      <c r="J1113" s="91"/>
      <c r="K1113" s="91"/>
      <c r="M1113" s="70"/>
    </row>
    <row r="1114">
      <c r="A1114" s="188"/>
      <c r="I1114" s="91"/>
      <c r="J1114" s="91"/>
      <c r="K1114" s="91"/>
      <c r="M1114" s="70"/>
    </row>
    <row r="1115">
      <c r="A1115" s="188"/>
      <c r="I1115" s="91"/>
      <c r="J1115" s="91"/>
      <c r="K1115" s="91"/>
      <c r="M1115" s="70"/>
    </row>
    <row r="1116">
      <c r="A1116" s="188"/>
      <c r="I1116" s="91"/>
      <c r="J1116" s="91"/>
      <c r="K1116" s="91"/>
      <c r="M1116" s="70"/>
    </row>
    <row r="1117">
      <c r="A1117" s="188"/>
      <c r="I1117" s="91"/>
      <c r="J1117" s="91"/>
      <c r="K1117" s="91"/>
      <c r="M1117" s="70"/>
    </row>
    <row r="1118">
      <c r="A1118" s="188"/>
      <c r="I1118" s="91"/>
      <c r="J1118" s="91"/>
      <c r="K1118" s="91"/>
      <c r="M1118" s="70"/>
    </row>
    <row r="1119">
      <c r="A1119" s="188"/>
      <c r="I1119" s="91"/>
      <c r="J1119" s="91"/>
      <c r="K1119" s="91"/>
      <c r="M1119" s="70"/>
    </row>
    <row r="1120">
      <c r="A1120" s="188"/>
      <c r="I1120" s="91"/>
      <c r="J1120" s="91"/>
      <c r="K1120" s="91"/>
      <c r="M1120" s="70"/>
    </row>
    <row r="1121">
      <c r="A1121" s="188"/>
      <c r="I1121" s="91"/>
      <c r="J1121" s="91"/>
      <c r="K1121" s="91"/>
      <c r="M1121" s="70"/>
    </row>
    <row r="1122">
      <c r="A1122" s="188"/>
      <c r="I1122" s="91"/>
      <c r="J1122" s="91"/>
      <c r="K1122" s="91"/>
      <c r="M1122" s="70"/>
    </row>
    <row r="1123">
      <c r="A1123" s="188"/>
      <c r="I1123" s="91"/>
      <c r="J1123" s="91"/>
      <c r="K1123" s="91"/>
      <c r="M1123" s="70"/>
    </row>
    <row r="1124">
      <c r="A1124" s="188"/>
      <c r="I1124" s="91"/>
      <c r="J1124" s="91"/>
      <c r="K1124" s="91"/>
      <c r="M1124" s="70"/>
    </row>
    <row r="1125">
      <c r="A1125" s="188"/>
      <c r="I1125" s="91"/>
      <c r="J1125" s="91"/>
      <c r="K1125" s="91"/>
      <c r="M1125" s="70"/>
    </row>
    <row r="1126">
      <c r="A1126" s="254"/>
      <c r="I1126" s="91"/>
      <c r="J1126" s="91"/>
      <c r="K1126" s="91"/>
      <c r="M1126" s="70"/>
    </row>
  </sheetData>
  <mergeCells count="11">
    <mergeCell ref="A109:A116"/>
    <mergeCell ref="A151:A180"/>
    <mergeCell ref="J157:J158"/>
    <mergeCell ref="K157:K158"/>
    <mergeCell ref="A2:A43"/>
    <mergeCell ref="A46:A56"/>
    <mergeCell ref="A59:A70"/>
    <mergeCell ref="A73:A74"/>
    <mergeCell ref="A77:A82"/>
    <mergeCell ref="A85:A98"/>
    <mergeCell ref="A100:A107"/>
  </mergeCells>
  <hyperlinks>
    <hyperlink r:id="rId1" ref="I2"/>
    <hyperlink r:id="rId2" ref="I3"/>
    <hyperlink r:id="rId3" ref="I5"/>
    <hyperlink r:id="rId4" ref="J5"/>
    <hyperlink r:id="rId5" ref="I7"/>
    <hyperlink r:id="rId6" ref="J7"/>
    <hyperlink r:id="rId7" ref="K7"/>
    <hyperlink r:id="rId8" ref="I8"/>
    <hyperlink r:id="rId9" ref="I10"/>
    <hyperlink r:id="rId10" ref="I11"/>
    <hyperlink r:id="rId11" ref="I12"/>
    <hyperlink r:id="rId12" ref="I14"/>
    <hyperlink r:id="rId13" ref="J14"/>
    <hyperlink r:id="rId14" ref="K14"/>
    <hyperlink r:id="rId15" ref="I15"/>
    <hyperlink r:id="rId16" ref="I16"/>
    <hyperlink r:id="rId17" ref="I17"/>
    <hyperlink r:id="rId18" ref="J17"/>
    <hyperlink r:id="rId19" ref="I18"/>
    <hyperlink r:id="rId20" ref="I19"/>
    <hyperlink r:id="rId21" ref="I20"/>
    <hyperlink r:id="rId22" ref="I21"/>
    <hyperlink r:id="rId23" ref="I22"/>
    <hyperlink r:id="rId24" ref="I23"/>
    <hyperlink r:id="rId25" ref="I24"/>
    <hyperlink r:id="rId26" ref="I25"/>
    <hyperlink r:id="rId27" ref="I27"/>
    <hyperlink r:id="rId28" ref="J27"/>
    <hyperlink r:id="rId29" ref="I28"/>
    <hyperlink r:id="rId30" ref="J28"/>
    <hyperlink r:id="rId31" ref="I29"/>
    <hyperlink r:id="rId32" ref="J29"/>
    <hyperlink r:id="rId33" ref="I31"/>
    <hyperlink r:id="rId34" ref="J31"/>
    <hyperlink r:id="rId35" ref="I32"/>
    <hyperlink r:id="rId36" ref="J32"/>
    <hyperlink r:id="rId37" ref="I33"/>
    <hyperlink r:id="rId38" ref="I34"/>
    <hyperlink r:id="rId39" ref="I35"/>
    <hyperlink r:id="rId40" ref="I36"/>
    <hyperlink r:id="rId41" ref="J36"/>
    <hyperlink r:id="rId42" ref="I38"/>
    <hyperlink r:id="rId43" ref="J38"/>
    <hyperlink r:id="rId44" ref="I39"/>
    <hyperlink r:id="rId45" ref="I40"/>
    <hyperlink r:id="rId46" ref="I42"/>
    <hyperlink r:id="rId47" ref="I46"/>
    <hyperlink r:id="rId48" ref="J46"/>
    <hyperlink r:id="rId49" ref="I47"/>
    <hyperlink r:id="rId50" ref="K47"/>
    <hyperlink r:id="rId51" ref="I48"/>
    <hyperlink r:id="rId52" ref="J48"/>
    <hyperlink r:id="rId53" ref="I49"/>
    <hyperlink r:id="rId54" ref="I51"/>
    <hyperlink r:id="rId55" ref="J51"/>
    <hyperlink r:id="rId56" location="customerReviews" ref="I52"/>
    <hyperlink r:id="rId57" ref="I53"/>
    <hyperlink r:id="rId58" ref="I54"/>
    <hyperlink r:id="rId59" ref="I55"/>
    <hyperlink r:id="rId60" ref="J55"/>
    <hyperlink r:id="rId61" ref="I59"/>
    <hyperlink r:id="rId62" ref="I61"/>
    <hyperlink r:id="rId63" ref="J61"/>
    <hyperlink r:id="rId64" ref="I62"/>
    <hyperlink r:id="rId65" ref="I63"/>
    <hyperlink r:id="rId66" ref="I64"/>
    <hyperlink r:id="rId67" ref="J64"/>
    <hyperlink r:id="rId68" ref="I65"/>
    <hyperlink r:id="rId69" ref="I67"/>
    <hyperlink r:id="rId70" ref="I68"/>
    <hyperlink r:id="rId71" ref="J68"/>
    <hyperlink r:id="rId72" ref="I69"/>
    <hyperlink r:id="rId73" ref="J69"/>
    <hyperlink r:id="rId74" ref="I73"/>
    <hyperlink r:id="rId75" ref="I77"/>
    <hyperlink r:id="rId76" ref="J77"/>
    <hyperlink r:id="rId77" ref="I78"/>
    <hyperlink r:id="rId78" ref="J78"/>
    <hyperlink r:id="rId79" ref="I80"/>
    <hyperlink r:id="rId80" ref="J80"/>
    <hyperlink r:id="rId81" ref="I81"/>
    <hyperlink r:id="rId82" ref="J81"/>
    <hyperlink r:id="rId83" ref="I85"/>
    <hyperlink r:id="rId84" ref="J85"/>
    <hyperlink r:id="rId85" ref="I86"/>
    <hyperlink r:id="rId86" ref="J86"/>
    <hyperlink r:id="rId87" ref="I87"/>
    <hyperlink r:id="rId88" ref="J87"/>
    <hyperlink r:id="rId89" ref="I88"/>
    <hyperlink r:id="rId90" ref="I89"/>
    <hyperlink r:id="rId91" ref="I90"/>
    <hyperlink r:id="rId92" ref="J90"/>
    <hyperlink r:id="rId93" ref="K90"/>
    <hyperlink r:id="rId94" ref="I91"/>
    <hyperlink r:id="rId95" ref="I92"/>
    <hyperlink r:id="rId96" ref="I93"/>
    <hyperlink r:id="rId97" ref="I94"/>
    <hyperlink r:id="rId98" ref="I95"/>
    <hyperlink r:id="rId99" ref="J95"/>
    <hyperlink r:id="rId100" ref="K95"/>
    <hyperlink r:id="rId101" ref="I97"/>
    <hyperlink r:id="rId102" ref="I100"/>
    <hyperlink r:id="rId103" ref="J100"/>
    <hyperlink r:id="rId104" ref="I101"/>
    <hyperlink r:id="rId105" ref="I102"/>
    <hyperlink r:id="rId106" ref="I103"/>
    <hyperlink r:id="rId107" ref="I104"/>
    <hyperlink r:id="rId108" ref="I105"/>
    <hyperlink r:id="rId109" ref="J105"/>
    <hyperlink r:id="rId110" ref="I106"/>
    <hyperlink r:id="rId111" ref="J106"/>
    <hyperlink r:id="rId112" ref="I109"/>
    <hyperlink r:id="rId113" ref="J109"/>
    <hyperlink r:id="rId114" ref="I110"/>
    <hyperlink r:id="rId115" ref="J110"/>
    <hyperlink r:id="rId116" ref="I111"/>
    <hyperlink r:id="rId117" ref="J111"/>
    <hyperlink r:id="rId118" ref="I112"/>
    <hyperlink r:id="rId119" ref="J112"/>
    <hyperlink r:id="rId120" ref="I113"/>
    <hyperlink r:id="rId121" ref="J113"/>
    <hyperlink r:id="rId122" ref="I114"/>
    <hyperlink r:id="rId123" ref="J114"/>
    <hyperlink r:id="rId124" ref="I115"/>
    <hyperlink r:id="rId125" ref="J115"/>
    <hyperlink r:id="rId126" ref="I119"/>
    <hyperlink r:id="rId127" ref="C133"/>
    <hyperlink r:id="rId128" ref="C134"/>
    <hyperlink r:id="rId129" ref="C135"/>
    <hyperlink r:id="rId130" ref="C136"/>
    <hyperlink r:id="rId131" ref="C137"/>
    <hyperlink r:id="rId132" ref="C138"/>
    <hyperlink r:id="rId133" ref="C139"/>
    <hyperlink r:id="rId134" ref="C140"/>
    <hyperlink r:id="rId135" ref="C141"/>
    <hyperlink r:id="rId136" ref="C142"/>
    <hyperlink r:id="rId137" ref="C143"/>
    <hyperlink r:id="rId138" ref="C144"/>
    <hyperlink r:id="rId139" ref="C145"/>
    <hyperlink r:id="rId140" ref="C146"/>
    <hyperlink r:id="rId141" ref="C147"/>
    <hyperlink r:id="rId142" ref="I151"/>
    <hyperlink r:id="rId143" ref="J151"/>
    <hyperlink r:id="rId144" ref="I152"/>
    <hyperlink r:id="rId145" ref="J152"/>
    <hyperlink r:id="rId146" ref="I153"/>
    <hyperlink r:id="rId147" ref="J153"/>
    <hyperlink r:id="rId148" ref="I155"/>
    <hyperlink r:id="rId149" ref="I156"/>
    <hyperlink r:id="rId150" ref="J156"/>
    <hyperlink r:id="rId151" ref="I157"/>
    <hyperlink r:id="rId152" ref="J157"/>
    <hyperlink r:id="rId153" ref="I158"/>
    <hyperlink r:id="rId154" ref="I159"/>
    <hyperlink r:id="rId155" ref="I160"/>
    <hyperlink r:id="rId156" ref="I161"/>
    <hyperlink r:id="rId157" ref="I162"/>
    <hyperlink r:id="rId158" ref="I163"/>
    <hyperlink r:id="rId159" ref="I164"/>
    <hyperlink r:id="rId160" ref="I165"/>
    <hyperlink r:id="rId161" ref="J165"/>
    <hyperlink r:id="rId162" ref="K165"/>
    <hyperlink r:id="rId163" ref="I166"/>
    <hyperlink r:id="rId164" ref="I168"/>
    <hyperlink r:id="rId165" ref="J168"/>
    <hyperlink r:id="rId166" ref="I169"/>
    <hyperlink r:id="rId167" ref="J169"/>
    <hyperlink r:id="rId168" ref="I170"/>
    <hyperlink r:id="rId169" ref="J170"/>
    <hyperlink r:id="rId170" ref="I171"/>
    <hyperlink r:id="rId171" ref="J171"/>
    <hyperlink r:id="rId172" ref="I172"/>
    <hyperlink r:id="rId173" ref="J17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4"/>
  <tableParts count="1">
    <tablePart r:id="rId176"/>
  </tableParts>
</worksheet>
</file>