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Research\Shares\population_research\CensusData\Census2020\PL94\For website\"/>
    </mc:Choice>
  </mc:AlternateContent>
  <xr:revisionPtr revIDLastSave="0" documentId="13_ncr:40009_{D124681B-7DD1-4988-92DB-2575F021FA4F}" xr6:coauthVersionLast="36" xr6:coauthVersionMax="36" xr10:uidLastSave="{00000000-0000-0000-0000-000000000000}"/>
  <bookViews>
    <workbookView xWindow="120" yWindow="15" windowWidth="19035" windowHeight="12015"/>
  </bookViews>
  <sheets>
    <sheet name="POPULATION 2010-2020" sheetId="3" r:id="rId1"/>
    <sheet name="POPULATION 1990-2020" sheetId="1" r:id="rId2"/>
  </sheets>
  <definedNames>
    <definedName name="_xlnm.Print_Titles" localSheetId="1">'POPULATION 1990-2020'!$1:$4</definedName>
  </definedNames>
  <calcPr calcId="191029" fullCalcOnLoad="1"/>
</workbook>
</file>

<file path=xl/calcChain.xml><?xml version="1.0" encoding="utf-8"?>
<calcChain xmlns="http://schemas.openxmlformats.org/spreadsheetml/2006/main">
  <c r="P41" i="1" l="1"/>
  <c r="Q41" i="1" s="1"/>
  <c r="P40" i="1"/>
  <c r="Q40" i="1" s="1"/>
  <c r="P39" i="1"/>
  <c r="Q39" i="1" s="1"/>
  <c r="P38" i="1"/>
  <c r="Q38" i="1" s="1"/>
  <c r="P37" i="1"/>
  <c r="Q37" i="1" s="1"/>
  <c r="P36" i="1"/>
  <c r="P35" i="1"/>
  <c r="Q35" i="1" s="1"/>
  <c r="P34" i="1"/>
  <c r="P33" i="1"/>
  <c r="P32" i="1"/>
  <c r="Q32" i="1" s="1"/>
  <c r="P31" i="1"/>
  <c r="Q31" i="1" s="1"/>
  <c r="P30" i="1"/>
  <c r="P29" i="1"/>
  <c r="P28" i="1"/>
  <c r="P27" i="1"/>
  <c r="Q27" i="1" s="1"/>
  <c r="P26" i="1"/>
  <c r="P25" i="1"/>
  <c r="Q25" i="1" s="1"/>
  <c r="P24" i="1"/>
  <c r="Q24" i="1" s="1"/>
  <c r="P23" i="1"/>
  <c r="Q23" i="1" s="1"/>
  <c r="P22" i="1"/>
  <c r="Q22" i="1" s="1"/>
  <c r="P21" i="1"/>
  <c r="Q21" i="1" s="1"/>
  <c r="P20" i="1"/>
  <c r="P19" i="1"/>
  <c r="P18" i="1"/>
  <c r="P17" i="1"/>
  <c r="P16" i="1"/>
  <c r="P15" i="1"/>
  <c r="Q15" i="1" s="1"/>
  <c r="P14" i="1"/>
  <c r="Q14" i="1" s="1"/>
  <c r="P13" i="1"/>
  <c r="Q13" i="1" s="1"/>
  <c r="P12" i="1"/>
  <c r="P11" i="1"/>
  <c r="P10" i="1"/>
  <c r="P9" i="1"/>
  <c r="Q9" i="1" s="1"/>
  <c r="P8" i="1"/>
  <c r="Q8" i="1" s="1"/>
  <c r="P7" i="1"/>
  <c r="Q7" i="1" s="1"/>
  <c r="P6" i="1"/>
  <c r="Q6" i="1" s="1"/>
  <c r="P5" i="1"/>
  <c r="H41" i="1"/>
  <c r="G41" i="1"/>
  <c r="G40" i="1"/>
  <c r="H40" i="1" s="1"/>
  <c r="G39" i="1"/>
  <c r="H39" i="1" s="1"/>
  <c r="H38" i="1"/>
  <c r="G38" i="1"/>
  <c r="G37" i="1"/>
  <c r="H37" i="1" s="1"/>
  <c r="G36" i="1"/>
  <c r="H36" i="1" s="1"/>
  <c r="G35" i="1"/>
  <c r="H35" i="1" s="1"/>
  <c r="G34" i="1"/>
  <c r="H34" i="1" s="1"/>
  <c r="H33" i="1"/>
  <c r="G33" i="1"/>
  <c r="G32" i="1"/>
  <c r="H32" i="1" s="1"/>
  <c r="G31" i="1"/>
  <c r="H31" i="1" s="1"/>
  <c r="H30" i="1"/>
  <c r="G30" i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H22" i="1"/>
  <c r="G22" i="1"/>
  <c r="G21" i="1"/>
  <c r="H21" i="1" s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G10" i="1"/>
  <c r="H10" i="1" s="1"/>
  <c r="H9" i="1"/>
  <c r="G9" i="1"/>
  <c r="G8" i="1"/>
  <c r="H8" i="1" s="1"/>
  <c r="G7" i="1"/>
  <c r="H7" i="1" s="1"/>
  <c r="H6" i="1"/>
  <c r="G6" i="1"/>
  <c r="G5" i="1"/>
  <c r="H5" i="1" s="1"/>
  <c r="E5" i="1"/>
  <c r="B5" i="3"/>
  <c r="E41" i="3"/>
  <c r="F41" i="3" s="1"/>
  <c r="E40" i="3"/>
  <c r="F40" i="3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/>
  <c r="E31" i="3"/>
  <c r="F31" i="3" s="1"/>
  <c r="E30" i="3"/>
  <c r="F30" i="3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/>
  <c r="E21" i="3"/>
  <c r="F21" i="3" s="1"/>
  <c r="E20" i="3"/>
  <c r="F20" i="3" s="1"/>
  <c r="E19" i="3"/>
  <c r="F19" i="3"/>
  <c r="E18" i="3"/>
  <c r="F18" i="3" s="1"/>
  <c r="E17" i="3"/>
  <c r="F17" i="3"/>
  <c r="E16" i="3"/>
  <c r="F16" i="3" s="1"/>
  <c r="E15" i="3"/>
  <c r="F15" i="3"/>
  <c r="E14" i="3"/>
  <c r="F14" i="3"/>
  <c r="E13" i="3"/>
  <c r="F13" i="3" s="1"/>
  <c r="E12" i="3"/>
  <c r="F12" i="3" s="1"/>
  <c r="E11" i="3"/>
  <c r="F11" i="3"/>
  <c r="E10" i="3"/>
  <c r="F10" i="3" s="1"/>
  <c r="E9" i="3"/>
  <c r="F9" i="3"/>
  <c r="E8" i="3"/>
  <c r="F8" i="3" s="1"/>
  <c r="E7" i="3"/>
  <c r="F7" i="3" s="1"/>
  <c r="E6" i="3"/>
  <c r="F6" i="3"/>
  <c r="C5" i="3"/>
  <c r="B5" i="1"/>
  <c r="Q10" i="1"/>
  <c r="Q20" i="1"/>
  <c r="Q29" i="1"/>
  <c r="Q19" i="1"/>
  <c r="Q12" i="1"/>
  <c r="Q36" i="1"/>
  <c r="Q34" i="1"/>
  <c r="Q26" i="1"/>
  <c r="Q30" i="1"/>
  <c r="Q11" i="1"/>
  <c r="Q28" i="1"/>
  <c r="Q16" i="1"/>
  <c r="Q18" i="1"/>
  <c r="Q17" i="1"/>
  <c r="Q33" i="1"/>
  <c r="M14" i="1"/>
  <c r="N14" i="1"/>
  <c r="M32" i="1"/>
  <c r="N32" i="1" s="1"/>
  <c r="M39" i="1"/>
  <c r="N39" i="1"/>
  <c r="M41" i="1"/>
  <c r="N41" i="1"/>
  <c r="M21" i="1"/>
  <c r="N21" i="1" s="1"/>
  <c r="M10" i="1"/>
  <c r="N10" i="1"/>
  <c r="M27" i="1"/>
  <c r="N27" i="1"/>
  <c r="M20" i="1"/>
  <c r="N20" i="1" s="1"/>
  <c r="M31" i="1"/>
  <c r="N31" i="1"/>
  <c r="M8" i="1"/>
  <c r="N8" i="1" s="1"/>
  <c r="M29" i="1"/>
  <c r="N29" i="1"/>
  <c r="M7" i="1"/>
  <c r="N7" i="1"/>
  <c r="M19" i="1"/>
  <c r="N19" i="1" s="1"/>
  <c r="M12" i="1"/>
  <c r="N12" i="1"/>
  <c r="M22" i="1"/>
  <c r="N22" i="1"/>
  <c r="M25" i="1"/>
  <c r="N25" i="1" s="1"/>
  <c r="M35" i="1"/>
  <c r="N35" i="1"/>
  <c r="M15" i="1"/>
  <c r="N15" i="1" s="1"/>
  <c r="M24" i="1"/>
  <c r="N24" i="1"/>
  <c r="M38" i="1"/>
  <c r="N38" i="1"/>
  <c r="M13" i="1"/>
  <c r="N13" i="1" s="1"/>
  <c r="M36" i="1"/>
  <c r="N36" i="1"/>
  <c r="M23" i="1"/>
  <c r="N23" i="1"/>
  <c r="M34" i="1"/>
  <c r="N34" i="1" s="1"/>
  <c r="M9" i="1"/>
  <c r="N9" i="1"/>
  <c r="M26" i="1"/>
  <c r="N26" i="1" s="1"/>
  <c r="M30" i="1"/>
  <c r="N30" i="1"/>
  <c r="M11" i="1"/>
  <c r="N11" i="1"/>
  <c r="M28" i="1"/>
  <c r="N28" i="1" s="1"/>
  <c r="M16" i="1"/>
  <c r="N16" i="1"/>
  <c r="M18" i="1"/>
  <c r="N18" i="1"/>
  <c r="M37" i="1"/>
  <c r="N37" i="1" s="1"/>
  <c r="M6" i="1"/>
  <c r="N6" i="1"/>
  <c r="M17" i="1"/>
  <c r="N17" i="1" s="1"/>
  <c r="M40" i="1"/>
  <c r="N40" i="1"/>
  <c r="M33" i="1"/>
  <c r="N33" i="1"/>
  <c r="D5" i="1"/>
  <c r="C5" i="1"/>
  <c r="M5" i="1" s="1"/>
  <c r="N5" i="1" s="1"/>
  <c r="J7" i="1"/>
  <c r="K7" i="1" s="1"/>
  <c r="J8" i="1"/>
  <c r="K8" i="1"/>
  <c r="J9" i="1"/>
  <c r="K9" i="1" s="1"/>
  <c r="J10" i="1"/>
  <c r="K10" i="1"/>
  <c r="J11" i="1"/>
  <c r="K11" i="1"/>
  <c r="J12" i="1"/>
  <c r="K12" i="1" s="1"/>
  <c r="J13" i="1"/>
  <c r="K13" i="1"/>
  <c r="J14" i="1"/>
  <c r="K14" i="1"/>
  <c r="J15" i="1"/>
  <c r="K15" i="1" s="1"/>
  <c r="J16" i="1"/>
  <c r="K16" i="1"/>
  <c r="J17" i="1"/>
  <c r="K17" i="1" s="1"/>
  <c r="J18" i="1"/>
  <c r="K18" i="1"/>
  <c r="J19" i="1"/>
  <c r="K19" i="1"/>
  <c r="J20" i="1"/>
  <c r="K20" i="1" s="1"/>
  <c r="J21" i="1"/>
  <c r="K21" i="1"/>
  <c r="J22" i="1"/>
  <c r="K22" i="1"/>
  <c r="J23" i="1"/>
  <c r="K23" i="1" s="1"/>
  <c r="J24" i="1"/>
  <c r="K24" i="1"/>
  <c r="J25" i="1"/>
  <c r="K25" i="1" s="1"/>
  <c r="J26" i="1"/>
  <c r="K26" i="1"/>
  <c r="J27" i="1"/>
  <c r="K27" i="1"/>
  <c r="J28" i="1"/>
  <c r="K28" i="1" s="1"/>
  <c r="J29" i="1"/>
  <c r="K29" i="1"/>
  <c r="J30" i="1"/>
  <c r="K30" i="1"/>
  <c r="J31" i="1"/>
  <c r="K31" i="1" s="1"/>
  <c r="J32" i="1"/>
  <c r="K32" i="1"/>
  <c r="J33" i="1"/>
  <c r="K33" i="1" s="1"/>
  <c r="J34" i="1"/>
  <c r="K34" i="1"/>
  <c r="J35" i="1"/>
  <c r="K35" i="1"/>
  <c r="J36" i="1"/>
  <c r="K36" i="1" s="1"/>
  <c r="J37" i="1"/>
  <c r="K37" i="1"/>
  <c r="J38" i="1"/>
  <c r="K38" i="1"/>
  <c r="J39" i="1"/>
  <c r="K39" i="1" s="1"/>
  <c r="J40" i="1"/>
  <c r="K40" i="1"/>
  <c r="J41" i="1"/>
  <c r="K41" i="1" s="1"/>
  <c r="J6" i="1"/>
  <c r="K6" i="1"/>
  <c r="J5" i="1"/>
  <c r="K5" i="1" s="1"/>
  <c r="Q5" i="1" l="1"/>
  <c r="E5" i="3"/>
  <c r="F5" i="3" s="1"/>
</calcChain>
</file>

<file path=xl/sharedStrings.xml><?xml version="1.0" encoding="utf-8"?>
<sst xmlns="http://schemas.openxmlformats.org/spreadsheetml/2006/main" count="95" uniqueCount="47">
  <si>
    <t>Baker County</t>
  </si>
  <si>
    <t>Benton County</t>
  </si>
  <si>
    <t>Clackamas County</t>
  </si>
  <si>
    <t>Clatsop County</t>
  </si>
  <si>
    <t>Columbia County</t>
  </si>
  <si>
    <t>Coos County</t>
  </si>
  <si>
    <t>Crook County</t>
  </si>
  <si>
    <t>Curry County</t>
  </si>
  <si>
    <t>Deschutes County</t>
  </si>
  <si>
    <t>Douglas County</t>
  </si>
  <si>
    <t>Gilliam County</t>
  </si>
  <si>
    <t>Grant County</t>
  </si>
  <si>
    <t>Harney County</t>
  </si>
  <si>
    <t>Hood River County</t>
  </si>
  <si>
    <t>Jackson County</t>
  </si>
  <si>
    <t>Jefferson County</t>
  </si>
  <si>
    <t>Josephine County</t>
  </si>
  <si>
    <t>Klamath County</t>
  </si>
  <si>
    <t>Lake County</t>
  </si>
  <si>
    <t>Lane County</t>
  </si>
  <si>
    <t>Lincoln County</t>
  </si>
  <si>
    <t>Linn County</t>
  </si>
  <si>
    <t>Malheur County</t>
  </si>
  <si>
    <t>Marion County</t>
  </si>
  <si>
    <t>Morrow County</t>
  </si>
  <si>
    <t>Multnomah County</t>
  </si>
  <si>
    <t>Polk County</t>
  </si>
  <si>
    <t>Sherman County</t>
  </si>
  <si>
    <t>Tillamook County</t>
  </si>
  <si>
    <t>Umatilla County</t>
  </si>
  <si>
    <t>Union County</t>
  </si>
  <si>
    <t>Wallowa County</t>
  </si>
  <si>
    <t>Wasco County</t>
  </si>
  <si>
    <t>Washington County</t>
  </si>
  <si>
    <t>Wheeler County</t>
  </si>
  <si>
    <t>Yamhill County</t>
  </si>
  <si>
    <t>Number</t>
  </si>
  <si>
    <t>Percent</t>
  </si>
  <si>
    <t>OREGON</t>
  </si>
  <si>
    <t>1990-2000 Change</t>
  </si>
  <si>
    <t>Compiled by PSU Population Research Center, www.pdx.edu/prc</t>
  </si>
  <si>
    <t>Population, Oregon and its Counties, 2010 and 2020</t>
  </si>
  <si>
    <t>2010-2020 Change</t>
  </si>
  <si>
    <t>Population, Oregon and its Counties, 1990, 2000, 2010, and 2020</t>
  </si>
  <si>
    <t>2000-2010 Change</t>
  </si>
  <si>
    <t>1990-2020 Change</t>
  </si>
  <si>
    <t>U.S. Census Bureau, PL94-171 redistricting data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</si>
</sst>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6" fillId="0" borderId="11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16" fillId="0" borderId="10" xfId="0" applyFont="1" applyBorder="1"/>
    <xf numFmtId="3" fontId="16" fillId="0" borderId="11" xfId="0" applyNumberFormat="1" applyFont="1" applyBorder="1"/>
    <xf numFmtId="164" fontId="18" fillId="0" borderId="11" xfId="39" applyNumberFormat="1" applyFont="1" applyBorder="1"/>
    <xf numFmtId="164" fontId="18" fillId="0" borderId="12" xfId="39" applyNumberFormat="1" applyFont="1" applyBorder="1"/>
    <xf numFmtId="3" fontId="0" fillId="0" borderId="11" xfId="0" applyNumberFormat="1" applyBorder="1"/>
    <xf numFmtId="164" fontId="19" fillId="0" borderId="11" xfId="39" applyNumberFormat="1" applyFont="1" applyBorder="1"/>
    <xf numFmtId="164" fontId="19" fillId="0" borderId="12" xfId="39" applyNumberFormat="1" applyFont="1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5" xfId="0" applyBorder="1" applyAlignment="1"/>
    <xf numFmtId="0" fontId="16" fillId="0" borderId="16" xfId="0" applyFont="1" applyBorder="1"/>
    <xf numFmtId="0" fontId="16" fillId="0" borderId="17" xfId="0" applyFont="1" applyBorder="1"/>
    <xf numFmtId="3" fontId="16" fillId="0" borderId="17" xfId="0" applyNumberFormat="1" applyFont="1" applyBorder="1"/>
    <xf numFmtId="3" fontId="0" fillId="0" borderId="17" xfId="0" applyNumberFormat="1" applyBorder="1"/>
    <xf numFmtId="3" fontId="0" fillId="0" borderId="16" xfId="0" applyNumberFormat="1" applyBorder="1"/>
    <xf numFmtId="0" fontId="16" fillId="0" borderId="12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8" xfId="0" applyBorder="1" applyAlignment="1">
      <alignment horizontal="centerContinuous"/>
    </xf>
    <xf numFmtId="0" fontId="20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1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workbookViewId="0"/>
  </sheetViews>
  <sheetFormatPr defaultRowHeight="15" x14ac:dyDescent="0.25"/>
  <cols>
    <col min="1" max="1" width="27" customWidth="1"/>
    <col min="2" max="3" width="12.7109375" customWidth="1"/>
    <col min="4" max="4" width="1.7109375" customWidth="1"/>
    <col min="5" max="6" width="10.7109375" customWidth="1"/>
  </cols>
  <sheetData>
    <row r="1" spans="1:6" s="26" customFormat="1" ht="18.75" x14ac:dyDescent="0.3">
      <c r="A1" s="24" t="s">
        <v>41</v>
      </c>
      <c r="B1" s="25"/>
      <c r="C1" s="25"/>
      <c r="D1" s="25"/>
      <c r="E1" s="25"/>
      <c r="F1" s="25"/>
    </row>
    <row r="3" spans="1:6" x14ac:dyDescent="0.25">
      <c r="A3" s="12"/>
      <c r="B3" s="14"/>
      <c r="C3" s="15"/>
      <c r="D3" s="15"/>
      <c r="E3" s="21" t="s">
        <v>42</v>
      </c>
      <c r="F3" s="23"/>
    </row>
    <row r="4" spans="1:6" x14ac:dyDescent="0.25">
      <c r="A4" s="13"/>
      <c r="B4" s="16">
        <v>2010</v>
      </c>
      <c r="C4" s="16">
        <v>2020</v>
      </c>
      <c r="D4" s="17"/>
      <c r="E4" s="2" t="s">
        <v>36</v>
      </c>
      <c r="F4" s="4" t="s">
        <v>37</v>
      </c>
    </row>
    <row r="5" spans="1:6" x14ac:dyDescent="0.25">
      <c r="A5" s="5" t="s">
        <v>38</v>
      </c>
      <c r="B5" s="6">
        <f>SUM(B6:B41)</f>
        <v>3831074</v>
      </c>
      <c r="C5" s="6">
        <f>SUM(C6:C41)</f>
        <v>4237256</v>
      </c>
      <c r="D5" s="18"/>
      <c r="E5" s="6">
        <f t="shared" ref="E5:E41" si="0">C5-B5</f>
        <v>406182</v>
      </c>
      <c r="F5" s="8">
        <f t="shared" ref="F5:F41" si="1">E5/B5</f>
        <v>0.1060230107797448</v>
      </c>
    </row>
    <row r="6" spans="1:6" x14ac:dyDescent="0.25">
      <c r="A6" s="1" t="s">
        <v>0</v>
      </c>
      <c r="B6" s="9">
        <v>16134</v>
      </c>
      <c r="C6" s="9">
        <v>16668</v>
      </c>
      <c r="D6" s="19"/>
      <c r="E6" s="9">
        <f t="shared" si="0"/>
        <v>534</v>
      </c>
      <c r="F6" s="11">
        <f t="shared" si="1"/>
        <v>3.3097805875790254E-2</v>
      </c>
    </row>
    <row r="7" spans="1:6" x14ac:dyDescent="0.25">
      <c r="A7" s="1" t="s">
        <v>1</v>
      </c>
      <c r="B7" s="9">
        <v>85579</v>
      </c>
      <c r="C7" s="9">
        <v>95184</v>
      </c>
      <c r="D7" s="19"/>
      <c r="E7" s="9">
        <f t="shared" si="0"/>
        <v>9605</v>
      </c>
      <c r="F7" s="11">
        <f t="shared" si="1"/>
        <v>0.11223547832996413</v>
      </c>
    </row>
    <row r="8" spans="1:6" x14ac:dyDescent="0.25">
      <c r="A8" s="1" t="s">
        <v>2</v>
      </c>
      <c r="B8" s="9">
        <v>375992</v>
      </c>
      <c r="C8" s="9">
        <v>421401</v>
      </c>
      <c r="D8" s="19"/>
      <c r="E8" s="9">
        <f t="shared" si="0"/>
        <v>45409</v>
      </c>
      <c r="F8" s="11">
        <f t="shared" si="1"/>
        <v>0.12077118662099194</v>
      </c>
    </row>
    <row r="9" spans="1:6" x14ac:dyDescent="0.25">
      <c r="A9" s="1" t="s">
        <v>3</v>
      </c>
      <c r="B9" s="9">
        <v>37039</v>
      </c>
      <c r="C9" s="9">
        <v>41072</v>
      </c>
      <c r="D9" s="19"/>
      <c r="E9" s="9">
        <f t="shared" si="0"/>
        <v>4033</v>
      </c>
      <c r="F9" s="11">
        <f t="shared" si="1"/>
        <v>0.10888522908285861</v>
      </c>
    </row>
    <row r="10" spans="1:6" x14ac:dyDescent="0.25">
      <c r="A10" s="1" t="s">
        <v>4</v>
      </c>
      <c r="B10" s="9">
        <v>49351</v>
      </c>
      <c r="C10" s="9">
        <v>52589</v>
      </c>
      <c r="D10" s="19"/>
      <c r="E10" s="9">
        <f t="shared" si="0"/>
        <v>3238</v>
      </c>
      <c r="F10" s="11">
        <f t="shared" si="1"/>
        <v>6.5611639075196043E-2</v>
      </c>
    </row>
    <row r="11" spans="1:6" x14ac:dyDescent="0.25">
      <c r="A11" s="1" t="s">
        <v>5</v>
      </c>
      <c r="B11" s="9">
        <v>63043</v>
      </c>
      <c r="C11" s="9">
        <v>64929</v>
      </c>
      <c r="D11" s="19"/>
      <c r="E11" s="9">
        <f t="shared" si="0"/>
        <v>1886</v>
      </c>
      <c r="F11" s="11">
        <f t="shared" si="1"/>
        <v>2.9916089018606349E-2</v>
      </c>
    </row>
    <row r="12" spans="1:6" x14ac:dyDescent="0.25">
      <c r="A12" s="1" t="s">
        <v>6</v>
      </c>
      <c r="B12" s="9">
        <v>20978</v>
      </c>
      <c r="C12" s="9">
        <v>24738</v>
      </c>
      <c r="D12" s="19"/>
      <c r="E12" s="9">
        <f t="shared" si="0"/>
        <v>3760</v>
      </c>
      <c r="F12" s="11">
        <f t="shared" si="1"/>
        <v>0.17923538945562018</v>
      </c>
    </row>
    <row r="13" spans="1:6" x14ac:dyDescent="0.25">
      <c r="A13" s="1" t="s">
        <v>7</v>
      </c>
      <c r="B13" s="9">
        <v>22364</v>
      </c>
      <c r="C13" s="9">
        <v>23446</v>
      </c>
      <c r="D13" s="19"/>
      <c r="E13" s="9">
        <f t="shared" si="0"/>
        <v>1082</v>
      </c>
      <c r="F13" s="11">
        <f t="shared" si="1"/>
        <v>4.838132713289215E-2</v>
      </c>
    </row>
    <row r="14" spans="1:6" x14ac:dyDescent="0.25">
      <c r="A14" s="1" t="s">
        <v>8</v>
      </c>
      <c r="B14" s="9">
        <v>157733</v>
      </c>
      <c r="C14" s="9">
        <v>198253</v>
      </c>
      <c r="D14" s="19"/>
      <c r="E14" s="9">
        <f t="shared" si="0"/>
        <v>40520</v>
      </c>
      <c r="F14" s="11">
        <f t="shared" si="1"/>
        <v>0.25688980745944096</v>
      </c>
    </row>
    <row r="15" spans="1:6" x14ac:dyDescent="0.25">
      <c r="A15" s="1" t="s">
        <v>9</v>
      </c>
      <c r="B15" s="9">
        <v>107667</v>
      </c>
      <c r="C15" s="9">
        <v>111201</v>
      </c>
      <c r="D15" s="19"/>
      <c r="E15" s="9">
        <f t="shared" si="0"/>
        <v>3534</v>
      </c>
      <c r="F15" s="11">
        <f t="shared" si="1"/>
        <v>3.2823427791245231E-2</v>
      </c>
    </row>
    <row r="16" spans="1:6" x14ac:dyDescent="0.25">
      <c r="A16" s="1" t="s">
        <v>10</v>
      </c>
      <c r="B16" s="9">
        <v>1871</v>
      </c>
      <c r="C16" s="9">
        <v>1995</v>
      </c>
      <c r="D16" s="19"/>
      <c r="E16" s="9">
        <f t="shared" si="0"/>
        <v>124</v>
      </c>
      <c r="F16" s="11">
        <f t="shared" si="1"/>
        <v>6.6274719401389626E-2</v>
      </c>
    </row>
    <row r="17" spans="1:6" x14ac:dyDescent="0.25">
      <c r="A17" s="1" t="s">
        <v>11</v>
      </c>
      <c r="B17" s="9">
        <v>7445</v>
      </c>
      <c r="C17" s="9">
        <v>7233</v>
      </c>
      <c r="D17" s="19"/>
      <c r="E17" s="9">
        <f t="shared" si="0"/>
        <v>-212</v>
      </c>
      <c r="F17" s="11">
        <f t="shared" si="1"/>
        <v>-2.8475486903962392E-2</v>
      </c>
    </row>
    <row r="18" spans="1:6" x14ac:dyDescent="0.25">
      <c r="A18" s="1" t="s">
        <v>12</v>
      </c>
      <c r="B18" s="9">
        <v>7422</v>
      </c>
      <c r="C18" s="9">
        <v>7495</v>
      </c>
      <c r="D18" s="19"/>
      <c r="E18" s="9">
        <f t="shared" si="0"/>
        <v>73</v>
      </c>
      <c r="F18" s="11">
        <f t="shared" si="1"/>
        <v>9.8356238210724877E-3</v>
      </c>
    </row>
    <row r="19" spans="1:6" x14ac:dyDescent="0.25">
      <c r="A19" s="1" t="s">
        <v>13</v>
      </c>
      <c r="B19" s="9">
        <v>22346</v>
      </c>
      <c r="C19" s="9">
        <v>23977</v>
      </c>
      <c r="D19" s="19"/>
      <c r="E19" s="9">
        <f t="shared" si="0"/>
        <v>1631</v>
      </c>
      <c r="F19" s="11">
        <f t="shared" si="1"/>
        <v>7.2988454309496104E-2</v>
      </c>
    </row>
    <row r="20" spans="1:6" x14ac:dyDescent="0.25">
      <c r="A20" s="1" t="s">
        <v>14</v>
      </c>
      <c r="B20" s="9">
        <v>203206</v>
      </c>
      <c r="C20" s="9">
        <v>223259</v>
      </c>
      <c r="D20" s="19"/>
      <c r="E20" s="9">
        <f t="shared" si="0"/>
        <v>20053</v>
      </c>
      <c r="F20" s="11">
        <f t="shared" si="1"/>
        <v>9.8683109750696343E-2</v>
      </c>
    </row>
    <row r="21" spans="1:6" x14ac:dyDescent="0.25">
      <c r="A21" s="1" t="s">
        <v>15</v>
      </c>
      <c r="B21" s="9">
        <v>21720</v>
      </c>
      <c r="C21" s="9">
        <v>24502</v>
      </c>
      <c r="D21" s="19"/>
      <c r="E21" s="9">
        <f t="shared" si="0"/>
        <v>2782</v>
      </c>
      <c r="F21" s="11">
        <f t="shared" si="1"/>
        <v>0.12808471454880294</v>
      </c>
    </row>
    <row r="22" spans="1:6" x14ac:dyDescent="0.25">
      <c r="A22" s="1" t="s">
        <v>16</v>
      </c>
      <c r="B22" s="9">
        <v>82713</v>
      </c>
      <c r="C22" s="9">
        <v>88090</v>
      </c>
      <c r="D22" s="19"/>
      <c r="E22" s="9">
        <f t="shared" si="0"/>
        <v>5377</v>
      </c>
      <c r="F22" s="11">
        <f t="shared" si="1"/>
        <v>6.5007918948653778E-2</v>
      </c>
    </row>
    <row r="23" spans="1:6" x14ac:dyDescent="0.25">
      <c r="A23" s="1" t="s">
        <v>17</v>
      </c>
      <c r="B23" s="9">
        <v>66380</v>
      </c>
      <c r="C23" s="9">
        <v>69413</v>
      </c>
      <c r="D23" s="19"/>
      <c r="E23" s="9">
        <f t="shared" si="0"/>
        <v>3033</v>
      </c>
      <c r="F23" s="11">
        <f t="shared" si="1"/>
        <v>4.5691473335341973E-2</v>
      </c>
    </row>
    <row r="24" spans="1:6" x14ac:dyDescent="0.25">
      <c r="A24" s="1" t="s">
        <v>18</v>
      </c>
      <c r="B24" s="9">
        <v>7895</v>
      </c>
      <c r="C24" s="9">
        <v>8160</v>
      </c>
      <c r="D24" s="19"/>
      <c r="E24" s="9">
        <f t="shared" si="0"/>
        <v>265</v>
      </c>
      <c r="F24" s="11">
        <f t="shared" si="1"/>
        <v>3.356554781507283E-2</v>
      </c>
    </row>
    <row r="25" spans="1:6" x14ac:dyDescent="0.25">
      <c r="A25" s="1" t="s">
        <v>19</v>
      </c>
      <c r="B25" s="9">
        <v>351715</v>
      </c>
      <c r="C25" s="9">
        <v>382971</v>
      </c>
      <c r="D25" s="19"/>
      <c r="E25" s="9">
        <f t="shared" si="0"/>
        <v>31256</v>
      </c>
      <c r="F25" s="11">
        <f t="shared" si="1"/>
        <v>8.8867406849295588E-2</v>
      </c>
    </row>
    <row r="26" spans="1:6" x14ac:dyDescent="0.25">
      <c r="A26" s="1" t="s">
        <v>20</v>
      </c>
      <c r="B26" s="9">
        <v>46034</v>
      </c>
      <c r="C26" s="9">
        <v>50395</v>
      </c>
      <c r="D26" s="19"/>
      <c r="E26" s="9">
        <f t="shared" si="0"/>
        <v>4361</v>
      </c>
      <c r="F26" s="11">
        <f t="shared" si="1"/>
        <v>9.4734326801929003E-2</v>
      </c>
    </row>
    <row r="27" spans="1:6" x14ac:dyDescent="0.25">
      <c r="A27" s="1" t="s">
        <v>21</v>
      </c>
      <c r="B27" s="9">
        <v>116672</v>
      </c>
      <c r="C27" s="9">
        <v>128610</v>
      </c>
      <c r="D27" s="19"/>
      <c r="E27" s="9">
        <f t="shared" si="0"/>
        <v>11938</v>
      </c>
      <c r="F27" s="11">
        <f t="shared" si="1"/>
        <v>0.10232103675260559</v>
      </c>
    </row>
    <row r="28" spans="1:6" x14ac:dyDescent="0.25">
      <c r="A28" s="1" t="s">
        <v>22</v>
      </c>
      <c r="B28" s="9">
        <v>31313</v>
      </c>
      <c r="C28" s="9">
        <v>31571</v>
      </c>
      <c r="D28" s="19"/>
      <c r="E28" s="9">
        <f t="shared" si="0"/>
        <v>258</v>
      </c>
      <c r="F28" s="11">
        <f t="shared" si="1"/>
        <v>8.2393893909877679E-3</v>
      </c>
    </row>
    <row r="29" spans="1:6" x14ac:dyDescent="0.25">
      <c r="A29" s="1" t="s">
        <v>23</v>
      </c>
      <c r="B29" s="9">
        <v>315335</v>
      </c>
      <c r="C29" s="9">
        <v>345920</v>
      </c>
      <c r="D29" s="19"/>
      <c r="E29" s="9">
        <f t="shared" si="0"/>
        <v>30585</v>
      </c>
      <c r="F29" s="11">
        <f t="shared" si="1"/>
        <v>9.6992087779662894E-2</v>
      </c>
    </row>
    <row r="30" spans="1:6" x14ac:dyDescent="0.25">
      <c r="A30" s="1" t="s">
        <v>24</v>
      </c>
      <c r="B30" s="9">
        <v>11173</v>
      </c>
      <c r="C30" s="9">
        <v>12186</v>
      </c>
      <c r="D30" s="19"/>
      <c r="E30" s="9">
        <f t="shared" si="0"/>
        <v>1013</v>
      </c>
      <c r="F30" s="11">
        <f t="shared" si="1"/>
        <v>9.0664995972433549E-2</v>
      </c>
    </row>
    <row r="31" spans="1:6" x14ac:dyDescent="0.25">
      <c r="A31" s="1" t="s">
        <v>25</v>
      </c>
      <c r="B31" s="9">
        <v>735334</v>
      </c>
      <c r="C31" s="9">
        <v>815428</v>
      </c>
      <c r="D31" s="19"/>
      <c r="E31" s="9">
        <f t="shared" si="0"/>
        <v>80094</v>
      </c>
      <c r="F31" s="11">
        <f t="shared" si="1"/>
        <v>0.10892193207440429</v>
      </c>
    </row>
    <row r="32" spans="1:6" x14ac:dyDescent="0.25">
      <c r="A32" s="1" t="s">
        <v>26</v>
      </c>
      <c r="B32" s="9">
        <v>75403</v>
      </c>
      <c r="C32" s="9">
        <v>87433</v>
      </c>
      <c r="D32" s="19"/>
      <c r="E32" s="9">
        <f t="shared" si="0"/>
        <v>12030</v>
      </c>
      <c r="F32" s="11">
        <f t="shared" si="1"/>
        <v>0.15954272376430645</v>
      </c>
    </row>
    <row r="33" spans="1:6" x14ac:dyDescent="0.25">
      <c r="A33" s="1" t="s">
        <v>27</v>
      </c>
      <c r="B33" s="9">
        <v>1765</v>
      </c>
      <c r="C33" s="9">
        <v>1870</v>
      </c>
      <c r="D33" s="19"/>
      <c r="E33" s="9">
        <f t="shared" si="0"/>
        <v>105</v>
      </c>
      <c r="F33" s="11">
        <f t="shared" si="1"/>
        <v>5.9490084985835696E-2</v>
      </c>
    </row>
    <row r="34" spans="1:6" x14ac:dyDescent="0.25">
      <c r="A34" s="1" t="s">
        <v>28</v>
      </c>
      <c r="B34" s="9">
        <v>25250</v>
      </c>
      <c r="C34" s="9">
        <v>27390</v>
      </c>
      <c r="D34" s="19"/>
      <c r="E34" s="9">
        <f t="shared" si="0"/>
        <v>2140</v>
      </c>
      <c r="F34" s="11">
        <f t="shared" si="1"/>
        <v>8.4752475247524758E-2</v>
      </c>
    </row>
    <row r="35" spans="1:6" x14ac:dyDescent="0.25">
      <c r="A35" s="1" t="s">
        <v>29</v>
      </c>
      <c r="B35" s="9">
        <v>75889</v>
      </c>
      <c r="C35" s="9">
        <v>80075</v>
      </c>
      <c r="D35" s="19"/>
      <c r="E35" s="9">
        <f t="shared" si="0"/>
        <v>4186</v>
      </c>
      <c r="F35" s="11">
        <f t="shared" si="1"/>
        <v>5.5159509283295341E-2</v>
      </c>
    </row>
    <row r="36" spans="1:6" x14ac:dyDescent="0.25">
      <c r="A36" s="1" t="s">
        <v>30</v>
      </c>
      <c r="B36" s="9">
        <v>25748</v>
      </c>
      <c r="C36" s="9">
        <v>26196</v>
      </c>
      <c r="D36" s="19"/>
      <c r="E36" s="9">
        <f t="shared" si="0"/>
        <v>448</v>
      </c>
      <c r="F36" s="11">
        <f t="shared" si="1"/>
        <v>1.7399409662886438E-2</v>
      </c>
    </row>
    <row r="37" spans="1:6" x14ac:dyDescent="0.25">
      <c r="A37" s="1" t="s">
        <v>31</v>
      </c>
      <c r="B37" s="9">
        <v>7008</v>
      </c>
      <c r="C37" s="9">
        <v>7391</v>
      </c>
      <c r="D37" s="19"/>
      <c r="E37" s="9">
        <f t="shared" si="0"/>
        <v>383</v>
      </c>
      <c r="F37" s="11">
        <f t="shared" si="1"/>
        <v>5.4651826484018264E-2</v>
      </c>
    </row>
    <row r="38" spans="1:6" x14ac:dyDescent="0.25">
      <c r="A38" s="1" t="s">
        <v>32</v>
      </c>
      <c r="B38" s="9">
        <v>25213</v>
      </c>
      <c r="C38" s="9">
        <v>26670</v>
      </c>
      <c r="D38" s="19"/>
      <c r="E38" s="9">
        <f t="shared" si="0"/>
        <v>1457</v>
      </c>
      <c r="F38" s="11">
        <f t="shared" si="1"/>
        <v>5.778764922857256E-2</v>
      </c>
    </row>
    <row r="39" spans="1:6" x14ac:dyDescent="0.25">
      <c r="A39" s="1" t="s">
        <v>33</v>
      </c>
      <c r="B39" s="9">
        <v>529710</v>
      </c>
      <c r="C39" s="9">
        <v>600372</v>
      </c>
      <c r="D39" s="19"/>
      <c r="E39" s="9">
        <f t="shared" si="0"/>
        <v>70662</v>
      </c>
      <c r="F39" s="11">
        <f t="shared" si="1"/>
        <v>0.13339751939740613</v>
      </c>
    </row>
    <row r="40" spans="1:6" x14ac:dyDescent="0.25">
      <c r="A40" s="1" t="s">
        <v>34</v>
      </c>
      <c r="B40" s="9">
        <v>1441</v>
      </c>
      <c r="C40" s="9">
        <v>1451</v>
      </c>
      <c r="D40" s="19"/>
      <c r="E40" s="9">
        <f t="shared" si="0"/>
        <v>10</v>
      </c>
      <c r="F40" s="11">
        <f t="shared" si="1"/>
        <v>6.939625260235947E-3</v>
      </c>
    </row>
    <row r="41" spans="1:6" x14ac:dyDescent="0.25">
      <c r="A41" s="1" t="s">
        <v>35</v>
      </c>
      <c r="B41" s="9">
        <v>99193</v>
      </c>
      <c r="C41" s="9">
        <v>107722</v>
      </c>
      <c r="D41" s="20"/>
      <c r="E41" s="9">
        <f t="shared" si="0"/>
        <v>8529</v>
      </c>
      <c r="F41" s="11">
        <f t="shared" si="1"/>
        <v>8.5983889992237356E-2</v>
      </c>
    </row>
    <row r="43" spans="1:6" x14ac:dyDescent="0.25">
      <c r="A43" t="s">
        <v>46</v>
      </c>
    </row>
    <row r="44" spans="1:6" x14ac:dyDescent="0.25">
      <c r="A44" t="s">
        <v>40</v>
      </c>
    </row>
  </sheetData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showGridLines="0" workbookViewId="0"/>
  </sheetViews>
  <sheetFormatPr defaultRowHeight="15" x14ac:dyDescent="0.25"/>
  <cols>
    <col min="1" max="1" width="25.140625" customWidth="1"/>
    <col min="2" max="5" width="10.7109375" customWidth="1"/>
    <col min="6" max="6" width="1.7109375" customWidth="1"/>
    <col min="9" max="9" width="1.7109375" customWidth="1"/>
    <col min="12" max="12" width="1.7109375" customWidth="1"/>
    <col min="15" max="15" width="1.7109375" customWidth="1"/>
  </cols>
  <sheetData>
    <row r="1" spans="1:17" s="26" customFormat="1" ht="18.75" x14ac:dyDescent="0.3">
      <c r="A1" s="24" t="s">
        <v>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17" x14ac:dyDescent="0.25">
      <c r="A3" s="12"/>
      <c r="B3" s="14"/>
      <c r="C3" s="14"/>
      <c r="D3" s="15"/>
      <c r="E3" s="15"/>
      <c r="F3" s="15"/>
      <c r="G3" s="21" t="s">
        <v>42</v>
      </c>
      <c r="H3" s="23"/>
      <c r="I3" s="15"/>
      <c r="J3" s="21" t="s">
        <v>44</v>
      </c>
      <c r="K3" s="22"/>
      <c r="L3" s="15"/>
      <c r="M3" s="21" t="s">
        <v>39</v>
      </c>
      <c r="N3" s="22"/>
      <c r="O3" s="15"/>
      <c r="P3" s="21" t="s">
        <v>45</v>
      </c>
      <c r="Q3" s="23"/>
    </row>
    <row r="4" spans="1:17" x14ac:dyDescent="0.25">
      <c r="A4" s="13"/>
      <c r="B4" s="16">
        <v>1990</v>
      </c>
      <c r="C4" s="16">
        <v>2000</v>
      </c>
      <c r="D4" s="16">
        <v>2010</v>
      </c>
      <c r="E4" s="16">
        <v>2020</v>
      </c>
      <c r="F4" s="17"/>
      <c r="G4" s="2" t="s">
        <v>36</v>
      </c>
      <c r="H4" s="4" t="s">
        <v>37</v>
      </c>
      <c r="I4" s="17"/>
      <c r="J4" s="2" t="s">
        <v>36</v>
      </c>
      <c r="K4" s="3" t="s">
        <v>37</v>
      </c>
      <c r="L4" s="17"/>
      <c r="M4" s="2" t="s">
        <v>36</v>
      </c>
      <c r="N4" s="3" t="s">
        <v>37</v>
      </c>
      <c r="O4" s="17"/>
      <c r="P4" s="2" t="s">
        <v>36</v>
      </c>
      <c r="Q4" s="4" t="s">
        <v>37</v>
      </c>
    </row>
    <row r="5" spans="1:17" x14ac:dyDescent="0.25">
      <c r="A5" s="5" t="s">
        <v>38</v>
      </c>
      <c r="B5" s="6">
        <f>SUM(B6:B41)</f>
        <v>2842321</v>
      </c>
      <c r="C5" s="6">
        <f>SUM(C6:C41)</f>
        <v>3421399</v>
      </c>
      <c r="D5" s="6">
        <f>SUM(D6:D41)</f>
        <v>3831074</v>
      </c>
      <c r="E5" s="6">
        <f>SUM(E6:E41)</f>
        <v>4237256</v>
      </c>
      <c r="F5" s="18"/>
      <c r="G5" s="6">
        <f t="shared" ref="G5:G41" si="0">E5-D5</f>
        <v>406182</v>
      </c>
      <c r="H5" s="8">
        <f t="shared" ref="H5:H41" si="1">G5/D5</f>
        <v>0.1060230107797448</v>
      </c>
      <c r="I5" s="18"/>
      <c r="J5" s="6">
        <f t="shared" ref="J5:J41" si="2">D5-C5</f>
        <v>409675</v>
      </c>
      <c r="K5" s="7">
        <f t="shared" ref="K5:K41" si="3">J5/C5</f>
        <v>0.11973903072982718</v>
      </c>
      <c r="L5" s="18"/>
      <c r="M5" s="6">
        <f t="shared" ref="M5:M41" si="4">C5-B5</f>
        <v>579078</v>
      </c>
      <c r="N5" s="7">
        <f t="shared" ref="N5:N41" si="5">M5/B5</f>
        <v>0.203734201731613</v>
      </c>
      <c r="O5" s="18"/>
      <c r="P5" s="6">
        <f>E5-B5</f>
        <v>1394935</v>
      </c>
      <c r="Q5" s="8">
        <f t="shared" ref="Q5:Q41" si="6">P5/B5</f>
        <v>0.49077320964099408</v>
      </c>
    </row>
    <row r="6" spans="1:17" x14ac:dyDescent="0.25">
      <c r="A6" s="1" t="s">
        <v>0</v>
      </c>
      <c r="B6" s="9">
        <v>15317</v>
      </c>
      <c r="C6" s="9">
        <v>16741</v>
      </c>
      <c r="D6" s="9">
        <v>16134</v>
      </c>
      <c r="E6" s="9">
        <v>16668</v>
      </c>
      <c r="F6" s="19"/>
      <c r="G6" s="9">
        <f t="shared" si="0"/>
        <v>534</v>
      </c>
      <c r="H6" s="11">
        <f t="shared" si="1"/>
        <v>3.3097805875790254E-2</v>
      </c>
      <c r="I6" s="19"/>
      <c r="J6" s="9">
        <f t="shared" si="2"/>
        <v>-607</v>
      </c>
      <c r="K6" s="10">
        <f t="shared" si="3"/>
        <v>-3.6258288035362282E-2</v>
      </c>
      <c r="L6" s="19"/>
      <c r="M6" s="9">
        <f t="shared" si="4"/>
        <v>1424</v>
      </c>
      <c r="N6" s="10">
        <f t="shared" si="5"/>
        <v>9.2968596983743559E-2</v>
      </c>
      <c r="O6" s="19"/>
      <c r="P6" s="9">
        <f t="shared" ref="P6:P41" si="7">E6-B6</f>
        <v>1351</v>
      </c>
      <c r="Q6" s="11">
        <f t="shared" si="6"/>
        <v>8.8202650649605016E-2</v>
      </c>
    </row>
    <row r="7" spans="1:17" x14ac:dyDescent="0.25">
      <c r="A7" s="1" t="s">
        <v>1</v>
      </c>
      <c r="B7" s="9">
        <v>70811</v>
      </c>
      <c r="C7" s="9">
        <v>78153</v>
      </c>
      <c r="D7" s="9">
        <v>85579</v>
      </c>
      <c r="E7" s="9">
        <v>95184</v>
      </c>
      <c r="F7" s="19"/>
      <c r="G7" s="9">
        <f t="shared" si="0"/>
        <v>9605</v>
      </c>
      <c r="H7" s="11">
        <f t="shared" si="1"/>
        <v>0.11223547832996413</v>
      </c>
      <c r="I7" s="19"/>
      <c r="J7" s="9">
        <f t="shared" si="2"/>
        <v>7426</v>
      </c>
      <c r="K7" s="10">
        <f t="shared" si="3"/>
        <v>9.5018745281691047E-2</v>
      </c>
      <c r="L7" s="19"/>
      <c r="M7" s="9">
        <f t="shared" si="4"/>
        <v>7342</v>
      </c>
      <c r="N7" s="10">
        <f t="shared" si="5"/>
        <v>0.10368445580488907</v>
      </c>
      <c r="O7" s="19"/>
      <c r="P7" s="9">
        <f t="shared" si="7"/>
        <v>24373</v>
      </c>
      <c r="Q7" s="11">
        <f t="shared" si="6"/>
        <v>0.34419793534902771</v>
      </c>
    </row>
    <row r="8" spans="1:17" x14ac:dyDescent="0.25">
      <c r="A8" s="1" t="s">
        <v>2</v>
      </c>
      <c r="B8" s="9">
        <v>278850</v>
      </c>
      <c r="C8" s="9">
        <v>338391</v>
      </c>
      <c r="D8" s="9">
        <v>375992</v>
      </c>
      <c r="E8" s="9">
        <v>421401</v>
      </c>
      <c r="F8" s="19"/>
      <c r="G8" s="9">
        <f t="shared" si="0"/>
        <v>45409</v>
      </c>
      <c r="H8" s="11">
        <f t="shared" si="1"/>
        <v>0.12077118662099194</v>
      </c>
      <c r="I8" s="19"/>
      <c r="J8" s="9">
        <f t="shared" si="2"/>
        <v>37601</v>
      </c>
      <c r="K8" s="10">
        <f t="shared" si="3"/>
        <v>0.11111702143378517</v>
      </c>
      <c r="L8" s="19"/>
      <c r="M8" s="9">
        <f t="shared" si="4"/>
        <v>59541</v>
      </c>
      <c r="N8" s="10">
        <f t="shared" si="5"/>
        <v>0.21352339967724582</v>
      </c>
      <c r="O8" s="19"/>
      <c r="P8" s="9">
        <f t="shared" si="7"/>
        <v>142551</v>
      </c>
      <c r="Q8" s="11">
        <f t="shared" si="6"/>
        <v>0.51121032813340506</v>
      </c>
    </row>
    <row r="9" spans="1:17" x14ac:dyDescent="0.25">
      <c r="A9" s="1" t="s">
        <v>3</v>
      </c>
      <c r="B9" s="9">
        <v>33301</v>
      </c>
      <c r="C9" s="9">
        <v>35630</v>
      </c>
      <c r="D9" s="9">
        <v>37039</v>
      </c>
      <c r="E9" s="9">
        <v>41072</v>
      </c>
      <c r="F9" s="19"/>
      <c r="G9" s="9">
        <f t="shared" si="0"/>
        <v>4033</v>
      </c>
      <c r="H9" s="11">
        <f t="shared" si="1"/>
        <v>0.10888522908285861</v>
      </c>
      <c r="I9" s="19"/>
      <c r="J9" s="9">
        <f t="shared" si="2"/>
        <v>1409</v>
      </c>
      <c r="K9" s="10">
        <f t="shared" si="3"/>
        <v>3.9545326971653104E-2</v>
      </c>
      <c r="L9" s="19"/>
      <c r="M9" s="9">
        <f t="shared" si="4"/>
        <v>2329</v>
      </c>
      <c r="N9" s="10">
        <f t="shared" si="5"/>
        <v>6.993783970451338E-2</v>
      </c>
      <c r="O9" s="19"/>
      <c r="P9" s="9">
        <f t="shared" si="7"/>
        <v>7771</v>
      </c>
      <c r="Q9" s="11">
        <f t="shared" si="6"/>
        <v>0.23335635566499505</v>
      </c>
    </row>
    <row r="10" spans="1:17" x14ac:dyDescent="0.25">
      <c r="A10" s="1" t="s">
        <v>4</v>
      </c>
      <c r="B10" s="9">
        <v>37557</v>
      </c>
      <c r="C10" s="9">
        <v>43560</v>
      </c>
      <c r="D10" s="9">
        <v>49351</v>
      </c>
      <c r="E10" s="9">
        <v>52589</v>
      </c>
      <c r="F10" s="19"/>
      <c r="G10" s="9">
        <f t="shared" si="0"/>
        <v>3238</v>
      </c>
      <c r="H10" s="11">
        <f t="shared" si="1"/>
        <v>6.5611639075196043E-2</v>
      </c>
      <c r="I10" s="19"/>
      <c r="J10" s="9">
        <f t="shared" si="2"/>
        <v>5791</v>
      </c>
      <c r="K10" s="10">
        <f t="shared" si="3"/>
        <v>0.13294306703397613</v>
      </c>
      <c r="L10" s="19"/>
      <c r="M10" s="9">
        <f t="shared" si="4"/>
        <v>6003</v>
      </c>
      <c r="N10" s="10">
        <f t="shared" si="5"/>
        <v>0.15983704768751497</v>
      </c>
      <c r="O10" s="19"/>
      <c r="P10" s="9">
        <f t="shared" si="7"/>
        <v>15032</v>
      </c>
      <c r="Q10" s="11">
        <f t="shared" si="6"/>
        <v>0.40024496099262452</v>
      </c>
    </row>
    <row r="11" spans="1:17" x14ac:dyDescent="0.25">
      <c r="A11" s="1" t="s">
        <v>5</v>
      </c>
      <c r="B11" s="9">
        <v>60273</v>
      </c>
      <c r="C11" s="9">
        <v>62779</v>
      </c>
      <c r="D11" s="9">
        <v>63043</v>
      </c>
      <c r="E11" s="9">
        <v>64929</v>
      </c>
      <c r="F11" s="19"/>
      <c r="G11" s="9">
        <f t="shared" si="0"/>
        <v>1886</v>
      </c>
      <c r="H11" s="11">
        <f t="shared" si="1"/>
        <v>2.9916089018606349E-2</v>
      </c>
      <c r="I11" s="19"/>
      <c r="J11" s="9">
        <f t="shared" si="2"/>
        <v>264</v>
      </c>
      <c r="K11" s="10">
        <f t="shared" si="3"/>
        <v>4.2052278628203696E-3</v>
      </c>
      <c r="L11" s="19"/>
      <c r="M11" s="9">
        <f t="shared" si="4"/>
        <v>2506</v>
      </c>
      <c r="N11" s="10">
        <f t="shared" si="5"/>
        <v>4.1577489091301247E-2</v>
      </c>
      <c r="O11" s="19"/>
      <c r="P11" s="9">
        <f t="shared" si="7"/>
        <v>4656</v>
      </c>
      <c r="Q11" s="11">
        <f t="shared" si="6"/>
        <v>7.7248519237469518E-2</v>
      </c>
    </row>
    <row r="12" spans="1:17" x14ac:dyDescent="0.25">
      <c r="A12" s="1" t="s">
        <v>6</v>
      </c>
      <c r="B12" s="9">
        <v>14111</v>
      </c>
      <c r="C12" s="9">
        <v>19182</v>
      </c>
      <c r="D12" s="9">
        <v>20978</v>
      </c>
      <c r="E12" s="9">
        <v>24738</v>
      </c>
      <c r="F12" s="19"/>
      <c r="G12" s="9">
        <f t="shared" si="0"/>
        <v>3760</v>
      </c>
      <c r="H12" s="11">
        <f t="shared" si="1"/>
        <v>0.17923538945562018</v>
      </c>
      <c r="I12" s="19"/>
      <c r="J12" s="9">
        <f t="shared" si="2"/>
        <v>1796</v>
      </c>
      <c r="K12" s="10">
        <f t="shared" si="3"/>
        <v>9.3629444270670423E-2</v>
      </c>
      <c r="L12" s="19"/>
      <c r="M12" s="9">
        <f t="shared" si="4"/>
        <v>5071</v>
      </c>
      <c r="N12" s="10">
        <f t="shared" si="5"/>
        <v>0.35936503437034939</v>
      </c>
      <c r="O12" s="19"/>
      <c r="P12" s="9">
        <f t="shared" si="7"/>
        <v>10627</v>
      </c>
      <c r="Q12" s="11">
        <f t="shared" si="6"/>
        <v>0.75310041811352846</v>
      </c>
    </row>
    <row r="13" spans="1:17" x14ac:dyDescent="0.25">
      <c r="A13" s="1" t="s">
        <v>7</v>
      </c>
      <c r="B13" s="9">
        <v>19327</v>
      </c>
      <c r="C13" s="9">
        <v>21137</v>
      </c>
      <c r="D13" s="9">
        <v>22364</v>
      </c>
      <c r="E13" s="9">
        <v>23446</v>
      </c>
      <c r="F13" s="19"/>
      <c r="G13" s="9">
        <f t="shared" si="0"/>
        <v>1082</v>
      </c>
      <c r="H13" s="11">
        <f t="shared" si="1"/>
        <v>4.838132713289215E-2</v>
      </c>
      <c r="I13" s="19"/>
      <c r="J13" s="9">
        <f t="shared" si="2"/>
        <v>1227</v>
      </c>
      <c r="K13" s="10">
        <f t="shared" si="3"/>
        <v>5.8049865165349858E-2</v>
      </c>
      <c r="L13" s="19"/>
      <c r="M13" s="9">
        <f t="shared" si="4"/>
        <v>1810</v>
      </c>
      <c r="N13" s="10">
        <f t="shared" si="5"/>
        <v>9.3651368551766964E-2</v>
      </c>
      <c r="O13" s="19"/>
      <c r="P13" s="9">
        <f t="shared" si="7"/>
        <v>4119</v>
      </c>
      <c r="Q13" s="11">
        <f t="shared" si="6"/>
        <v>0.21312153981476692</v>
      </c>
    </row>
    <row r="14" spans="1:17" x14ac:dyDescent="0.25">
      <c r="A14" s="1" t="s">
        <v>8</v>
      </c>
      <c r="B14" s="9">
        <v>74958</v>
      </c>
      <c r="C14" s="9">
        <v>115367</v>
      </c>
      <c r="D14" s="9">
        <v>157733</v>
      </c>
      <c r="E14" s="9">
        <v>198253</v>
      </c>
      <c r="F14" s="19"/>
      <c r="G14" s="9">
        <f t="shared" si="0"/>
        <v>40520</v>
      </c>
      <c r="H14" s="11">
        <f t="shared" si="1"/>
        <v>0.25688980745944096</v>
      </c>
      <c r="I14" s="19"/>
      <c r="J14" s="9">
        <f t="shared" si="2"/>
        <v>42366</v>
      </c>
      <c r="K14" s="10">
        <f t="shared" si="3"/>
        <v>0.3672280634843586</v>
      </c>
      <c r="L14" s="19"/>
      <c r="M14" s="9">
        <f t="shared" si="4"/>
        <v>40409</v>
      </c>
      <c r="N14" s="10">
        <f t="shared" si="5"/>
        <v>0.5390885562581712</v>
      </c>
      <c r="O14" s="19"/>
      <c r="P14" s="9">
        <f t="shared" si="7"/>
        <v>123295</v>
      </c>
      <c r="Q14" s="11">
        <f t="shared" si="6"/>
        <v>1.6448544518263561</v>
      </c>
    </row>
    <row r="15" spans="1:17" x14ac:dyDescent="0.25">
      <c r="A15" s="1" t="s">
        <v>9</v>
      </c>
      <c r="B15" s="9">
        <v>94649</v>
      </c>
      <c r="C15" s="9">
        <v>100399</v>
      </c>
      <c r="D15" s="9">
        <v>107667</v>
      </c>
      <c r="E15" s="9">
        <v>111201</v>
      </c>
      <c r="F15" s="19"/>
      <c r="G15" s="9">
        <f t="shared" si="0"/>
        <v>3534</v>
      </c>
      <c r="H15" s="11">
        <f t="shared" si="1"/>
        <v>3.2823427791245231E-2</v>
      </c>
      <c r="I15" s="19"/>
      <c r="J15" s="9">
        <f t="shared" si="2"/>
        <v>7268</v>
      </c>
      <c r="K15" s="10">
        <f t="shared" si="3"/>
        <v>7.2391159274494771E-2</v>
      </c>
      <c r="L15" s="19"/>
      <c r="M15" s="9">
        <f t="shared" si="4"/>
        <v>5750</v>
      </c>
      <c r="N15" s="10">
        <f t="shared" si="5"/>
        <v>6.0750773912032881E-2</v>
      </c>
      <c r="O15" s="19"/>
      <c r="P15" s="9">
        <f t="shared" si="7"/>
        <v>16552</v>
      </c>
      <c r="Q15" s="11">
        <f t="shared" si="6"/>
        <v>0.17487770605077707</v>
      </c>
    </row>
    <row r="16" spans="1:17" x14ac:dyDescent="0.25">
      <c r="A16" s="1" t="s">
        <v>10</v>
      </c>
      <c r="B16" s="9">
        <v>1717</v>
      </c>
      <c r="C16" s="9">
        <v>1915</v>
      </c>
      <c r="D16" s="9">
        <v>1871</v>
      </c>
      <c r="E16" s="9">
        <v>1995</v>
      </c>
      <c r="F16" s="19"/>
      <c r="G16" s="9">
        <f t="shared" si="0"/>
        <v>124</v>
      </c>
      <c r="H16" s="11">
        <f t="shared" si="1"/>
        <v>6.6274719401389626E-2</v>
      </c>
      <c r="I16" s="19"/>
      <c r="J16" s="9">
        <f t="shared" si="2"/>
        <v>-44</v>
      </c>
      <c r="K16" s="10">
        <f t="shared" si="3"/>
        <v>-2.2976501305483028E-2</v>
      </c>
      <c r="L16" s="19"/>
      <c r="M16" s="9">
        <f t="shared" si="4"/>
        <v>198</v>
      </c>
      <c r="N16" s="10">
        <f t="shared" si="5"/>
        <v>0.11531741409435062</v>
      </c>
      <c r="O16" s="19"/>
      <c r="P16" s="9">
        <f t="shared" si="7"/>
        <v>278</v>
      </c>
      <c r="Q16" s="11">
        <f t="shared" si="6"/>
        <v>0.16191030867792661</v>
      </c>
    </row>
    <row r="17" spans="1:17" x14ac:dyDescent="0.25">
      <c r="A17" s="1" t="s">
        <v>11</v>
      </c>
      <c r="B17" s="9">
        <v>7853</v>
      </c>
      <c r="C17" s="9">
        <v>7935</v>
      </c>
      <c r="D17" s="9">
        <v>7445</v>
      </c>
      <c r="E17" s="9">
        <v>7233</v>
      </c>
      <c r="F17" s="19"/>
      <c r="G17" s="9">
        <f t="shared" si="0"/>
        <v>-212</v>
      </c>
      <c r="H17" s="11">
        <f t="shared" si="1"/>
        <v>-2.8475486903962392E-2</v>
      </c>
      <c r="I17" s="19"/>
      <c r="J17" s="9">
        <f t="shared" si="2"/>
        <v>-490</v>
      </c>
      <c r="K17" s="10">
        <f t="shared" si="3"/>
        <v>-6.1751732829237557E-2</v>
      </c>
      <c r="L17" s="19"/>
      <c r="M17" s="9">
        <f t="shared" si="4"/>
        <v>82</v>
      </c>
      <c r="N17" s="10">
        <f t="shared" si="5"/>
        <v>1.0441869349293264E-2</v>
      </c>
      <c r="O17" s="19"/>
      <c r="P17" s="9">
        <f t="shared" si="7"/>
        <v>-620</v>
      </c>
      <c r="Q17" s="11">
        <f t="shared" si="6"/>
        <v>-7.8950719470266134E-2</v>
      </c>
    </row>
    <row r="18" spans="1:17" x14ac:dyDescent="0.25">
      <c r="A18" s="1" t="s">
        <v>12</v>
      </c>
      <c r="B18" s="9">
        <v>7060</v>
      </c>
      <c r="C18" s="9">
        <v>7609</v>
      </c>
      <c r="D18" s="9">
        <v>7422</v>
      </c>
      <c r="E18" s="9">
        <v>7495</v>
      </c>
      <c r="F18" s="19"/>
      <c r="G18" s="9">
        <f t="shared" si="0"/>
        <v>73</v>
      </c>
      <c r="H18" s="11">
        <f t="shared" si="1"/>
        <v>9.8356238210724877E-3</v>
      </c>
      <c r="I18" s="19"/>
      <c r="J18" s="9">
        <f t="shared" si="2"/>
        <v>-187</v>
      </c>
      <c r="K18" s="10">
        <f t="shared" si="3"/>
        <v>-2.4576159810750429E-2</v>
      </c>
      <c r="L18" s="19"/>
      <c r="M18" s="9">
        <f t="shared" si="4"/>
        <v>549</v>
      </c>
      <c r="N18" s="10">
        <f t="shared" si="5"/>
        <v>7.7762039660056653E-2</v>
      </c>
      <c r="O18" s="19"/>
      <c r="P18" s="9">
        <f t="shared" si="7"/>
        <v>435</v>
      </c>
      <c r="Q18" s="11">
        <f t="shared" si="6"/>
        <v>6.1614730878186967E-2</v>
      </c>
    </row>
    <row r="19" spans="1:17" x14ac:dyDescent="0.25">
      <c r="A19" s="1" t="s">
        <v>13</v>
      </c>
      <c r="B19" s="9">
        <v>16903</v>
      </c>
      <c r="C19" s="9">
        <v>20411</v>
      </c>
      <c r="D19" s="9">
        <v>22346</v>
      </c>
      <c r="E19" s="9">
        <v>23977</v>
      </c>
      <c r="F19" s="19"/>
      <c r="G19" s="9">
        <f t="shared" si="0"/>
        <v>1631</v>
      </c>
      <c r="H19" s="11">
        <f t="shared" si="1"/>
        <v>7.2988454309496104E-2</v>
      </c>
      <c r="I19" s="19"/>
      <c r="J19" s="9">
        <f t="shared" si="2"/>
        <v>1935</v>
      </c>
      <c r="K19" s="10">
        <f t="shared" si="3"/>
        <v>9.4801822546666012E-2</v>
      </c>
      <c r="L19" s="19"/>
      <c r="M19" s="9">
        <f t="shared" si="4"/>
        <v>3508</v>
      </c>
      <c r="N19" s="10">
        <f t="shared" si="5"/>
        <v>0.20753712358752885</v>
      </c>
      <c r="O19" s="19"/>
      <c r="P19" s="9">
        <f t="shared" si="7"/>
        <v>7074</v>
      </c>
      <c r="Q19" s="11">
        <f t="shared" si="6"/>
        <v>0.41850559072354021</v>
      </c>
    </row>
    <row r="20" spans="1:17" x14ac:dyDescent="0.25">
      <c r="A20" s="1" t="s">
        <v>14</v>
      </c>
      <c r="B20" s="9">
        <v>146389</v>
      </c>
      <c r="C20" s="9">
        <v>181269</v>
      </c>
      <c r="D20" s="9">
        <v>203206</v>
      </c>
      <c r="E20" s="9">
        <v>223259</v>
      </c>
      <c r="F20" s="19"/>
      <c r="G20" s="9">
        <f t="shared" si="0"/>
        <v>20053</v>
      </c>
      <c r="H20" s="11">
        <f t="shared" si="1"/>
        <v>9.8683109750696343E-2</v>
      </c>
      <c r="I20" s="19"/>
      <c r="J20" s="9">
        <f t="shared" si="2"/>
        <v>21937</v>
      </c>
      <c r="K20" s="10">
        <f t="shared" si="3"/>
        <v>0.12101903800429197</v>
      </c>
      <c r="L20" s="19"/>
      <c r="M20" s="9">
        <f t="shared" si="4"/>
        <v>34880</v>
      </c>
      <c r="N20" s="10">
        <f t="shared" si="5"/>
        <v>0.23826926886583008</v>
      </c>
      <c r="O20" s="19"/>
      <c r="P20" s="9">
        <f t="shared" si="7"/>
        <v>76870</v>
      </c>
      <c r="Q20" s="11">
        <f t="shared" si="6"/>
        <v>0.525107760829024</v>
      </c>
    </row>
    <row r="21" spans="1:17" x14ac:dyDescent="0.25">
      <c r="A21" s="1" t="s">
        <v>15</v>
      </c>
      <c r="B21" s="9">
        <v>13676</v>
      </c>
      <c r="C21" s="9">
        <v>19009</v>
      </c>
      <c r="D21" s="9">
        <v>21720</v>
      </c>
      <c r="E21" s="9">
        <v>24502</v>
      </c>
      <c r="F21" s="19"/>
      <c r="G21" s="9">
        <f t="shared" si="0"/>
        <v>2782</v>
      </c>
      <c r="H21" s="11">
        <f t="shared" si="1"/>
        <v>0.12808471454880294</v>
      </c>
      <c r="I21" s="19"/>
      <c r="J21" s="9">
        <f t="shared" si="2"/>
        <v>2711</v>
      </c>
      <c r="K21" s="10">
        <f t="shared" si="3"/>
        <v>0.14261665526855699</v>
      </c>
      <c r="L21" s="19"/>
      <c r="M21" s="9">
        <f t="shared" si="4"/>
        <v>5333</v>
      </c>
      <c r="N21" s="10">
        <f t="shared" si="5"/>
        <v>0.38995320269084527</v>
      </c>
      <c r="O21" s="19"/>
      <c r="P21" s="9">
        <f t="shared" si="7"/>
        <v>10826</v>
      </c>
      <c r="Q21" s="11">
        <f t="shared" si="6"/>
        <v>0.79160573267037149</v>
      </c>
    </row>
    <row r="22" spans="1:17" x14ac:dyDescent="0.25">
      <c r="A22" s="1" t="s">
        <v>16</v>
      </c>
      <c r="B22" s="9">
        <v>62649</v>
      </c>
      <c r="C22" s="9">
        <v>75726</v>
      </c>
      <c r="D22" s="9">
        <v>82713</v>
      </c>
      <c r="E22" s="9">
        <v>88090</v>
      </c>
      <c r="F22" s="19"/>
      <c r="G22" s="9">
        <f t="shared" si="0"/>
        <v>5377</v>
      </c>
      <c r="H22" s="11">
        <f t="shared" si="1"/>
        <v>6.5007918948653778E-2</v>
      </c>
      <c r="I22" s="19"/>
      <c r="J22" s="9">
        <f t="shared" si="2"/>
        <v>6987</v>
      </c>
      <c r="K22" s="10">
        <f t="shared" si="3"/>
        <v>9.2266856825925045E-2</v>
      </c>
      <c r="L22" s="19"/>
      <c r="M22" s="9">
        <f t="shared" si="4"/>
        <v>13077</v>
      </c>
      <c r="N22" s="10">
        <f t="shared" si="5"/>
        <v>0.20873437724464874</v>
      </c>
      <c r="O22" s="19"/>
      <c r="P22" s="9">
        <f t="shared" si="7"/>
        <v>25441</v>
      </c>
      <c r="Q22" s="11">
        <f t="shared" si="6"/>
        <v>0.40608788647863492</v>
      </c>
    </row>
    <row r="23" spans="1:17" x14ac:dyDescent="0.25">
      <c r="A23" s="1" t="s">
        <v>17</v>
      </c>
      <c r="B23" s="9">
        <v>57702</v>
      </c>
      <c r="C23" s="9">
        <v>63775</v>
      </c>
      <c r="D23" s="9">
        <v>66380</v>
      </c>
      <c r="E23" s="9">
        <v>69413</v>
      </c>
      <c r="F23" s="19"/>
      <c r="G23" s="9">
        <f t="shared" si="0"/>
        <v>3033</v>
      </c>
      <c r="H23" s="11">
        <f t="shared" si="1"/>
        <v>4.5691473335341973E-2</v>
      </c>
      <c r="I23" s="19"/>
      <c r="J23" s="9">
        <f t="shared" si="2"/>
        <v>2605</v>
      </c>
      <c r="K23" s="10">
        <f t="shared" si="3"/>
        <v>4.0846726773814193E-2</v>
      </c>
      <c r="L23" s="19"/>
      <c r="M23" s="9">
        <f t="shared" si="4"/>
        <v>6073</v>
      </c>
      <c r="N23" s="10">
        <f t="shared" si="5"/>
        <v>0.10524765172784306</v>
      </c>
      <c r="O23" s="19"/>
      <c r="P23" s="9">
        <f t="shared" si="7"/>
        <v>11711</v>
      </c>
      <c r="Q23" s="11">
        <f t="shared" si="6"/>
        <v>0.20295656996291289</v>
      </c>
    </row>
    <row r="24" spans="1:17" x14ac:dyDescent="0.25">
      <c r="A24" s="1" t="s">
        <v>18</v>
      </c>
      <c r="B24" s="9">
        <v>7186</v>
      </c>
      <c r="C24" s="9">
        <v>7422</v>
      </c>
      <c r="D24" s="9">
        <v>7895</v>
      </c>
      <c r="E24" s="9">
        <v>8160</v>
      </c>
      <c r="F24" s="19"/>
      <c r="G24" s="9">
        <f t="shared" si="0"/>
        <v>265</v>
      </c>
      <c r="H24" s="11">
        <f t="shared" si="1"/>
        <v>3.356554781507283E-2</v>
      </c>
      <c r="I24" s="19"/>
      <c r="J24" s="9">
        <f t="shared" si="2"/>
        <v>473</v>
      </c>
      <c r="K24" s="10">
        <f t="shared" si="3"/>
        <v>6.3729452977634063E-2</v>
      </c>
      <c r="L24" s="19"/>
      <c r="M24" s="9">
        <f t="shared" si="4"/>
        <v>236</v>
      </c>
      <c r="N24" s="10">
        <f t="shared" si="5"/>
        <v>3.28416365154467E-2</v>
      </c>
      <c r="O24" s="19"/>
      <c r="P24" s="9">
        <f t="shared" si="7"/>
        <v>974</v>
      </c>
      <c r="Q24" s="11">
        <f t="shared" si="6"/>
        <v>0.13554133036459784</v>
      </c>
    </row>
    <row r="25" spans="1:17" x14ac:dyDescent="0.25">
      <c r="A25" s="1" t="s">
        <v>19</v>
      </c>
      <c r="B25" s="9">
        <v>282912</v>
      </c>
      <c r="C25" s="9">
        <v>322959</v>
      </c>
      <c r="D25" s="9">
        <v>351715</v>
      </c>
      <c r="E25" s="9">
        <v>382971</v>
      </c>
      <c r="F25" s="19"/>
      <c r="G25" s="9">
        <f t="shared" si="0"/>
        <v>31256</v>
      </c>
      <c r="H25" s="11">
        <f t="shared" si="1"/>
        <v>8.8867406849295588E-2</v>
      </c>
      <c r="I25" s="19"/>
      <c r="J25" s="9">
        <f t="shared" si="2"/>
        <v>28756</v>
      </c>
      <c r="K25" s="10">
        <f t="shared" si="3"/>
        <v>8.9039165962242886E-2</v>
      </c>
      <c r="L25" s="19"/>
      <c r="M25" s="9">
        <f t="shared" si="4"/>
        <v>40047</v>
      </c>
      <c r="N25" s="10">
        <f t="shared" si="5"/>
        <v>0.14155285035629453</v>
      </c>
      <c r="O25" s="19"/>
      <c r="P25" s="9">
        <f t="shared" si="7"/>
        <v>100059</v>
      </c>
      <c r="Q25" s="11">
        <f t="shared" si="6"/>
        <v>0.35367534781133358</v>
      </c>
    </row>
    <row r="26" spans="1:17" x14ac:dyDescent="0.25">
      <c r="A26" s="1" t="s">
        <v>20</v>
      </c>
      <c r="B26" s="9">
        <v>38889</v>
      </c>
      <c r="C26" s="9">
        <v>44479</v>
      </c>
      <c r="D26" s="9">
        <v>46034</v>
      </c>
      <c r="E26" s="9">
        <v>50395</v>
      </c>
      <c r="F26" s="19"/>
      <c r="G26" s="9">
        <f t="shared" si="0"/>
        <v>4361</v>
      </c>
      <c r="H26" s="11">
        <f t="shared" si="1"/>
        <v>9.4734326801929003E-2</v>
      </c>
      <c r="I26" s="19"/>
      <c r="J26" s="9">
        <f t="shared" si="2"/>
        <v>1555</v>
      </c>
      <c r="K26" s="10">
        <f t="shared" si="3"/>
        <v>3.4960318352480944E-2</v>
      </c>
      <c r="L26" s="19"/>
      <c r="M26" s="9">
        <f t="shared" si="4"/>
        <v>5590</v>
      </c>
      <c r="N26" s="10">
        <f t="shared" si="5"/>
        <v>0.14374244645015299</v>
      </c>
      <c r="O26" s="19"/>
      <c r="P26" s="9">
        <f t="shared" si="7"/>
        <v>11506</v>
      </c>
      <c r="Q26" s="11">
        <f t="shared" si="6"/>
        <v>0.29586772609221118</v>
      </c>
    </row>
    <row r="27" spans="1:17" x14ac:dyDescent="0.25">
      <c r="A27" s="1" t="s">
        <v>21</v>
      </c>
      <c r="B27" s="9">
        <v>91227</v>
      </c>
      <c r="C27" s="9">
        <v>103069</v>
      </c>
      <c r="D27" s="9">
        <v>116672</v>
      </c>
      <c r="E27" s="9">
        <v>128610</v>
      </c>
      <c r="F27" s="19"/>
      <c r="G27" s="9">
        <f t="shared" si="0"/>
        <v>11938</v>
      </c>
      <c r="H27" s="11">
        <f t="shared" si="1"/>
        <v>0.10232103675260559</v>
      </c>
      <c r="I27" s="19"/>
      <c r="J27" s="9">
        <f t="shared" si="2"/>
        <v>13603</v>
      </c>
      <c r="K27" s="10">
        <f t="shared" si="3"/>
        <v>0.13197954768165016</v>
      </c>
      <c r="L27" s="19"/>
      <c r="M27" s="9">
        <f t="shared" si="4"/>
        <v>11842</v>
      </c>
      <c r="N27" s="10">
        <f t="shared" si="5"/>
        <v>0.12980806120994881</v>
      </c>
      <c r="O27" s="19"/>
      <c r="P27" s="9">
        <f t="shared" si="7"/>
        <v>37383</v>
      </c>
      <c r="Q27" s="11">
        <f t="shared" si="6"/>
        <v>0.40977999934229997</v>
      </c>
    </row>
    <row r="28" spans="1:17" x14ac:dyDescent="0.25">
      <c r="A28" s="1" t="s">
        <v>22</v>
      </c>
      <c r="B28" s="9">
        <v>26038</v>
      </c>
      <c r="C28" s="9">
        <v>31615</v>
      </c>
      <c r="D28" s="9">
        <v>31313</v>
      </c>
      <c r="E28" s="9">
        <v>31571</v>
      </c>
      <c r="F28" s="19"/>
      <c r="G28" s="9">
        <f t="shared" si="0"/>
        <v>258</v>
      </c>
      <c r="H28" s="11">
        <f t="shared" si="1"/>
        <v>8.2393893909877679E-3</v>
      </c>
      <c r="I28" s="19"/>
      <c r="J28" s="9">
        <f t="shared" si="2"/>
        <v>-302</v>
      </c>
      <c r="K28" s="10">
        <f t="shared" si="3"/>
        <v>-9.5524276451051712E-3</v>
      </c>
      <c r="L28" s="19"/>
      <c r="M28" s="9">
        <f t="shared" si="4"/>
        <v>5577</v>
      </c>
      <c r="N28" s="10">
        <f t="shared" si="5"/>
        <v>0.21418695752361933</v>
      </c>
      <c r="O28" s="19"/>
      <c r="P28" s="9">
        <f t="shared" si="7"/>
        <v>5533</v>
      </c>
      <c r="Q28" s="11">
        <f t="shared" si="6"/>
        <v>0.2124971195944389</v>
      </c>
    </row>
    <row r="29" spans="1:17" x14ac:dyDescent="0.25">
      <c r="A29" s="1" t="s">
        <v>23</v>
      </c>
      <c r="B29" s="9">
        <v>228483</v>
      </c>
      <c r="C29" s="9">
        <v>284834</v>
      </c>
      <c r="D29" s="9">
        <v>315335</v>
      </c>
      <c r="E29" s="9">
        <v>345920</v>
      </c>
      <c r="F29" s="19"/>
      <c r="G29" s="9">
        <f t="shared" si="0"/>
        <v>30585</v>
      </c>
      <c r="H29" s="11">
        <f t="shared" si="1"/>
        <v>9.6992087779662894E-2</v>
      </c>
      <c r="I29" s="19"/>
      <c r="J29" s="9">
        <f t="shared" si="2"/>
        <v>30501</v>
      </c>
      <c r="K29" s="10">
        <f t="shared" si="3"/>
        <v>0.10708342402943469</v>
      </c>
      <c r="L29" s="19"/>
      <c r="M29" s="9">
        <f t="shared" si="4"/>
        <v>56351</v>
      </c>
      <c r="N29" s="10">
        <f t="shared" si="5"/>
        <v>0.24663104038374847</v>
      </c>
      <c r="O29" s="19"/>
      <c r="P29" s="9">
        <f t="shared" si="7"/>
        <v>117437</v>
      </c>
      <c r="Q29" s="11">
        <f t="shared" si="6"/>
        <v>0.51398572322667335</v>
      </c>
    </row>
    <row r="30" spans="1:17" x14ac:dyDescent="0.25">
      <c r="A30" s="1" t="s">
        <v>24</v>
      </c>
      <c r="B30" s="9">
        <v>7625</v>
      </c>
      <c r="C30" s="9">
        <v>10995</v>
      </c>
      <c r="D30" s="9">
        <v>11173</v>
      </c>
      <c r="E30" s="9">
        <v>12186</v>
      </c>
      <c r="F30" s="19"/>
      <c r="G30" s="9">
        <f t="shared" si="0"/>
        <v>1013</v>
      </c>
      <c r="H30" s="11">
        <f t="shared" si="1"/>
        <v>9.0664995972433549E-2</v>
      </c>
      <c r="I30" s="19"/>
      <c r="J30" s="9">
        <f t="shared" si="2"/>
        <v>178</v>
      </c>
      <c r="K30" s="10">
        <f t="shared" si="3"/>
        <v>1.6189176898590268E-2</v>
      </c>
      <c r="L30" s="19"/>
      <c r="M30" s="9">
        <f t="shared" si="4"/>
        <v>3370</v>
      </c>
      <c r="N30" s="10">
        <f t="shared" si="5"/>
        <v>0.44196721311475412</v>
      </c>
      <c r="O30" s="19"/>
      <c r="P30" s="9">
        <f t="shared" si="7"/>
        <v>4561</v>
      </c>
      <c r="Q30" s="11">
        <f t="shared" si="6"/>
        <v>0.5981639344262295</v>
      </c>
    </row>
    <row r="31" spans="1:17" x14ac:dyDescent="0.25">
      <c r="A31" s="1" t="s">
        <v>25</v>
      </c>
      <c r="B31" s="9">
        <v>583887</v>
      </c>
      <c r="C31" s="9">
        <v>660486</v>
      </c>
      <c r="D31" s="9">
        <v>735334</v>
      </c>
      <c r="E31" s="9">
        <v>815428</v>
      </c>
      <c r="F31" s="19"/>
      <c r="G31" s="9">
        <f t="shared" si="0"/>
        <v>80094</v>
      </c>
      <c r="H31" s="11">
        <f t="shared" si="1"/>
        <v>0.10892193207440429</v>
      </c>
      <c r="I31" s="19"/>
      <c r="J31" s="9">
        <f t="shared" si="2"/>
        <v>74848</v>
      </c>
      <c r="K31" s="10">
        <f t="shared" si="3"/>
        <v>0.11332261395396723</v>
      </c>
      <c r="L31" s="19"/>
      <c r="M31" s="9">
        <f t="shared" si="4"/>
        <v>76599</v>
      </c>
      <c r="N31" s="10">
        <f t="shared" si="5"/>
        <v>0.13118805522301405</v>
      </c>
      <c r="O31" s="19"/>
      <c r="P31" s="9">
        <f t="shared" si="7"/>
        <v>231541</v>
      </c>
      <c r="Q31" s="11">
        <f t="shared" si="6"/>
        <v>0.39655104497959365</v>
      </c>
    </row>
    <row r="32" spans="1:17" x14ac:dyDescent="0.25">
      <c r="A32" s="1" t="s">
        <v>26</v>
      </c>
      <c r="B32" s="9">
        <v>49541</v>
      </c>
      <c r="C32" s="9">
        <v>62380</v>
      </c>
      <c r="D32" s="9">
        <v>75403</v>
      </c>
      <c r="E32" s="9">
        <v>87433</v>
      </c>
      <c r="F32" s="19"/>
      <c r="G32" s="9">
        <f t="shared" si="0"/>
        <v>12030</v>
      </c>
      <c r="H32" s="11">
        <f t="shared" si="1"/>
        <v>0.15954272376430645</v>
      </c>
      <c r="I32" s="19"/>
      <c r="J32" s="9">
        <f t="shared" si="2"/>
        <v>13023</v>
      </c>
      <c r="K32" s="10">
        <f t="shared" si="3"/>
        <v>0.20876883616543765</v>
      </c>
      <c r="L32" s="19"/>
      <c r="M32" s="9">
        <f t="shared" si="4"/>
        <v>12839</v>
      </c>
      <c r="N32" s="10">
        <f t="shared" si="5"/>
        <v>0.25915908035768354</v>
      </c>
      <c r="O32" s="19"/>
      <c r="P32" s="9">
        <f t="shared" si="7"/>
        <v>37892</v>
      </c>
      <c r="Q32" s="11">
        <f t="shared" si="6"/>
        <v>0.76486142790819722</v>
      </c>
    </row>
    <row r="33" spans="1:17" x14ac:dyDescent="0.25">
      <c r="A33" s="1" t="s">
        <v>27</v>
      </c>
      <c r="B33" s="9">
        <v>1918</v>
      </c>
      <c r="C33" s="9">
        <v>1934</v>
      </c>
      <c r="D33" s="9">
        <v>1765</v>
      </c>
      <c r="E33" s="9">
        <v>1870</v>
      </c>
      <c r="F33" s="19"/>
      <c r="G33" s="9">
        <f t="shared" si="0"/>
        <v>105</v>
      </c>
      <c r="H33" s="11">
        <f t="shared" si="1"/>
        <v>5.9490084985835696E-2</v>
      </c>
      <c r="I33" s="19"/>
      <c r="J33" s="9">
        <f t="shared" si="2"/>
        <v>-169</v>
      </c>
      <c r="K33" s="10">
        <f t="shared" si="3"/>
        <v>-8.7383660806618413E-2</v>
      </c>
      <c r="L33" s="19"/>
      <c r="M33" s="9">
        <f t="shared" si="4"/>
        <v>16</v>
      </c>
      <c r="N33" s="10">
        <f t="shared" si="5"/>
        <v>8.3420229405630868E-3</v>
      </c>
      <c r="O33" s="19"/>
      <c r="P33" s="9">
        <f t="shared" si="7"/>
        <v>-48</v>
      </c>
      <c r="Q33" s="11">
        <f t="shared" si="6"/>
        <v>-2.502606882168926E-2</v>
      </c>
    </row>
    <row r="34" spans="1:17" x14ac:dyDescent="0.25">
      <c r="A34" s="1" t="s">
        <v>28</v>
      </c>
      <c r="B34" s="9">
        <v>21570</v>
      </c>
      <c r="C34" s="9">
        <v>24262</v>
      </c>
      <c r="D34" s="9">
        <v>25250</v>
      </c>
      <c r="E34" s="9">
        <v>27390</v>
      </c>
      <c r="F34" s="19"/>
      <c r="G34" s="9">
        <f t="shared" si="0"/>
        <v>2140</v>
      </c>
      <c r="H34" s="11">
        <f t="shared" si="1"/>
        <v>8.4752475247524758E-2</v>
      </c>
      <c r="I34" s="19"/>
      <c r="J34" s="9">
        <f t="shared" si="2"/>
        <v>988</v>
      </c>
      <c r="K34" s="10">
        <f t="shared" si="3"/>
        <v>4.0722116890610831E-2</v>
      </c>
      <c r="L34" s="19"/>
      <c r="M34" s="9">
        <f t="shared" si="4"/>
        <v>2692</v>
      </c>
      <c r="N34" s="10">
        <f t="shared" si="5"/>
        <v>0.12480296708391284</v>
      </c>
      <c r="O34" s="19"/>
      <c r="P34" s="9">
        <f t="shared" si="7"/>
        <v>5820</v>
      </c>
      <c r="Q34" s="11">
        <f t="shared" si="6"/>
        <v>0.26981919332406118</v>
      </c>
    </row>
    <row r="35" spans="1:17" x14ac:dyDescent="0.25">
      <c r="A35" s="1" t="s">
        <v>29</v>
      </c>
      <c r="B35" s="9">
        <v>59249</v>
      </c>
      <c r="C35" s="9">
        <v>70548</v>
      </c>
      <c r="D35" s="9">
        <v>75889</v>
      </c>
      <c r="E35" s="9">
        <v>80075</v>
      </c>
      <c r="F35" s="19"/>
      <c r="G35" s="9">
        <f t="shared" si="0"/>
        <v>4186</v>
      </c>
      <c r="H35" s="11">
        <f t="shared" si="1"/>
        <v>5.5159509283295341E-2</v>
      </c>
      <c r="I35" s="19"/>
      <c r="J35" s="9">
        <f t="shared" si="2"/>
        <v>5341</v>
      </c>
      <c r="K35" s="10">
        <f t="shared" si="3"/>
        <v>7.5707319838974885E-2</v>
      </c>
      <c r="L35" s="19"/>
      <c r="M35" s="9">
        <f t="shared" si="4"/>
        <v>11299</v>
      </c>
      <c r="N35" s="10">
        <f t="shared" si="5"/>
        <v>0.19070364056777331</v>
      </c>
      <c r="O35" s="19"/>
      <c r="P35" s="9">
        <f t="shared" si="7"/>
        <v>20826</v>
      </c>
      <c r="Q35" s="11">
        <f t="shared" si="6"/>
        <v>0.35149960336883324</v>
      </c>
    </row>
    <row r="36" spans="1:17" x14ac:dyDescent="0.25">
      <c r="A36" s="1" t="s">
        <v>30</v>
      </c>
      <c r="B36" s="9">
        <v>23598</v>
      </c>
      <c r="C36" s="9">
        <v>24530</v>
      </c>
      <c r="D36" s="9">
        <v>25748</v>
      </c>
      <c r="E36" s="9">
        <v>26196</v>
      </c>
      <c r="F36" s="19"/>
      <c r="G36" s="9">
        <f t="shared" si="0"/>
        <v>448</v>
      </c>
      <c r="H36" s="11">
        <f t="shared" si="1"/>
        <v>1.7399409662886438E-2</v>
      </c>
      <c r="I36" s="19"/>
      <c r="J36" s="9">
        <f t="shared" si="2"/>
        <v>1218</v>
      </c>
      <c r="K36" s="10">
        <f t="shared" si="3"/>
        <v>4.9653485527924993E-2</v>
      </c>
      <c r="L36" s="19"/>
      <c r="M36" s="9">
        <f t="shared" si="4"/>
        <v>932</v>
      </c>
      <c r="N36" s="10">
        <f t="shared" si="5"/>
        <v>3.9494872446817528E-2</v>
      </c>
      <c r="O36" s="19"/>
      <c r="P36" s="9">
        <f t="shared" si="7"/>
        <v>2598</v>
      </c>
      <c r="Q36" s="11">
        <f t="shared" si="6"/>
        <v>0.11009407576913298</v>
      </c>
    </row>
    <row r="37" spans="1:17" x14ac:dyDescent="0.25">
      <c r="A37" s="1" t="s">
        <v>31</v>
      </c>
      <c r="B37" s="9">
        <v>6911</v>
      </c>
      <c r="C37" s="9">
        <v>7226</v>
      </c>
      <c r="D37" s="9">
        <v>7008</v>
      </c>
      <c r="E37" s="9">
        <v>7391</v>
      </c>
      <c r="F37" s="19"/>
      <c r="G37" s="9">
        <f t="shared" si="0"/>
        <v>383</v>
      </c>
      <c r="H37" s="11">
        <f t="shared" si="1"/>
        <v>5.4651826484018264E-2</v>
      </c>
      <c r="I37" s="19"/>
      <c r="J37" s="9">
        <f t="shared" si="2"/>
        <v>-218</v>
      </c>
      <c r="K37" s="10">
        <f t="shared" si="3"/>
        <v>-3.0168834763354552E-2</v>
      </c>
      <c r="L37" s="19"/>
      <c r="M37" s="9">
        <f t="shared" si="4"/>
        <v>315</v>
      </c>
      <c r="N37" s="10">
        <f t="shared" si="5"/>
        <v>4.5579510924612938E-2</v>
      </c>
      <c r="O37" s="19"/>
      <c r="P37" s="9">
        <f t="shared" si="7"/>
        <v>480</v>
      </c>
      <c r="Q37" s="11">
        <f t="shared" si="6"/>
        <v>6.9454492837505433E-2</v>
      </c>
    </row>
    <row r="38" spans="1:17" x14ac:dyDescent="0.25">
      <c r="A38" s="1" t="s">
        <v>32</v>
      </c>
      <c r="B38" s="9">
        <v>21683</v>
      </c>
      <c r="C38" s="9">
        <v>23791</v>
      </c>
      <c r="D38" s="9">
        <v>25213</v>
      </c>
      <c r="E38" s="9">
        <v>26670</v>
      </c>
      <c r="F38" s="19"/>
      <c r="G38" s="9">
        <f t="shared" si="0"/>
        <v>1457</v>
      </c>
      <c r="H38" s="11">
        <f t="shared" si="1"/>
        <v>5.778764922857256E-2</v>
      </c>
      <c r="I38" s="19"/>
      <c r="J38" s="9">
        <f t="shared" si="2"/>
        <v>1422</v>
      </c>
      <c r="K38" s="10">
        <f t="shared" si="3"/>
        <v>5.9770501450128202E-2</v>
      </c>
      <c r="L38" s="19"/>
      <c r="M38" s="9">
        <f t="shared" si="4"/>
        <v>2108</v>
      </c>
      <c r="N38" s="10">
        <f t="shared" si="5"/>
        <v>9.7219019508370613E-2</v>
      </c>
      <c r="O38" s="19"/>
      <c r="P38" s="9">
        <f t="shared" si="7"/>
        <v>4987</v>
      </c>
      <c r="Q38" s="11">
        <f t="shared" si="6"/>
        <v>0.2299958492828483</v>
      </c>
    </row>
    <row r="39" spans="1:17" x14ac:dyDescent="0.25">
      <c r="A39" s="1" t="s">
        <v>33</v>
      </c>
      <c r="B39" s="9">
        <v>311554</v>
      </c>
      <c r="C39" s="9">
        <v>445342</v>
      </c>
      <c r="D39" s="9">
        <v>529710</v>
      </c>
      <c r="E39" s="9">
        <v>600372</v>
      </c>
      <c r="F39" s="19"/>
      <c r="G39" s="9">
        <f t="shared" si="0"/>
        <v>70662</v>
      </c>
      <c r="H39" s="11">
        <f t="shared" si="1"/>
        <v>0.13339751939740613</v>
      </c>
      <c r="I39" s="19"/>
      <c r="J39" s="9">
        <f t="shared" si="2"/>
        <v>84368</v>
      </c>
      <c r="K39" s="10">
        <f t="shared" si="3"/>
        <v>0.18944541498443893</v>
      </c>
      <c r="L39" s="19"/>
      <c r="M39" s="9">
        <f t="shared" si="4"/>
        <v>133788</v>
      </c>
      <c r="N39" s="10">
        <f t="shared" si="5"/>
        <v>0.42942154490072348</v>
      </c>
      <c r="O39" s="19"/>
      <c r="P39" s="9">
        <f t="shared" si="7"/>
        <v>288818</v>
      </c>
      <c r="Q39" s="11">
        <f t="shared" si="6"/>
        <v>0.92702388670984803</v>
      </c>
    </row>
    <row r="40" spans="1:17" x14ac:dyDescent="0.25">
      <c r="A40" s="1" t="s">
        <v>34</v>
      </c>
      <c r="B40" s="9">
        <v>1396</v>
      </c>
      <c r="C40" s="9">
        <v>1547</v>
      </c>
      <c r="D40" s="9">
        <v>1441</v>
      </c>
      <c r="E40" s="9">
        <v>1451</v>
      </c>
      <c r="F40" s="19"/>
      <c r="G40" s="9">
        <f t="shared" si="0"/>
        <v>10</v>
      </c>
      <c r="H40" s="11">
        <f t="shared" si="1"/>
        <v>6.939625260235947E-3</v>
      </c>
      <c r="I40" s="19"/>
      <c r="J40" s="9">
        <f t="shared" si="2"/>
        <v>-106</v>
      </c>
      <c r="K40" s="10">
        <f t="shared" si="3"/>
        <v>-6.8519715578539114E-2</v>
      </c>
      <c r="L40" s="19"/>
      <c r="M40" s="9">
        <f t="shared" si="4"/>
        <v>151</v>
      </c>
      <c r="N40" s="10">
        <f t="shared" si="5"/>
        <v>0.10816618911174786</v>
      </c>
      <c r="O40" s="19"/>
      <c r="P40" s="9">
        <f t="shared" si="7"/>
        <v>55</v>
      </c>
      <c r="Q40" s="11">
        <f t="shared" si="6"/>
        <v>3.9398280802292261E-2</v>
      </c>
    </row>
    <row r="41" spans="1:17" x14ac:dyDescent="0.25">
      <c r="A41" s="1" t="s">
        <v>35</v>
      </c>
      <c r="B41" s="9">
        <v>65551</v>
      </c>
      <c r="C41" s="9">
        <v>84992</v>
      </c>
      <c r="D41" s="9">
        <v>99193</v>
      </c>
      <c r="E41" s="9">
        <v>107722</v>
      </c>
      <c r="F41" s="20"/>
      <c r="G41" s="9">
        <f t="shared" si="0"/>
        <v>8529</v>
      </c>
      <c r="H41" s="11">
        <f t="shared" si="1"/>
        <v>8.5983889992237356E-2</v>
      </c>
      <c r="I41" s="20"/>
      <c r="J41" s="9">
        <f t="shared" si="2"/>
        <v>14201</v>
      </c>
      <c r="K41" s="10">
        <f t="shared" si="3"/>
        <v>0.16708631400602408</v>
      </c>
      <c r="L41" s="20"/>
      <c r="M41" s="9">
        <f t="shared" si="4"/>
        <v>19441</v>
      </c>
      <c r="N41" s="10">
        <f t="shared" si="5"/>
        <v>0.29657823679272627</v>
      </c>
      <c r="O41" s="20"/>
      <c r="P41" s="9">
        <f t="shared" si="7"/>
        <v>42171</v>
      </c>
      <c r="Q41" s="11">
        <f t="shared" si="6"/>
        <v>0.64333114674070568</v>
      </c>
    </row>
    <row r="43" spans="1:17" x14ac:dyDescent="0.25">
      <c r="A43" t="s">
        <v>46</v>
      </c>
    </row>
    <row r="44" spans="1:17" x14ac:dyDescent="0.25">
      <c r="A44" t="s">
        <v>40</v>
      </c>
    </row>
  </sheetData>
  <printOptions horizontalCentered="1"/>
  <pageMargins left="0.7" right="0.7" top="0.75" bottom="0.75" header="0.3" footer="0.3"/>
  <pageSetup orientation="landscape" r:id="rId1"/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POPULATION 2010-2020</vt:lpstr>
      <vt:lpstr>POPULATION 1990-2020</vt:lpstr>
      <vt:lpstr>'POPULATION 1990-2020'!Print_Titles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Rynerson</dc:creator>
  <cp:lastModifiedBy>Charles Rynerson</cp:lastModifiedBy>
  <cp:lastPrinted>2011-02-23T22:48:02Z</cp:lastPrinted>
  <dcterms:created xsi:type="dcterms:W3CDTF">2011-02-23T21:27:42Z</dcterms:created>
  <dcterms:modified xsi:type="dcterms:W3CDTF">2021-08-12T21:38:03Z</dcterms:modified>
  <cp:contentStatus/>
</cp:coreProperties>
</file>