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2315" windowHeight="9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2" i="1"/>
  <c r="J2"/>
  <c r="J43"/>
  <c r="J42"/>
  <c r="J39"/>
  <c r="J13"/>
  <c r="J6"/>
  <c r="J5"/>
  <c r="J12"/>
  <c r="J4"/>
  <c r="J3"/>
</calcChain>
</file>

<file path=xl/sharedStrings.xml><?xml version="1.0" encoding="utf-8"?>
<sst xmlns="http://schemas.openxmlformats.org/spreadsheetml/2006/main" count="203" uniqueCount="126">
  <si>
    <t>C12</t>
  </si>
  <si>
    <t>C13</t>
  </si>
  <si>
    <t>Part</t>
  </si>
  <si>
    <t>Value</t>
  </si>
  <si>
    <t>Package</t>
  </si>
  <si>
    <t>Description</t>
  </si>
  <si>
    <t>Supplier</t>
  </si>
  <si>
    <t>Price</t>
  </si>
  <si>
    <t>0.1u</t>
  </si>
  <si>
    <t>Capacitor</t>
  </si>
  <si>
    <t>10u</t>
  </si>
  <si>
    <t>6.8u</t>
  </si>
  <si>
    <t>1p</t>
  </si>
  <si>
    <t>Power Jack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</si>
  <si>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</si>
  <si>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</si>
  <si>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</si>
  <si>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</si>
  <si>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</si>
  <si>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</si>
  <si>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</si>
  <si>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</si>
  <si>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</si>
  <si>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RF</t>
  </si>
  <si>
    <t>100k</t>
  </si>
  <si>
    <t>RIN</t>
  </si>
  <si>
    <t>Resistor</t>
  </si>
  <si>
    <t>Acts as a short</t>
  </si>
  <si>
    <t>Option of adding a resistor</t>
  </si>
  <si>
    <t>U1</t>
  </si>
  <si>
    <t>U2</t>
  </si>
  <si>
    <t>U3</t>
  </si>
  <si>
    <t>U4</t>
  </si>
  <si>
    <t>U5</t>
  </si>
  <si>
    <t>OPA656</t>
  </si>
  <si>
    <t>OPA692</t>
  </si>
  <si>
    <t>8-SOIC</t>
  </si>
  <si>
    <t>OP400</t>
  </si>
  <si>
    <t>SO14</t>
  </si>
  <si>
    <t>Rt angle BNC, PCB mount</t>
  </si>
  <si>
    <t>Potentiometer</t>
  </si>
  <si>
    <t>OPA657</t>
  </si>
  <si>
    <t>ADA4817</t>
  </si>
  <si>
    <t>Mouser</t>
  </si>
  <si>
    <t>595-OPA656U</t>
  </si>
  <si>
    <t>595-OPA657UB</t>
  </si>
  <si>
    <t>BUF634</t>
  </si>
  <si>
    <t>AD810</t>
  </si>
  <si>
    <t>595-BUF634U</t>
  </si>
  <si>
    <t>DigiKey</t>
  </si>
  <si>
    <t>ADA4817-1ARDZ-ND</t>
  </si>
  <si>
    <t>Digikey</t>
  </si>
  <si>
    <t>OPA692ID-ND</t>
  </si>
  <si>
    <t>AD810ARZ-ND</t>
  </si>
  <si>
    <t>Part Number</t>
  </si>
  <si>
    <t>OP400GSZ-ND</t>
  </si>
  <si>
    <t>RMCF1206ZT0R00CT-ND</t>
  </si>
  <si>
    <t>RMCF1206JT100KCT-ND</t>
  </si>
  <si>
    <t>10k</t>
  </si>
  <si>
    <t>RMCF1206FT10K0CT-ND</t>
  </si>
  <si>
    <t>Capacitor, tantalum</t>
  </si>
  <si>
    <t>399-4628-1-ND</t>
  </si>
  <si>
    <t>Capacitor, ceramic</t>
  </si>
  <si>
    <t>490-1825-1-ND</t>
  </si>
  <si>
    <t>0.1p</t>
  </si>
  <si>
    <t>0.2p</t>
  </si>
  <si>
    <t>0.3p</t>
  </si>
  <si>
    <t>0.5p</t>
  </si>
  <si>
    <t>2p</t>
  </si>
  <si>
    <t>478-1455-1-ND</t>
  </si>
  <si>
    <t>399-1178-1-ND</t>
  </si>
  <si>
    <t>A97554-ND</t>
  </si>
  <si>
    <t>Notes</t>
  </si>
  <si>
    <t>CP-102BH-ND</t>
  </si>
  <si>
    <t>R10</t>
  </si>
  <si>
    <t>R11</t>
  </si>
  <si>
    <t>R12</t>
  </si>
  <si>
    <t>wire</t>
  </si>
  <si>
    <t>KA7805ETU</t>
  </si>
  <si>
    <t>512-KA7805ETU</t>
  </si>
  <si>
    <t>TO-220</t>
  </si>
  <si>
    <t>+5 Voltage regulator</t>
  </si>
  <si>
    <t>UA79M05CKCS</t>
  </si>
  <si>
    <t>-5V Voltage regulator</t>
  </si>
  <si>
    <t>595-UA79M05CKCS</t>
  </si>
  <si>
    <t>3006P-104LF-ND</t>
  </si>
  <si>
    <t>Side Adjust Pot</t>
  </si>
  <si>
    <t>R13</t>
  </si>
  <si>
    <t>R14</t>
  </si>
  <si>
    <t>DNP - Acts as a short</t>
  </si>
  <si>
    <t>Enclosure</t>
  </si>
  <si>
    <t>3.15x2.125x0.91 Enclosure</t>
  </si>
  <si>
    <t>546-1455C801</t>
  </si>
  <si>
    <t>R1: OPA657-OPA692</t>
  </si>
  <si>
    <t>Shorted</t>
  </si>
  <si>
    <t>1k</t>
  </si>
  <si>
    <t>20k</t>
  </si>
  <si>
    <t>DNP</t>
  </si>
  <si>
    <t>Price/Component</t>
  </si>
  <si>
    <t>C6,C7,C15,C16</t>
  </si>
  <si>
    <t>C9,C10</t>
  </si>
  <si>
    <t>C1,C2,C3,C4,C5,C8,C11</t>
  </si>
  <si>
    <t>J1,J2</t>
  </si>
  <si>
    <t>P75ECT-ND</t>
  </si>
  <si>
    <t>P10KECT-ND</t>
  </si>
  <si>
    <t>P715FCT-ND</t>
  </si>
  <si>
    <t>P0.0ECT-ND</t>
  </si>
  <si>
    <t>X1,X2,X3</t>
  </si>
  <si>
    <t>Power Supply</t>
  </si>
  <si>
    <t>9V 1.1A</t>
  </si>
  <si>
    <t>Desktop</t>
  </si>
  <si>
    <t>Power Supply Switcher 10W 9V</t>
  </si>
  <si>
    <t>271-2736-ND</t>
  </si>
  <si>
    <t>Power Cord</t>
  </si>
  <si>
    <t>Line Cord 7.5' w/3cond</t>
  </si>
  <si>
    <t>CCM1819-ND</t>
  </si>
  <si>
    <t>493-4147-1-ND</t>
  </si>
  <si>
    <t>Quantity</t>
  </si>
  <si>
    <t>478-6550-1-ND</t>
  </si>
  <si>
    <t>P1.0KECT-ND</t>
  </si>
  <si>
    <t>P20KECT-ND</t>
  </si>
  <si>
    <t>OPA657UB-ND</t>
  </si>
  <si>
    <t>KA7805ETU-ND</t>
  </si>
  <si>
    <t>296-14001-5-ND</t>
  </si>
  <si>
    <t>HM969-ND</t>
  </si>
  <si>
    <t>Optional capacitor value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</si>
</sst>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4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44" fontId="4" fillId="0" borderId="0" xfId="1" applyFont="1" applyAlignment="1">
      <alignment horizontal="center"/>
    </xf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K9" sqref="K9"/>
    </sheetView>
  </sheetViews>
  <sheetFormatPr defaultRowHeight="15"/>
  <cols>
    <col min="1" max="1" width="9.140625" style="3"/>
    <col min="2" max="2" width="20.7109375" style="3" bestFit="1" customWidth="1"/>
    <col min="3" max="3" width="13.85546875" style="3" bestFit="1" customWidth="1"/>
    <col min="4" max="4" width="18.85546875" style="3" bestFit="1" customWidth="1"/>
    <col min="5" max="5" width="8.140625" style="3" bestFit="1" customWidth="1"/>
    <col min="6" max="6" width="23.42578125" style="3" bestFit="1" customWidth="1"/>
    <col min="7" max="7" width="9.140625" style="3"/>
    <col min="8" max="8" width="21.140625" style="3" bestFit="1" customWidth="1"/>
    <col min="9" max="9" width="16.85546875" style="3" bestFit="1" customWidth="1"/>
    <col min="10" max="10" width="8" style="5" bestFit="1" customWidth="1"/>
  </cols>
  <sheetData>
    <row r="1" spans="1:12" s="1" customFormat="1">
      <c r="A1" s="2" t="s">
        <v>117</v>
      </c>
      <c r="B1" s="2" t="s">
        <v>2</v>
      </c>
      <c r="C1" s="2" t="s">
        <v>3</v>
      </c>
      <c r="D1" s="2" t="s">
        <v>93</v>
      </c>
      <c r="E1" s="2" t="s">
        <v>4</v>
      </c>
      <c r="F1" s="2" t="s">
        <v>5</v>
      </c>
      <c r="G1" s="2" t="s">
        <v>6</v>
      </c>
      <c r="H1" s="2" t="s">
        <v>54</v>
      </c>
      <c r="I1" s="2" t="s">
        <v>98</v>
      </c>
      <c r="J1" s="4" t="s">
        <v>7</v>
      </c>
      <c r="K1" s="2" t="s">
        <v>72</v>
      </c>
    </row>
    <row r="2" spans="1:12">
      <c r="A2" s="3">
        <v>7</v>
      </c>
      <c r="B2" s="7" t="s">
        <v>101</v>
      </c>
      <c r="C2" s="3" t="s">
        <v>8</v>
      </c>
      <c r="E2" s="3">
        <v>1206</v>
      </c>
      <c r="F2" s="3" t="s">
        <v>62</v>
      </c>
      <c r="G2" s="3" t="s">
        <v>49</v>
      </c>
      <c r="H2" s="3" t="s">
        <v>63</v>
      </c>
      <c r="I2" s="5">
        <v>0.21</v>
      </c>
      <c r="J2" s="5">
        <f>7*I2</f>
        <v>1.47</v>
      </c>
      <c r="L2" s="13">
        <f>SUM(J12:J27,J2:J4,J29:J30,J33,J36:J43)+2.05</f>
        <v>115.66</v>
      </c>
    </row>
    <row r="3" spans="1:12">
      <c r="A3" s="3">
        <v>4</v>
      </c>
      <c r="B3" s="7" t="s">
        <v>99</v>
      </c>
      <c r="C3" s="3" t="s">
        <v>10</v>
      </c>
      <c r="E3" s="3">
        <v>1206</v>
      </c>
      <c r="F3" s="3" t="s">
        <v>60</v>
      </c>
      <c r="G3" s="3" t="s">
        <v>49</v>
      </c>
      <c r="H3" s="3" t="s">
        <v>116</v>
      </c>
      <c r="I3" s="5">
        <v>0.51</v>
      </c>
      <c r="J3" s="5">
        <f>4*I3</f>
        <v>2.04</v>
      </c>
    </row>
    <row r="4" spans="1:12">
      <c r="A4" s="3">
        <v>2</v>
      </c>
      <c r="B4" s="7" t="s">
        <v>100</v>
      </c>
      <c r="C4" s="3" t="s">
        <v>11</v>
      </c>
      <c r="E4" s="3">
        <v>1206</v>
      </c>
      <c r="F4" s="3" t="s">
        <v>60</v>
      </c>
      <c r="G4" s="3" t="s">
        <v>49</v>
      </c>
      <c r="H4" s="3" t="s">
        <v>61</v>
      </c>
      <c r="I4" s="5">
        <v>0.41</v>
      </c>
      <c r="J4" s="5">
        <f>2*I4</f>
        <v>0.82</v>
      </c>
    </row>
    <row r="5" spans="1:12">
      <c r="A5" s="3">
        <v>1</v>
      </c>
      <c r="B5" s="7" t="s">
        <v>0</v>
      </c>
      <c r="C5" s="3" t="s">
        <v>12</v>
      </c>
      <c r="D5" s="3" t="s">
        <v>65</v>
      </c>
      <c r="E5" s="3">
        <v>1206</v>
      </c>
      <c r="F5" s="3" t="s">
        <v>9</v>
      </c>
      <c r="G5" s="3" t="s">
        <v>51</v>
      </c>
      <c r="H5" s="3" t="s">
        <v>70</v>
      </c>
      <c r="I5" s="5">
        <v>0.53</v>
      </c>
      <c r="J5" s="5">
        <f>I5</f>
        <v>0.53</v>
      </c>
      <c r="K5" s="11" t="s">
        <v>118</v>
      </c>
    </row>
    <row r="6" spans="1:12">
      <c r="A6" s="3">
        <v>1</v>
      </c>
      <c r="B6" s="7" t="s">
        <v>1</v>
      </c>
      <c r="C6" s="3" t="s">
        <v>12</v>
      </c>
      <c r="D6" s="3" t="s">
        <v>65</v>
      </c>
      <c r="E6" s="3">
        <v>1206</v>
      </c>
      <c r="F6" s="3" t="s">
        <v>9</v>
      </c>
      <c r="G6" s="3" t="s">
        <v>51</v>
      </c>
      <c r="H6" s="3" t="s">
        <v>70</v>
      </c>
      <c r="I6" s="5">
        <v>0.53</v>
      </c>
      <c r="J6" s="5">
        <f>I6</f>
        <v>0.53</v>
      </c>
    </row>
    <row r="7" spans="1:12" s="18" customFormat="1">
      <c r="A7" s="15"/>
      <c r="B7" s="16"/>
      <c r="C7" s="15" t="s">
        <v>64</v>
      </c>
      <c r="D7" s="15"/>
      <c r="E7" s="15"/>
      <c r="F7" s="15"/>
      <c r="G7" s="15"/>
      <c r="H7" s="15"/>
      <c r="I7" s="17"/>
      <c r="J7" s="17"/>
      <c r="K7" s="18" t="s">
        <v>125</v>
      </c>
    </row>
    <row r="8" spans="1:12" s="18" customFormat="1">
      <c r="A8" s="15"/>
      <c r="B8" s="16"/>
      <c r="C8" s="15" t="s">
        <v>65</v>
      </c>
      <c r="D8" s="15"/>
      <c r="E8" s="15"/>
      <c r="F8" s="15"/>
      <c r="G8" s="15"/>
      <c r="H8" s="15"/>
      <c r="I8" s="17"/>
      <c r="J8" s="17"/>
      <c r="K8" s="18" t="s">
        <v>125</v>
      </c>
    </row>
    <row r="9" spans="1:12" s="18" customFormat="1">
      <c r="A9" s="15"/>
      <c r="B9" s="16"/>
      <c r="C9" s="15" t="s">
        <v>66</v>
      </c>
      <c r="D9" s="15"/>
      <c r="E9" s="15"/>
      <c r="F9" s="15"/>
      <c r="G9" s="15"/>
      <c r="H9" s="15"/>
      <c r="I9" s="17"/>
      <c r="J9" s="17"/>
      <c r="K9" s="18" t="s">
        <v>125</v>
      </c>
    </row>
    <row r="10" spans="1:12">
      <c r="B10" s="7"/>
      <c r="C10" s="3" t="s">
        <v>67</v>
      </c>
      <c r="E10" s="3">
        <v>1206</v>
      </c>
      <c r="F10" s="3" t="s">
        <v>9</v>
      </c>
      <c r="G10" s="3" t="s">
        <v>51</v>
      </c>
      <c r="H10" s="3" t="s">
        <v>69</v>
      </c>
      <c r="I10" s="5"/>
      <c r="J10" s="5">
        <v>0.45</v>
      </c>
    </row>
    <row r="11" spans="1:12" s="18" customFormat="1">
      <c r="A11" s="15"/>
      <c r="B11" s="16"/>
      <c r="C11" s="15" t="s">
        <v>68</v>
      </c>
      <c r="D11" s="15"/>
      <c r="E11" s="15"/>
      <c r="F11" s="15"/>
      <c r="G11" s="15"/>
      <c r="H11" s="15"/>
      <c r="I11" s="17"/>
      <c r="J11" s="17"/>
      <c r="K11" s="18" t="s">
        <v>125</v>
      </c>
    </row>
    <row r="12" spans="1:12">
      <c r="A12" s="3">
        <v>2</v>
      </c>
      <c r="B12" s="7" t="s">
        <v>102</v>
      </c>
      <c r="F12" s="3" t="s">
        <v>13</v>
      </c>
      <c r="G12" s="3" t="s">
        <v>49</v>
      </c>
      <c r="H12" s="3" t="s">
        <v>73</v>
      </c>
      <c r="I12" s="5">
        <v>1.01</v>
      </c>
      <c r="J12" s="5">
        <f>2*I12</f>
        <v>2.02</v>
      </c>
    </row>
    <row r="13" spans="1:12">
      <c r="A13" s="3">
        <v>1</v>
      </c>
      <c r="B13" s="7" t="s">
        <v>14</v>
      </c>
      <c r="C13" s="3">
        <v>75</v>
      </c>
      <c r="E13" s="3">
        <v>1206</v>
      </c>
      <c r="F13" s="3" t="s">
        <v>26</v>
      </c>
      <c r="G13" s="3" t="s">
        <v>49</v>
      </c>
      <c r="H13" s="12" t="s">
        <v>103</v>
      </c>
      <c r="I13" s="5">
        <v>0.1</v>
      </c>
      <c r="J13" s="5">
        <f>I13</f>
        <v>0.1</v>
      </c>
    </row>
    <row r="14" spans="1:12">
      <c r="A14" s="3">
        <v>1</v>
      </c>
      <c r="B14" s="7" t="s">
        <v>15</v>
      </c>
      <c r="C14" s="3" t="s">
        <v>58</v>
      </c>
      <c r="D14" s="3" t="s">
        <v>95</v>
      </c>
      <c r="E14" s="3">
        <v>1206</v>
      </c>
      <c r="F14" s="3" t="s">
        <v>26</v>
      </c>
      <c r="G14" s="3" t="s">
        <v>49</v>
      </c>
      <c r="H14" s="12" t="s">
        <v>104</v>
      </c>
      <c r="I14" s="5">
        <v>0.1</v>
      </c>
      <c r="J14" s="5">
        <v>0.1</v>
      </c>
      <c r="K14" s="14" t="s">
        <v>119</v>
      </c>
    </row>
    <row r="15" spans="1:12">
      <c r="A15" s="3">
        <v>1</v>
      </c>
      <c r="B15" s="7" t="s">
        <v>16</v>
      </c>
      <c r="C15" s="3" t="s">
        <v>58</v>
      </c>
      <c r="D15" s="3" t="s">
        <v>95</v>
      </c>
      <c r="E15" s="3">
        <v>1206</v>
      </c>
      <c r="F15" s="3" t="s">
        <v>26</v>
      </c>
      <c r="H15" s="12" t="s">
        <v>104</v>
      </c>
      <c r="I15" s="5">
        <v>0.1</v>
      </c>
      <c r="J15" s="5">
        <v>0.1</v>
      </c>
    </row>
    <row r="16" spans="1:12">
      <c r="A16" s="3">
        <v>1</v>
      </c>
      <c r="B16" s="7" t="s">
        <v>17</v>
      </c>
      <c r="C16" s="3">
        <v>715</v>
      </c>
      <c r="D16" s="3" t="s">
        <v>97</v>
      </c>
      <c r="E16" s="3">
        <v>1206</v>
      </c>
      <c r="F16" s="3" t="s">
        <v>26</v>
      </c>
      <c r="H16" s="3" t="s">
        <v>105</v>
      </c>
      <c r="I16" s="5">
        <v>0.1</v>
      </c>
      <c r="J16" s="5">
        <v>0.1</v>
      </c>
    </row>
    <row r="17" spans="1:11">
      <c r="A17" s="3">
        <v>1</v>
      </c>
      <c r="B17" s="7" t="s">
        <v>18</v>
      </c>
      <c r="C17" s="3">
        <v>715</v>
      </c>
      <c r="D17" s="3" t="s">
        <v>94</v>
      </c>
      <c r="E17" s="3">
        <v>1206</v>
      </c>
      <c r="F17" s="3" t="s">
        <v>26</v>
      </c>
      <c r="H17" s="3" t="s">
        <v>105</v>
      </c>
      <c r="I17" s="5">
        <v>0.1</v>
      </c>
      <c r="J17" s="5">
        <v>0.1</v>
      </c>
    </row>
    <row r="18" spans="1:11" s="9" customFormat="1">
      <c r="A18" s="7">
        <v>1</v>
      </c>
      <c r="B18" s="7" t="s">
        <v>19</v>
      </c>
      <c r="C18" s="7" t="s">
        <v>24</v>
      </c>
      <c r="D18" s="7"/>
      <c r="E18" s="7">
        <v>1206</v>
      </c>
      <c r="F18" s="7" t="s">
        <v>40</v>
      </c>
      <c r="G18" s="7" t="s">
        <v>51</v>
      </c>
      <c r="H18" s="7" t="s">
        <v>85</v>
      </c>
      <c r="I18" s="8">
        <v>1.47</v>
      </c>
      <c r="J18" s="8">
        <v>1.47</v>
      </c>
      <c r="K18" s="10" t="s">
        <v>86</v>
      </c>
    </row>
    <row r="19" spans="1:11" s="9" customFormat="1">
      <c r="A19" s="7">
        <v>1</v>
      </c>
      <c r="B19" s="7" t="s">
        <v>20</v>
      </c>
      <c r="C19" s="7" t="s">
        <v>24</v>
      </c>
      <c r="D19" s="7"/>
      <c r="E19" s="7">
        <v>1206</v>
      </c>
      <c r="F19" s="7" t="s">
        <v>40</v>
      </c>
      <c r="G19" s="7" t="s">
        <v>51</v>
      </c>
      <c r="H19" s="7" t="s">
        <v>85</v>
      </c>
      <c r="I19" s="8">
        <v>1.47</v>
      </c>
      <c r="J19" s="8">
        <v>1.47</v>
      </c>
      <c r="K19" s="10" t="s">
        <v>86</v>
      </c>
    </row>
    <row r="20" spans="1:11">
      <c r="A20" s="3">
        <v>1</v>
      </c>
      <c r="B20" s="7" t="s">
        <v>21</v>
      </c>
      <c r="C20" s="3">
        <v>0</v>
      </c>
      <c r="D20" s="3" t="s">
        <v>94</v>
      </c>
      <c r="F20" s="3" t="s">
        <v>77</v>
      </c>
      <c r="H20" s="3" t="s">
        <v>106</v>
      </c>
      <c r="I20" s="5">
        <v>0.06</v>
      </c>
      <c r="J20" s="5">
        <v>0.06</v>
      </c>
      <c r="K20" s="11" t="s">
        <v>27</v>
      </c>
    </row>
    <row r="21" spans="1:11">
      <c r="A21" s="3">
        <v>1</v>
      </c>
      <c r="B21" s="7" t="s">
        <v>22</v>
      </c>
      <c r="C21" s="3">
        <v>0</v>
      </c>
      <c r="D21" s="3" t="s">
        <v>97</v>
      </c>
      <c r="F21" s="3" t="s">
        <v>77</v>
      </c>
      <c r="H21" s="3" t="s">
        <v>106</v>
      </c>
      <c r="I21" s="5">
        <v>0.06</v>
      </c>
      <c r="J21" s="5">
        <v>0.06</v>
      </c>
      <c r="K21" t="s">
        <v>27</v>
      </c>
    </row>
    <row r="22" spans="1:11">
      <c r="A22" s="3">
        <v>1</v>
      </c>
      <c r="B22" s="7" t="s">
        <v>74</v>
      </c>
      <c r="C22" s="3" t="s">
        <v>58</v>
      </c>
      <c r="E22" s="3">
        <v>1206</v>
      </c>
      <c r="F22" s="3" t="s">
        <v>26</v>
      </c>
      <c r="H22" s="12" t="s">
        <v>104</v>
      </c>
      <c r="I22" s="5">
        <v>0.1</v>
      </c>
      <c r="J22" s="5">
        <v>0.1</v>
      </c>
    </row>
    <row r="23" spans="1:11">
      <c r="A23" s="3">
        <v>1</v>
      </c>
      <c r="B23" s="7" t="s">
        <v>75</v>
      </c>
      <c r="C23" s="3" t="s">
        <v>58</v>
      </c>
      <c r="E23" s="3">
        <v>1206</v>
      </c>
      <c r="F23" s="3" t="s">
        <v>26</v>
      </c>
      <c r="H23" s="12" t="s">
        <v>104</v>
      </c>
      <c r="I23" s="5">
        <v>0.1</v>
      </c>
      <c r="J23" s="5">
        <v>0.1</v>
      </c>
    </row>
    <row r="24" spans="1:11">
      <c r="A24" s="3">
        <v>1</v>
      </c>
      <c r="B24" s="7" t="s">
        <v>76</v>
      </c>
      <c r="C24" s="3">
        <v>715</v>
      </c>
      <c r="E24" s="3">
        <v>1206</v>
      </c>
      <c r="F24" s="3" t="s">
        <v>26</v>
      </c>
      <c r="H24" s="3" t="s">
        <v>105</v>
      </c>
      <c r="I24" s="5">
        <v>0.1</v>
      </c>
      <c r="J24" s="5">
        <v>0.1</v>
      </c>
    </row>
    <row r="25" spans="1:11">
      <c r="A25" s="3">
        <v>1</v>
      </c>
      <c r="B25" s="7" t="s">
        <v>87</v>
      </c>
      <c r="C25" s="3">
        <v>0</v>
      </c>
      <c r="D25" s="3" t="s">
        <v>97</v>
      </c>
      <c r="F25" s="3" t="s">
        <v>77</v>
      </c>
      <c r="H25" s="3" t="s">
        <v>106</v>
      </c>
      <c r="I25" s="5">
        <v>0.06</v>
      </c>
      <c r="J25" s="5">
        <v>0.06</v>
      </c>
      <c r="K25" t="s">
        <v>89</v>
      </c>
    </row>
    <row r="26" spans="1:11">
      <c r="A26" s="3">
        <v>1</v>
      </c>
      <c r="B26" s="7" t="s">
        <v>88</v>
      </c>
      <c r="C26" s="3">
        <v>0</v>
      </c>
      <c r="D26" s="3" t="s">
        <v>94</v>
      </c>
      <c r="F26" s="3" t="s">
        <v>77</v>
      </c>
      <c r="H26" s="3" t="s">
        <v>106</v>
      </c>
      <c r="I26" s="5">
        <v>0.06</v>
      </c>
      <c r="J26" s="5">
        <v>0.06</v>
      </c>
      <c r="K26" t="s">
        <v>89</v>
      </c>
    </row>
    <row r="27" spans="1:11">
      <c r="A27" s="3">
        <v>1</v>
      </c>
      <c r="B27" s="7" t="s">
        <v>23</v>
      </c>
      <c r="C27" s="3" t="s">
        <v>24</v>
      </c>
      <c r="D27" s="3" t="s">
        <v>96</v>
      </c>
      <c r="E27" s="3">
        <v>1206</v>
      </c>
      <c r="F27" s="3" t="s">
        <v>26</v>
      </c>
      <c r="G27" s="3" t="s">
        <v>51</v>
      </c>
      <c r="H27" s="3" t="s">
        <v>57</v>
      </c>
      <c r="I27" s="5">
        <v>0.05</v>
      </c>
      <c r="J27" s="5">
        <v>0.05</v>
      </c>
      <c r="K27" s="14" t="s">
        <v>120</v>
      </c>
    </row>
    <row r="28" spans="1:11">
      <c r="B28" s="7"/>
      <c r="C28" s="3" t="s">
        <v>58</v>
      </c>
      <c r="E28" s="3">
        <v>1206</v>
      </c>
      <c r="F28" s="3" t="s">
        <v>26</v>
      </c>
      <c r="G28" s="3" t="s">
        <v>51</v>
      </c>
      <c r="H28" s="3" t="s">
        <v>59</v>
      </c>
      <c r="I28" s="5">
        <v>0.06</v>
      </c>
      <c r="J28" s="5">
        <v>0.06</v>
      </c>
    </row>
    <row r="29" spans="1:11">
      <c r="A29" s="3">
        <v>1</v>
      </c>
      <c r="B29" s="7" t="s">
        <v>25</v>
      </c>
      <c r="C29" s="3">
        <v>0</v>
      </c>
      <c r="E29" s="3">
        <v>1206</v>
      </c>
      <c r="F29" s="3" t="s">
        <v>26</v>
      </c>
      <c r="G29" s="3" t="s">
        <v>51</v>
      </c>
      <c r="H29" s="3" t="s">
        <v>56</v>
      </c>
      <c r="I29" s="5">
        <v>0.05</v>
      </c>
      <c r="J29" s="5">
        <v>0.05</v>
      </c>
      <c r="K29" t="s">
        <v>28</v>
      </c>
    </row>
    <row r="30" spans="1:11">
      <c r="A30" s="3">
        <v>1</v>
      </c>
      <c r="B30" s="7" t="s">
        <v>29</v>
      </c>
      <c r="C30" s="3" t="s">
        <v>34</v>
      </c>
      <c r="E30" s="3" t="s">
        <v>36</v>
      </c>
      <c r="G30" s="3" t="s">
        <v>43</v>
      </c>
      <c r="H30" s="3" t="s">
        <v>44</v>
      </c>
      <c r="I30" s="5">
        <v>10.130000000000001</v>
      </c>
      <c r="J30" s="5">
        <v>10.130000000000001</v>
      </c>
    </row>
    <row r="31" spans="1:11">
      <c r="B31" s="7"/>
      <c r="C31" s="3" t="s">
        <v>41</v>
      </c>
      <c r="E31" s="3" t="s">
        <v>36</v>
      </c>
      <c r="G31" s="3" t="s">
        <v>43</v>
      </c>
      <c r="H31" s="3" t="s">
        <v>45</v>
      </c>
      <c r="I31" s="5">
        <v>11.88</v>
      </c>
      <c r="J31" s="5">
        <v>11.88</v>
      </c>
      <c r="K31" s="14" t="s">
        <v>121</v>
      </c>
    </row>
    <row r="32" spans="1:11">
      <c r="B32" s="7"/>
      <c r="C32" s="3" t="s">
        <v>42</v>
      </c>
      <c r="E32" s="3" t="s">
        <v>36</v>
      </c>
      <c r="G32" s="3" t="s">
        <v>51</v>
      </c>
      <c r="H32" s="3" t="s">
        <v>50</v>
      </c>
      <c r="I32" s="5">
        <v>7.21</v>
      </c>
      <c r="J32" s="5">
        <v>7.21</v>
      </c>
    </row>
    <row r="33" spans="1:11">
      <c r="A33" s="3">
        <v>1</v>
      </c>
      <c r="B33" s="7" t="s">
        <v>30</v>
      </c>
      <c r="C33" s="3" t="s">
        <v>35</v>
      </c>
      <c r="E33" s="3" t="s">
        <v>36</v>
      </c>
      <c r="G33" s="3" t="s">
        <v>51</v>
      </c>
      <c r="H33" s="3" t="s">
        <v>52</v>
      </c>
      <c r="I33" s="5">
        <v>3.72</v>
      </c>
      <c r="J33" s="5">
        <v>3.72</v>
      </c>
    </row>
    <row r="34" spans="1:11">
      <c r="B34" s="7"/>
      <c r="C34" s="3" t="s">
        <v>46</v>
      </c>
      <c r="E34" s="3" t="s">
        <v>36</v>
      </c>
      <c r="G34" s="3" t="s">
        <v>43</v>
      </c>
      <c r="H34" s="3" t="s">
        <v>48</v>
      </c>
      <c r="I34" s="5">
        <v>10.5</v>
      </c>
      <c r="J34" s="5">
        <v>10.5</v>
      </c>
    </row>
    <row r="35" spans="1:11">
      <c r="B35" s="7"/>
      <c r="C35" s="3" t="s">
        <v>47</v>
      </c>
      <c r="E35" s="3" t="s">
        <v>36</v>
      </c>
      <c r="G35" s="3" t="s">
        <v>51</v>
      </c>
      <c r="H35" s="3" t="s">
        <v>53</v>
      </c>
      <c r="I35" s="5">
        <v>5.99</v>
      </c>
      <c r="J35" s="5">
        <v>5.99</v>
      </c>
    </row>
    <row r="36" spans="1:11">
      <c r="A36" s="3">
        <v>1</v>
      </c>
      <c r="B36" s="7" t="s">
        <v>31</v>
      </c>
      <c r="C36" s="3" t="s">
        <v>37</v>
      </c>
      <c r="E36" s="3" t="s">
        <v>38</v>
      </c>
      <c r="G36" s="3" t="s">
        <v>51</v>
      </c>
      <c r="H36" s="3" t="s">
        <v>55</v>
      </c>
      <c r="I36" s="5">
        <v>10.4</v>
      </c>
      <c r="J36" s="5">
        <v>10.4</v>
      </c>
    </row>
    <row r="37" spans="1:11">
      <c r="A37" s="3">
        <v>1</v>
      </c>
      <c r="B37" s="7" t="s">
        <v>32</v>
      </c>
      <c r="C37" s="3" t="s">
        <v>78</v>
      </c>
      <c r="E37" s="3" t="s">
        <v>80</v>
      </c>
      <c r="F37" s="6" t="s">
        <v>81</v>
      </c>
      <c r="G37" s="3" t="s">
        <v>43</v>
      </c>
      <c r="H37" s="3" t="s">
        <v>79</v>
      </c>
      <c r="I37" s="5">
        <v>0.65</v>
      </c>
      <c r="J37" s="5">
        <v>0.65</v>
      </c>
      <c r="K37" s="14" t="s">
        <v>122</v>
      </c>
    </row>
    <row r="38" spans="1:11">
      <c r="A38" s="3">
        <v>1</v>
      </c>
      <c r="B38" s="7" t="s">
        <v>33</v>
      </c>
      <c r="C38" s="3" t="s">
        <v>82</v>
      </c>
      <c r="E38" s="3" t="s">
        <v>80</v>
      </c>
      <c r="F38" s="6" t="s">
        <v>83</v>
      </c>
      <c r="G38" s="3" t="s">
        <v>43</v>
      </c>
      <c r="H38" s="3" t="s">
        <v>84</v>
      </c>
      <c r="I38" s="5">
        <v>0.64</v>
      </c>
      <c r="J38" s="5">
        <v>0.64</v>
      </c>
      <c r="K38" s="14" t="s">
        <v>123</v>
      </c>
    </row>
    <row r="39" spans="1:11">
      <c r="A39" s="3">
        <v>3</v>
      </c>
      <c r="B39" s="3" t="s">
        <v>107</v>
      </c>
      <c r="F39" s="3" t="s">
        <v>39</v>
      </c>
      <c r="G39" s="3" t="s">
        <v>51</v>
      </c>
      <c r="H39" s="3" t="s">
        <v>71</v>
      </c>
      <c r="I39" s="5">
        <v>2.9</v>
      </c>
      <c r="J39" s="5">
        <f>3*I39</f>
        <v>8.6999999999999993</v>
      </c>
    </row>
    <row r="40" spans="1:11">
      <c r="A40" s="3">
        <v>1</v>
      </c>
      <c r="B40" s="3" t="s">
        <v>90</v>
      </c>
      <c r="F40" s="3" t="s">
        <v>91</v>
      </c>
      <c r="G40" s="3" t="s">
        <v>43</v>
      </c>
      <c r="H40" s="3" t="s">
        <v>92</v>
      </c>
      <c r="I40" s="5"/>
      <c r="J40" s="5">
        <v>13.08</v>
      </c>
      <c r="K40" s="14" t="s">
        <v>124</v>
      </c>
    </row>
    <row r="42" spans="1:11">
      <c r="A42" s="3">
        <v>2</v>
      </c>
      <c r="B42" s="3" t="s">
        <v>108</v>
      </c>
      <c r="C42" s="3" t="s">
        <v>109</v>
      </c>
      <c r="E42" s="3" t="s">
        <v>110</v>
      </c>
      <c r="F42" s="11" t="s">
        <v>111</v>
      </c>
      <c r="G42" s="3" t="s">
        <v>51</v>
      </c>
      <c r="H42" s="3" t="s">
        <v>112</v>
      </c>
      <c r="I42" s="5">
        <v>16.649999999999999</v>
      </c>
      <c r="J42" s="5">
        <f>I42*2</f>
        <v>33.299999999999997</v>
      </c>
    </row>
    <row r="43" spans="1:11">
      <c r="A43" s="3">
        <v>2</v>
      </c>
      <c r="B43" s="3" t="s">
        <v>113</v>
      </c>
      <c r="F43" s="3" t="s">
        <v>114</v>
      </c>
      <c r="G43" s="3" t="s">
        <v>51</v>
      </c>
      <c r="H43" s="3" t="s">
        <v>115</v>
      </c>
      <c r="I43" s="5">
        <v>11.28</v>
      </c>
      <c r="J43" s="5">
        <f>I43*2</f>
        <v>22.56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watkinss</cp:lastModifiedBy>
  <dcterms:created xsi:type="dcterms:W3CDTF">2012-01-12T21:37:53Z</dcterms:created>
  <dcterms:modified xsi:type="dcterms:W3CDTF">2014-01-29T15:37:04Z</dcterms:modified>
</cp:coreProperties>
</file>