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7450" windowHeight="14475"/>
  </bookViews>
  <sheets>
    <sheet name="PMT_CNTLR_J002028REVA" sheetId="1" r:id="rId1"/>
  </sheets>
  <calcPr calcId="125725" concurrentCalc="0"/>
</workbook>
</file>

<file path=xl/calcChain.xml><?xml version="1.0" encoding="utf-8"?>
<calcChain xmlns="http://schemas.openxmlformats.org/spreadsheetml/2006/main">
  <c r="H11" i="1"/>
  <c r="J11"/>
  <c r="H49"/>
  <c r="H48"/>
  <c r="J5"/>
  <c r="J6"/>
  <c r="J7"/>
  <c r="J8"/>
  <c r="J9"/>
  <c r="J10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3"/>
  <c r="J34"/>
  <c r="J35"/>
  <c r="J36"/>
  <c r="J37"/>
  <c r="J38"/>
  <c r="J39"/>
  <c r="J40"/>
  <c r="J41"/>
  <c r="J42"/>
  <c r="J43"/>
  <c r="J44"/>
  <c r="J45"/>
  <c r="J46"/>
  <c r="J47"/>
  <c r="J4"/>
  <c r="H47"/>
  <c r="H46"/>
  <c r="H45"/>
  <c r="H44"/>
  <c r="H5"/>
  <c r="H6"/>
  <c r="H7"/>
  <c r="H8"/>
  <c r="H9"/>
  <c r="H10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3"/>
  <c r="H34"/>
  <c r="H35"/>
  <c r="H36"/>
  <c r="H37"/>
  <c r="H38"/>
  <c r="H39"/>
  <c r="H40"/>
  <c r="H41"/>
  <c r="H42"/>
  <c r="H43"/>
  <c r="H4"/>
</calcChain>
</file>

<file path=xl/sharedStrings.xml><?xml version="1.0" encoding="utf-8"?>
<sst xmlns="http://schemas.openxmlformats.org/spreadsheetml/2006/main" count="276" uniqueCount="220">
  <si>
    <t>Partlist exported from C:/_Workspace/DATA/PROJECTS/PMT CONTROLLER/ECAD/PMT_Controller_J002028/PMT_CNTLR_J002028REVA.sch at 10/22/2013 2:57:57 PM</t>
  </si>
  <si>
    <t>Qty</t>
  </si>
  <si>
    <t>Value</t>
  </si>
  <si>
    <t>Device</t>
  </si>
  <si>
    <t xml:space="preserve"> Designators                           </t>
  </si>
  <si>
    <t xml:space="preserve">J1                                         </t>
  </si>
  <si>
    <t xml:space="preserve">JP1 JP2                                 </t>
  </si>
  <si>
    <t xml:space="preserve">JP3                                        </t>
  </si>
  <si>
    <t>SWITCH-3PDT-VERT3PDT_VERT_RA</t>
  </si>
  <si>
    <t xml:space="preserve">SW100 SW101             </t>
  </si>
  <si>
    <t xml:space="preserve">S1                                       </t>
  </si>
  <si>
    <t xml:space="preserve">S100               </t>
  </si>
  <si>
    <t xml:space="preserve">P1 P2 P3 P4 P5                               </t>
  </si>
  <si>
    <t>CAPS0805S</t>
  </si>
  <si>
    <t>C5 C6 C7 C8 C12 C15 C16 C17 C18 C21 C22</t>
  </si>
  <si>
    <t>0R-DNI</t>
  </si>
  <si>
    <t>RESISTOR_SM0805S</t>
  </si>
  <si>
    <t xml:space="preserve">R20 R21                       </t>
  </si>
  <si>
    <t xml:space="preserve">J2 J3                           </t>
  </si>
  <si>
    <t>1K</t>
  </si>
  <si>
    <t xml:space="preserve">R7 R9                             </t>
  </si>
  <si>
    <t>1uF</t>
  </si>
  <si>
    <t xml:space="preserve">C3 C4                                   </t>
  </si>
  <si>
    <t>1uF/35V</t>
  </si>
  <si>
    <t xml:space="preserve">C19 C20                             </t>
  </si>
  <si>
    <t>2K</t>
  </si>
  <si>
    <t xml:space="preserve">R5 R6 R16 R17 R18 R22 R26 R27     </t>
  </si>
  <si>
    <t>10K</t>
  </si>
  <si>
    <t>POT3362M</t>
  </si>
  <si>
    <t xml:space="preserve">R1 R4                                    </t>
  </si>
  <si>
    <t xml:space="preserve">R11 R12 R13 R14                  </t>
  </si>
  <si>
    <t>CAPS1206S</t>
  </si>
  <si>
    <t>10uF/35V</t>
  </si>
  <si>
    <t>16.9K</t>
  </si>
  <si>
    <t xml:space="preserve">R23 R24                        </t>
  </si>
  <si>
    <t>ACOPIAN_PS</t>
  </si>
  <si>
    <t xml:space="preserve">PS100                                </t>
  </si>
  <si>
    <t>20K</t>
  </si>
  <si>
    <t xml:space="preserve">R2 R3                                    </t>
  </si>
  <si>
    <t xml:space="preserve">R15 R19 R25                      </t>
  </si>
  <si>
    <t>47pF</t>
  </si>
  <si>
    <t xml:space="preserve">C11                                    </t>
  </si>
  <si>
    <t>50K</t>
  </si>
  <si>
    <t>POT</t>
  </si>
  <si>
    <t xml:space="preserve">R28 R29                                       </t>
  </si>
  <si>
    <t>74AHC1G02DBV</t>
  </si>
  <si>
    <t xml:space="preserve">U3                          </t>
  </si>
  <si>
    <t>74AHC1G08DBV</t>
  </si>
  <si>
    <t xml:space="preserve">U8                          </t>
  </si>
  <si>
    <t>100K</t>
  </si>
  <si>
    <t xml:space="preserve">R8 R10                          </t>
  </si>
  <si>
    <t xml:space="preserve">C1 C2                                 </t>
  </si>
  <si>
    <t>564-0200-132F</t>
  </si>
  <si>
    <t>LED-TRI</t>
  </si>
  <si>
    <t xml:space="preserve">D100                            </t>
  </si>
  <si>
    <t>722RA</t>
  </si>
  <si>
    <t>POWER_JACK_SHUNT</t>
  </si>
  <si>
    <t xml:space="preserve">J4                             </t>
  </si>
  <si>
    <t>74123D</t>
  </si>
  <si>
    <t xml:space="preserve">U6                                      </t>
  </si>
  <si>
    <t>74279D</t>
  </si>
  <si>
    <t xml:space="preserve">U9                                      </t>
  </si>
  <si>
    <t>ADG436</t>
  </si>
  <si>
    <t xml:space="preserve">U10                                     </t>
  </si>
  <si>
    <t>FOD0721</t>
  </si>
  <si>
    <t xml:space="preserve">U4                                </t>
  </si>
  <si>
    <t xml:space="preserve">U$2 </t>
  </si>
  <si>
    <t>VREG_LM340_78X</t>
  </si>
  <si>
    <t xml:space="preserve">U5                             </t>
  </si>
  <si>
    <t xml:space="preserve">U7                            </t>
  </si>
  <si>
    <t>M12PTH</t>
  </si>
  <si>
    <t xml:space="preserve">JP4 JP5                                 </t>
  </si>
  <si>
    <t>TLC3702</t>
  </si>
  <si>
    <t xml:space="preserve">U1 U2                                 </t>
  </si>
  <si>
    <t>TS922</t>
  </si>
  <si>
    <t xml:space="preserve">U11                                      </t>
  </si>
  <si>
    <t xml:space="preserve">J100 J101     </t>
  </si>
  <si>
    <t>19E40</t>
  </si>
  <si>
    <t>Digi-Key PN</t>
  </si>
  <si>
    <t>1045K-ND</t>
  </si>
  <si>
    <t>Manuafcturer PN</t>
  </si>
  <si>
    <t>Manufacturer</t>
  </si>
  <si>
    <t>Keystone</t>
  </si>
  <si>
    <t>Q needed</t>
  </si>
  <si>
    <t>on hand</t>
  </si>
  <si>
    <t>1045</t>
  </si>
  <si>
    <t>TE Connectivity</t>
  </si>
  <si>
    <t>5555979-1</t>
  </si>
  <si>
    <t>TI</t>
  </si>
  <si>
    <t>296-1088-1-nd</t>
  </si>
  <si>
    <t>SN74AHC1G08DBVR</t>
  </si>
  <si>
    <t>296-1091-1-ND</t>
  </si>
  <si>
    <t>SN74LS279ADR</t>
  </si>
  <si>
    <t>296-29449-1-ND</t>
  </si>
  <si>
    <t>JOHANSON</t>
  </si>
  <si>
    <t>500R15N470JV4T</t>
  </si>
  <si>
    <t>709-1175-1-ND</t>
  </si>
  <si>
    <t>MURATA</t>
  </si>
  <si>
    <t>GRM31CR61H106KA12L</t>
  </si>
  <si>
    <t>490-5961-1-ND</t>
  </si>
  <si>
    <t>NKK</t>
  </si>
  <si>
    <t>M2032S2A2W40</t>
  </si>
  <si>
    <t>360-2858-ND</t>
  </si>
  <si>
    <t>OPAMP</t>
  </si>
  <si>
    <t>ST MICRO</t>
  </si>
  <si>
    <t>TS922IDT</t>
  </si>
  <si>
    <t>497-6035-1-ND</t>
  </si>
  <si>
    <t>COMPARATOR - DUAL</t>
  </si>
  <si>
    <t>TLC3702CDR</t>
  </si>
  <si>
    <t>296-1325-1-ND</t>
  </si>
  <si>
    <t>IC MULTIVIBRATOR</t>
  </si>
  <si>
    <t>74HCT123D,653</t>
  </si>
  <si>
    <t>568-9983-1-ND</t>
  </si>
  <si>
    <t>NXP</t>
  </si>
  <si>
    <t>HEAT_SINK</t>
  </si>
  <si>
    <t>7019B-MTG</t>
  </si>
  <si>
    <t>AAVID</t>
  </si>
  <si>
    <t>DIALIGHT</t>
  </si>
  <si>
    <t>350-1755-ND</t>
  </si>
  <si>
    <t>32-7019B-MT (MOUSER)</t>
  </si>
  <si>
    <t>ANALOG DEVICES</t>
  </si>
  <si>
    <t>ADG436BRZ</t>
  </si>
  <si>
    <t>OPTOCOUPLER</t>
  </si>
  <si>
    <t>FOD0721-ND</t>
  </si>
  <si>
    <t>FAIRCHILD</t>
  </si>
  <si>
    <t>609-3785-ND</t>
  </si>
  <si>
    <t>FCI</t>
  </si>
  <si>
    <t>66010-004LF</t>
  </si>
  <si>
    <t>WM2733-ND</t>
  </si>
  <si>
    <t>22-12-2021</t>
  </si>
  <si>
    <t>Molex</t>
  </si>
  <si>
    <t>3-644456-4</t>
  </si>
  <si>
    <t>A31114-ND</t>
  </si>
  <si>
    <t>C&amp;K</t>
  </si>
  <si>
    <t>7108P3CWAV2QE</t>
  </si>
  <si>
    <t>CKN9728-ND</t>
  </si>
  <si>
    <t>7201P3CWAV2SE</t>
  </si>
  <si>
    <t>3362M-103LF-ND</t>
  </si>
  <si>
    <t>3362M-1-103LF</t>
  </si>
  <si>
    <t>Bourns</t>
  </si>
  <si>
    <t xml:space="preserve">C9 C10 C13 C14                        </t>
  </si>
  <si>
    <t>3362M-1-203LF</t>
  </si>
  <si>
    <t>3362M-203LF-ND</t>
  </si>
  <si>
    <t>3590P-4-503L</t>
  </si>
  <si>
    <t>3590P-4-503L-ND</t>
  </si>
  <si>
    <t>Acopian</t>
  </si>
  <si>
    <t>from manufacturer</t>
  </si>
  <si>
    <t>Kemet</t>
  </si>
  <si>
    <t>C0805C105KRACTU</t>
  </si>
  <si>
    <t>399-7409-1-ND</t>
  </si>
  <si>
    <t>5227161-9</t>
  </si>
  <si>
    <t>A32261-ND</t>
  </si>
  <si>
    <t>BNC, PCB , RA, LOW</t>
  </si>
  <si>
    <t>DNI</t>
  </si>
  <si>
    <t>LM340-5</t>
  </si>
  <si>
    <t>LM340-15</t>
  </si>
  <si>
    <t>LM340T-5.0/NOPB</t>
  </si>
  <si>
    <t>LM340T-5.0/NOPB-ND</t>
  </si>
  <si>
    <t>LM340T-15/NOPB</t>
  </si>
  <si>
    <t>LM340T-15/NOPB-ND</t>
  </si>
  <si>
    <t>SN74AHC1G02DBVR</t>
  </si>
  <si>
    <t>A31426-ND</t>
  </si>
  <si>
    <t>RJ11 6P4C</t>
  </si>
  <si>
    <t>FLEX CABLE/PCB</t>
  </si>
  <si>
    <t>AFE12T/AF12/AFE12T</t>
  </si>
  <si>
    <t>A9AAT-1202F-ND</t>
  </si>
  <si>
    <t>SSQ-106-01-G-S</t>
  </si>
  <si>
    <t>SAM1180-06-ND</t>
  </si>
  <si>
    <t>SAMTEC</t>
  </si>
  <si>
    <t>ON DISPLAY BOARD</t>
  </si>
  <si>
    <t>HEADER-1X6-F</t>
  </si>
  <si>
    <t>FERRITE- 0805-10uH</t>
  </si>
  <si>
    <t>KEMET</t>
  </si>
  <si>
    <t>L0805R100KPWST</t>
  </si>
  <si>
    <t>399-9588-1-ND</t>
  </si>
  <si>
    <t>RJ9 4P4C</t>
  </si>
  <si>
    <t>HEADER 1X2 M RA</t>
  </si>
  <si>
    <t>HEADER 1X4 M ST</t>
  </si>
  <si>
    <t>SWITCH-DPDT ON-NONE-ON</t>
  </si>
  <si>
    <t>SWITCH-SPDT ON-NONE-MOM</t>
  </si>
  <si>
    <t>TEST POINT</t>
  </si>
  <si>
    <t>DMM LED RED</t>
  </si>
  <si>
    <t>DMS-20PC-1-RS-C</t>
  </si>
  <si>
    <t>811-1001-ND</t>
  </si>
  <si>
    <t>DMM LED GRN</t>
  </si>
  <si>
    <t>DMS-20PC-1-GS-C</t>
  </si>
  <si>
    <t>811-1009-ND</t>
  </si>
  <si>
    <t>CRCW08051K00FKEA</t>
  </si>
  <si>
    <t>541-1.00KCCT-ND</t>
  </si>
  <si>
    <t>VISHAY</t>
  </si>
  <si>
    <t>CRCW08052K00FKEA</t>
  </si>
  <si>
    <t>541-2.00KCCT-ND</t>
  </si>
  <si>
    <t>CRCW080510K0FKEA</t>
  </si>
  <si>
    <t>541-10.0KCCT-ND</t>
  </si>
  <si>
    <t>CRCW080516K9FKEA</t>
  </si>
  <si>
    <t>541-16.9KCCT-ND</t>
  </si>
  <si>
    <t>CRCW080520K0FKEA</t>
  </si>
  <si>
    <t>541-20.0KCCT-ND</t>
  </si>
  <si>
    <t>CRCW0805100KFKEA</t>
  </si>
  <si>
    <t>541-100KCCT-ND</t>
  </si>
  <si>
    <t>GMK316AB7106KL-TR</t>
  </si>
  <si>
    <t>587-3007-1-ND</t>
  </si>
  <si>
    <t>TAIYO YUDEN</t>
  </si>
  <si>
    <t>C0805C471J5GACTU</t>
  </si>
  <si>
    <t>470pF</t>
  </si>
  <si>
    <t>CAPS0805S - NPO</t>
  </si>
  <si>
    <t>399-1133-2-ND</t>
  </si>
  <si>
    <t>NEEDED</t>
  </si>
  <si>
    <t>POWER ENTRY MODULE</t>
  </si>
  <si>
    <t>DELTA</t>
  </si>
  <si>
    <t>06AR2D</t>
  </si>
  <si>
    <t>603-1132-ND</t>
  </si>
  <si>
    <t>ON CHASSIS</t>
  </si>
  <si>
    <t>CONN RECEPT FASTON 18-22AWG 250</t>
  </si>
  <si>
    <t>696357-1</t>
  </si>
  <si>
    <t>696357-1-ND</t>
  </si>
  <si>
    <t>WIRED TO BOARD</t>
  </si>
  <si>
    <t>C0805C104K1RACTU</t>
  </si>
  <si>
    <t>399-3486-1-ND</t>
  </si>
  <si>
    <t>CKN9716-ND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</si>
</sst>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0" fontId="18" fillId="0" borderId="0" xfId="0" applyFont="1" applyAlignment="1">
      <alignment wrapText="1"/>
    </xf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9"/>
  <sheetViews>
    <sheetView tabSelected="1" workbookViewId="0">
      <selection activeCell="F9" sqref="F9"/>
    </sheetView>
  </sheetViews>
  <sheetFormatPr defaultRowHeight="15"/>
  <cols>
    <col min="1" max="1" width="13.5703125" customWidth="1"/>
    <col min="2" max="2" width="19.28515625" style="1" customWidth="1"/>
    <col min="3" max="3" width="40.140625" style="1" customWidth="1"/>
    <col min="4" max="4" width="14.140625" style="1" customWidth="1"/>
    <col min="5" max="5" width="21.28515625" style="1" customWidth="1"/>
    <col min="6" max="6" width="21.42578125" style="1" customWidth="1"/>
    <col min="7" max="7" width="37.5703125" style="1" customWidth="1"/>
  </cols>
  <sheetData>
    <row r="1" spans="1:10">
      <c r="A1" t="s">
        <v>0</v>
      </c>
    </row>
    <row r="3" spans="1:10" s="4" customFormat="1">
      <c r="A3" s="4" t="s">
        <v>1</v>
      </c>
      <c r="B3" s="5" t="s">
        <v>2</v>
      </c>
      <c r="C3" s="5" t="s">
        <v>3</v>
      </c>
      <c r="D3" s="5" t="s">
        <v>81</v>
      </c>
      <c r="E3" s="5" t="s">
        <v>80</v>
      </c>
      <c r="F3" s="5" t="s">
        <v>78</v>
      </c>
      <c r="G3" s="5" t="s">
        <v>4</v>
      </c>
      <c r="H3" s="5" t="s">
        <v>83</v>
      </c>
      <c r="I3" s="5" t="s">
        <v>84</v>
      </c>
      <c r="J3" s="5" t="s">
        <v>207</v>
      </c>
    </row>
    <row r="4" spans="1:10">
      <c r="A4">
        <v>1</v>
      </c>
      <c r="B4" s="1" t="s">
        <v>127</v>
      </c>
      <c r="C4" s="1" t="s">
        <v>175</v>
      </c>
      <c r="D4" s="1" t="s">
        <v>126</v>
      </c>
      <c r="E4" s="1" t="s">
        <v>127</v>
      </c>
      <c r="F4" t="s">
        <v>125</v>
      </c>
      <c r="G4" s="1" t="s">
        <v>5</v>
      </c>
      <c r="H4">
        <f>A4*6</f>
        <v>6</v>
      </c>
      <c r="I4">
        <v>8</v>
      </c>
      <c r="J4">
        <f>H4-I4</f>
        <v>-2</v>
      </c>
    </row>
    <row r="5" spans="1:10">
      <c r="A5">
        <v>2</v>
      </c>
      <c r="C5" s="1" t="s">
        <v>176</v>
      </c>
      <c r="D5" s="1" t="s">
        <v>130</v>
      </c>
      <c r="E5" s="3" t="s">
        <v>129</v>
      </c>
      <c r="F5" s="2" t="s">
        <v>128</v>
      </c>
      <c r="G5" s="1" t="s">
        <v>6</v>
      </c>
      <c r="H5">
        <f t="shared" ref="H5:H46" si="0">A5*6</f>
        <v>12</v>
      </c>
      <c r="I5">
        <v>0</v>
      </c>
      <c r="J5">
        <f t="shared" ref="J5:J47" si="1">H5-I5</f>
        <v>12</v>
      </c>
    </row>
    <row r="6" spans="1:10">
      <c r="A6">
        <v>1</v>
      </c>
      <c r="C6" s="1" t="s">
        <v>177</v>
      </c>
      <c r="D6" s="1" t="s">
        <v>86</v>
      </c>
      <c r="E6" s="1" t="s">
        <v>131</v>
      </c>
      <c r="F6" s="1" t="s">
        <v>132</v>
      </c>
      <c r="G6" s="1" t="s">
        <v>7</v>
      </c>
      <c r="H6">
        <f t="shared" si="0"/>
        <v>6</v>
      </c>
      <c r="I6">
        <v>0</v>
      </c>
      <c r="J6">
        <f t="shared" si="1"/>
        <v>6</v>
      </c>
    </row>
    <row r="7" spans="1:10">
      <c r="A7">
        <v>2</v>
      </c>
      <c r="C7" s="1" t="s">
        <v>8</v>
      </c>
      <c r="D7" s="1" t="s">
        <v>100</v>
      </c>
      <c r="E7" s="1" t="s">
        <v>101</v>
      </c>
      <c r="F7" s="1" t="s">
        <v>102</v>
      </c>
      <c r="G7" s="1" t="s">
        <v>9</v>
      </c>
      <c r="H7">
        <f t="shared" si="0"/>
        <v>12</v>
      </c>
      <c r="I7">
        <v>8</v>
      </c>
      <c r="J7">
        <f t="shared" si="1"/>
        <v>4</v>
      </c>
    </row>
    <row r="8" spans="1:10">
      <c r="A8">
        <v>1</v>
      </c>
      <c r="C8" s="1" t="s">
        <v>178</v>
      </c>
      <c r="D8" s="1" t="s">
        <v>133</v>
      </c>
      <c r="E8" s="1" t="s">
        <v>136</v>
      </c>
      <c r="F8" t="s">
        <v>135</v>
      </c>
      <c r="G8" s="1" t="s">
        <v>10</v>
      </c>
      <c r="H8">
        <f t="shared" si="0"/>
        <v>6</v>
      </c>
      <c r="I8">
        <v>0</v>
      </c>
      <c r="J8">
        <f t="shared" si="1"/>
        <v>6</v>
      </c>
    </row>
    <row r="9" spans="1:10">
      <c r="A9">
        <v>1</v>
      </c>
      <c r="C9" s="1" t="s">
        <v>179</v>
      </c>
      <c r="D9" s="1" t="s">
        <v>133</v>
      </c>
      <c r="E9" s="1" t="s">
        <v>134</v>
      </c>
      <c r="F9" t="s">
        <v>219</v>
      </c>
      <c r="G9" s="1" t="s">
        <v>11</v>
      </c>
      <c r="H9">
        <f t="shared" si="0"/>
        <v>6</v>
      </c>
      <c r="I9">
        <v>1</v>
      </c>
      <c r="J9">
        <f t="shared" si="1"/>
        <v>5</v>
      </c>
    </row>
    <row r="10" spans="1:10">
      <c r="A10">
        <v>5</v>
      </c>
      <c r="C10" s="1" t="s">
        <v>180</v>
      </c>
      <c r="D10" s="1" t="s">
        <v>82</v>
      </c>
      <c r="E10" s="1" t="s">
        <v>85</v>
      </c>
      <c r="F10" s="1" t="s">
        <v>79</v>
      </c>
      <c r="G10" s="1" t="s">
        <v>12</v>
      </c>
      <c r="H10">
        <f t="shared" si="0"/>
        <v>30</v>
      </c>
      <c r="I10">
        <v>40</v>
      </c>
      <c r="J10">
        <f t="shared" si="1"/>
        <v>-10</v>
      </c>
    </row>
    <row r="11" spans="1:10">
      <c r="A11">
        <v>11</v>
      </c>
      <c r="B11" s="1">
        <v>0.1</v>
      </c>
      <c r="C11" s="1" t="s">
        <v>13</v>
      </c>
      <c r="D11" s="1" t="s">
        <v>172</v>
      </c>
      <c r="E11" s="1" t="s">
        <v>217</v>
      </c>
      <c r="F11" s="1" t="s">
        <v>218</v>
      </c>
      <c r="G11" s="1" t="s">
        <v>14</v>
      </c>
      <c r="H11">
        <f>A11*6</f>
        <v>66</v>
      </c>
      <c r="J11">
        <f>H11-I11</f>
        <v>66</v>
      </c>
    </row>
    <row r="12" spans="1:10">
      <c r="A12">
        <v>2</v>
      </c>
      <c r="B12" s="1" t="s">
        <v>15</v>
      </c>
      <c r="C12" s="1" t="s">
        <v>16</v>
      </c>
      <c r="D12" s="1" t="s">
        <v>153</v>
      </c>
      <c r="E12" s="1" t="s">
        <v>153</v>
      </c>
      <c r="F12" s="1" t="s">
        <v>153</v>
      </c>
      <c r="G12" s="1" t="s">
        <v>17</v>
      </c>
      <c r="H12">
        <v>0</v>
      </c>
      <c r="I12" s="1" t="s">
        <v>153</v>
      </c>
      <c r="J12">
        <v>0</v>
      </c>
    </row>
    <row r="13" spans="1:10">
      <c r="A13">
        <v>2</v>
      </c>
      <c r="B13" s="1" t="s">
        <v>150</v>
      </c>
      <c r="C13" s="1" t="s">
        <v>152</v>
      </c>
      <c r="D13" s="1" t="s">
        <v>86</v>
      </c>
      <c r="E13" s="1" t="s">
        <v>150</v>
      </c>
      <c r="F13" t="s">
        <v>151</v>
      </c>
      <c r="G13" s="1" t="s">
        <v>18</v>
      </c>
      <c r="H13">
        <f t="shared" si="0"/>
        <v>12</v>
      </c>
      <c r="I13">
        <v>0</v>
      </c>
      <c r="J13">
        <f t="shared" si="1"/>
        <v>12</v>
      </c>
    </row>
    <row r="14" spans="1:10">
      <c r="A14">
        <v>2</v>
      </c>
      <c r="B14" s="1" t="s">
        <v>19</v>
      </c>
      <c r="C14" s="1" t="s">
        <v>16</v>
      </c>
      <c r="D14" s="1" t="s">
        <v>189</v>
      </c>
      <c r="E14" s="1" t="s">
        <v>187</v>
      </c>
      <c r="F14" s="1" t="s">
        <v>188</v>
      </c>
      <c r="G14" s="1" t="s">
        <v>20</v>
      </c>
      <c r="H14">
        <f t="shared" si="0"/>
        <v>12</v>
      </c>
      <c r="I14">
        <v>0</v>
      </c>
      <c r="J14">
        <f t="shared" si="1"/>
        <v>12</v>
      </c>
    </row>
    <row r="15" spans="1:10">
      <c r="A15">
        <v>2</v>
      </c>
      <c r="B15" s="1" t="s">
        <v>21</v>
      </c>
      <c r="C15" s="1" t="s">
        <v>13</v>
      </c>
      <c r="D15" s="1" t="s">
        <v>147</v>
      </c>
      <c r="E15" s="1" t="s">
        <v>148</v>
      </c>
      <c r="F15" s="1" t="s">
        <v>149</v>
      </c>
      <c r="G15" s="1" t="s">
        <v>22</v>
      </c>
      <c r="H15">
        <f t="shared" si="0"/>
        <v>12</v>
      </c>
      <c r="I15">
        <v>50</v>
      </c>
      <c r="J15">
        <f t="shared" si="1"/>
        <v>-38</v>
      </c>
    </row>
    <row r="16" spans="1:10">
      <c r="A16">
        <v>2</v>
      </c>
      <c r="B16" s="1" t="s">
        <v>23</v>
      </c>
      <c r="C16" s="1" t="s">
        <v>13</v>
      </c>
      <c r="D16" s="1" t="s">
        <v>97</v>
      </c>
      <c r="E16" s="1" t="s">
        <v>98</v>
      </c>
      <c r="F16" s="1" t="s">
        <v>99</v>
      </c>
      <c r="G16" s="1" t="s">
        <v>24</v>
      </c>
      <c r="H16">
        <f t="shared" si="0"/>
        <v>12</v>
      </c>
      <c r="I16">
        <v>88</v>
      </c>
      <c r="J16">
        <f t="shared" si="1"/>
        <v>-76</v>
      </c>
    </row>
    <row r="17" spans="1:10">
      <c r="A17">
        <v>8</v>
      </c>
      <c r="B17" s="1" t="s">
        <v>25</v>
      </c>
      <c r="C17" s="1" t="s">
        <v>16</v>
      </c>
      <c r="D17" s="1" t="s">
        <v>189</v>
      </c>
      <c r="E17" s="1" t="s">
        <v>190</v>
      </c>
      <c r="F17" s="1" t="s">
        <v>191</v>
      </c>
      <c r="G17" s="1" t="s">
        <v>26</v>
      </c>
      <c r="H17">
        <f t="shared" si="0"/>
        <v>48</v>
      </c>
      <c r="I17">
        <v>0</v>
      </c>
      <c r="J17">
        <f t="shared" si="1"/>
        <v>48</v>
      </c>
    </row>
    <row r="18" spans="1:10">
      <c r="A18">
        <v>2</v>
      </c>
      <c r="B18" s="1" t="s">
        <v>27</v>
      </c>
      <c r="C18" s="1" t="s">
        <v>28</v>
      </c>
      <c r="D18" s="1" t="s">
        <v>139</v>
      </c>
      <c r="E18" s="1" t="s">
        <v>138</v>
      </c>
      <c r="F18" s="1" t="s">
        <v>137</v>
      </c>
      <c r="G18" s="1" t="s">
        <v>29</v>
      </c>
      <c r="H18">
        <f t="shared" si="0"/>
        <v>12</v>
      </c>
      <c r="I18">
        <v>20</v>
      </c>
      <c r="J18">
        <f t="shared" si="1"/>
        <v>-8</v>
      </c>
    </row>
    <row r="19" spans="1:10">
      <c r="A19">
        <v>4</v>
      </c>
      <c r="B19" s="1" t="s">
        <v>27</v>
      </c>
      <c r="C19" s="1" t="s">
        <v>16</v>
      </c>
      <c r="D19" s="1" t="s">
        <v>189</v>
      </c>
      <c r="E19" s="1" t="s">
        <v>192</v>
      </c>
      <c r="F19" s="1" t="s">
        <v>193</v>
      </c>
      <c r="G19" s="1" t="s">
        <v>30</v>
      </c>
      <c r="H19">
        <f t="shared" si="0"/>
        <v>24</v>
      </c>
      <c r="I19">
        <v>0</v>
      </c>
      <c r="J19">
        <f t="shared" si="1"/>
        <v>24</v>
      </c>
    </row>
    <row r="20" spans="1:10">
      <c r="A20">
        <v>4</v>
      </c>
      <c r="B20" s="1" t="s">
        <v>32</v>
      </c>
      <c r="C20" s="1" t="s">
        <v>31</v>
      </c>
      <c r="D20" s="1" t="s">
        <v>202</v>
      </c>
      <c r="E20" s="1" t="s">
        <v>200</v>
      </c>
      <c r="F20" s="1" t="s">
        <v>201</v>
      </c>
      <c r="G20" s="1" t="s">
        <v>140</v>
      </c>
      <c r="H20">
        <f t="shared" si="0"/>
        <v>24</v>
      </c>
      <c r="I20">
        <v>0</v>
      </c>
      <c r="J20">
        <f t="shared" si="1"/>
        <v>24</v>
      </c>
    </row>
    <row r="21" spans="1:10">
      <c r="A21">
        <v>2</v>
      </c>
      <c r="B21" s="1" t="s">
        <v>33</v>
      </c>
      <c r="C21" s="1" t="s">
        <v>16</v>
      </c>
      <c r="D21" s="1" t="s">
        <v>189</v>
      </c>
      <c r="E21" s="1" t="s">
        <v>194</v>
      </c>
      <c r="F21" s="1" t="s">
        <v>195</v>
      </c>
      <c r="G21" s="1" t="s">
        <v>34</v>
      </c>
      <c r="H21">
        <f t="shared" si="0"/>
        <v>12</v>
      </c>
      <c r="I21">
        <v>0</v>
      </c>
      <c r="J21">
        <f t="shared" si="1"/>
        <v>12</v>
      </c>
    </row>
    <row r="22" spans="1:10">
      <c r="A22">
        <v>1</v>
      </c>
      <c r="B22" s="1" t="s">
        <v>77</v>
      </c>
      <c r="C22" s="1" t="s">
        <v>35</v>
      </c>
      <c r="D22" s="1" t="s">
        <v>145</v>
      </c>
      <c r="E22" s="1" t="s">
        <v>77</v>
      </c>
      <c r="F22" s="1" t="s">
        <v>146</v>
      </c>
      <c r="G22" s="1" t="s">
        <v>36</v>
      </c>
      <c r="H22">
        <f t="shared" si="0"/>
        <v>6</v>
      </c>
      <c r="I22">
        <v>0</v>
      </c>
      <c r="J22">
        <f t="shared" si="1"/>
        <v>6</v>
      </c>
    </row>
    <row r="23" spans="1:10">
      <c r="A23">
        <v>2</v>
      </c>
      <c r="B23" s="1" t="s">
        <v>37</v>
      </c>
      <c r="C23" s="1" t="s">
        <v>28</v>
      </c>
      <c r="D23" s="1" t="s">
        <v>139</v>
      </c>
      <c r="E23" s="1" t="s">
        <v>141</v>
      </c>
      <c r="F23" s="1" t="s">
        <v>142</v>
      </c>
      <c r="G23" s="1" t="s">
        <v>38</v>
      </c>
      <c r="H23">
        <f t="shared" si="0"/>
        <v>12</v>
      </c>
      <c r="I23">
        <v>20</v>
      </c>
      <c r="J23">
        <f t="shared" si="1"/>
        <v>-8</v>
      </c>
    </row>
    <row r="24" spans="1:10">
      <c r="A24">
        <v>3</v>
      </c>
      <c r="B24" s="1" t="s">
        <v>37</v>
      </c>
      <c r="C24" s="1" t="s">
        <v>16</v>
      </c>
      <c r="D24" s="1" t="s">
        <v>189</v>
      </c>
      <c r="E24" s="1" t="s">
        <v>196</v>
      </c>
      <c r="F24" s="1" t="s">
        <v>197</v>
      </c>
      <c r="G24" s="1" t="s">
        <v>39</v>
      </c>
      <c r="H24">
        <f t="shared" si="0"/>
        <v>18</v>
      </c>
      <c r="I24">
        <v>0</v>
      </c>
      <c r="J24">
        <f t="shared" si="1"/>
        <v>18</v>
      </c>
    </row>
    <row r="25" spans="1:10">
      <c r="A25">
        <v>1</v>
      </c>
      <c r="B25" s="1" t="s">
        <v>40</v>
      </c>
      <c r="C25" s="1" t="s">
        <v>13</v>
      </c>
      <c r="D25" s="1" t="s">
        <v>94</v>
      </c>
      <c r="E25" s="1" t="s">
        <v>95</v>
      </c>
      <c r="F25" s="1" t="s">
        <v>96</v>
      </c>
      <c r="G25" s="1" t="s">
        <v>41</v>
      </c>
      <c r="H25">
        <f t="shared" si="0"/>
        <v>6</v>
      </c>
      <c r="I25">
        <v>44</v>
      </c>
      <c r="J25">
        <f t="shared" si="1"/>
        <v>-38</v>
      </c>
    </row>
    <row r="26" spans="1:10">
      <c r="A26">
        <v>2</v>
      </c>
      <c r="B26" s="1" t="s">
        <v>42</v>
      </c>
      <c r="C26" s="1" t="s">
        <v>43</v>
      </c>
      <c r="D26" s="1" t="s">
        <v>139</v>
      </c>
      <c r="E26" s="1" t="s">
        <v>143</v>
      </c>
      <c r="F26" s="1" t="s">
        <v>144</v>
      </c>
      <c r="G26" s="1" t="s">
        <v>44</v>
      </c>
      <c r="H26">
        <f t="shared" si="0"/>
        <v>12</v>
      </c>
      <c r="I26">
        <v>2</v>
      </c>
      <c r="J26">
        <f t="shared" si="1"/>
        <v>10</v>
      </c>
    </row>
    <row r="27" spans="1:10">
      <c r="A27">
        <v>1</v>
      </c>
      <c r="B27" s="1" t="s">
        <v>45</v>
      </c>
      <c r="C27" s="1" t="s">
        <v>45</v>
      </c>
      <c r="D27" s="1" t="s">
        <v>88</v>
      </c>
      <c r="E27" s="1" t="s">
        <v>160</v>
      </c>
      <c r="F27" s="1" t="s">
        <v>89</v>
      </c>
      <c r="G27" s="1" t="s">
        <v>46</v>
      </c>
      <c r="H27">
        <f t="shared" si="0"/>
        <v>6</v>
      </c>
      <c r="I27">
        <v>9</v>
      </c>
      <c r="J27">
        <f t="shared" si="1"/>
        <v>-3</v>
      </c>
    </row>
    <row r="28" spans="1:10">
      <c r="A28">
        <v>1</v>
      </c>
      <c r="B28" s="1" t="s">
        <v>47</v>
      </c>
      <c r="C28" s="1" t="s">
        <v>47</v>
      </c>
      <c r="D28" s="1" t="s">
        <v>88</v>
      </c>
      <c r="E28" s="1" t="s">
        <v>90</v>
      </c>
      <c r="F28" s="1" t="s">
        <v>91</v>
      </c>
      <c r="G28" s="1" t="s">
        <v>48</v>
      </c>
      <c r="H28">
        <f t="shared" si="0"/>
        <v>6</v>
      </c>
      <c r="I28">
        <v>9</v>
      </c>
      <c r="J28">
        <f t="shared" si="1"/>
        <v>-3</v>
      </c>
    </row>
    <row r="29" spans="1:10">
      <c r="A29">
        <v>2</v>
      </c>
      <c r="B29" s="1" t="s">
        <v>49</v>
      </c>
      <c r="C29" s="1" t="s">
        <v>16</v>
      </c>
      <c r="D29" s="1" t="s">
        <v>189</v>
      </c>
      <c r="E29" s="1" t="s">
        <v>198</v>
      </c>
      <c r="F29" s="1" t="s">
        <v>199</v>
      </c>
      <c r="G29" s="1" t="s">
        <v>50</v>
      </c>
      <c r="H29">
        <f t="shared" si="0"/>
        <v>12</v>
      </c>
      <c r="I29">
        <v>0</v>
      </c>
      <c r="J29">
        <f t="shared" si="1"/>
        <v>12</v>
      </c>
    </row>
    <row r="30" spans="1:10">
      <c r="A30">
        <v>2</v>
      </c>
      <c r="B30" s="1" t="s">
        <v>204</v>
      </c>
      <c r="C30" s="1" t="s">
        <v>205</v>
      </c>
      <c r="D30" s="1" t="s">
        <v>172</v>
      </c>
      <c r="E30" s="1" t="s">
        <v>203</v>
      </c>
      <c r="F30" s="1" t="s">
        <v>206</v>
      </c>
      <c r="G30" s="1" t="s">
        <v>51</v>
      </c>
      <c r="H30">
        <f t="shared" si="0"/>
        <v>12</v>
      </c>
      <c r="I30">
        <v>0</v>
      </c>
      <c r="J30">
        <f t="shared" si="1"/>
        <v>12</v>
      </c>
    </row>
    <row r="31" spans="1:10">
      <c r="A31">
        <v>1</v>
      </c>
      <c r="B31" s="1" t="s">
        <v>52</v>
      </c>
      <c r="C31" s="1" t="s">
        <v>53</v>
      </c>
      <c r="D31" s="1" t="s">
        <v>117</v>
      </c>
      <c r="E31" s="1" t="s">
        <v>52</v>
      </c>
      <c r="F31" s="1" t="s">
        <v>118</v>
      </c>
      <c r="G31" s="1" t="s">
        <v>54</v>
      </c>
      <c r="H31">
        <f t="shared" si="0"/>
        <v>6</v>
      </c>
      <c r="I31">
        <v>0</v>
      </c>
      <c r="J31">
        <f t="shared" si="1"/>
        <v>6</v>
      </c>
    </row>
    <row r="32" spans="1:10">
      <c r="A32">
        <v>1</v>
      </c>
      <c r="B32" s="1" t="s">
        <v>55</v>
      </c>
      <c r="C32" s="1" t="s">
        <v>56</v>
      </c>
      <c r="D32" s="1" t="s">
        <v>153</v>
      </c>
      <c r="E32" s="1" t="s">
        <v>153</v>
      </c>
      <c r="F32" s="1" t="s">
        <v>153</v>
      </c>
      <c r="G32" s="1" t="s">
        <v>57</v>
      </c>
      <c r="H32">
        <v>0</v>
      </c>
      <c r="I32" t="s">
        <v>153</v>
      </c>
      <c r="J32">
        <v>0</v>
      </c>
    </row>
    <row r="33" spans="1:10">
      <c r="A33">
        <v>1</v>
      </c>
      <c r="B33" s="1" t="s">
        <v>58</v>
      </c>
      <c r="C33" s="1" t="s">
        <v>110</v>
      </c>
      <c r="D33" s="1" t="s">
        <v>113</v>
      </c>
      <c r="E33" s="1" t="s">
        <v>111</v>
      </c>
      <c r="F33" s="1" t="s">
        <v>112</v>
      </c>
      <c r="G33" s="1" t="s">
        <v>59</v>
      </c>
      <c r="H33">
        <f t="shared" si="0"/>
        <v>6</v>
      </c>
      <c r="I33">
        <v>4</v>
      </c>
      <c r="J33">
        <f t="shared" si="1"/>
        <v>2</v>
      </c>
    </row>
    <row r="34" spans="1:10">
      <c r="A34">
        <v>1</v>
      </c>
      <c r="B34" s="1" t="s">
        <v>60</v>
      </c>
      <c r="C34" s="1" t="s">
        <v>60</v>
      </c>
      <c r="D34" s="1" t="s">
        <v>88</v>
      </c>
      <c r="E34" s="1" t="s">
        <v>92</v>
      </c>
      <c r="F34" s="1" t="s">
        <v>93</v>
      </c>
      <c r="G34" s="1" t="s">
        <v>61</v>
      </c>
      <c r="H34">
        <f t="shared" si="0"/>
        <v>6</v>
      </c>
      <c r="I34">
        <v>9</v>
      </c>
      <c r="J34">
        <f t="shared" si="1"/>
        <v>-3</v>
      </c>
    </row>
    <row r="35" spans="1:10">
      <c r="A35">
        <v>1</v>
      </c>
      <c r="B35" s="1" t="s">
        <v>62</v>
      </c>
      <c r="C35" s="1" t="s">
        <v>62</v>
      </c>
      <c r="D35" s="1" t="s">
        <v>120</v>
      </c>
      <c r="E35" s="1" t="s">
        <v>121</v>
      </c>
      <c r="F35" s="1" t="s">
        <v>121</v>
      </c>
      <c r="G35" s="1" t="s">
        <v>63</v>
      </c>
      <c r="H35">
        <f t="shared" si="0"/>
        <v>6</v>
      </c>
      <c r="I35">
        <v>4</v>
      </c>
      <c r="J35">
        <f t="shared" si="1"/>
        <v>2</v>
      </c>
    </row>
    <row r="36" spans="1:10">
      <c r="A36">
        <v>1</v>
      </c>
      <c r="B36" s="1" t="s">
        <v>64</v>
      </c>
      <c r="C36" s="1" t="s">
        <v>122</v>
      </c>
      <c r="D36" s="1" t="s">
        <v>124</v>
      </c>
      <c r="E36" s="1" t="s">
        <v>64</v>
      </c>
      <c r="F36" s="1" t="s">
        <v>123</v>
      </c>
      <c r="G36" s="1" t="s">
        <v>65</v>
      </c>
      <c r="H36">
        <f t="shared" si="0"/>
        <v>6</v>
      </c>
      <c r="I36">
        <v>4</v>
      </c>
      <c r="J36">
        <f t="shared" si="1"/>
        <v>2</v>
      </c>
    </row>
    <row r="37" spans="1:10">
      <c r="A37">
        <v>1</v>
      </c>
      <c r="B37" s="1" t="s">
        <v>115</v>
      </c>
      <c r="C37" s="1" t="s">
        <v>114</v>
      </c>
      <c r="D37" s="1" t="s">
        <v>116</v>
      </c>
      <c r="E37" s="1" t="s">
        <v>115</v>
      </c>
      <c r="F37" s="1" t="s">
        <v>119</v>
      </c>
      <c r="G37" s="1" t="s">
        <v>66</v>
      </c>
      <c r="H37">
        <f t="shared" si="0"/>
        <v>6</v>
      </c>
      <c r="I37">
        <v>9</v>
      </c>
      <c r="J37">
        <f t="shared" si="1"/>
        <v>-3</v>
      </c>
    </row>
    <row r="38" spans="1:10">
      <c r="A38">
        <v>1</v>
      </c>
      <c r="B38" s="1" t="s">
        <v>154</v>
      </c>
      <c r="C38" s="1" t="s">
        <v>67</v>
      </c>
      <c r="D38" s="1" t="s">
        <v>88</v>
      </c>
      <c r="E38" s="1" t="s">
        <v>156</v>
      </c>
      <c r="F38" t="s">
        <v>157</v>
      </c>
      <c r="G38" s="1" t="s">
        <v>68</v>
      </c>
      <c r="H38">
        <f t="shared" si="0"/>
        <v>6</v>
      </c>
      <c r="I38">
        <v>4</v>
      </c>
      <c r="J38">
        <f t="shared" si="1"/>
        <v>2</v>
      </c>
    </row>
    <row r="39" spans="1:10">
      <c r="A39">
        <v>1</v>
      </c>
      <c r="B39" s="1" t="s">
        <v>155</v>
      </c>
      <c r="C39" s="1" t="s">
        <v>67</v>
      </c>
      <c r="D39" s="1" t="s">
        <v>88</v>
      </c>
      <c r="E39" s="1" t="s">
        <v>158</v>
      </c>
      <c r="F39" t="s">
        <v>159</v>
      </c>
      <c r="G39" s="1" t="s">
        <v>69</v>
      </c>
      <c r="H39">
        <f t="shared" si="0"/>
        <v>6</v>
      </c>
      <c r="I39">
        <v>5</v>
      </c>
      <c r="J39">
        <f t="shared" si="1"/>
        <v>1</v>
      </c>
    </row>
    <row r="40" spans="1:10">
      <c r="A40">
        <v>2</v>
      </c>
      <c r="B40" s="1" t="s">
        <v>163</v>
      </c>
      <c r="C40" s="1" t="s">
        <v>70</v>
      </c>
      <c r="D40" s="1" t="s">
        <v>86</v>
      </c>
      <c r="E40" s="1" t="s">
        <v>164</v>
      </c>
      <c r="F40" s="1" t="s">
        <v>165</v>
      </c>
      <c r="G40" s="1" t="s">
        <v>71</v>
      </c>
      <c r="H40">
        <f t="shared" si="0"/>
        <v>12</v>
      </c>
      <c r="I40">
        <v>10</v>
      </c>
      <c r="J40">
        <f t="shared" si="1"/>
        <v>2</v>
      </c>
    </row>
    <row r="41" spans="1:10">
      <c r="A41">
        <v>2</v>
      </c>
      <c r="B41" s="1" t="s">
        <v>72</v>
      </c>
      <c r="C41" s="1" t="s">
        <v>107</v>
      </c>
      <c r="D41" s="1" t="s">
        <v>88</v>
      </c>
      <c r="E41" s="1" t="s">
        <v>108</v>
      </c>
      <c r="F41" s="1" t="s">
        <v>109</v>
      </c>
      <c r="G41" s="1" t="s">
        <v>73</v>
      </c>
      <c r="H41">
        <f t="shared" si="0"/>
        <v>12</v>
      </c>
      <c r="I41">
        <v>8</v>
      </c>
      <c r="J41">
        <f t="shared" si="1"/>
        <v>4</v>
      </c>
    </row>
    <row r="42" spans="1:10">
      <c r="A42">
        <v>1</v>
      </c>
      <c r="B42" s="1" t="s">
        <v>74</v>
      </c>
      <c r="C42" s="1" t="s">
        <v>103</v>
      </c>
      <c r="D42" s="1" t="s">
        <v>104</v>
      </c>
      <c r="E42" s="1" t="s">
        <v>105</v>
      </c>
      <c r="F42" s="1" t="s">
        <v>106</v>
      </c>
      <c r="G42" s="1" t="s">
        <v>75</v>
      </c>
      <c r="H42">
        <f t="shared" si="0"/>
        <v>6</v>
      </c>
      <c r="I42">
        <v>4</v>
      </c>
      <c r="J42">
        <f t="shared" si="1"/>
        <v>2</v>
      </c>
    </row>
    <row r="43" spans="1:10">
      <c r="A43">
        <v>2</v>
      </c>
      <c r="B43" s="1" t="s">
        <v>87</v>
      </c>
      <c r="C43" s="1" t="s">
        <v>162</v>
      </c>
      <c r="D43" s="1" t="s">
        <v>86</v>
      </c>
      <c r="E43" s="1" t="s">
        <v>87</v>
      </c>
      <c r="F43" s="1" t="s">
        <v>161</v>
      </c>
      <c r="G43" s="1" t="s">
        <v>76</v>
      </c>
      <c r="H43">
        <f t="shared" si="0"/>
        <v>12</v>
      </c>
      <c r="I43">
        <v>8</v>
      </c>
      <c r="J43">
        <f t="shared" si="1"/>
        <v>4</v>
      </c>
    </row>
    <row r="44" spans="1:10">
      <c r="A44">
        <v>2</v>
      </c>
      <c r="C44" s="1" t="s">
        <v>170</v>
      </c>
      <c r="D44" s="1" t="s">
        <v>168</v>
      </c>
      <c r="E44" s="1" t="s">
        <v>166</v>
      </c>
      <c r="F44" s="1" t="s">
        <v>167</v>
      </c>
      <c r="G44" s="1" t="s">
        <v>169</v>
      </c>
      <c r="H44">
        <f t="shared" si="0"/>
        <v>12</v>
      </c>
      <c r="I44">
        <v>0</v>
      </c>
      <c r="J44">
        <f t="shared" si="1"/>
        <v>12</v>
      </c>
    </row>
    <row r="45" spans="1:10">
      <c r="A45">
        <v>3</v>
      </c>
      <c r="C45" s="1" t="s">
        <v>171</v>
      </c>
      <c r="D45" s="1" t="s">
        <v>172</v>
      </c>
      <c r="E45" s="1" t="s">
        <v>173</v>
      </c>
      <c r="F45" s="1" t="s">
        <v>174</v>
      </c>
      <c r="G45" s="1" t="s">
        <v>169</v>
      </c>
      <c r="H45">
        <f t="shared" si="0"/>
        <v>18</v>
      </c>
      <c r="I45">
        <v>0</v>
      </c>
      <c r="J45">
        <f t="shared" si="1"/>
        <v>18</v>
      </c>
    </row>
    <row r="46" spans="1:10">
      <c r="A46">
        <v>1</v>
      </c>
      <c r="C46" s="1" t="s">
        <v>181</v>
      </c>
      <c r="D46" s="1" t="s">
        <v>97</v>
      </c>
      <c r="E46" s="1" t="s">
        <v>182</v>
      </c>
      <c r="F46" s="1" t="s">
        <v>183</v>
      </c>
      <c r="G46" s="1" t="s">
        <v>169</v>
      </c>
      <c r="H46">
        <f t="shared" si="0"/>
        <v>6</v>
      </c>
      <c r="I46">
        <v>5</v>
      </c>
      <c r="J46">
        <f t="shared" si="1"/>
        <v>1</v>
      </c>
    </row>
    <row r="47" spans="1:10">
      <c r="A47">
        <v>1</v>
      </c>
      <c r="C47" s="1" t="s">
        <v>184</v>
      </c>
      <c r="D47" s="1" t="s">
        <v>97</v>
      </c>
      <c r="E47" s="1" t="s">
        <v>185</v>
      </c>
      <c r="F47" s="1" t="s">
        <v>186</v>
      </c>
      <c r="G47" s="1" t="s">
        <v>169</v>
      </c>
      <c r="H47">
        <f t="shared" ref="H47" si="2">A47*6</f>
        <v>6</v>
      </c>
      <c r="I47">
        <v>5</v>
      </c>
      <c r="J47">
        <f t="shared" si="1"/>
        <v>1</v>
      </c>
    </row>
    <row r="48" spans="1:10">
      <c r="A48">
        <v>1</v>
      </c>
      <c r="C48" s="1" t="s">
        <v>208</v>
      </c>
      <c r="D48" s="1" t="s">
        <v>209</v>
      </c>
      <c r="E48" s="1" t="s">
        <v>210</v>
      </c>
      <c r="F48" t="s">
        <v>211</v>
      </c>
      <c r="G48" s="1" t="s">
        <v>212</v>
      </c>
      <c r="H48">
        <f>A48*6</f>
        <v>6</v>
      </c>
      <c r="I48">
        <v>0</v>
      </c>
      <c r="J48">
        <v>6</v>
      </c>
    </row>
    <row r="49" spans="1:10">
      <c r="A49">
        <v>3</v>
      </c>
      <c r="C49" t="s">
        <v>213</v>
      </c>
      <c r="D49" s="1" t="s">
        <v>86</v>
      </c>
      <c r="E49" s="1" t="s">
        <v>214</v>
      </c>
      <c r="F49" t="s">
        <v>215</v>
      </c>
      <c r="G49" s="1" t="s">
        <v>216</v>
      </c>
      <c r="H49">
        <f>A49*6</f>
        <v>18</v>
      </c>
      <c r="I49">
        <v>0</v>
      </c>
      <c r="J49">
        <v>18</v>
      </c>
    </row>
  </sheetData>
  <printOptions gridLines="1"/>
  <pageMargins left="0.7" right="0.7" top="0.75" bottom="0.75" header="0.3" footer="0.3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PMT_CNTLR_J002028REVA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Sawtelle, Steven</dc:creator>
  <cp:lastModifiedBy>sawtelles</cp:lastModifiedBy>
  <cp:lastPrinted>2013-10-23T14:39:06Z</cp:lastPrinted>
  <dcterms:created xsi:type="dcterms:W3CDTF">2013-10-22T21:23:09Z</dcterms:created>
  <dcterms:modified xsi:type="dcterms:W3CDTF">2013-11-06T19:16:18Z</dcterms:modified>
</cp:coreProperties>
</file>