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allogisticsltdmu-my.sharepoint.com/personal/info_msulog_com/Documents/Cours MCCI/Bloc 2/PharmaGest/SIO 2023-25/"/>
    </mc:Choice>
  </mc:AlternateContent>
  <xr:revisionPtr revIDLastSave="25" documentId="8_{DE75A888-0DE4-4558-BA60-2123CF3F4AFC}" xr6:coauthVersionLast="47" xr6:coauthVersionMax="47" xr10:uidLastSave="{9DB24BE7-758D-4381-AF38-381614493046}"/>
  <bookViews>
    <workbookView xWindow="-108" yWindow="-108" windowWidth="23256" windowHeight="12456" firstSheet="1" activeTab="1" xr2:uid="{01240BF3-83EB-4458-BA63-6DB239341E22}"/>
  </bookViews>
  <sheets>
    <sheet name="Groupes" sheetId="1" r:id="rId1"/>
    <sheet name="Suivi" sheetId="2" r:id="rId2"/>
    <sheet name="Login" sheetId="3" r:id="rId3"/>
    <sheet name="Dashboard" sheetId="4" r:id="rId4"/>
    <sheet name="CRUDs" sheetId="5" r:id="rId5"/>
    <sheet name="Liste des Prix" sheetId="6" r:id="rId6"/>
    <sheet name="Commande FRN" sheetId="7" r:id="rId7"/>
    <sheet name="Réception de Commande FRN" sheetId="8" r:id="rId8"/>
    <sheet name="Vente Directe ou sur Ordonnance" sheetId="9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2" l="1"/>
  <c r="J7" i="9"/>
  <c r="J6" i="9"/>
  <c r="I7" i="9"/>
  <c r="I6" i="9"/>
  <c r="I20" i="9" s="1"/>
  <c r="I6" i="8"/>
  <c r="I5" i="8"/>
  <c r="H5" i="8"/>
  <c r="G7" i="7"/>
  <c r="I7" i="7" s="1"/>
  <c r="G6" i="7"/>
  <c r="I6" i="7" s="1"/>
  <c r="G5" i="7"/>
  <c r="I5" i="7" s="1"/>
  <c r="I19" i="7" s="1"/>
  <c r="H19" i="8" l="1"/>
</calcChain>
</file>

<file path=xl/sharedStrings.xml><?xml version="1.0" encoding="utf-8"?>
<sst xmlns="http://schemas.openxmlformats.org/spreadsheetml/2006/main" count="267" uniqueCount="124">
  <si>
    <t>Groupes de Projet</t>
  </si>
  <si>
    <t>A</t>
  </si>
  <si>
    <t>B</t>
  </si>
  <si>
    <t>C</t>
  </si>
  <si>
    <t>D</t>
  </si>
  <si>
    <t>E</t>
  </si>
  <si>
    <t>F</t>
  </si>
  <si>
    <t>G</t>
  </si>
  <si>
    <t>H</t>
  </si>
  <si>
    <t>Omar</t>
  </si>
  <si>
    <t>Steve</t>
  </si>
  <si>
    <t>Steavens</t>
  </si>
  <si>
    <t>Delphine</t>
  </si>
  <si>
    <t>Azad</t>
  </si>
  <si>
    <t>Téo</t>
  </si>
  <si>
    <t>Said</t>
  </si>
  <si>
    <t>Nandrianina</t>
  </si>
  <si>
    <t>Haidar</t>
  </si>
  <si>
    <t>Mahery</t>
  </si>
  <si>
    <t>Moustansir</t>
  </si>
  <si>
    <t>Nanjanee</t>
  </si>
  <si>
    <t>Hamidou</t>
  </si>
  <si>
    <t>Oumouri</t>
  </si>
  <si>
    <t>Shaan</t>
  </si>
  <si>
    <t>Ines</t>
  </si>
  <si>
    <t>Kevin</t>
  </si>
  <si>
    <t>Planning des oraux de PharmaGest</t>
  </si>
  <si>
    <t>Interrogation sur :</t>
  </si>
  <si>
    <t>UML</t>
  </si>
  <si>
    <t>Maquette des interfaces</t>
  </si>
  <si>
    <t>Contexte</t>
  </si>
  <si>
    <t>Login</t>
  </si>
  <si>
    <t>10 min pour présenter le projet</t>
  </si>
  <si>
    <t>30 - 40 min d'interrogation / codage du login</t>
  </si>
  <si>
    <t>10 min pour présenter votre solution</t>
  </si>
  <si>
    <t>Responsable</t>
  </si>
  <si>
    <t>Planifié pour être complétée</t>
  </si>
  <si>
    <t>Etat d'avancement (%) au 5-Sep-2024</t>
  </si>
  <si>
    <t>Etat d'avancement (%) au 12-Sep-2024</t>
  </si>
  <si>
    <t>Planning global du projet PharmaGest</t>
  </si>
  <si>
    <t>No.</t>
  </si>
  <si>
    <t>Tâches</t>
  </si>
  <si>
    <t>Base de Données - Création + Script</t>
  </si>
  <si>
    <t>Tous</t>
  </si>
  <si>
    <t>Base de Données - Jeu d'essai + Script</t>
  </si>
  <si>
    <t>Base de Données - Procédures/Fonctions Stockées + Script</t>
  </si>
  <si>
    <t>Dashboard (Principal, Maintenance)</t>
  </si>
  <si>
    <t>Maintenance - Médicament</t>
  </si>
  <si>
    <t>Maintenance - Forme</t>
  </si>
  <si>
    <t>Maintenance - Famille</t>
  </si>
  <si>
    <t>Maintenance - Fournisseur</t>
  </si>
  <si>
    <t>Maintenance - Utilisateur</t>
  </si>
  <si>
    <t>Maintenance - MAJ Liste de Prix</t>
  </si>
  <si>
    <t>Approvisionnement - Génération de Commandes Fournisseur</t>
  </si>
  <si>
    <t>Approvisionnement - Réception d'une Commande</t>
  </si>
  <si>
    <t>Vente - Directe ou sur Ordonnance</t>
  </si>
  <si>
    <t>Paiement d'un Client à la Caisse</t>
  </si>
  <si>
    <t>Bilan Financier (optionnelle)</t>
  </si>
  <si>
    <t xml:space="preserve"> </t>
  </si>
  <si>
    <t>Dossier Technique :
- UML
- Script BDD
- Script Procedure(s) Stockée(s)
- Script Trigger(s)</t>
  </si>
  <si>
    <t>Logo</t>
  </si>
  <si>
    <t>Username</t>
  </si>
  <si>
    <t>YusufS</t>
  </si>
  <si>
    <t>Password</t>
  </si>
  <si>
    <t>*******</t>
  </si>
  <si>
    <t>Login non authentifié</t>
  </si>
  <si>
    <t>Pharmagest</t>
  </si>
  <si>
    <t>Cancel</t>
  </si>
  <si>
    <t>©Copyright Reserved</t>
  </si>
  <si>
    <t>En cliquant sur le bouton 'Login', le code se charge d'authentifier les 2 infos saisies (Username et Password) en les comparant avec ce qu'il y a dans la table "Utilisateurs" dans la BDD.</t>
  </si>
  <si>
    <t>Dashboard</t>
  </si>
  <si>
    <t>Maintenance</t>
  </si>
  <si>
    <t>Vente</t>
  </si>
  <si>
    <t>Caisse</t>
  </si>
  <si>
    <t>Approvisionnement</t>
  </si>
  <si>
    <t>Commande</t>
  </si>
  <si>
    <t>Réception de Commande</t>
  </si>
  <si>
    <t>Bilan Financier</t>
  </si>
  <si>
    <t>Changer Utilisateur</t>
  </si>
  <si>
    <t>Quitter Pharmagest</t>
  </si>
  <si>
    <t>Médicament</t>
  </si>
  <si>
    <t>Forme</t>
  </si>
  <si>
    <t>Famille</t>
  </si>
  <si>
    <t>Fournisseur</t>
  </si>
  <si>
    <t>Utilisateur</t>
  </si>
  <si>
    <t>MAJ Liste de Prix</t>
  </si>
  <si>
    <t>Retour au DashBoard</t>
  </si>
  <si>
    <t>CRUD</t>
  </si>
  <si>
    <t>Choisir Fournisseur</t>
  </si>
  <si>
    <t>Ouvrir Fichier 'Liste de Prix' (Xlsx)</t>
  </si>
  <si>
    <t>Actuels</t>
  </si>
  <si>
    <t>Nouveaux</t>
  </si>
  <si>
    <t>PU Achat</t>
  </si>
  <si>
    <t>PU Vente</t>
  </si>
  <si>
    <t>Confirmer la MAJ des Prix</t>
  </si>
  <si>
    <t>Commande FRN</t>
  </si>
  <si>
    <t>Liste de Médicaments candidats à l'approvisionnement :</t>
  </si>
  <si>
    <t>Stock Actuel</t>
  </si>
  <si>
    <t>Seuil de Commande</t>
  </si>
  <si>
    <t>Qté Max.</t>
  </si>
  <si>
    <t>Qté à Commander</t>
  </si>
  <si>
    <t>Montant Commande</t>
  </si>
  <si>
    <t>FRN Habituel</t>
  </si>
  <si>
    <t>Panadol 500mg - Comprimé</t>
  </si>
  <si>
    <t>Unicorn</t>
  </si>
  <si>
    <t>Smecta 50mg - Sachet</t>
  </si>
  <si>
    <t>Aspen</t>
  </si>
  <si>
    <t>Neurofen 400mg - Comprimé</t>
  </si>
  <si>
    <t>Coût Total</t>
  </si>
  <si>
    <t>Valider les Commandes</t>
  </si>
  <si>
    <t>Sortir</t>
  </si>
  <si>
    <t>Réception de Commande FRN</t>
  </si>
  <si>
    <t>No Commande FRN</t>
  </si>
  <si>
    <t>No Bon de Livraison FRN</t>
  </si>
  <si>
    <t>Qté Commandée</t>
  </si>
  <si>
    <t>Qté Livrée</t>
  </si>
  <si>
    <t>Ligne Total</t>
  </si>
  <si>
    <t>Stock Après</t>
  </si>
  <si>
    <t>Valider la Réception</t>
  </si>
  <si>
    <t>Vente Directe ou sur Ordonnance</t>
  </si>
  <si>
    <t>No Vente :</t>
  </si>
  <si>
    <t>Date de la Vente :</t>
  </si>
  <si>
    <t>Qté Vendue</t>
  </si>
  <si>
    <t xml:space="preserve">Montant à Payer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</si>
</sst>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ddd\ dd\-mmm\-yy"/>
    <numFmt numFmtId="166" formatCode="ddd\ dd/mm"/>
    <numFmt numFmtId="167" formatCode="[$-F800]dddd\,\ mmmm\ dd\,\ yyyy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Aldhabi"/>
      <charset val="178"/>
    </font>
    <font>
      <i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98">
    <xf numFmtId="0" fontId="0" fillId="0" borderId="0" xfId="0"/>
    <xf numFmtId="165" fontId="0" fillId="0" borderId="0" xfId="0" applyNumberFormat="1" applyAlignment="1">
      <alignment vertical="center" textRotation="90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vertical="center"/>
    </xf>
    <xf numFmtId="165" fontId="0" fillId="0" borderId="0" xfId="0" applyNumberFormat="1" applyAlignment="1">
      <alignment vertical="center"/>
    </xf>
    <xf numFmtId="166" fontId="0" fillId="0" borderId="0" xfId="0" applyNumberFormat="1" applyAlignment="1">
      <alignment horizontal="center" vertical="center" textRotation="90"/>
    </xf>
    <xf numFmtId="0" fontId="2" fillId="0" borderId="0" xfId="0" applyFont="1" applyAlignment="1">
      <alignment vertical="center" wrapText="1"/>
    </xf>
    <xf numFmtId="20" fontId="0" fillId="0" borderId="0" xfId="0" applyNumberFormat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4" borderId="0" xfId="0" applyFill="1"/>
    <xf numFmtId="0" fontId="5" fillId="0" borderId="0" xfId="0" applyFont="1"/>
    <xf numFmtId="0" fontId="0" fillId="3" borderId="0" xfId="0" applyFill="1"/>
    <xf numFmtId="0" fontId="0" fillId="4" borderId="0" xfId="0" applyFill="1" applyAlignment="1">
      <alignment horizontal="right"/>
    </xf>
    <xf numFmtId="0" fontId="0" fillId="7" borderId="0" xfId="0" applyFill="1"/>
    <xf numFmtId="0" fontId="0" fillId="7" borderId="11" xfId="0" applyFill="1" applyBorder="1"/>
    <xf numFmtId="0" fontId="0" fillId="4" borderId="1" xfId="0" applyFill="1" applyBorder="1"/>
    <xf numFmtId="0" fontId="0" fillId="0" borderId="0" xfId="0" applyAlignment="1">
      <alignment wrapText="1"/>
    </xf>
    <xf numFmtId="0" fontId="0" fillId="4" borderId="0" xfId="0" applyFill="1" applyAlignment="1">
      <alignment wrapText="1"/>
    </xf>
    <xf numFmtId="0" fontId="0" fillId="4" borderId="0" xfId="0" applyFill="1" applyAlignment="1">
      <alignment horizontal="center" wrapText="1"/>
    </xf>
    <xf numFmtId="0" fontId="0" fillId="5" borderId="1" xfId="0" applyFill="1" applyBorder="1"/>
    <xf numFmtId="0" fontId="1" fillId="4" borderId="0" xfId="0" applyFont="1" applyFill="1"/>
    <xf numFmtId="0" fontId="0" fillId="5" borderId="0" xfId="0" applyFill="1"/>
    <xf numFmtId="164" fontId="0" fillId="0" borderId="0" xfId="1" applyFont="1"/>
    <xf numFmtId="164" fontId="0" fillId="4" borderId="0" xfId="1" applyFont="1" applyFill="1"/>
    <xf numFmtId="164" fontId="0" fillId="4" borderId="0" xfId="1" applyFont="1" applyFill="1" applyAlignment="1">
      <alignment horizontal="center" wrapText="1"/>
    </xf>
    <xf numFmtId="164" fontId="0" fillId="4" borderId="1" xfId="1" applyFont="1" applyFill="1" applyBorder="1"/>
    <xf numFmtId="0" fontId="11" fillId="0" borderId="3" xfId="0" applyFont="1" applyBorder="1"/>
    <xf numFmtId="0" fontId="11" fillId="0" borderId="5" xfId="0" applyFont="1" applyBorder="1"/>
    <xf numFmtId="0" fontId="1" fillId="0" borderId="0" xfId="0" applyFont="1"/>
    <xf numFmtId="0" fontId="1" fillId="0" borderId="6" xfId="0" applyFont="1" applyBorder="1" applyAlignment="1">
      <alignment wrapText="1"/>
    </xf>
    <xf numFmtId="0" fontId="0" fillId="0" borderId="13" xfId="0" applyBorder="1" applyAlignment="1">
      <alignment horizontal="center"/>
    </xf>
    <xf numFmtId="0" fontId="1" fillId="0" borderId="7" xfId="0" applyFont="1" applyBorder="1" applyAlignment="1">
      <alignment wrapText="1"/>
    </xf>
    <xf numFmtId="0" fontId="0" fillId="0" borderId="15" xfId="0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11" fillId="0" borderId="18" xfId="0" applyFont="1" applyBorder="1"/>
    <xf numFmtId="9" fontId="1" fillId="0" borderId="16" xfId="2" applyFont="1" applyBorder="1" applyAlignment="1">
      <alignment wrapText="1"/>
    </xf>
    <xf numFmtId="9" fontId="1" fillId="0" borderId="6" xfId="2" applyFont="1" applyBorder="1" applyAlignment="1">
      <alignment wrapText="1"/>
    </xf>
    <xf numFmtId="9" fontId="0" fillId="0" borderId="17" xfId="2" applyFont="1" applyBorder="1"/>
    <xf numFmtId="9" fontId="0" fillId="0" borderId="2" xfId="2" applyFont="1" applyBorder="1"/>
    <xf numFmtId="9" fontId="0" fillId="0" borderId="18" xfId="2" applyFont="1" applyBorder="1"/>
    <xf numFmtId="9" fontId="0" fillId="0" borderId="3" xfId="2" applyFont="1" applyBorder="1"/>
    <xf numFmtId="165" fontId="0" fillId="0" borderId="21" xfId="0" applyNumberFormat="1" applyBorder="1" applyAlignment="1">
      <alignment horizontal="center"/>
    </xf>
    <xf numFmtId="165" fontId="0" fillId="0" borderId="22" xfId="0" applyNumberFormat="1" applyBorder="1"/>
    <xf numFmtId="165" fontId="0" fillId="0" borderId="20" xfId="0" applyNumberFormat="1" applyBorder="1"/>
    <xf numFmtId="165" fontId="0" fillId="0" borderId="19" xfId="0" applyNumberFormat="1" applyBorder="1"/>
    <xf numFmtId="165" fontId="1" fillId="0" borderId="22" xfId="2" applyNumberFormat="1" applyFont="1" applyBorder="1" applyAlignment="1">
      <alignment wrapText="1"/>
    </xf>
    <xf numFmtId="165" fontId="0" fillId="0" borderId="20" xfId="2" applyNumberFormat="1" applyFont="1" applyBorder="1"/>
    <xf numFmtId="165" fontId="0" fillId="0" borderId="19" xfId="2" applyNumberFormat="1" applyFont="1" applyBorder="1"/>
    <xf numFmtId="165" fontId="0" fillId="0" borderId="0" xfId="0" applyNumberFormat="1"/>
    <xf numFmtId="165" fontId="1" fillId="2" borderId="20" xfId="0" applyNumberFormat="1" applyFont="1" applyFill="1" applyBorder="1" applyAlignment="1">
      <alignment horizontal="center" wrapText="1"/>
    </xf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9" fontId="1" fillId="0" borderId="25" xfId="2" applyFont="1" applyBorder="1" applyAlignment="1">
      <alignment wrapText="1"/>
    </xf>
    <xf numFmtId="9" fontId="0" fillId="0" borderId="26" xfId="2" applyFont="1" applyBorder="1"/>
    <xf numFmtId="9" fontId="0" fillId="0" borderId="27" xfId="2" applyFont="1" applyBorder="1"/>
    <xf numFmtId="0" fontId="0" fillId="9" borderId="2" xfId="0" applyFill="1" applyBorder="1"/>
    <xf numFmtId="0" fontId="0" fillId="9" borderId="4" xfId="0" applyFill="1" applyBorder="1"/>
    <xf numFmtId="0" fontId="3" fillId="0" borderId="0" xfId="0" applyFont="1" applyAlignment="1">
      <alignment horizontal="center"/>
    </xf>
    <xf numFmtId="0" fontId="1" fillId="2" borderId="14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2" borderId="23" xfId="0" applyFont="1" applyFill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1" fillId="2" borderId="5" xfId="0" applyFont="1" applyFill="1" applyBorder="1" applyAlignment="1">
      <alignment horizontal="center" wrapText="1"/>
    </xf>
    <xf numFmtId="0" fontId="1" fillId="2" borderId="11" xfId="0" applyFont="1" applyFill="1" applyBorder="1" applyAlignment="1">
      <alignment horizontal="center" wrapText="1"/>
    </xf>
    <xf numFmtId="0" fontId="0" fillId="0" borderId="0" xfId="0" applyAlignment="1">
      <alignment horizontal="left" vertical="top" wrapText="1"/>
    </xf>
    <xf numFmtId="0" fontId="8" fillId="3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4" fillId="6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10" fillId="6" borderId="0" xfId="0" applyFont="1" applyFill="1" applyAlignment="1">
      <alignment horizontal="center"/>
    </xf>
    <xf numFmtId="167" fontId="10" fillId="6" borderId="0" xfId="0" applyNumberFormat="1" applyFont="1" applyFill="1" applyAlignment="1">
      <alignment horizontal="center"/>
    </xf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189867</xdr:colOff>
      <xdr:row>18</xdr:row>
      <xdr:rowOff>85309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5BF6C66-51E5-16C5-0D30-D4736DA723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38125"/>
          <a:ext cx="5066667" cy="33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37DB0-3324-4D2E-915B-B921D0EB02FD}">
  <dimension ref="A1:I18"/>
  <sheetViews>
    <sheetView showGridLines="0" workbookViewId="0">
      <selection activeCell="C2" sqref="B2:I6"/>
    </sheetView>
  </sheetViews>
  <sheetFormatPr defaultRowHeight="14.45"/>
  <cols>
    <col min="2" max="2" width="10.140625" customWidth="1"/>
    <col min="3" max="3" width="8.42578125" customWidth="1"/>
    <col min="4" max="4" width="10.140625" bestFit="1" customWidth="1"/>
    <col min="5" max="9" width="11.42578125" bestFit="1" customWidth="1"/>
  </cols>
  <sheetData>
    <row r="1" spans="1:9">
      <c r="B1" s="38" t="s">
        <v>0</v>
      </c>
      <c r="C1" s="38"/>
      <c r="D1" s="38"/>
      <c r="E1" s="38"/>
      <c r="F1" s="38"/>
      <c r="G1" s="38"/>
      <c r="H1" s="38"/>
      <c r="I1" s="38"/>
    </row>
    <row r="2" spans="1:9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>
      <c r="B3" s="8" t="s">
        <v>9</v>
      </c>
      <c r="C3" s="10" t="s">
        <v>10</v>
      </c>
      <c r="D3" s="13" t="s">
        <v>11</v>
      </c>
      <c r="E3" s="12" t="s">
        <v>12</v>
      </c>
      <c r="F3" s="12" t="s">
        <v>13</v>
      </c>
      <c r="G3" s="12" t="s">
        <v>14</v>
      </c>
      <c r="H3" s="12" t="s">
        <v>15</v>
      </c>
      <c r="I3" s="12" t="s">
        <v>16</v>
      </c>
    </row>
    <row r="4" spans="1:9">
      <c r="B4" s="8" t="s">
        <v>17</v>
      </c>
      <c r="C4" s="10" t="s">
        <v>18</v>
      </c>
      <c r="D4" s="10" t="s">
        <v>19</v>
      </c>
      <c r="E4" s="8" t="s">
        <v>20</v>
      </c>
      <c r="F4" s="8" t="s">
        <v>21</v>
      </c>
      <c r="G4" s="8"/>
      <c r="H4" s="8"/>
      <c r="I4" s="8"/>
    </row>
    <row r="5" spans="1:9">
      <c r="B5" s="36" t="s">
        <v>22</v>
      </c>
      <c r="C5" s="11" t="s">
        <v>23</v>
      </c>
      <c r="D5" s="10" t="s">
        <v>24</v>
      </c>
      <c r="E5" s="8"/>
      <c r="F5" s="8"/>
      <c r="G5" s="8"/>
      <c r="H5" s="8"/>
      <c r="I5" s="8"/>
    </row>
    <row r="6" spans="1:9">
      <c r="D6" s="37" t="s">
        <v>25</v>
      </c>
      <c r="E6" s="9"/>
      <c r="F6" s="9"/>
      <c r="G6" s="9"/>
      <c r="H6" s="9"/>
      <c r="I6" s="9"/>
    </row>
    <row r="7" spans="1:9" ht="15.6">
      <c r="A7" s="70" t="s">
        <v>26</v>
      </c>
      <c r="B7" s="70"/>
      <c r="C7" s="70"/>
      <c r="D7" s="70"/>
    </row>
    <row r="9" spans="1:9" ht="19.5" customHeight="1">
      <c r="A9" s="5"/>
      <c r="B9" s="6"/>
      <c r="C9" s="7"/>
      <c r="D9" s="7"/>
    </row>
    <row r="10" spans="1:9">
      <c r="A10" s="4" t="s">
        <v>27</v>
      </c>
    </row>
    <row r="11" spans="1:9" ht="15.6">
      <c r="A11" s="1"/>
      <c r="B11" s="3" t="s">
        <v>28</v>
      </c>
    </row>
    <row r="12" spans="1:9" ht="15.6">
      <c r="A12" s="1"/>
      <c r="B12" s="3" t="s">
        <v>29</v>
      </c>
    </row>
    <row r="13" spans="1:9">
      <c r="B13" t="s">
        <v>30</v>
      </c>
    </row>
    <row r="14" spans="1:9">
      <c r="B14" t="s">
        <v>31</v>
      </c>
    </row>
    <row r="16" spans="1:9">
      <c r="A16" t="s">
        <v>32</v>
      </c>
    </row>
    <row r="17" spans="1:1">
      <c r="A17" t="s">
        <v>33</v>
      </c>
    </row>
    <row r="18" spans="1:1">
      <c r="A18" t="s">
        <v>34</v>
      </c>
    </row>
  </sheetData>
  <mergeCells count="1">
    <mergeCell ref="A7:D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B0D62-A8E7-4180-90AC-DB2CC98F6873}">
  <dimension ref="A1:AA23"/>
  <sheetViews>
    <sheetView showGridLines="0" tabSelected="1" zoomScale="115" zoomScaleNormal="115" workbookViewId="0">
      <pane xSplit="2" ySplit="5" topLeftCell="C6" activePane="bottomRight" state="frozen"/>
      <selection pane="bottomRight" activeCell="E22" sqref="E22"/>
      <selection pane="bottomLeft" activeCell="A6" sqref="A6"/>
      <selection pane="topRight" activeCell="C1" sqref="C1"/>
    </sheetView>
  </sheetViews>
  <sheetFormatPr defaultRowHeight="14.45"/>
  <cols>
    <col min="1" max="1" width="4" bestFit="1" customWidth="1"/>
    <col min="2" max="2" width="51.85546875" bestFit="1" customWidth="1"/>
    <col min="3" max="3" width="8.28515625" bestFit="1" customWidth="1"/>
    <col min="4" max="4" width="7.28515625" bestFit="1" customWidth="1"/>
    <col min="5" max="5" width="10.140625" bestFit="1" customWidth="1"/>
    <col min="6" max="6" width="8.7109375" bestFit="1" customWidth="1"/>
    <col min="7" max="7" width="8.42578125" bestFit="1" customWidth="1"/>
    <col min="8" max="9" width="4.85546875" bestFit="1" customWidth="1"/>
    <col min="10" max="10" width="11" bestFit="1" customWidth="1"/>
    <col min="11" max="11" width="13.7109375" style="59" bestFit="1" customWidth="1"/>
    <col min="12" max="12" width="8.28515625" bestFit="1" customWidth="1"/>
    <col min="13" max="13" width="7.28515625" bestFit="1" customWidth="1"/>
    <col min="14" max="14" width="10.28515625" bestFit="1" customWidth="1"/>
    <col min="15" max="15" width="8.85546875" bestFit="1" customWidth="1"/>
    <col min="16" max="16" width="8.5703125" bestFit="1" customWidth="1"/>
    <col min="17" max="18" width="5.5703125" bestFit="1" customWidth="1"/>
    <col min="19" max="19" width="11.140625" bestFit="1" customWidth="1"/>
    <col min="20" max="20" width="8.28515625" bestFit="1" customWidth="1"/>
    <col min="21" max="21" width="7.28515625" bestFit="1" customWidth="1"/>
    <col min="22" max="22" width="10.140625" bestFit="1" customWidth="1"/>
    <col min="23" max="23" width="8.7109375" bestFit="1" customWidth="1"/>
    <col min="24" max="24" width="8.42578125" bestFit="1" customWidth="1"/>
    <col min="25" max="25" width="4.140625" bestFit="1" customWidth="1"/>
    <col min="26" max="26" width="4.28515625" bestFit="1" customWidth="1"/>
    <col min="27" max="27" width="11" bestFit="1" customWidth="1"/>
  </cols>
  <sheetData>
    <row r="1" spans="1:27" s="26" customFormat="1" ht="28.9" customHeight="1">
      <c r="C1" s="75" t="s">
        <v>35</v>
      </c>
      <c r="D1" s="76"/>
      <c r="E1" s="76"/>
      <c r="F1" s="76"/>
      <c r="G1" s="76"/>
      <c r="H1" s="76"/>
      <c r="I1" s="76"/>
      <c r="J1" s="76"/>
      <c r="K1" s="60" t="s">
        <v>36</v>
      </c>
      <c r="L1" s="71" t="s">
        <v>37</v>
      </c>
      <c r="M1" s="72"/>
      <c r="N1" s="72"/>
      <c r="O1" s="72"/>
      <c r="P1" s="72"/>
      <c r="Q1" s="72"/>
      <c r="R1" s="72"/>
      <c r="S1" s="73"/>
      <c r="T1" s="71" t="s">
        <v>38</v>
      </c>
      <c r="U1" s="72"/>
      <c r="V1" s="72"/>
      <c r="W1" s="72"/>
      <c r="X1" s="72"/>
      <c r="Y1" s="72"/>
      <c r="Z1" s="72"/>
      <c r="AA1" s="73"/>
    </row>
    <row r="2" spans="1:27" ht="16.5" customHeight="1">
      <c r="A2" s="74" t="s">
        <v>39</v>
      </c>
      <c r="B2" s="74"/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40" t="s">
        <v>8</v>
      </c>
      <c r="K2" s="52"/>
      <c r="L2" s="42" t="s">
        <v>1</v>
      </c>
      <c r="M2" s="2" t="s">
        <v>2</v>
      </c>
      <c r="N2" s="2" t="s">
        <v>3</v>
      </c>
      <c r="O2" s="2" t="s">
        <v>4</v>
      </c>
      <c r="P2" s="2" t="s">
        <v>5</v>
      </c>
      <c r="Q2" s="2" t="s">
        <v>6</v>
      </c>
      <c r="R2" s="2" t="s">
        <v>7</v>
      </c>
      <c r="S2" s="61" t="s">
        <v>8</v>
      </c>
      <c r="T2" s="42" t="s">
        <v>1</v>
      </c>
      <c r="U2" s="2" t="s">
        <v>2</v>
      </c>
      <c r="V2" s="2" t="s">
        <v>3</v>
      </c>
      <c r="W2" s="2" t="s">
        <v>4</v>
      </c>
      <c r="X2" s="2" t="s">
        <v>5</v>
      </c>
      <c r="Y2" s="2" t="s">
        <v>6</v>
      </c>
      <c r="Z2" s="2" t="s">
        <v>7</v>
      </c>
      <c r="AA2" s="61" t="s">
        <v>8</v>
      </c>
    </row>
    <row r="3" spans="1:27" ht="16.5" customHeight="1">
      <c r="A3" s="14"/>
      <c r="B3" s="14"/>
      <c r="C3" s="12" t="s">
        <v>9</v>
      </c>
      <c r="D3" s="13" t="s">
        <v>10</v>
      </c>
      <c r="E3" s="13" t="s">
        <v>11</v>
      </c>
      <c r="F3" s="12" t="s">
        <v>12</v>
      </c>
      <c r="G3" s="12" t="s">
        <v>13</v>
      </c>
      <c r="H3" s="12" t="s">
        <v>14</v>
      </c>
      <c r="I3" s="12" t="s">
        <v>15</v>
      </c>
      <c r="J3" s="13" t="s">
        <v>16</v>
      </c>
      <c r="K3" s="53"/>
      <c r="L3" s="43" t="s">
        <v>9</v>
      </c>
      <c r="M3" s="13" t="s">
        <v>10</v>
      </c>
      <c r="N3" s="13" t="s">
        <v>11</v>
      </c>
      <c r="O3" s="12" t="s">
        <v>12</v>
      </c>
      <c r="P3" s="12" t="s">
        <v>13</v>
      </c>
      <c r="Q3" s="12" t="s">
        <v>14</v>
      </c>
      <c r="R3" s="12" t="s">
        <v>15</v>
      </c>
      <c r="S3" s="62" t="s">
        <v>16</v>
      </c>
      <c r="T3" s="43" t="s">
        <v>9</v>
      </c>
      <c r="U3" s="13" t="s">
        <v>10</v>
      </c>
      <c r="V3" s="13" t="s">
        <v>11</v>
      </c>
      <c r="W3" s="12" t="s">
        <v>12</v>
      </c>
      <c r="X3" s="12" t="s">
        <v>13</v>
      </c>
      <c r="Y3" s="12" t="s">
        <v>14</v>
      </c>
      <c r="Z3" s="12" t="s">
        <v>15</v>
      </c>
      <c r="AA3" s="62" t="s">
        <v>16</v>
      </c>
    </row>
    <row r="4" spans="1:27" ht="16.5" customHeight="1">
      <c r="A4" s="14"/>
      <c r="B4" s="14"/>
      <c r="C4" s="8" t="s">
        <v>17</v>
      </c>
      <c r="D4" s="10" t="s">
        <v>18</v>
      </c>
      <c r="E4" s="10" t="s">
        <v>19</v>
      </c>
      <c r="F4" s="8" t="s">
        <v>20</v>
      </c>
      <c r="G4" s="8" t="s">
        <v>21</v>
      </c>
      <c r="H4" s="8"/>
      <c r="I4" s="8"/>
      <c r="J4" s="10"/>
      <c r="K4" s="54"/>
      <c r="L4" s="44" t="s">
        <v>17</v>
      </c>
      <c r="M4" s="10" t="s">
        <v>18</v>
      </c>
      <c r="N4" s="10" t="s">
        <v>19</v>
      </c>
      <c r="O4" s="8" t="s">
        <v>20</v>
      </c>
      <c r="P4" s="8" t="s">
        <v>21</v>
      </c>
      <c r="Q4" s="8"/>
      <c r="R4" s="8"/>
      <c r="S4" s="63"/>
      <c r="T4" s="44" t="s">
        <v>17</v>
      </c>
      <c r="U4" s="10" t="s">
        <v>18</v>
      </c>
      <c r="V4" s="10" t="s">
        <v>19</v>
      </c>
      <c r="W4" s="8" t="s">
        <v>20</v>
      </c>
      <c r="X4" s="8" t="s">
        <v>21</v>
      </c>
      <c r="Y4" s="8"/>
      <c r="Z4" s="8"/>
      <c r="AA4" s="63"/>
    </row>
    <row r="5" spans="1:27" ht="16.5" customHeight="1">
      <c r="A5" s="14"/>
      <c r="B5" s="14"/>
      <c r="C5" s="36" t="s">
        <v>22</v>
      </c>
      <c r="D5" s="11" t="s">
        <v>23</v>
      </c>
      <c r="E5" s="11" t="s">
        <v>24</v>
      </c>
      <c r="F5" s="9"/>
      <c r="G5" s="9"/>
      <c r="H5" s="9"/>
      <c r="I5" s="9"/>
      <c r="J5" s="11"/>
      <c r="K5" s="55"/>
      <c r="L5" s="45" t="s">
        <v>22</v>
      </c>
      <c r="M5" s="11" t="s">
        <v>23</v>
      </c>
      <c r="N5" s="11" t="s">
        <v>24</v>
      </c>
      <c r="O5" s="9"/>
      <c r="P5" s="9"/>
      <c r="Q5" s="9"/>
      <c r="R5" s="9"/>
      <c r="S5" s="64"/>
      <c r="T5" s="45" t="s">
        <v>22</v>
      </c>
      <c r="U5" s="11" t="s">
        <v>23</v>
      </c>
      <c r="V5" s="11" t="s">
        <v>24</v>
      </c>
      <c r="W5" s="9"/>
      <c r="X5" s="9"/>
      <c r="Y5" s="9"/>
      <c r="Z5" s="9"/>
      <c r="AA5" s="64"/>
    </row>
    <row r="6" spans="1:27" s="16" customFormat="1">
      <c r="A6" s="15" t="s">
        <v>40</v>
      </c>
      <c r="B6" s="15" t="s">
        <v>41</v>
      </c>
      <c r="C6" s="39"/>
      <c r="D6" s="39"/>
      <c r="E6" s="39"/>
      <c r="F6" s="39"/>
      <c r="G6" s="39"/>
      <c r="H6" s="39"/>
      <c r="I6" s="39"/>
      <c r="J6" s="41"/>
      <c r="K6" s="56"/>
      <c r="L6" s="46"/>
      <c r="M6" s="47"/>
      <c r="N6" s="47"/>
      <c r="O6" s="47"/>
      <c r="P6" s="47"/>
      <c r="Q6" s="47"/>
      <c r="R6" s="47"/>
      <c r="S6" s="65"/>
      <c r="T6" s="46"/>
      <c r="U6" s="47"/>
      <c r="V6" s="47"/>
      <c r="W6" s="47"/>
      <c r="X6" s="47"/>
      <c r="Y6" s="47"/>
      <c r="Z6" s="47"/>
      <c r="AA6" s="65"/>
    </row>
    <row r="7" spans="1:27">
      <c r="A7" s="17">
        <v>1</v>
      </c>
      <c r="B7" s="17" t="s">
        <v>42</v>
      </c>
      <c r="C7" s="8" t="s">
        <v>43</v>
      </c>
      <c r="D7" s="8" t="s">
        <v>43</v>
      </c>
      <c r="E7" s="8" t="s">
        <v>43</v>
      </c>
      <c r="F7" s="8" t="s">
        <v>43</v>
      </c>
      <c r="G7" s="8" t="s">
        <v>43</v>
      </c>
      <c r="H7" s="8" t="s">
        <v>43</v>
      </c>
      <c r="I7" s="8" t="s">
        <v>43</v>
      </c>
      <c r="J7" s="10" t="s">
        <v>43</v>
      </c>
      <c r="K7" s="57">
        <v>45565</v>
      </c>
      <c r="L7" s="48">
        <v>0.05</v>
      </c>
      <c r="M7" s="49">
        <v>0.05</v>
      </c>
      <c r="N7" s="49">
        <v>0.05</v>
      </c>
      <c r="O7" s="49">
        <v>0.05</v>
      </c>
      <c r="P7" s="49">
        <v>0.05</v>
      </c>
      <c r="Q7" s="49">
        <v>0</v>
      </c>
      <c r="R7" s="49">
        <v>0</v>
      </c>
      <c r="S7" s="66">
        <v>0.8</v>
      </c>
      <c r="T7" s="48"/>
      <c r="U7" s="49"/>
      <c r="V7" s="49"/>
      <c r="W7" s="49"/>
      <c r="X7" s="49"/>
      <c r="Y7" s="49"/>
      <c r="Z7" s="49"/>
      <c r="AA7" s="66"/>
    </row>
    <row r="8" spans="1:27">
      <c r="A8" s="17">
        <v>2</v>
      </c>
      <c r="B8" s="17" t="s">
        <v>44</v>
      </c>
      <c r="C8" s="8" t="s">
        <v>43</v>
      </c>
      <c r="D8" s="8" t="s">
        <v>43</v>
      </c>
      <c r="E8" s="8" t="s">
        <v>43</v>
      </c>
      <c r="F8" s="8" t="s">
        <v>43</v>
      </c>
      <c r="G8" s="8" t="s">
        <v>43</v>
      </c>
      <c r="H8" s="8" t="s">
        <v>43</v>
      </c>
      <c r="I8" s="8" t="s">
        <v>43</v>
      </c>
      <c r="J8" s="10" t="s">
        <v>43</v>
      </c>
      <c r="K8" s="57">
        <f>K7+7</f>
        <v>45572</v>
      </c>
      <c r="L8" s="48">
        <v>0</v>
      </c>
      <c r="M8" s="49">
        <v>0</v>
      </c>
      <c r="N8" s="49">
        <v>0</v>
      </c>
      <c r="O8" s="49">
        <v>0</v>
      </c>
      <c r="P8" s="49">
        <v>0</v>
      </c>
      <c r="Q8" s="49">
        <v>0</v>
      </c>
      <c r="R8" s="49">
        <v>0</v>
      </c>
      <c r="S8" s="66">
        <v>0.8</v>
      </c>
      <c r="T8" s="48"/>
      <c r="U8" s="49"/>
      <c r="V8" s="49"/>
      <c r="W8" s="49"/>
      <c r="X8" s="49"/>
      <c r="Y8" s="49"/>
      <c r="Z8" s="49"/>
      <c r="AA8" s="66"/>
    </row>
    <row r="9" spans="1:27">
      <c r="A9" s="17">
        <v>3</v>
      </c>
      <c r="B9" s="17" t="s">
        <v>45</v>
      </c>
      <c r="C9" s="8" t="s">
        <v>43</v>
      </c>
      <c r="D9" s="8" t="s">
        <v>43</v>
      </c>
      <c r="E9" s="8" t="s">
        <v>43</v>
      </c>
      <c r="F9" s="8" t="s">
        <v>43</v>
      </c>
      <c r="G9" s="8" t="s">
        <v>43</v>
      </c>
      <c r="H9" s="8" t="s">
        <v>43</v>
      </c>
      <c r="I9" s="8" t="s">
        <v>43</v>
      </c>
      <c r="J9" s="10" t="s">
        <v>43</v>
      </c>
      <c r="K9" s="57">
        <v>45579</v>
      </c>
      <c r="L9" s="48">
        <v>0</v>
      </c>
      <c r="M9" s="49">
        <v>0</v>
      </c>
      <c r="N9" s="49">
        <v>0</v>
      </c>
      <c r="O9" s="49">
        <v>0</v>
      </c>
      <c r="P9" s="49">
        <v>0</v>
      </c>
      <c r="Q9" s="49">
        <v>0</v>
      </c>
      <c r="R9" s="49">
        <v>0</v>
      </c>
      <c r="S9" s="66">
        <v>0</v>
      </c>
      <c r="T9" s="48"/>
      <c r="U9" s="49"/>
      <c r="V9" s="49"/>
      <c r="W9" s="49"/>
      <c r="X9" s="49"/>
      <c r="Y9" s="49"/>
      <c r="Z9" s="49"/>
      <c r="AA9" s="66"/>
    </row>
    <row r="10" spans="1:27">
      <c r="A10" s="17">
        <v>4</v>
      </c>
      <c r="B10" s="17" t="s">
        <v>31</v>
      </c>
      <c r="C10" s="8" t="s">
        <v>43</v>
      </c>
      <c r="D10" s="8" t="s">
        <v>43</v>
      </c>
      <c r="E10" s="8" t="s">
        <v>43</v>
      </c>
      <c r="F10" s="8" t="s">
        <v>43</v>
      </c>
      <c r="G10" s="8" t="s">
        <v>43</v>
      </c>
      <c r="H10" s="8" t="s">
        <v>43</v>
      </c>
      <c r="I10" s="8" t="s">
        <v>43</v>
      </c>
      <c r="J10" s="10" t="s">
        <v>43</v>
      </c>
      <c r="K10" s="57">
        <v>45565</v>
      </c>
      <c r="L10" s="48">
        <v>1</v>
      </c>
      <c r="M10" s="49">
        <v>1</v>
      </c>
      <c r="N10" s="49">
        <v>1</v>
      </c>
      <c r="O10" s="49">
        <v>0.5</v>
      </c>
      <c r="P10" s="49">
        <v>0.5</v>
      </c>
      <c r="Q10" s="49">
        <v>0.5</v>
      </c>
      <c r="R10" s="49">
        <v>0</v>
      </c>
      <c r="S10" s="66">
        <v>0.5</v>
      </c>
      <c r="T10" s="48"/>
      <c r="U10" s="49"/>
      <c r="V10" s="49"/>
      <c r="W10" s="49"/>
      <c r="X10" s="49"/>
      <c r="Y10" s="49"/>
      <c r="Z10" s="49"/>
      <c r="AA10" s="66"/>
    </row>
    <row r="11" spans="1:27">
      <c r="A11" s="17">
        <v>5</v>
      </c>
      <c r="B11" s="17" t="s">
        <v>46</v>
      </c>
      <c r="C11" s="68"/>
      <c r="D11" s="68"/>
      <c r="E11" s="68" t="s">
        <v>19</v>
      </c>
      <c r="F11" s="68"/>
      <c r="G11" s="68"/>
      <c r="H11" s="68"/>
      <c r="I11" s="68"/>
      <c r="J11" s="69"/>
      <c r="K11" s="57"/>
      <c r="L11" s="48"/>
      <c r="M11" s="49"/>
      <c r="N11" s="49"/>
      <c r="O11" s="49"/>
      <c r="P11" s="49"/>
      <c r="Q11" s="49"/>
      <c r="R11" s="49"/>
      <c r="S11" s="66"/>
      <c r="T11" s="48"/>
      <c r="U11" s="49"/>
      <c r="V11" s="49"/>
      <c r="W11" s="49"/>
      <c r="X11" s="49"/>
      <c r="Y11" s="49"/>
      <c r="Z11" s="49"/>
      <c r="AA11" s="66"/>
    </row>
    <row r="12" spans="1:27" ht="14.45" customHeight="1">
      <c r="A12" s="17">
        <v>6</v>
      </c>
      <c r="B12" s="17" t="s">
        <v>47</v>
      </c>
      <c r="C12" s="68"/>
      <c r="D12" s="68"/>
      <c r="E12" s="68" t="s">
        <v>11</v>
      </c>
      <c r="F12" s="68"/>
      <c r="G12" s="68"/>
      <c r="H12" s="68"/>
      <c r="I12" s="68"/>
      <c r="J12" s="69"/>
      <c r="K12" s="57"/>
      <c r="L12" s="48"/>
      <c r="M12" s="49"/>
      <c r="N12" s="49"/>
      <c r="O12" s="49"/>
      <c r="P12" s="49"/>
      <c r="Q12" s="49"/>
      <c r="R12" s="49"/>
      <c r="S12" s="66"/>
      <c r="T12" s="48"/>
      <c r="U12" s="49"/>
      <c r="V12" s="49"/>
      <c r="W12" s="49"/>
      <c r="X12" s="49"/>
      <c r="Y12" s="49"/>
      <c r="Z12" s="49"/>
      <c r="AA12" s="66"/>
    </row>
    <row r="13" spans="1:27">
      <c r="A13" s="17">
        <v>7</v>
      </c>
      <c r="B13" s="17" t="s">
        <v>48</v>
      </c>
      <c r="C13" s="68"/>
      <c r="D13" s="68"/>
      <c r="E13" s="68" t="s">
        <v>24</v>
      </c>
      <c r="F13" s="68"/>
      <c r="G13" s="68"/>
      <c r="H13" s="68"/>
      <c r="I13" s="68"/>
      <c r="J13" s="69"/>
      <c r="K13" s="57"/>
      <c r="L13" s="48"/>
      <c r="M13" s="49"/>
      <c r="N13" s="49"/>
      <c r="O13" s="49"/>
      <c r="P13" s="49"/>
      <c r="Q13" s="49"/>
      <c r="R13" s="49"/>
      <c r="S13" s="66"/>
      <c r="T13" s="48"/>
      <c r="U13" s="49"/>
      <c r="V13" s="49"/>
      <c r="W13" s="49"/>
      <c r="X13" s="49"/>
      <c r="Y13" s="49"/>
      <c r="Z13" s="49"/>
      <c r="AA13" s="66"/>
    </row>
    <row r="14" spans="1:27">
      <c r="A14" s="17">
        <v>8</v>
      </c>
      <c r="B14" s="17" t="s">
        <v>49</v>
      </c>
      <c r="C14" s="68"/>
      <c r="D14" s="68"/>
      <c r="E14" s="68" t="s">
        <v>11</v>
      </c>
      <c r="F14" s="68"/>
      <c r="G14" s="68"/>
      <c r="H14" s="68"/>
      <c r="I14" s="68"/>
      <c r="J14" s="69"/>
      <c r="K14" s="57"/>
      <c r="L14" s="48"/>
      <c r="M14" s="49"/>
      <c r="N14" s="49"/>
      <c r="O14" s="49"/>
      <c r="P14" s="49"/>
      <c r="Q14" s="49"/>
      <c r="R14" s="49"/>
      <c r="S14" s="66"/>
      <c r="T14" s="48"/>
      <c r="U14" s="49"/>
      <c r="V14" s="49"/>
      <c r="W14" s="49"/>
      <c r="X14" s="49"/>
      <c r="Y14" s="49"/>
      <c r="Z14" s="49"/>
      <c r="AA14" s="66"/>
    </row>
    <row r="15" spans="1:27">
      <c r="A15" s="17">
        <v>9</v>
      </c>
      <c r="B15" s="17" t="s">
        <v>50</v>
      </c>
      <c r="C15" s="68"/>
      <c r="D15" s="68"/>
      <c r="E15" s="68" t="s">
        <v>24</v>
      </c>
      <c r="F15" s="68"/>
      <c r="G15" s="68"/>
      <c r="H15" s="68"/>
      <c r="I15" s="68"/>
      <c r="J15" s="69"/>
      <c r="K15" s="57"/>
      <c r="L15" s="48"/>
      <c r="M15" s="49"/>
      <c r="N15" s="49"/>
      <c r="O15" s="49"/>
      <c r="P15" s="49"/>
      <c r="Q15" s="49"/>
      <c r="R15" s="49"/>
      <c r="S15" s="66"/>
      <c r="T15" s="48"/>
      <c r="U15" s="49"/>
      <c r="V15" s="49"/>
      <c r="W15" s="49"/>
      <c r="X15" s="49"/>
      <c r="Y15" s="49"/>
      <c r="Z15" s="49"/>
      <c r="AA15" s="66"/>
    </row>
    <row r="16" spans="1:27" ht="15">
      <c r="A16" s="17">
        <v>10</v>
      </c>
      <c r="B16" s="17" t="s">
        <v>51</v>
      </c>
      <c r="C16" s="68"/>
      <c r="D16" s="68"/>
      <c r="E16" s="68" t="s">
        <v>19</v>
      </c>
      <c r="F16" s="68"/>
      <c r="G16" s="68"/>
      <c r="H16" s="68"/>
      <c r="I16" s="68"/>
      <c r="J16" s="69"/>
      <c r="K16" s="57"/>
      <c r="L16" s="48"/>
      <c r="M16" s="49"/>
      <c r="N16" s="49"/>
      <c r="O16" s="49"/>
      <c r="P16" s="49"/>
      <c r="Q16" s="49"/>
      <c r="R16" s="49"/>
      <c r="S16" s="66"/>
      <c r="T16" s="48"/>
      <c r="U16" s="49"/>
      <c r="V16" s="49"/>
      <c r="W16" s="49"/>
      <c r="X16" s="49"/>
      <c r="Y16" s="49"/>
      <c r="Z16" s="49"/>
      <c r="AA16" s="66"/>
    </row>
    <row r="17" spans="1:27">
      <c r="A17" s="17">
        <v>11</v>
      </c>
      <c r="B17" s="17" t="s">
        <v>52</v>
      </c>
      <c r="C17" s="68"/>
      <c r="D17" s="68"/>
      <c r="E17" s="68" t="s">
        <v>11</v>
      </c>
      <c r="F17" s="68"/>
      <c r="G17" s="68"/>
      <c r="H17" s="68"/>
      <c r="I17" s="68"/>
      <c r="J17" s="69"/>
      <c r="K17" s="57"/>
      <c r="L17" s="48"/>
      <c r="M17" s="49"/>
      <c r="N17" s="49"/>
      <c r="O17" s="49"/>
      <c r="P17" s="49"/>
      <c r="Q17" s="49"/>
      <c r="R17" s="49"/>
      <c r="S17" s="66"/>
      <c r="T17" s="48"/>
      <c r="U17" s="49"/>
      <c r="V17" s="49"/>
      <c r="W17" s="49"/>
      <c r="X17" s="49"/>
      <c r="Y17" s="49"/>
      <c r="Z17" s="49"/>
      <c r="AA17" s="66"/>
    </row>
    <row r="18" spans="1:27">
      <c r="A18" s="17">
        <v>12</v>
      </c>
      <c r="B18" s="17" t="s">
        <v>53</v>
      </c>
      <c r="C18" s="68"/>
      <c r="D18" s="68"/>
      <c r="E18" s="68" t="s">
        <v>19</v>
      </c>
      <c r="F18" s="68"/>
      <c r="G18" s="68"/>
      <c r="H18" s="68"/>
      <c r="I18" s="68"/>
      <c r="J18" s="69"/>
      <c r="K18" s="57"/>
      <c r="L18" s="48"/>
      <c r="M18" s="49"/>
      <c r="N18" s="49"/>
      <c r="O18" s="49"/>
      <c r="P18" s="49"/>
      <c r="Q18" s="49"/>
      <c r="R18" s="49"/>
      <c r="S18" s="66"/>
      <c r="T18" s="48"/>
      <c r="U18" s="49"/>
      <c r="V18" s="49"/>
      <c r="W18" s="49"/>
      <c r="X18" s="49"/>
      <c r="Y18" s="49"/>
      <c r="Z18" s="49"/>
      <c r="AA18" s="66"/>
    </row>
    <row r="19" spans="1:27" ht="15">
      <c r="A19" s="17">
        <v>13</v>
      </c>
      <c r="B19" s="17" t="s">
        <v>54</v>
      </c>
      <c r="C19" s="68"/>
      <c r="D19" s="68"/>
      <c r="E19" s="68" t="s">
        <v>11</v>
      </c>
      <c r="F19" s="68"/>
      <c r="G19" s="68"/>
      <c r="H19" s="68"/>
      <c r="I19" s="68"/>
      <c r="J19" s="69"/>
      <c r="K19" s="57"/>
      <c r="L19" s="48"/>
      <c r="M19" s="49"/>
      <c r="N19" s="49"/>
      <c r="O19" s="49"/>
      <c r="P19" s="49"/>
      <c r="Q19" s="49"/>
      <c r="R19" s="49"/>
      <c r="S19" s="66"/>
      <c r="T19" s="48"/>
      <c r="U19" s="49"/>
      <c r="V19" s="49"/>
      <c r="W19" s="49"/>
      <c r="X19" s="49"/>
      <c r="Y19" s="49"/>
      <c r="Z19" s="49"/>
      <c r="AA19" s="66"/>
    </row>
    <row r="20" spans="1:27">
      <c r="A20" s="17">
        <v>14</v>
      </c>
      <c r="B20" s="17" t="s">
        <v>55</v>
      </c>
      <c r="C20" s="68"/>
      <c r="D20" s="68"/>
      <c r="E20" s="68" t="s">
        <v>24</v>
      </c>
      <c r="F20" s="68"/>
      <c r="G20" s="68"/>
      <c r="H20" s="68"/>
      <c r="I20" s="68"/>
      <c r="J20" s="69"/>
      <c r="K20" s="57"/>
      <c r="L20" s="48"/>
      <c r="M20" s="49"/>
      <c r="N20" s="49"/>
      <c r="O20" s="49"/>
      <c r="P20" s="49"/>
      <c r="Q20" s="49"/>
      <c r="R20" s="49"/>
      <c r="S20" s="66"/>
      <c r="T20" s="48"/>
      <c r="U20" s="49"/>
      <c r="V20" s="49"/>
      <c r="W20" s="49"/>
      <c r="X20" s="49"/>
      <c r="Y20" s="49"/>
      <c r="Z20" s="49"/>
      <c r="AA20" s="66"/>
    </row>
    <row r="21" spans="1:27" ht="15">
      <c r="A21" s="17">
        <v>15</v>
      </c>
      <c r="B21" s="17" t="s">
        <v>56</v>
      </c>
      <c r="C21" s="68"/>
      <c r="D21" s="68"/>
      <c r="E21" s="68" t="s">
        <v>24</v>
      </c>
      <c r="F21" s="68"/>
      <c r="G21" s="68"/>
      <c r="H21" s="68"/>
      <c r="I21" s="68"/>
      <c r="J21" s="69"/>
      <c r="K21" s="57"/>
      <c r="L21" s="48"/>
      <c r="M21" s="49"/>
      <c r="N21" s="49"/>
      <c r="O21" s="49"/>
      <c r="P21" s="49"/>
      <c r="Q21" s="49"/>
      <c r="R21" s="49"/>
      <c r="S21" s="66"/>
      <c r="T21" s="48"/>
      <c r="U21" s="49"/>
      <c r="V21" s="49"/>
      <c r="W21" s="49"/>
      <c r="X21" s="49"/>
      <c r="Y21" s="49"/>
      <c r="Z21" s="49"/>
      <c r="AA21" s="66"/>
    </row>
    <row r="22" spans="1:27">
      <c r="A22" s="17">
        <v>16</v>
      </c>
      <c r="B22" s="17" t="s">
        <v>57</v>
      </c>
      <c r="C22" s="68"/>
      <c r="D22" s="68"/>
      <c r="E22" s="68" t="s">
        <v>58</v>
      </c>
      <c r="F22" s="68"/>
      <c r="G22" s="68"/>
      <c r="H22" s="68"/>
      <c r="I22" s="68"/>
      <c r="J22" s="69"/>
      <c r="K22" s="57"/>
      <c r="L22" s="48"/>
      <c r="M22" s="49"/>
      <c r="N22" s="49"/>
      <c r="O22" s="49"/>
      <c r="P22" s="49"/>
      <c r="Q22" s="49"/>
      <c r="R22" s="49"/>
      <c r="S22" s="66"/>
      <c r="T22" s="48"/>
      <c r="U22" s="49"/>
      <c r="V22" s="49"/>
      <c r="W22" s="49"/>
      <c r="X22" s="49"/>
      <c r="Y22" s="49"/>
      <c r="Z22" s="49"/>
      <c r="AA22" s="66"/>
    </row>
    <row r="23" spans="1:27" ht="72">
      <c r="A23" s="17">
        <v>17</v>
      </c>
      <c r="B23" s="18" t="s">
        <v>59</v>
      </c>
      <c r="C23" s="9"/>
      <c r="D23" s="9"/>
      <c r="E23" s="9"/>
      <c r="F23" s="9"/>
      <c r="G23" s="9"/>
      <c r="H23" s="9"/>
      <c r="I23" s="9"/>
      <c r="J23" s="11"/>
      <c r="K23" s="58"/>
      <c r="L23" s="50"/>
      <c r="M23" s="51"/>
      <c r="N23" s="51"/>
      <c r="O23" s="51"/>
      <c r="P23" s="51"/>
      <c r="Q23" s="51"/>
      <c r="R23" s="51"/>
      <c r="S23" s="67"/>
      <c r="T23" s="50"/>
      <c r="U23" s="51"/>
      <c r="V23" s="51"/>
      <c r="W23" s="51"/>
      <c r="X23" s="51"/>
      <c r="Y23" s="51"/>
      <c r="Z23" s="51"/>
      <c r="AA23" s="67"/>
    </row>
  </sheetData>
  <mergeCells count="4">
    <mergeCell ref="T1:AA1"/>
    <mergeCell ref="A2:B2"/>
    <mergeCell ref="C1:J1"/>
    <mergeCell ref="L1:S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5342F-2488-47EB-BFBC-A74F7286C5DF}">
  <dimension ref="A1:L16"/>
  <sheetViews>
    <sheetView showGridLines="0" workbookViewId="0">
      <selection activeCell="F2" sqref="F2"/>
    </sheetView>
  </sheetViews>
  <sheetFormatPr defaultRowHeight="14.45"/>
  <sheetData>
    <row r="1" spans="1:12" ht="18">
      <c r="A1" s="20" t="s">
        <v>31</v>
      </c>
    </row>
    <row r="2" spans="1:12">
      <c r="B2" s="21"/>
      <c r="C2" s="21"/>
      <c r="D2" s="21"/>
      <c r="E2" s="19"/>
      <c r="F2" s="19"/>
      <c r="G2" s="19"/>
      <c r="H2" s="19"/>
      <c r="I2" s="19"/>
      <c r="J2" s="19"/>
      <c r="K2" s="19"/>
      <c r="L2" s="19"/>
    </row>
    <row r="3" spans="1:12">
      <c r="B3" s="21"/>
      <c r="C3" s="21"/>
      <c r="D3" s="21"/>
      <c r="E3" s="19"/>
      <c r="F3" s="19"/>
      <c r="G3" s="19"/>
      <c r="H3" s="19"/>
      <c r="I3" s="19"/>
      <c r="J3" s="19"/>
      <c r="K3" s="19"/>
      <c r="L3" s="19"/>
    </row>
    <row r="4" spans="1:12">
      <c r="B4" s="21"/>
      <c r="C4" s="21" t="s">
        <v>60</v>
      </c>
      <c r="D4" s="21"/>
      <c r="E4" s="19"/>
      <c r="F4" s="19"/>
      <c r="G4" s="19"/>
      <c r="H4" s="19"/>
      <c r="I4" s="19"/>
      <c r="J4" s="19"/>
      <c r="K4" s="19"/>
      <c r="L4" s="19"/>
    </row>
    <row r="5" spans="1:12">
      <c r="B5" s="21"/>
      <c r="C5" s="21"/>
      <c r="D5" s="21"/>
      <c r="E5" s="19"/>
      <c r="F5" s="22" t="s">
        <v>61</v>
      </c>
      <c r="G5" s="79" t="s">
        <v>62</v>
      </c>
      <c r="H5" s="79"/>
      <c r="I5" s="79"/>
      <c r="J5" s="19"/>
      <c r="K5" s="19"/>
      <c r="L5" s="19"/>
    </row>
    <row r="6" spans="1:12">
      <c r="B6" s="21"/>
      <c r="C6" s="21"/>
      <c r="D6" s="21"/>
      <c r="E6" s="19"/>
      <c r="F6" s="19"/>
      <c r="G6" s="19"/>
      <c r="H6" s="19"/>
      <c r="I6" s="19"/>
      <c r="J6" s="19"/>
      <c r="K6" s="19"/>
      <c r="L6" s="19"/>
    </row>
    <row r="7" spans="1:12">
      <c r="B7" s="21"/>
      <c r="C7" s="21"/>
      <c r="D7" s="21"/>
      <c r="E7" s="19"/>
      <c r="F7" s="22" t="s">
        <v>63</v>
      </c>
      <c r="G7" s="79" t="s">
        <v>64</v>
      </c>
      <c r="H7" s="79"/>
      <c r="I7" s="79"/>
      <c r="J7" s="19"/>
      <c r="K7" s="19"/>
      <c r="L7" s="19"/>
    </row>
    <row r="8" spans="1:12">
      <c r="B8" s="21"/>
      <c r="C8" s="21"/>
      <c r="D8" s="21"/>
      <c r="E8" s="19"/>
      <c r="F8" s="19"/>
      <c r="G8" s="19"/>
      <c r="H8" s="19"/>
      <c r="I8" s="19"/>
      <c r="J8" s="19"/>
      <c r="K8" s="19"/>
      <c r="L8" s="19"/>
    </row>
    <row r="9" spans="1:12">
      <c r="B9" s="21"/>
      <c r="C9" s="21"/>
      <c r="D9" s="21"/>
      <c r="E9" s="19"/>
      <c r="F9" s="78" t="s">
        <v>65</v>
      </c>
      <c r="G9" s="78"/>
      <c r="H9" s="78"/>
      <c r="I9" s="78"/>
      <c r="J9" s="78"/>
      <c r="K9" s="19"/>
      <c r="L9" s="19"/>
    </row>
    <row r="10" spans="1:12">
      <c r="B10" s="21"/>
      <c r="C10" s="21"/>
      <c r="D10" s="21"/>
      <c r="E10" s="19"/>
      <c r="F10" s="19"/>
      <c r="G10" s="19"/>
      <c r="H10" s="19"/>
      <c r="I10" s="19"/>
      <c r="J10" s="19"/>
      <c r="K10" s="19"/>
      <c r="L10" s="19"/>
    </row>
    <row r="11" spans="1:12">
      <c r="B11" s="21"/>
      <c r="C11" s="21"/>
      <c r="D11" s="21"/>
      <c r="E11" s="19"/>
      <c r="F11" s="19"/>
      <c r="G11" s="19"/>
      <c r="H11" s="19"/>
      <c r="I11" s="19"/>
      <c r="J11" s="19"/>
      <c r="K11" s="19"/>
      <c r="L11" s="19"/>
    </row>
    <row r="12" spans="1:12" ht="27">
      <c r="B12" s="81" t="s">
        <v>66</v>
      </c>
      <c r="C12" s="81"/>
      <c r="D12" s="81"/>
      <c r="E12" s="19"/>
      <c r="F12" s="80" t="s">
        <v>31</v>
      </c>
      <c r="G12" s="80"/>
      <c r="H12" s="19"/>
      <c r="I12" s="80" t="s">
        <v>67</v>
      </c>
      <c r="J12" s="80"/>
      <c r="K12" s="19"/>
      <c r="L12" s="19"/>
    </row>
    <row r="13" spans="1:12">
      <c r="B13" s="82" t="s">
        <v>68</v>
      </c>
      <c r="C13" s="83"/>
      <c r="D13" s="83"/>
      <c r="E13" s="19"/>
      <c r="F13" s="80"/>
      <c r="G13" s="80"/>
      <c r="H13" s="19"/>
      <c r="I13" s="80"/>
      <c r="J13" s="80"/>
      <c r="K13" s="19"/>
      <c r="L13" s="19"/>
    </row>
    <row r="14" spans="1:12">
      <c r="B14" s="21"/>
      <c r="C14" s="21"/>
      <c r="D14" s="21"/>
      <c r="E14" s="19"/>
      <c r="F14" s="19"/>
      <c r="G14" s="19"/>
      <c r="H14" s="19"/>
      <c r="I14" s="19"/>
      <c r="J14" s="19"/>
      <c r="K14" s="19"/>
      <c r="L14" s="19"/>
    </row>
    <row r="16" spans="1:12" ht="39" customHeight="1">
      <c r="B16" s="77" t="s">
        <v>69</v>
      </c>
      <c r="C16" s="77"/>
      <c r="D16" s="77"/>
      <c r="E16" s="77"/>
      <c r="F16" s="77"/>
      <c r="G16" s="77"/>
      <c r="H16" s="77"/>
      <c r="I16" s="77"/>
      <c r="J16" s="77"/>
      <c r="K16" s="77"/>
      <c r="L16" s="77"/>
    </row>
  </sheetData>
  <mergeCells count="8">
    <mergeCell ref="B16:L16"/>
    <mergeCell ref="F9:J9"/>
    <mergeCell ref="G7:I7"/>
    <mergeCell ref="G5:I5"/>
    <mergeCell ref="F12:G13"/>
    <mergeCell ref="I12:J13"/>
    <mergeCell ref="B12:D12"/>
    <mergeCell ref="B13:D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221F0-E7D4-48C0-ADCF-30AF12DF293F}">
  <dimension ref="A1:O36"/>
  <sheetViews>
    <sheetView showGridLines="0" topLeftCell="A16" workbookViewId="0">
      <selection activeCell="H35" sqref="H35"/>
    </sheetView>
  </sheetViews>
  <sheetFormatPr defaultRowHeight="14.45"/>
  <sheetData>
    <row r="1" spans="1:15" ht="18">
      <c r="A1" s="20" t="s">
        <v>70</v>
      </c>
    </row>
    <row r="2" spans="1:15"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</row>
    <row r="3" spans="1:15"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</row>
    <row r="4" spans="1:15">
      <c r="B4" s="23"/>
      <c r="C4" s="87" t="s">
        <v>71</v>
      </c>
      <c r="D4" s="87"/>
      <c r="E4" s="87"/>
      <c r="F4" s="23"/>
      <c r="G4" s="87" t="s">
        <v>72</v>
      </c>
      <c r="H4" s="87"/>
      <c r="I4" s="87"/>
      <c r="J4" s="23"/>
      <c r="K4" s="87" t="s">
        <v>73</v>
      </c>
      <c r="L4" s="87"/>
      <c r="M4" s="87"/>
      <c r="N4" s="23"/>
      <c r="O4" s="23"/>
    </row>
    <row r="5" spans="1:15">
      <c r="B5" s="23"/>
      <c r="C5" s="87"/>
      <c r="D5" s="87"/>
      <c r="E5" s="87"/>
      <c r="F5" s="23"/>
      <c r="G5" s="87"/>
      <c r="H5" s="87"/>
      <c r="I5" s="87"/>
      <c r="J5" s="23"/>
      <c r="K5" s="87"/>
      <c r="L5" s="87"/>
      <c r="M5" s="87"/>
      <c r="N5" s="23"/>
      <c r="O5" s="23"/>
    </row>
    <row r="6" spans="1:15">
      <c r="B6" s="23"/>
      <c r="C6" s="87"/>
      <c r="D6" s="87"/>
      <c r="E6" s="87"/>
      <c r="F6" s="23"/>
      <c r="G6" s="87"/>
      <c r="H6" s="87"/>
      <c r="I6" s="87"/>
      <c r="J6" s="23"/>
      <c r="K6" s="87"/>
      <c r="L6" s="87"/>
      <c r="M6" s="87"/>
      <c r="N6" s="23"/>
      <c r="O6" s="23"/>
    </row>
    <row r="7" spans="1:15"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</row>
    <row r="8" spans="1:15"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</row>
    <row r="9" spans="1:15">
      <c r="B9" s="23"/>
      <c r="C9" s="84" t="s">
        <v>74</v>
      </c>
      <c r="D9" s="85"/>
      <c r="E9" s="85"/>
      <c r="F9" s="85"/>
      <c r="G9" s="85"/>
      <c r="H9" s="85"/>
      <c r="I9" s="86"/>
      <c r="J9" s="23"/>
      <c r="K9" s="23"/>
      <c r="L9" s="23"/>
      <c r="M9" s="23"/>
      <c r="N9" s="23"/>
      <c r="O9" s="23"/>
    </row>
    <row r="10" spans="1:15">
      <c r="B10" s="23"/>
      <c r="C10" s="88" t="s">
        <v>75</v>
      </c>
      <c r="D10" s="87"/>
      <c r="E10" s="87"/>
      <c r="F10" s="23"/>
      <c r="G10" s="87" t="s">
        <v>76</v>
      </c>
      <c r="H10" s="87"/>
      <c r="I10" s="91"/>
      <c r="J10" s="23"/>
      <c r="K10" s="87" t="s">
        <v>77</v>
      </c>
      <c r="L10" s="87"/>
      <c r="M10" s="87"/>
      <c r="N10" s="23"/>
      <c r="O10" s="23"/>
    </row>
    <row r="11" spans="1:15">
      <c r="B11" s="23"/>
      <c r="C11" s="88"/>
      <c r="D11" s="87"/>
      <c r="E11" s="87"/>
      <c r="F11" s="23"/>
      <c r="G11" s="87"/>
      <c r="H11" s="87"/>
      <c r="I11" s="91"/>
      <c r="J11" s="23"/>
      <c r="K11" s="87"/>
      <c r="L11" s="87"/>
      <c r="M11" s="87"/>
      <c r="N11" s="23"/>
      <c r="O11" s="23"/>
    </row>
    <row r="12" spans="1:15">
      <c r="B12" s="23"/>
      <c r="C12" s="89"/>
      <c r="D12" s="90"/>
      <c r="E12" s="90"/>
      <c r="F12" s="24"/>
      <c r="G12" s="90"/>
      <c r="H12" s="90"/>
      <c r="I12" s="92"/>
      <c r="J12" s="23"/>
      <c r="K12" s="87"/>
      <c r="L12" s="87"/>
      <c r="M12" s="87"/>
      <c r="N12" s="23"/>
      <c r="O12" s="23"/>
    </row>
    <row r="13" spans="1:15"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</row>
    <row r="14" spans="1:15"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</row>
    <row r="15" spans="1:15">
      <c r="B15" s="23"/>
      <c r="C15" s="23"/>
      <c r="D15" s="23"/>
      <c r="E15" s="80" t="s">
        <v>78</v>
      </c>
      <c r="F15" s="80"/>
      <c r="G15" s="80"/>
      <c r="H15" s="23"/>
      <c r="I15" s="80" t="s">
        <v>79</v>
      </c>
      <c r="J15" s="80"/>
      <c r="K15" s="80"/>
      <c r="L15" s="23"/>
      <c r="M15" s="23"/>
      <c r="N15" s="23"/>
      <c r="O15" s="23"/>
    </row>
    <row r="16" spans="1:15">
      <c r="B16" s="23"/>
      <c r="C16" s="23"/>
      <c r="D16" s="23"/>
      <c r="E16" s="80"/>
      <c r="F16" s="80"/>
      <c r="G16" s="80"/>
      <c r="H16" s="23"/>
      <c r="I16" s="80"/>
      <c r="J16" s="80"/>
      <c r="K16" s="80"/>
      <c r="L16" s="23"/>
      <c r="M16" s="23"/>
      <c r="N16" s="23"/>
      <c r="O16" s="23"/>
    </row>
    <row r="17" spans="1:15">
      <c r="B17" s="23"/>
      <c r="C17" s="23"/>
      <c r="D17" s="23"/>
      <c r="E17" s="80"/>
      <c r="F17" s="80"/>
      <c r="G17" s="80"/>
      <c r="H17" s="23"/>
      <c r="I17" s="80"/>
      <c r="J17" s="80"/>
      <c r="K17" s="80"/>
      <c r="L17" s="23"/>
      <c r="M17" s="23"/>
      <c r="N17" s="23"/>
      <c r="O17" s="23"/>
    </row>
    <row r="18" spans="1:15"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</row>
    <row r="20" spans="1:15" ht="18">
      <c r="A20" s="20" t="s">
        <v>71</v>
      </c>
    </row>
    <row r="21" spans="1:15"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</row>
    <row r="22" spans="1:15"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</row>
    <row r="23" spans="1:15">
      <c r="B23" s="23"/>
      <c r="C23" s="87" t="s">
        <v>80</v>
      </c>
      <c r="D23" s="87"/>
      <c r="E23" s="87"/>
      <c r="F23" s="23"/>
      <c r="G23" s="87" t="s">
        <v>81</v>
      </c>
      <c r="H23" s="87"/>
      <c r="I23" s="87"/>
      <c r="J23" s="23"/>
      <c r="K23" s="87" t="s">
        <v>82</v>
      </c>
      <c r="L23" s="87"/>
      <c r="M23" s="87"/>
      <c r="N23" s="23"/>
      <c r="O23" s="23"/>
    </row>
    <row r="24" spans="1:15">
      <c r="B24" s="23"/>
      <c r="C24" s="87"/>
      <c r="D24" s="87"/>
      <c r="E24" s="87"/>
      <c r="F24" s="23"/>
      <c r="G24" s="87"/>
      <c r="H24" s="87"/>
      <c r="I24" s="87"/>
      <c r="J24" s="23"/>
      <c r="K24" s="87"/>
      <c r="L24" s="87"/>
      <c r="M24" s="87"/>
      <c r="N24" s="23"/>
      <c r="O24" s="23"/>
    </row>
    <row r="25" spans="1:15">
      <c r="B25" s="23"/>
      <c r="C25" s="87"/>
      <c r="D25" s="87"/>
      <c r="E25" s="87"/>
      <c r="F25" s="23"/>
      <c r="G25" s="87"/>
      <c r="H25" s="87"/>
      <c r="I25" s="87"/>
      <c r="J25" s="23"/>
      <c r="K25" s="87"/>
      <c r="L25" s="87"/>
      <c r="M25" s="87"/>
      <c r="N25" s="23"/>
      <c r="O25" s="23"/>
    </row>
    <row r="26" spans="1:15"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</row>
    <row r="27" spans="1:15"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</row>
    <row r="28" spans="1:15">
      <c r="B28" s="23"/>
      <c r="C28" s="87" t="s">
        <v>83</v>
      </c>
      <c r="D28" s="87"/>
      <c r="E28" s="87"/>
      <c r="F28" s="23"/>
      <c r="G28" s="87" t="s">
        <v>84</v>
      </c>
      <c r="H28" s="87"/>
      <c r="I28" s="87"/>
      <c r="J28" s="23"/>
      <c r="K28" s="87" t="s">
        <v>85</v>
      </c>
      <c r="L28" s="87"/>
      <c r="M28" s="87"/>
      <c r="N28" s="23"/>
      <c r="O28" s="23"/>
    </row>
    <row r="29" spans="1:15">
      <c r="B29" s="23"/>
      <c r="C29" s="87"/>
      <c r="D29" s="87"/>
      <c r="E29" s="87"/>
      <c r="F29" s="23"/>
      <c r="G29" s="87"/>
      <c r="H29" s="87"/>
      <c r="I29" s="87"/>
      <c r="J29" s="23"/>
      <c r="K29" s="87"/>
      <c r="L29" s="87"/>
      <c r="M29" s="87"/>
      <c r="N29" s="23"/>
      <c r="O29" s="23"/>
    </row>
    <row r="30" spans="1:15">
      <c r="B30" s="23"/>
      <c r="C30" s="87"/>
      <c r="D30" s="87"/>
      <c r="E30" s="87"/>
      <c r="F30" s="23"/>
      <c r="G30" s="87"/>
      <c r="H30" s="87"/>
      <c r="I30" s="87"/>
      <c r="J30" s="23"/>
      <c r="K30" s="87"/>
      <c r="L30" s="87"/>
      <c r="M30" s="87"/>
      <c r="N30" s="23"/>
      <c r="O30" s="23"/>
    </row>
    <row r="31" spans="1:15"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</row>
    <row r="32" spans="1:15"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</row>
    <row r="33" spans="2:15">
      <c r="B33" s="23"/>
      <c r="C33" s="23"/>
      <c r="D33" s="23"/>
      <c r="E33" s="23"/>
      <c r="F33" s="23"/>
      <c r="G33" s="19"/>
      <c r="H33" s="80" t="s">
        <v>86</v>
      </c>
      <c r="I33" s="80"/>
      <c r="J33" s="23"/>
      <c r="K33" s="23"/>
      <c r="L33" s="23"/>
      <c r="M33" s="23"/>
      <c r="N33" s="23"/>
      <c r="O33" s="23"/>
    </row>
    <row r="34" spans="2:15">
      <c r="B34" s="23"/>
      <c r="C34" s="23"/>
      <c r="D34" s="23"/>
      <c r="E34" s="23"/>
      <c r="F34" s="23"/>
      <c r="G34" s="19"/>
      <c r="H34" s="80"/>
      <c r="I34" s="80"/>
      <c r="J34" s="23"/>
      <c r="K34" s="23"/>
      <c r="L34" s="23"/>
      <c r="M34" s="23"/>
      <c r="N34" s="23"/>
      <c r="O34" s="23"/>
    </row>
    <row r="35" spans="2:15"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</row>
    <row r="36" spans="2:15"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</row>
  </sheetData>
  <mergeCells count="16">
    <mergeCell ref="C4:E6"/>
    <mergeCell ref="G4:I6"/>
    <mergeCell ref="K4:M6"/>
    <mergeCell ref="C10:E12"/>
    <mergeCell ref="G10:I12"/>
    <mergeCell ref="K10:M12"/>
    <mergeCell ref="H33:I34"/>
    <mergeCell ref="C9:I9"/>
    <mergeCell ref="I15:K17"/>
    <mergeCell ref="E15:G17"/>
    <mergeCell ref="C23:E25"/>
    <mergeCell ref="G23:I25"/>
    <mergeCell ref="K23:M25"/>
    <mergeCell ref="C28:E30"/>
    <mergeCell ref="G28:I30"/>
    <mergeCell ref="K28:M3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68DAA-F48C-4D76-AF0C-0006614A865E}">
  <dimension ref="A1"/>
  <sheetViews>
    <sheetView showGridLines="0" topLeftCell="A2" workbookViewId="0">
      <selection activeCell="A2" sqref="A2"/>
    </sheetView>
  </sheetViews>
  <sheetFormatPr defaultRowHeight="14.45"/>
  <sheetData>
    <row r="1" spans="1:1" ht="18">
      <c r="A1" s="20" t="s">
        <v>87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2E5DF-D6C4-4739-A228-FC2B6B9F480E}">
  <dimension ref="A1:H23"/>
  <sheetViews>
    <sheetView showGridLines="0" topLeftCell="A10" workbookViewId="0">
      <selection activeCell="C3" sqref="C3:F3"/>
    </sheetView>
  </sheetViews>
  <sheetFormatPr defaultRowHeight="14.45"/>
  <cols>
    <col min="2" max="2" width="3.140625" customWidth="1"/>
    <col min="3" max="3" width="31.5703125" customWidth="1"/>
    <col min="8" max="8" width="3.5703125" customWidth="1"/>
  </cols>
  <sheetData>
    <row r="1" spans="1:8" ht="18">
      <c r="A1" s="20" t="s">
        <v>85</v>
      </c>
    </row>
    <row r="2" spans="1:8">
      <c r="B2" s="19"/>
      <c r="C2" s="19"/>
      <c r="D2" s="19"/>
      <c r="E2" s="19"/>
      <c r="F2" s="19"/>
      <c r="G2" s="19"/>
      <c r="H2" s="19"/>
    </row>
    <row r="3" spans="1:8">
      <c r="B3" s="19"/>
      <c r="C3" s="22" t="s">
        <v>88</v>
      </c>
      <c r="D3" s="79"/>
      <c r="E3" s="79"/>
      <c r="F3" s="79"/>
      <c r="G3" s="19"/>
      <c r="H3" s="19"/>
    </row>
    <row r="4" spans="1:8">
      <c r="B4" s="19"/>
      <c r="C4" s="19"/>
      <c r="D4" s="19"/>
      <c r="E4" s="19"/>
      <c r="F4" s="19"/>
      <c r="G4" s="19"/>
      <c r="H4" s="19"/>
    </row>
    <row r="5" spans="1:8">
      <c r="B5" s="19"/>
      <c r="C5" s="93" t="s">
        <v>89</v>
      </c>
      <c r="D5" s="93"/>
      <c r="E5" s="93"/>
      <c r="F5" s="93"/>
      <c r="G5" s="19"/>
      <c r="H5" s="19"/>
    </row>
    <row r="6" spans="1:8">
      <c r="B6" s="19"/>
      <c r="C6" s="93"/>
      <c r="D6" s="93"/>
      <c r="E6" s="93"/>
      <c r="F6" s="93"/>
      <c r="G6" s="19"/>
      <c r="H6" s="19"/>
    </row>
    <row r="7" spans="1:8">
      <c r="B7" s="19"/>
      <c r="C7" s="19"/>
      <c r="D7" s="94" t="s">
        <v>90</v>
      </c>
      <c r="E7" s="94"/>
      <c r="F7" s="94" t="s">
        <v>91</v>
      </c>
      <c r="G7" s="94"/>
      <c r="H7" s="19"/>
    </row>
    <row r="8" spans="1:8">
      <c r="B8" s="19"/>
      <c r="C8" s="19" t="s">
        <v>80</v>
      </c>
      <c r="D8" s="19" t="s">
        <v>92</v>
      </c>
      <c r="E8" s="19" t="s">
        <v>93</v>
      </c>
      <c r="F8" s="19" t="s">
        <v>92</v>
      </c>
      <c r="G8" s="19" t="s">
        <v>93</v>
      </c>
      <c r="H8" s="19"/>
    </row>
    <row r="9" spans="1:8">
      <c r="B9" s="19"/>
      <c r="C9" s="25"/>
      <c r="D9" s="25"/>
      <c r="E9" s="25"/>
      <c r="F9" s="25"/>
      <c r="G9" s="25"/>
      <c r="H9" s="19"/>
    </row>
    <row r="10" spans="1:8">
      <c r="B10" s="19"/>
      <c r="C10" s="25"/>
      <c r="D10" s="25"/>
      <c r="E10" s="25"/>
      <c r="F10" s="25"/>
      <c r="G10" s="25"/>
      <c r="H10" s="19"/>
    </row>
    <row r="11" spans="1:8">
      <c r="B11" s="19"/>
      <c r="C11" s="25"/>
      <c r="D11" s="25"/>
      <c r="E11" s="25"/>
      <c r="F11" s="25"/>
      <c r="G11" s="25"/>
      <c r="H11" s="19"/>
    </row>
    <row r="12" spans="1:8">
      <c r="B12" s="19"/>
      <c r="C12" s="25"/>
      <c r="D12" s="25"/>
      <c r="E12" s="25"/>
      <c r="F12" s="25"/>
      <c r="G12" s="25"/>
      <c r="H12" s="19"/>
    </row>
    <row r="13" spans="1:8">
      <c r="B13" s="19"/>
      <c r="C13" s="25"/>
      <c r="D13" s="25"/>
      <c r="E13" s="25"/>
      <c r="F13" s="25"/>
      <c r="G13" s="25"/>
      <c r="H13" s="19"/>
    </row>
    <row r="14" spans="1:8">
      <c r="B14" s="19"/>
      <c r="C14" s="25"/>
      <c r="D14" s="25"/>
      <c r="E14" s="25"/>
      <c r="F14" s="25"/>
      <c r="G14" s="25"/>
      <c r="H14" s="19"/>
    </row>
    <row r="15" spans="1:8">
      <c r="B15" s="19"/>
      <c r="C15" s="25"/>
      <c r="D15" s="25"/>
      <c r="E15" s="25"/>
      <c r="F15" s="25"/>
      <c r="G15" s="25"/>
      <c r="H15" s="19"/>
    </row>
    <row r="16" spans="1:8">
      <c r="B16" s="19"/>
      <c r="C16" s="25"/>
      <c r="D16" s="25"/>
      <c r="E16" s="25"/>
      <c r="F16" s="25"/>
      <c r="G16" s="25"/>
      <c r="H16" s="19"/>
    </row>
    <row r="17" spans="2:8">
      <c r="B17" s="19"/>
      <c r="C17" s="25"/>
      <c r="D17" s="25"/>
      <c r="E17" s="25"/>
      <c r="F17" s="25"/>
      <c r="G17" s="25"/>
      <c r="H17" s="19"/>
    </row>
    <row r="18" spans="2:8">
      <c r="B18" s="19"/>
      <c r="C18" s="25"/>
      <c r="D18" s="25"/>
      <c r="E18" s="25"/>
      <c r="F18" s="25"/>
      <c r="G18" s="25"/>
      <c r="H18" s="19"/>
    </row>
    <row r="19" spans="2:8">
      <c r="B19" s="19"/>
      <c r="C19" s="25"/>
      <c r="D19" s="25"/>
      <c r="E19" s="25"/>
      <c r="F19" s="25"/>
      <c r="G19" s="25"/>
      <c r="H19" s="19"/>
    </row>
    <row r="20" spans="2:8">
      <c r="B20" s="19"/>
      <c r="C20" s="19"/>
      <c r="D20" s="19"/>
      <c r="E20" s="19"/>
      <c r="F20" s="19"/>
      <c r="G20" s="19"/>
      <c r="H20" s="19"/>
    </row>
    <row r="21" spans="2:8">
      <c r="B21" s="19"/>
      <c r="C21" s="93" t="s">
        <v>94</v>
      </c>
      <c r="D21" s="93"/>
      <c r="E21" s="93"/>
      <c r="F21" s="93"/>
      <c r="G21" s="19"/>
      <c r="H21" s="19"/>
    </row>
    <row r="22" spans="2:8">
      <c r="B22" s="19"/>
      <c r="C22" s="93"/>
      <c r="D22" s="93"/>
      <c r="E22" s="93"/>
      <c r="F22" s="93"/>
      <c r="G22" s="19"/>
      <c r="H22" s="19"/>
    </row>
    <row r="23" spans="2:8">
      <c r="B23" s="19"/>
      <c r="C23" s="19"/>
      <c r="D23" s="19"/>
      <c r="E23" s="19"/>
      <c r="F23" s="19"/>
      <c r="G23" s="19"/>
      <c r="H23" s="19"/>
    </row>
  </sheetData>
  <mergeCells count="5">
    <mergeCell ref="D3:F3"/>
    <mergeCell ref="C5:F6"/>
    <mergeCell ref="D7:E7"/>
    <mergeCell ref="F7:G7"/>
    <mergeCell ref="C21:F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BCACA-6196-4004-88DF-AAC29823B694}">
  <dimension ref="A1:K23"/>
  <sheetViews>
    <sheetView showGridLines="0" workbookViewId="0">
      <selection activeCell="P9" sqref="P9"/>
    </sheetView>
  </sheetViews>
  <sheetFormatPr defaultRowHeight="14.45"/>
  <cols>
    <col min="2" max="2" width="3.140625" customWidth="1"/>
    <col min="3" max="3" width="31.5703125" customWidth="1"/>
    <col min="4" max="4" width="8.42578125" customWidth="1"/>
    <col min="5" max="5" width="11.42578125" customWidth="1"/>
    <col min="6" max="6" width="8.42578125" customWidth="1"/>
    <col min="7" max="7" width="11.85546875" bestFit="1" customWidth="1"/>
    <col min="8" max="8" width="7.85546875" customWidth="1"/>
    <col min="9" max="9" width="11.140625" customWidth="1"/>
    <col min="10" max="10" width="9.85546875" customWidth="1"/>
    <col min="11" max="11" width="2.28515625" customWidth="1"/>
  </cols>
  <sheetData>
    <row r="1" spans="1:11" ht="18">
      <c r="A1" s="20" t="s">
        <v>95</v>
      </c>
    </row>
    <row r="2" spans="1:11">
      <c r="B2" s="19"/>
      <c r="C2" s="30" t="s">
        <v>96</v>
      </c>
      <c r="D2" s="19"/>
      <c r="E2" s="19"/>
      <c r="F2" s="19"/>
      <c r="G2" s="19"/>
      <c r="H2" s="19"/>
      <c r="I2" s="19"/>
      <c r="J2" s="19"/>
      <c r="K2" s="19"/>
    </row>
    <row r="3" spans="1:11">
      <c r="B3" s="19"/>
      <c r="C3" s="19"/>
      <c r="D3" s="19"/>
      <c r="E3" s="19"/>
      <c r="F3" s="19"/>
      <c r="G3" s="19"/>
      <c r="H3" s="19"/>
      <c r="I3" s="19"/>
      <c r="J3" s="19"/>
      <c r="K3" s="19"/>
    </row>
    <row r="4" spans="1:11" s="26" customFormat="1" ht="28.9">
      <c r="B4" s="27"/>
      <c r="C4" s="27" t="s">
        <v>80</v>
      </c>
      <c r="D4" s="28" t="s">
        <v>97</v>
      </c>
      <c r="E4" s="28" t="s">
        <v>98</v>
      </c>
      <c r="F4" s="28" t="s">
        <v>99</v>
      </c>
      <c r="G4" s="28" t="s">
        <v>100</v>
      </c>
      <c r="H4" s="28" t="s">
        <v>92</v>
      </c>
      <c r="I4" s="28" t="s">
        <v>101</v>
      </c>
      <c r="J4" s="28" t="s">
        <v>102</v>
      </c>
      <c r="K4" s="28"/>
    </row>
    <row r="5" spans="1:11">
      <c r="B5" s="19"/>
      <c r="C5" s="25" t="s">
        <v>103</v>
      </c>
      <c r="D5" s="25">
        <v>23</v>
      </c>
      <c r="E5" s="25">
        <v>40</v>
      </c>
      <c r="F5" s="25">
        <v>500</v>
      </c>
      <c r="G5" s="29">
        <f>F5-D5</f>
        <v>477</v>
      </c>
      <c r="H5" s="25">
        <v>2.4300000000000002</v>
      </c>
      <c r="I5" s="25">
        <f>G5*H5</f>
        <v>1159.1100000000001</v>
      </c>
      <c r="J5" s="25" t="s">
        <v>104</v>
      </c>
      <c r="K5" s="19"/>
    </row>
    <row r="6" spans="1:11">
      <c r="B6" s="19"/>
      <c r="C6" s="25" t="s">
        <v>105</v>
      </c>
      <c r="D6" s="25">
        <v>42</v>
      </c>
      <c r="E6" s="25">
        <v>50</v>
      </c>
      <c r="F6" s="25">
        <v>400</v>
      </c>
      <c r="G6" s="29">
        <f>F6-D6</f>
        <v>358</v>
      </c>
      <c r="H6" s="25">
        <v>7.41</v>
      </c>
      <c r="I6" s="25">
        <f>G6*H6</f>
        <v>2652.78</v>
      </c>
      <c r="J6" s="25" t="s">
        <v>106</v>
      </c>
      <c r="K6" s="19"/>
    </row>
    <row r="7" spans="1:11">
      <c r="B7" s="19"/>
      <c r="C7" s="25" t="s">
        <v>107</v>
      </c>
      <c r="D7" s="25">
        <v>12</v>
      </c>
      <c r="E7" s="25">
        <v>20</v>
      </c>
      <c r="F7" s="25">
        <v>100</v>
      </c>
      <c r="G7" s="29">
        <f>F7-D7</f>
        <v>88</v>
      </c>
      <c r="H7" s="25">
        <v>28.12</v>
      </c>
      <c r="I7" s="25">
        <f>G7*H7</f>
        <v>2474.56</v>
      </c>
      <c r="J7" s="25" t="s">
        <v>104</v>
      </c>
      <c r="K7" s="19"/>
    </row>
    <row r="8" spans="1:11">
      <c r="B8" s="19"/>
      <c r="C8" s="25"/>
      <c r="D8" s="25"/>
      <c r="E8" s="25"/>
      <c r="F8" s="25"/>
      <c r="G8" s="29"/>
      <c r="H8" s="25"/>
      <c r="I8" s="25"/>
      <c r="J8" s="25"/>
      <c r="K8" s="19"/>
    </row>
    <row r="9" spans="1:11">
      <c r="B9" s="19"/>
      <c r="C9" s="25"/>
      <c r="D9" s="25"/>
      <c r="E9" s="25"/>
      <c r="F9" s="25"/>
      <c r="G9" s="29"/>
      <c r="H9" s="25"/>
      <c r="I9" s="25"/>
      <c r="J9" s="25"/>
      <c r="K9" s="19"/>
    </row>
    <row r="10" spans="1:11">
      <c r="B10" s="19"/>
      <c r="C10" s="25"/>
      <c r="D10" s="25"/>
      <c r="E10" s="25"/>
      <c r="F10" s="25"/>
      <c r="G10" s="29"/>
      <c r="H10" s="25"/>
      <c r="I10" s="25"/>
      <c r="J10" s="25"/>
      <c r="K10" s="19"/>
    </row>
    <row r="11" spans="1:11">
      <c r="B11" s="19"/>
      <c r="C11" s="25"/>
      <c r="D11" s="25"/>
      <c r="E11" s="25"/>
      <c r="F11" s="25"/>
      <c r="G11" s="29"/>
      <c r="H11" s="25"/>
      <c r="I11" s="25"/>
      <c r="J11" s="25"/>
      <c r="K11" s="19"/>
    </row>
    <row r="12" spans="1:11">
      <c r="B12" s="19"/>
      <c r="C12" s="25"/>
      <c r="D12" s="25"/>
      <c r="E12" s="25"/>
      <c r="F12" s="25"/>
      <c r="G12" s="29"/>
      <c r="H12" s="25"/>
      <c r="I12" s="25"/>
      <c r="J12" s="25"/>
      <c r="K12" s="19"/>
    </row>
    <row r="13" spans="1:11">
      <c r="B13" s="19"/>
      <c r="C13" s="25"/>
      <c r="D13" s="25"/>
      <c r="E13" s="25"/>
      <c r="F13" s="25"/>
      <c r="G13" s="29"/>
      <c r="H13" s="25"/>
      <c r="I13" s="25"/>
      <c r="J13" s="25"/>
      <c r="K13" s="19"/>
    </row>
    <row r="14" spans="1:11">
      <c r="B14" s="19"/>
      <c r="C14" s="25"/>
      <c r="D14" s="25"/>
      <c r="E14" s="25"/>
      <c r="F14" s="25"/>
      <c r="G14" s="29"/>
      <c r="H14" s="25"/>
      <c r="I14" s="25"/>
      <c r="J14" s="25"/>
      <c r="K14" s="19"/>
    </row>
    <row r="15" spans="1:11">
      <c r="B15" s="19"/>
      <c r="C15" s="25"/>
      <c r="D15" s="25"/>
      <c r="E15" s="25"/>
      <c r="F15" s="25"/>
      <c r="G15" s="29"/>
      <c r="H15" s="25"/>
      <c r="I15" s="25"/>
      <c r="J15" s="25"/>
      <c r="K15" s="19"/>
    </row>
    <row r="16" spans="1:11">
      <c r="B16" s="19"/>
      <c r="C16" s="25"/>
      <c r="D16" s="25"/>
      <c r="E16" s="25"/>
      <c r="F16" s="25"/>
      <c r="G16" s="29"/>
      <c r="H16" s="25"/>
      <c r="I16" s="25"/>
      <c r="J16" s="25"/>
      <c r="K16" s="19"/>
    </row>
    <row r="17" spans="2:11">
      <c r="B17" s="19"/>
      <c r="C17" s="25"/>
      <c r="D17" s="25"/>
      <c r="E17" s="25"/>
      <c r="F17" s="25"/>
      <c r="G17" s="29"/>
      <c r="H17" s="25"/>
      <c r="I17" s="25"/>
      <c r="J17" s="25"/>
      <c r="K17" s="19"/>
    </row>
    <row r="18" spans="2:11">
      <c r="B18" s="19"/>
      <c r="C18" s="25"/>
      <c r="D18" s="25"/>
      <c r="E18" s="25"/>
      <c r="F18" s="25"/>
      <c r="G18" s="29"/>
      <c r="H18" s="25"/>
      <c r="I18" s="25"/>
      <c r="J18" s="25"/>
      <c r="K18" s="19"/>
    </row>
    <row r="19" spans="2:11">
      <c r="B19" s="19"/>
      <c r="C19" s="19"/>
      <c r="D19" s="19"/>
      <c r="E19" s="19"/>
      <c r="F19" s="19"/>
      <c r="G19" s="19"/>
      <c r="H19" s="22" t="s">
        <v>108</v>
      </c>
      <c r="I19" s="25">
        <f>SUM(I5:I18)</f>
        <v>6286.4500000000007</v>
      </c>
      <c r="J19" s="19"/>
      <c r="K19" s="19"/>
    </row>
    <row r="20" spans="2:11">
      <c r="B20" s="19"/>
      <c r="C20" s="19"/>
      <c r="D20" s="19"/>
      <c r="E20" s="19"/>
      <c r="F20" s="19"/>
      <c r="G20" s="19"/>
      <c r="H20" s="19"/>
      <c r="I20" s="19"/>
      <c r="J20" s="19"/>
      <c r="K20" s="19"/>
    </row>
    <row r="21" spans="2:11">
      <c r="B21" s="19"/>
      <c r="C21" s="80" t="s">
        <v>109</v>
      </c>
      <c r="D21" s="80"/>
      <c r="E21" s="19"/>
      <c r="F21" s="80" t="s">
        <v>110</v>
      </c>
      <c r="G21" s="80"/>
      <c r="H21" s="19"/>
      <c r="I21" s="19"/>
      <c r="J21" s="19"/>
      <c r="K21" s="19"/>
    </row>
    <row r="22" spans="2:11">
      <c r="B22" s="19"/>
      <c r="C22" s="80"/>
      <c r="D22" s="80"/>
      <c r="E22" s="19"/>
      <c r="F22" s="80"/>
      <c r="G22" s="80"/>
      <c r="H22" s="19"/>
      <c r="I22" s="19"/>
      <c r="J22" s="19"/>
      <c r="K22" s="19"/>
    </row>
    <row r="23" spans="2:11">
      <c r="B23" s="19"/>
      <c r="C23" s="19"/>
      <c r="D23" s="19"/>
      <c r="E23" s="19"/>
      <c r="F23" s="19"/>
      <c r="G23" s="19"/>
      <c r="H23" s="19"/>
      <c r="I23" s="19"/>
      <c r="J23" s="19"/>
      <c r="K23" s="19"/>
    </row>
  </sheetData>
  <mergeCells count="2">
    <mergeCell ref="F21:G22"/>
    <mergeCell ref="C21:D2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C3409-4335-4E10-A9B6-327C9892189F}">
  <dimension ref="A1:J23"/>
  <sheetViews>
    <sheetView showGridLines="0" workbookViewId="0">
      <selection activeCell="M19" sqref="M19"/>
    </sheetView>
  </sheetViews>
  <sheetFormatPr defaultRowHeight="14.45"/>
  <cols>
    <col min="2" max="2" width="3.140625" customWidth="1"/>
    <col min="3" max="3" width="31.5703125" customWidth="1"/>
    <col min="4" max="4" width="8.42578125" customWidth="1"/>
    <col min="5" max="5" width="13.140625" customWidth="1"/>
    <col min="6" max="6" width="11.28515625" customWidth="1"/>
    <col min="7" max="7" width="7.85546875" customWidth="1"/>
    <col min="8" max="8" width="11.140625" style="32" customWidth="1"/>
    <col min="9" max="9" width="9.85546875" customWidth="1"/>
    <col min="10" max="10" width="2.28515625" customWidth="1"/>
  </cols>
  <sheetData>
    <row r="1" spans="1:10" ht="18">
      <c r="A1" s="20" t="s">
        <v>111</v>
      </c>
    </row>
    <row r="2" spans="1:10">
      <c r="B2" s="19"/>
      <c r="C2" s="22" t="s">
        <v>112</v>
      </c>
      <c r="D2" s="31"/>
      <c r="E2" s="31"/>
      <c r="F2" s="19"/>
      <c r="G2" s="19"/>
      <c r="H2" s="33"/>
      <c r="I2" s="19"/>
      <c r="J2" s="19"/>
    </row>
    <row r="3" spans="1:10">
      <c r="B3" s="19"/>
      <c r="C3" s="22" t="s">
        <v>113</v>
      </c>
      <c r="D3" s="31"/>
      <c r="E3" s="31"/>
      <c r="F3" s="19" t="s">
        <v>83</v>
      </c>
      <c r="G3" s="95" t="s">
        <v>104</v>
      </c>
      <c r="H3" s="95"/>
      <c r="I3" s="19"/>
      <c r="J3" s="19"/>
    </row>
    <row r="4" spans="1:10" s="26" customFormat="1" ht="28.9">
      <c r="B4" s="27"/>
      <c r="C4" s="27" t="s">
        <v>80</v>
      </c>
      <c r="D4" s="28" t="s">
        <v>97</v>
      </c>
      <c r="E4" s="28" t="s">
        <v>114</v>
      </c>
      <c r="F4" s="28" t="s">
        <v>115</v>
      </c>
      <c r="G4" s="28" t="s">
        <v>92</v>
      </c>
      <c r="H4" s="34" t="s">
        <v>116</v>
      </c>
      <c r="I4" s="28" t="s">
        <v>117</v>
      </c>
      <c r="J4" s="28"/>
    </row>
    <row r="5" spans="1:10">
      <c r="B5" s="19"/>
      <c r="C5" s="25" t="s">
        <v>103</v>
      </c>
      <c r="D5" s="25">
        <v>23</v>
      </c>
      <c r="E5" s="25">
        <v>477</v>
      </c>
      <c r="F5" s="29">
        <v>400</v>
      </c>
      <c r="G5" s="29">
        <v>2.4300000000000002</v>
      </c>
      <c r="H5" s="35">
        <f>F5*G5</f>
        <v>972.00000000000011</v>
      </c>
      <c r="I5" s="25">
        <f>D5+F5</f>
        <v>423</v>
      </c>
      <c r="J5" s="19"/>
    </row>
    <row r="6" spans="1:10">
      <c r="B6" s="19"/>
      <c r="C6" s="25" t="s">
        <v>107</v>
      </c>
      <c r="D6" s="25">
        <v>12</v>
      </c>
      <c r="E6" s="25">
        <v>88</v>
      </c>
      <c r="F6" s="29">
        <v>88</v>
      </c>
      <c r="G6" s="29">
        <v>28.12</v>
      </c>
      <c r="H6" s="35">
        <v>2474.56</v>
      </c>
      <c r="I6" s="25">
        <f>D6+F6</f>
        <v>100</v>
      </c>
      <c r="J6" s="19"/>
    </row>
    <row r="7" spans="1:10">
      <c r="B7" s="19"/>
      <c r="C7" s="25"/>
      <c r="D7" s="25"/>
      <c r="E7" s="25"/>
      <c r="F7" s="29"/>
      <c r="G7" s="29"/>
      <c r="H7" s="35"/>
      <c r="I7" s="25"/>
      <c r="J7" s="19"/>
    </row>
    <row r="8" spans="1:10">
      <c r="B8" s="19"/>
      <c r="C8" s="25"/>
      <c r="D8" s="25"/>
      <c r="E8" s="25"/>
      <c r="F8" s="29"/>
      <c r="G8" s="29"/>
      <c r="H8" s="35"/>
      <c r="I8" s="25"/>
      <c r="J8" s="19"/>
    </row>
    <row r="9" spans="1:10">
      <c r="B9" s="19"/>
      <c r="C9" s="25"/>
      <c r="D9" s="25"/>
      <c r="E9" s="25"/>
      <c r="F9" s="29"/>
      <c r="G9" s="29"/>
      <c r="H9" s="35"/>
      <c r="I9" s="25"/>
      <c r="J9" s="19"/>
    </row>
    <row r="10" spans="1:10">
      <c r="B10" s="19"/>
      <c r="C10" s="25"/>
      <c r="D10" s="25"/>
      <c r="E10" s="25"/>
      <c r="F10" s="29"/>
      <c r="G10" s="29"/>
      <c r="H10" s="35"/>
      <c r="I10" s="25"/>
      <c r="J10" s="19"/>
    </row>
    <row r="11" spans="1:10">
      <c r="B11" s="19"/>
      <c r="C11" s="25"/>
      <c r="D11" s="25"/>
      <c r="E11" s="25"/>
      <c r="F11" s="29"/>
      <c r="G11" s="29"/>
      <c r="H11" s="35"/>
      <c r="I11" s="25"/>
      <c r="J11" s="19"/>
    </row>
    <row r="12" spans="1:10">
      <c r="B12" s="19"/>
      <c r="C12" s="25"/>
      <c r="D12" s="25"/>
      <c r="E12" s="25"/>
      <c r="F12" s="29"/>
      <c r="G12" s="29"/>
      <c r="H12" s="35"/>
      <c r="I12" s="25"/>
      <c r="J12" s="19"/>
    </row>
    <row r="13" spans="1:10">
      <c r="B13" s="19"/>
      <c r="C13" s="25"/>
      <c r="D13" s="25"/>
      <c r="E13" s="25"/>
      <c r="F13" s="29"/>
      <c r="G13" s="29"/>
      <c r="H13" s="35"/>
      <c r="I13" s="25"/>
      <c r="J13" s="19"/>
    </row>
    <row r="14" spans="1:10">
      <c r="B14" s="19"/>
      <c r="C14" s="25"/>
      <c r="D14" s="25"/>
      <c r="E14" s="25"/>
      <c r="F14" s="29"/>
      <c r="G14" s="29"/>
      <c r="H14" s="35"/>
      <c r="I14" s="25"/>
      <c r="J14" s="19"/>
    </row>
    <row r="15" spans="1:10">
      <c r="B15" s="19"/>
      <c r="C15" s="25"/>
      <c r="D15" s="25"/>
      <c r="E15" s="25"/>
      <c r="F15" s="29"/>
      <c r="G15" s="29"/>
      <c r="H15" s="35"/>
      <c r="I15" s="25"/>
      <c r="J15" s="19"/>
    </row>
    <row r="16" spans="1:10">
      <c r="B16" s="19"/>
      <c r="C16" s="25"/>
      <c r="D16" s="25"/>
      <c r="E16" s="25"/>
      <c r="F16" s="29"/>
      <c r="G16" s="29"/>
      <c r="H16" s="35"/>
      <c r="I16" s="25"/>
      <c r="J16" s="19"/>
    </row>
    <row r="17" spans="2:10">
      <c r="B17" s="19"/>
      <c r="C17" s="25"/>
      <c r="D17" s="25"/>
      <c r="E17" s="25"/>
      <c r="F17" s="29"/>
      <c r="G17" s="29"/>
      <c r="H17" s="35"/>
      <c r="I17" s="25"/>
      <c r="J17" s="19"/>
    </row>
    <row r="18" spans="2:10">
      <c r="B18" s="19"/>
      <c r="C18" s="25"/>
      <c r="D18" s="25"/>
      <c r="E18" s="25"/>
      <c r="F18" s="29"/>
      <c r="G18" s="29"/>
      <c r="H18" s="35"/>
      <c r="I18" s="25"/>
      <c r="J18" s="19"/>
    </row>
    <row r="19" spans="2:10">
      <c r="B19" s="19"/>
      <c r="C19" s="19"/>
      <c r="D19" s="19"/>
      <c r="E19" s="19"/>
      <c r="F19" s="19"/>
      <c r="G19" s="22" t="s">
        <v>108</v>
      </c>
      <c r="H19" s="35">
        <f>SUM(H5:H18)</f>
        <v>3446.56</v>
      </c>
      <c r="I19" s="19"/>
      <c r="J19" s="19"/>
    </row>
    <row r="20" spans="2:10">
      <c r="B20" s="19"/>
      <c r="C20" s="19"/>
      <c r="D20" s="19"/>
      <c r="E20" s="19"/>
      <c r="F20" s="19"/>
      <c r="G20" s="19"/>
      <c r="H20" s="33"/>
      <c r="I20" s="19"/>
      <c r="J20" s="19"/>
    </row>
    <row r="21" spans="2:10">
      <c r="B21" s="19"/>
      <c r="C21" s="80" t="s">
        <v>118</v>
      </c>
      <c r="D21" s="80"/>
      <c r="E21" s="19"/>
      <c r="F21" s="19"/>
      <c r="G21" s="80" t="s">
        <v>110</v>
      </c>
      <c r="H21" s="80"/>
      <c r="I21" s="19"/>
      <c r="J21" s="19"/>
    </row>
    <row r="22" spans="2:10">
      <c r="B22" s="19"/>
      <c r="C22" s="80"/>
      <c r="D22" s="80"/>
      <c r="E22" s="19"/>
      <c r="F22" s="19"/>
      <c r="G22" s="80"/>
      <c r="H22" s="80"/>
      <c r="I22" s="19"/>
      <c r="J22" s="19"/>
    </row>
    <row r="23" spans="2:10">
      <c r="B23" s="19"/>
      <c r="C23" s="19"/>
      <c r="D23" s="19"/>
      <c r="E23" s="19"/>
      <c r="F23" s="19"/>
      <c r="G23" s="19"/>
      <c r="H23" s="33"/>
      <c r="I23" s="19"/>
      <c r="J23" s="19"/>
    </row>
  </sheetData>
  <mergeCells count="3">
    <mergeCell ref="C21:D22"/>
    <mergeCell ref="G21:H22"/>
    <mergeCell ref="G3:H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BC0B0-E361-4F57-A082-9D3505B5E695}">
  <dimension ref="A1:K24"/>
  <sheetViews>
    <sheetView showGridLines="0" workbookViewId="0">
      <selection activeCell="E5" sqref="E5"/>
    </sheetView>
  </sheetViews>
  <sheetFormatPr defaultRowHeight="14.45"/>
  <cols>
    <col min="2" max="2" width="2.7109375" customWidth="1"/>
    <col min="3" max="4" width="28.7109375" customWidth="1"/>
    <col min="5" max="5" width="31.5703125" customWidth="1"/>
    <col min="6" max="6" width="8.42578125" customWidth="1"/>
    <col min="7" max="7" width="8.140625" customWidth="1"/>
    <col min="8" max="8" width="7.85546875" customWidth="1"/>
    <col min="9" max="9" width="11.140625" style="32" customWidth="1"/>
    <col min="10" max="10" width="6.140625" bestFit="1" customWidth="1"/>
    <col min="11" max="11" width="2.28515625" customWidth="1"/>
  </cols>
  <sheetData>
    <row r="1" spans="1:11" ht="18">
      <c r="A1" s="20" t="s">
        <v>119</v>
      </c>
    </row>
    <row r="2" spans="1:11">
      <c r="B2" s="19"/>
      <c r="C2" s="19"/>
      <c r="D2" s="19"/>
      <c r="E2" s="22" t="s">
        <v>120</v>
      </c>
      <c r="F2" s="96">
        <v>20240307043</v>
      </c>
      <c r="G2" s="96"/>
      <c r="H2" s="19"/>
      <c r="I2" s="33"/>
      <c r="J2" s="19"/>
      <c r="K2" s="19"/>
    </row>
    <row r="3" spans="1:11">
      <c r="B3" s="19"/>
      <c r="C3" s="19"/>
      <c r="D3" s="19"/>
      <c r="E3" s="22"/>
      <c r="F3" s="19"/>
      <c r="G3" s="33"/>
      <c r="H3" s="19"/>
      <c r="I3" s="33"/>
      <c r="J3" s="19"/>
      <c r="K3" s="19"/>
    </row>
    <row r="4" spans="1:11">
      <c r="B4" s="19"/>
      <c r="C4" s="19"/>
      <c r="D4" s="19"/>
      <c r="E4" s="22" t="s">
        <v>121</v>
      </c>
      <c r="F4" s="97">
        <v>45358</v>
      </c>
      <c r="G4" s="97"/>
      <c r="H4" s="19"/>
      <c r="I4" s="33"/>
      <c r="J4" s="19"/>
      <c r="K4" s="19"/>
    </row>
    <row r="5" spans="1:11" s="26" customFormat="1" ht="28.9">
      <c r="B5" s="27"/>
      <c r="C5" s="27"/>
      <c r="D5" s="27"/>
      <c r="E5" s="27" t="s">
        <v>80</v>
      </c>
      <c r="F5" s="28" t="s">
        <v>97</v>
      </c>
      <c r="G5" s="28" t="s">
        <v>122</v>
      </c>
      <c r="H5" s="28" t="s">
        <v>93</v>
      </c>
      <c r="I5" s="34" t="s">
        <v>116</v>
      </c>
      <c r="J5" s="28" t="s">
        <v>117</v>
      </c>
      <c r="K5" s="28"/>
    </row>
    <row r="6" spans="1:11">
      <c r="B6" s="19"/>
      <c r="C6" s="19"/>
      <c r="D6" s="19"/>
      <c r="E6" s="25" t="s">
        <v>103</v>
      </c>
      <c r="F6" s="25">
        <v>23</v>
      </c>
      <c r="G6" s="25">
        <v>3</v>
      </c>
      <c r="H6" s="29">
        <v>2.4300000000000002</v>
      </c>
      <c r="I6" s="35">
        <f>G6*H6</f>
        <v>7.2900000000000009</v>
      </c>
      <c r="J6" s="25">
        <f>F6-G6</f>
        <v>20</v>
      </c>
      <c r="K6" s="19"/>
    </row>
    <row r="7" spans="1:11">
      <c r="B7" s="19"/>
      <c r="C7" s="19"/>
      <c r="D7" s="19"/>
      <c r="E7" s="25" t="s">
        <v>107</v>
      </c>
      <c r="F7" s="25">
        <v>12</v>
      </c>
      <c r="G7" s="25">
        <v>4</v>
      </c>
      <c r="H7" s="29">
        <v>28.12</v>
      </c>
      <c r="I7" s="35">
        <f>G7*H7</f>
        <v>112.48</v>
      </c>
      <c r="J7" s="25">
        <f>F7-G7</f>
        <v>8</v>
      </c>
      <c r="K7" s="19"/>
    </row>
    <row r="8" spans="1:11">
      <c r="B8" s="19"/>
      <c r="C8" s="19"/>
      <c r="D8" s="19"/>
      <c r="E8" s="25"/>
      <c r="F8" s="25"/>
      <c r="G8" s="25"/>
      <c r="H8" s="29"/>
      <c r="I8" s="35"/>
      <c r="J8" s="25"/>
      <c r="K8" s="19"/>
    </row>
    <row r="9" spans="1:11">
      <c r="B9" s="19"/>
      <c r="C9" s="19"/>
      <c r="D9" s="19"/>
      <c r="E9" s="25"/>
      <c r="F9" s="25"/>
      <c r="G9" s="25"/>
      <c r="H9" s="29"/>
      <c r="I9" s="35"/>
      <c r="J9" s="25"/>
      <c r="K9" s="19"/>
    </row>
    <row r="10" spans="1:11">
      <c r="B10" s="19"/>
      <c r="C10" s="19"/>
      <c r="D10" s="19"/>
      <c r="E10" s="25"/>
      <c r="F10" s="25"/>
      <c r="G10" s="25"/>
      <c r="H10" s="29"/>
      <c r="I10" s="35"/>
      <c r="J10" s="25"/>
      <c r="K10" s="19"/>
    </row>
    <row r="11" spans="1:11">
      <c r="B11" s="19"/>
      <c r="C11" s="19"/>
      <c r="D11" s="19"/>
      <c r="E11" s="25"/>
      <c r="F11" s="25"/>
      <c r="G11" s="25"/>
      <c r="H11" s="29"/>
      <c r="I11" s="35"/>
      <c r="J11" s="25"/>
      <c r="K11" s="19"/>
    </row>
    <row r="12" spans="1:11">
      <c r="B12" s="19"/>
      <c r="C12" s="19"/>
      <c r="D12" s="19"/>
      <c r="E12" s="25"/>
      <c r="F12" s="25"/>
      <c r="G12" s="25"/>
      <c r="H12" s="29"/>
      <c r="I12" s="35"/>
      <c r="J12" s="25"/>
      <c r="K12" s="19"/>
    </row>
    <row r="13" spans="1:11">
      <c r="B13" s="19"/>
      <c r="C13" s="19"/>
      <c r="D13" s="19"/>
      <c r="E13" s="25"/>
      <c r="F13" s="25"/>
      <c r="G13" s="25"/>
      <c r="H13" s="29"/>
      <c r="I13" s="35"/>
      <c r="J13" s="25"/>
      <c r="K13" s="19"/>
    </row>
    <row r="14" spans="1:11">
      <c r="B14" s="19"/>
      <c r="C14" s="19"/>
      <c r="D14" s="19"/>
      <c r="E14" s="25"/>
      <c r="F14" s="25"/>
      <c r="G14" s="25"/>
      <c r="H14" s="29"/>
      <c r="I14" s="35"/>
      <c r="J14" s="25"/>
      <c r="K14" s="19"/>
    </row>
    <row r="15" spans="1:11">
      <c r="B15" s="19"/>
      <c r="C15" s="19"/>
      <c r="D15" s="19"/>
      <c r="E15" s="25"/>
      <c r="F15" s="25"/>
      <c r="G15" s="25"/>
      <c r="H15" s="29"/>
      <c r="I15" s="35"/>
      <c r="J15" s="25"/>
      <c r="K15" s="19"/>
    </row>
    <row r="16" spans="1:11">
      <c r="B16" s="19"/>
      <c r="C16" s="19"/>
      <c r="D16" s="19"/>
      <c r="E16" s="25"/>
      <c r="F16" s="25"/>
      <c r="G16" s="25"/>
      <c r="H16" s="29"/>
      <c r="I16" s="35"/>
      <c r="J16" s="25"/>
      <c r="K16" s="19"/>
    </row>
    <row r="17" spans="2:11">
      <c r="B17" s="19"/>
      <c r="C17" s="19"/>
      <c r="D17" s="19"/>
      <c r="E17" s="25"/>
      <c r="F17" s="25"/>
      <c r="G17" s="25"/>
      <c r="H17" s="29"/>
      <c r="I17" s="35"/>
      <c r="J17" s="25"/>
      <c r="K17" s="19"/>
    </row>
    <row r="18" spans="2:11">
      <c r="B18" s="19"/>
      <c r="C18" s="19"/>
      <c r="D18" s="19"/>
      <c r="E18" s="25"/>
      <c r="F18" s="25"/>
      <c r="G18" s="25"/>
      <c r="H18" s="29"/>
      <c r="I18" s="35"/>
      <c r="J18" s="25"/>
      <c r="K18" s="19"/>
    </row>
    <row r="19" spans="2:11">
      <c r="B19" s="19"/>
      <c r="C19" s="19"/>
      <c r="D19" s="19"/>
      <c r="E19" s="25"/>
      <c r="F19" s="25"/>
      <c r="G19" s="25"/>
      <c r="H19" s="29"/>
      <c r="I19" s="35"/>
      <c r="J19" s="25"/>
      <c r="K19" s="19"/>
    </row>
    <row r="20" spans="2:11">
      <c r="B20" s="19"/>
      <c r="C20" s="19"/>
      <c r="D20" s="19"/>
      <c r="E20" s="19"/>
      <c r="F20" s="19"/>
      <c r="G20" s="19"/>
      <c r="H20" s="22" t="s">
        <v>123</v>
      </c>
      <c r="I20" s="35">
        <f>SUM(I6:I19)</f>
        <v>119.77000000000001</v>
      </c>
      <c r="J20" s="19"/>
      <c r="K20" s="19"/>
    </row>
    <row r="21" spans="2:11">
      <c r="B21" s="19"/>
      <c r="C21" s="19"/>
      <c r="D21" s="19"/>
      <c r="E21" s="19"/>
      <c r="F21" s="19"/>
      <c r="G21" s="19"/>
      <c r="H21" s="19"/>
      <c r="I21" s="33"/>
      <c r="J21" s="19"/>
      <c r="K21" s="19"/>
    </row>
    <row r="22" spans="2:11">
      <c r="B22" s="19"/>
      <c r="C22" s="19"/>
      <c r="D22" s="19"/>
      <c r="E22" s="80" t="s">
        <v>118</v>
      </c>
      <c r="F22" s="80"/>
      <c r="G22" s="19"/>
      <c r="H22" s="80" t="s">
        <v>110</v>
      </c>
      <c r="I22" s="80"/>
      <c r="J22" s="19"/>
      <c r="K22" s="19"/>
    </row>
    <row r="23" spans="2:11">
      <c r="B23" s="19"/>
      <c r="C23" s="19"/>
      <c r="D23" s="19"/>
      <c r="E23" s="80"/>
      <c r="F23" s="80"/>
      <c r="G23" s="19"/>
      <c r="H23" s="80"/>
      <c r="I23" s="80"/>
      <c r="J23" s="19"/>
      <c r="K23" s="19"/>
    </row>
    <row r="24" spans="2:11">
      <c r="B24" s="19"/>
      <c r="C24" s="19"/>
      <c r="D24" s="19"/>
      <c r="E24" s="19"/>
      <c r="F24" s="19"/>
      <c r="G24" s="19"/>
      <c r="H24" s="19"/>
      <c r="I24" s="33"/>
      <c r="J24" s="19"/>
      <c r="K24" s="19"/>
    </row>
  </sheetData>
  <mergeCells count="4">
    <mergeCell ref="E22:F23"/>
    <mergeCell ref="H22:I23"/>
    <mergeCell ref="F2:G2"/>
    <mergeCell ref="F4:G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1e4e84b-d1dc-4f14-bce3-8c961974fa3b">
      <Terms xmlns="http://schemas.microsoft.com/office/infopath/2007/PartnerControls"/>
    </lcf76f155ced4ddcb4097134ff3c332f>
    <TaxCatchAll xmlns="d4504008-88e3-426b-ae51-59e56df4ad3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1C9F835AF41745AA9B76AE21ABF54B" ma:contentTypeVersion="14" ma:contentTypeDescription="Create a new document." ma:contentTypeScope="" ma:versionID="0b7d7dec9762d6aaf96796361153633e">
  <xsd:schema xmlns:xsd="http://www.w3.org/2001/XMLSchema" xmlns:xs="http://www.w3.org/2001/XMLSchema" xmlns:p="http://schemas.microsoft.com/office/2006/metadata/properties" xmlns:ns2="b1e4e84b-d1dc-4f14-bce3-8c961974fa3b" xmlns:ns3="d4504008-88e3-426b-ae51-59e56df4ad34" targetNamespace="http://schemas.microsoft.com/office/2006/metadata/properties" ma:root="true" ma:fieldsID="ec8349359940bab4154874f8e088797f" ns2:_="" ns3:_="">
    <xsd:import namespace="b1e4e84b-d1dc-4f14-bce3-8c961974fa3b"/>
    <xsd:import namespace="d4504008-88e3-426b-ae51-59e56df4ad3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e4e84b-d1dc-4f14-bce3-8c961974fa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229edd3-8ffe-4fd2-a920-440e05cd945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504008-88e3-426b-ae51-59e56df4ad3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04b0b09-3b99-47fe-a999-4f51bf9df1c4}" ma:internalName="TaxCatchAll" ma:showField="CatchAllData" ma:web="d4504008-88e3-426b-ae51-59e56df4ad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49FA028-5E24-4048-81BF-4580D65A38AB}"/>
</file>

<file path=customXml/itemProps2.xml><?xml version="1.0" encoding="utf-8"?>
<ds:datastoreItem xmlns:ds="http://schemas.openxmlformats.org/officeDocument/2006/customXml" ds:itemID="{C88C7741-1DB1-428A-BB39-5A46E0E1E239}"/>
</file>

<file path=customXml/itemProps3.xml><?xml version="1.0" encoding="utf-8"?>
<ds:datastoreItem xmlns:ds="http://schemas.openxmlformats.org/officeDocument/2006/customXml" ds:itemID="{9EEE4206-307E-4621-8D76-BEF418C16A4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Rakotonoely Steavens SORAYA</cp:lastModifiedBy>
  <cp:revision/>
  <dcterms:created xsi:type="dcterms:W3CDTF">2023-03-31T07:55:19Z</dcterms:created>
  <dcterms:modified xsi:type="dcterms:W3CDTF">2024-09-05T08:26:39Z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0x010100DF1C9F835AF41745AA9B76AE21ABF54B</vt:lpwstr>
  </property>
</Properties>
</file>