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Git_Repos\Arduino_Project\otherinfos\Kalibration\"/>
    </mc:Choice>
  </mc:AlternateContent>
  <xr:revisionPtr revIDLastSave="0" documentId="13_ncr:1_{447D0F81-3B97-4DBE-9DEC-934BBD3FD0F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C24" i="1"/>
  <c r="B24" i="1"/>
  <c r="C23" i="1"/>
  <c r="B23" i="1"/>
  <c r="C22" i="1"/>
  <c r="B22" i="1"/>
  <c r="G17" i="1"/>
  <c r="G15" i="1"/>
  <c r="C15" i="1"/>
  <c r="C16" i="1"/>
  <c r="C14" i="1"/>
  <c r="C19" i="1"/>
  <c r="C20" i="1"/>
  <c r="C18" i="1"/>
  <c r="B19" i="1"/>
  <c r="B20" i="1"/>
  <c r="B18" i="1"/>
  <c r="B15" i="1"/>
  <c r="B16" i="1"/>
  <c r="B14" i="1"/>
  <c r="B8" i="1"/>
  <c r="A8" i="1" s="1"/>
  <c r="B7" i="1"/>
  <c r="A7" i="1" s="1"/>
  <c r="G7" i="1"/>
  <c r="A5" i="1"/>
  <c r="B4" i="1"/>
  <c r="E4" i="1" s="1"/>
</calcChain>
</file>

<file path=xl/sharedStrings.xml><?xml version="1.0" encoding="utf-8"?>
<sst xmlns="http://schemas.openxmlformats.org/spreadsheetml/2006/main" count="13" uniqueCount="13">
  <si>
    <t>rawValue</t>
  </si>
  <si>
    <t>Bit</t>
  </si>
  <si>
    <t>Gain</t>
  </si>
  <si>
    <t>VCC</t>
  </si>
  <si>
    <t>Gelesenes Volt</t>
  </si>
  <si>
    <t>(Raw/2^24)*(VCC/Gain)</t>
  </si>
  <si>
    <t>Gemessen mit Multimeter in mV</t>
  </si>
  <si>
    <t>1PSI</t>
  </si>
  <si>
    <t>5,8PSI</t>
  </si>
  <si>
    <t>Theoretische Werte des ADC's</t>
  </si>
  <si>
    <t>Min</t>
  </si>
  <si>
    <t>Max</t>
  </si>
  <si>
    <t>7FFFFF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</si>
</sst>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4"/>
  <sheetViews>
    <sheetView tabSelected="1" topLeftCell="A7" workbookViewId="0">
      <selection activeCell="H19" sqref="H19"/>
    </sheetView>
  </sheetViews>
  <sheetFormatPr baseColWidth="10" defaultColWidth="9.140625" defaultRowHeight="15" x14ac:dyDescent="0.25"/>
  <cols>
    <col min="1" max="1" width="9.42578125" bestFit="1" customWidth="1"/>
    <col min="5" max="5" width="23" customWidth="1"/>
    <col min="6" max="6" width="7" bestFit="1" customWidth="1"/>
    <col min="8" max="8" width="28.7109375" bestFit="1" customWidth="1"/>
  </cols>
  <sheetData>
    <row r="2" spans="1:7" x14ac:dyDescent="0.25">
      <c r="E2" t="s">
        <v>5</v>
      </c>
    </row>
    <row r="3" spans="1:7" x14ac:dyDescent="0.25">
      <c r="A3" t="s">
        <v>0</v>
      </c>
      <c r="B3" t="s">
        <v>1</v>
      </c>
      <c r="C3" t="s">
        <v>3</v>
      </c>
      <c r="D3" t="s">
        <v>2</v>
      </c>
      <c r="E3" t="s">
        <v>4</v>
      </c>
    </row>
    <row r="4" spans="1:7" x14ac:dyDescent="0.25">
      <c r="A4">
        <v>8388736</v>
      </c>
      <c r="B4">
        <f>2^24</f>
        <v>16777216</v>
      </c>
      <c r="C4">
        <v>4.91</v>
      </c>
      <c r="D4">
        <v>128</v>
      </c>
      <c r="E4">
        <f>(A4/B4)*(C4/D4)</f>
        <v>1.9179980158805846E-2</v>
      </c>
    </row>
    <row r="5" spans="1:7" x14ac:dyDescent="0.25">
      <c r="A5">
        <f>E4*(D4/C4)*B4</f>
        <v>8388735.9999999981</v>
      </c>
    </row>
    <row r="6" spans="1:7" x14ac:dyDescent="0.25">
      <c r="A6" t="s">
        <v>9</v>
      </c>
      <c r="E6" t="s">
        <v>6</v>
      </c>
    </row>
    <row r="7" spans="1:7" x14ac:dyDescent="0.25">
      <c r="A7">
        <f>(E7/1000)*(D7/C7)*B7</f>
        <v>5817012.7328716908</v>
      </c>
      <c r="B7">
        <f>2^24</f>
        <v>16777216</v>
      </c>
      <c r="C7">
        <v>4.91</v>
      </c>
      <c r="D7">
        <v>128</v>
      </c>
      <c r="E7">
        <v>13.3</v>
      </c>
      <c r="F7" t="s">
        <v>7</v>
      </c>
      <c r="G7">
        <f>(E7/1000)</f>
        <v>1.3300000000000001E-2</v>
      </c>
    </row>
    <row r="8" spans="1:7" x14ac:dyDescent="0.25">
      <c r="A8">
        <f>(E8/1000)*(D8/C8)*B8</f>
        <v>25367423.947861508</v>
      </c>
      <c r="B8">
        <f>2^24</f>
        <v>16777216</v>
      </c>
      <c r="C8">
        <v>4.91</v>
      </c>
      <c r="D8">
        <v>128</v>
      </c>
      <c r="E8">
        <v>58</v>
      </c>
      <c r="F8" t="s">
        <v>8</v>
      </c>
    </row>
    <row r="14" spans="1:7" x14ac:dyDescent="0.25">
      <c r="A14">
        <v>11101100</v>
      </c>
      <c r="B14">
        <f>LEN(A14)</f>
        <v>8</v>
      </c>
      <c r="C14" t="str">
        <f>BIN2HEX(A14)</f>
        <v>EC</v>
      </c>
      <c r="D14">
        <v>2</v>
      </c>
      <c r="F14" t="s">
        <v>10</v>
      </c>
    </row>
    <row r="15" spans="1:7" x14ac:dyDescent="0.25">
      <c r="A15">
        <v>1110011</v>
      </c>
      <c r="B15">
        <f t="shared" ref="B15:B20" si="0">LEN(A15)</f>
        <v>7</v>
      </c>
      <c r="C15" t="str">
        <f t="shared" ref="C15:C16" si="1">BIN2HEX(A15)</f>
        <v>73</v>
      </c>
      <c r="D15">
        <v>1</v>
      </c>
      <c r="F15">
        <v>800000</v>
      </c>
      <c r="G15">
        <f>HEX2DEC(F15)</f>
        <v>8388608</v>
      </c>
    </row>
    <row r="16" spans="1:7" x14ac:dyDescent="0.25">
      <c r="A16">
        <v>11101101</v>
      </c>
      <c r="B16">
        <f t="shared" si="0"/>
        <v>8</v>
      </c>
      <c r="C16" t="str">
        <f t="shared" si="1"/>
        <v>ED</v>
      </c>
      <c r="D16">
        <v>0</v>
      </c>
      <c r="F16" t="s">
        <v>11</v>
      </c>
    </row>
    <row r="17" spans="1:9" x14ac:dyDescent="0.25">
      <c r="F17" t="s">
        <v>12</v>
      </c>
      <c r="G17">
        <f>HEX2DEC(F17)</f>
        <v>8388607</v>
      </c>
    </row>
    <row r="18" spans="1:9" x14ac:dyDescent="0.25">
      <c r="A18">
        <v>11101100</v>
      </c>
      <c r="B18">
        <f t="shared" si="0"/>
        <v>8</v>
      </c>
      <c r="C18" t="str">
        <f>BIN2HEX(A18)</f>
        <v>EC</v>
      </c>
      <c r="D18">
        <v>2</v>
      </c>
    </row>
    <row r="19" spans="1:9" x14ac:dyDescent="0.25">
      <c r="A19">
        <v>1111010</v>
      </c>
      <c r="B19">
        <f t="shared" si="0"/>
        <v>7</v>
      </c>
      <c r="C19" t="str">
        <f t="shared" ref="C19:C20" si="2">BIN2HEX(A19)</f>
        <v>7A</v>
      </c>
      <c r="D19">
        <v>1</v>
      </c>
      <c r="H19" s="1">
        <v>1.11011000111001E+23</v>
      </c>
      <c r="I19" t="e">
        <f>BIN2DEC(H19)</f>
        <v>#NUM!</v>
      </c>
    </row>
    <row r="20" spans="1:9" x14ac:dyDescent="0.25">
      <c r="A20">
        <v>1010000</v>
      </c>
      <c r="B20">
        <f t="shared" si="0"/>
        <v>7</v>
      </c>
      <c r="C20" t="str">
        <f t="shared" si="2"/>
        <v>50</v>
      </c>
      <c r="D20">
        <v>0</v>
      </c>
    </row>
    <row r="22" spans="1:9" x14ac:dyDescent="0.25">
      <c r="A22">
        <v>11101100</v>
      </c>
      <c r="B22">
        <f t="shared" ref="B22:B24" si="3">LEN(A22)</f>
        <v>8</v>
      </c>
      <c r="C22" t="str">
        <f>BIN2HEX(A22)</f>
        <v>EC</v>
      </c>
    </row>
    <row r="23" spans="1:9" x14ac:dyDescent="0.25">
      <c r="A23">
        <v>1010000</v>
      </c>
      <c r="B23">
        <f t="shared" si="3"/>
        <v>7</v>
      </c>
      <c r="C23" t="str">
        <f t="shared" ref="C23:C24" si="4">BIN2HEX(A23)</f>
        <v>50</v>
      </c>
    </row>
    <row r="24" spans="1:9" x14ac:dyDescent="0.25">
      <c r="A24">
        <v>110010</v>
      </c>
      <c r="B24">
        <f t="shared" si="3"/>
        <v>6</v>
      </c>
      <c r="C24" t="str">
        <f t="shared" si="4"/>
        <v>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Bestehorn</dc:creator>
  <cp:lastModifiedBy>Nils Bestehorn</cp:lastModifiedBy>
  <dcterms:created xsi:type="dcterms:W3CDTF">2015-06-05T18:19:34Z</dcterms:created>
  <dcterms:modified xsi:type="dcterms:W3CDTF">2023-09-20T19:28:06Z</dcterms:modified>
</cp:coreProperties>
</file>