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ЭтаКнига"/>
  <bookViews>
    <workbookView xWindow="-108" yWindow="-108" windowWidth="23256" windowHeight="12576"/>
  </bookViews>
  <sheets>
    <sheet name="Var2" sheetId="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7" i="4"/>
  <c r="H146"/>
  <c r="H145"/>
  <c r="H144"/>
  <c r="H143"/>
  <c r="I6"/>
  <c r="I7"/>
  <c r="I8"/>
  <c r="I9"/>
  <c r="I10"/>
  <c r="I11"/>
  <c r="I12"/>
  <c r="I13"/>
  <c r="I14"/>
  <c r="I15"/>
  <c r="I16"/>
  <c r="I5"/>
</calcChain>
</file>

<file path=xl/sharedStrings.xml><?xml version="1.0" encoding="utf-8"?>
<sst xmlns="http://schemas.openxmlformats.org/spreadsheetml/2006/main" count="947" uniqueCount="209">
  <si>
    <t>}</t>
  </si>
  <si>
    <t>w</t>
  </si>
  <si>
    <t>m</t>
  </si>
  <si>
    <t>ь</t>
  </si>
  <si>
    <t>б</t>
  </si>
  <si>
    <t>в</t>
  </si>
  <si>
    <t>,</t>
  </si>
  <si>
    <t>f</t>
  </si>
  <si>
    <t>k</t>
  </si>
  <si>
    <t>ы</t>
  </si>
  <si>
    <t>g</t>
  </si>
  <si>
    <t>+</t>
  </si>
  <si>
    <t>а</t>
  </si>
  <si>
    <t>д</t>
  </si>
  <si>
    <t>п</t>
  </si>
  <si>
    <t>Запишите тело отношения по второй таблице словами в выражениях алгебры множеств.</t>
  </si>
  <si>
    <t>a</t>
  </si>
  <si>
    <t>s</t>
  </si>
  <si>
    <t>d</t>
  </si>
  <si>
    <t>Пусть даны два отношения (таблицы):</t>
  </si>
  <si>
    <t>A1</t>
  </si>
  <si>
    <t>=</t>
  </si>
  <si>
    <t>R1</t>
  </si>
  <si>
    <t xml:space="preserve">    R2 = </t>
  </si>
  <si>
    <t>Постройте объединение, пересечение, разность R1 и R2, разность R2 и R1.</t>
  </si>
  <si>
    <t xml:space="preserve">   R2 = </t>
  </si>
  <si>
    <t>A2</t>
  </si>
  <si>
    <t>Какие из приведенных ниже баз данных соответствуют SQL модели данных, но не соответствуют истинной реляционной модели данных?</t>
  </si>
  <si>
    <t>г</t>
  </si>
  <si>
    <t>а)</t>
  </si>
  <si>
    <t>б)</t>
  </si>
  <si>
    <t>в)</t>
  </si>
  <si>
    <t>г)</t>
  </si>
  <si>
    <t>A3</t>
  </si>
  <si>
    <t>A4</t>
  </si>
  <si>
    <t>A5</t>
  </si>
  <si>
    <t>Имя</t>
  </si>
  <si>
    <t>Фамилия</t>
  </si>
  <si>
    <t>Дата</t>
  </si>
  <si>
    <t>Иван</t>
  </si>
  <si>
    <t>Иванов</t>
  </si>
  <si>
    <t>Петр</t>
  </si>
  <si>
    <t>Сергей</t>
  </si>
  <si>
    <t>Евгений</t>
  </si>
  <si>
    <t>Мария</t>
  </si>
  <si>
    <t>Сидоров</t>
  </si>
  <si>
    <t>Степанов</t>
  </si>
  <si>
    <t>Егорова</t>
  </si>
  <si>
    <t>Постройте проекцию полученной таблицы по первому и третьему атрибутам.</t>
  </si>
  <si>
    <t>Выполните реляционное деление отношения R1 на отношение R2.</t>
  </si>
  <si>
    <t>нарушают требование целостности данных?</t>
  </si>
  <si>
    <t>Зарплата</t>
  </si>
  <si>
    <t>Отдел</t>
  </si>
  <si>
    <t>Название</t>
  </si>
  <si>
    <t>ИТ</t>
  </si>
  <si>
    <t>Рук</t>
  </si>
  <si>
    <t>NULL</t>
  </si>
  <si>
    <t>д)</t>
  </si>
  <si>
    <t>Как будет выглядеть результат операции &lt;NOT&gt; примененный к этой таблице?</t>
  </si>
  <si>
    <t>R</t>
  </si>
  <si>
    <t>PAYMENT</t>
  </si>
  <si>
    <t>Аня</t>
  </si>
  <si>
    <t>Света</t>
  </si>
  <si>
    <t>Галя</t>
  </si>
  <si>
    <t>Вика</t>
  </si>
  <si>
    <t>R2 =</t>
  </si>
  <si>
    <t>Юля</t>
  </si>
  <si>
    <t>Мила</t>
  </si>
  <si>
    <t>Инна</t>
  </si>
  <si>
    <t>W</t>
  </si>
  <si>
    <t>S</t>
  </si>
  <si>
    <t>R3 =</t>
  </si>
  <si>
    <t>RATING</t>
  </si>
  <si>
    <t>NAME</t>
  </si>
  <si>
    <t>Как выглядят результаты следующих операций?</t>
  </si>
  <si>
    <t>R1&lt;AND&gt;R3</t>
  </si>
  <si>
    <t>R2&lt;AND&gt;R3</t>
  </si>
  <si>
    <t>R2&lt;OR&gt;R3</t>
  </si>
  <si>
    <t>R4 =</t>
  </si>
  <si>
    <t>DATE</t>
  </si>
  <si>
    <t>R3&lt;OR&gt;R4</t>
  </si>
  <si>
    <t xml:space="preserve">Стрелка Пирса pi(A,B) = NOT A AND NOT B </t>
  </si>
  <si>
    <t>Шрих Шеффера sh(A,B) = NOT A OR NOT B</t>
  </si>
  <si>
    <t>Выпишите таблицы истинности для следующих операций:</t>
  </si>
  <si>
    <t>pi(A,B) OR sh(A,B)</t>
  </si>
  <si>
    <t>Рассмотрим базу данных из задачи 12. Какой результат по правилам реляционного исчисления кортежей выдаст следующий скрипт?</t>
  </si>
  <si>
    <t>Выпишите минимальное множество функциональных зависимостей FD отношений R1 и R2 из задачи 12.</t>
  </si>
  <si>
    <t>Какие, например, функциональные зависимости можно вывести из минимальных по условию предыдущей задачи?</t>
  </si>
  <si>
    <t>Постройте диаграмму минимальных функциональных зависимостей для задачи 12.</t>
  </si>
  <si>
    <t>Перечислите все внешние ключи в задаче 12.</t>
  </si>
  <si>
    <t>Представьте базу данных 12й задачи одной таблицей.</t>
  </si>
  <si>
    <t>{A1</t>
  </si>
  <si>
    <t>{A2</t>
  </si>
  <si>
    <t>T1</t>
  </si>
  <si>
    <t>T2</t>
  </si>
  <si>
    <t>A={A1,A2}. A1 определен на T1, A2 определен на T2. Какие из приведенных ниже вариантов могут быть кортежами A?</t>
  </si>
  <si>
    <t>IV</t>
  </si>
  <si>
    <t>X</t>
  </si>
  <si>
    <t>M</t>
  </si>
  <si>
    <t>XII</t>
  </si>
  <si>
    <t>V</t>
  </si>
  <si>
    <t>Пусть T1 - множество чисел в римских цифрах, а T2 - множество чисел в арабских цифрах. A - отношение  над множествами T1 и T2.</t>
  </si>
  <si>
    <t>III</t>
  </si>
  <si>
    <t>i</t>
  </si>
  <si>
    <t>I</t>
  </si>
  <si>
    <t>II</t>
  </si>
  <si>
    <t>XMV</t>
  </si>
  <si>
    <t>XXXII</t>
  </si>
  <si>
    <t>CIX</t>
  </si>
  <si>
    <t>MXM</t>
  </si>
  <si>
    <t>Запишите формулу отношения A  из задачи 1  в выражениях алгебры множеств, а также тело A (корректные кортежи). Какие из приведенных ниже таблиц могут быть телом отношения задачи 1?</t>
  </si>
  <si>
    <t>VI</t>
  </si>
  <si>
    <t>ф</t>
  </si>
  <si>
    <t>Петя</t>
  </si>
  <si>
    <t>Женя</t>
  </si>
  <si>
    <t>дева</t>
  </si>
  <si>
    <t>телец</t>
  </si>
  <si>
    <t>козерог</t>
  </si>
  <si>
    <t>Постройте первичный ключ для таблицы базы данных кинотеатра,</t>
  </si>
  <si>
    <t>Свой</t>
  </si>
  <si>
    <t>Чужой</t>
  </si>
  <si>
    <t>Первый</t>
  </si>
  <si>
    <t>Волк</t>
  </si>
  <si>
    <t>Иксы</t>
  </si>
  <si>
    <t>Год</t>
  </si>
  <si>
    <t>Зал</t>
  </si>
  <si>
    <t>Возраст</t>
  </si>
  <si>
    <t>которая содержит название и страну выпуска фильма, зал показа,возрастное ограничение, а также дату премьеры.</t>
  </si>
  <si>
    <t>РФ</t>
  </si>
  <si>
    <t>США</t>
  </si>
  <si>
    <t>Италия</t>
  </si>
  <si>
    <t>Венгрия</t>
  </si>
  <si>
    <t>12+</t>
  </si>
  <si>
    <t>18+</t>
  </si>
  <si>
    <t>6+</t>
  </si>
  <si>
    <t>А</t>
  </si>
  <si>
    <t>Б</t>
  </si>
  <si>
    <t>Мат</t>
  </si>
  <si>
    <t>Био</t>
  </si>
  <si>
    <t>Пусть в базе данных хранится таблица с днями недели, соответствующими, например, дням национальной кухни в сети ресторанов.</t>
  </si>
  <si>
    <t>DAY</t>
  </si>
  <si>
    <t>вторник</t>
  </si>
  <si>
    <t>пятница</t>
  </si>
  <si>
    <t>среда</t>
  </si>
  <si>
    <t>HOTEL</t>
  </si>
  <si>
    <t>Миша</t>
  </si>
  <si>
    <t>Сева</t>
  </si>
  <si>
    <t>У сети отелей в базе данных хранятся отели, , списки аниматоров по отелям и сезоны.</t>
  </si>
  <si>
    <t>ANIMATE</t>
  </si>
  <si>
    <t>SEASON</t>
  </si>
  <si>
    <t>Бриз</t>
  </si>
  <si>
    <t>4*</t>
  </si>
  <si>
    <t>5*</t>
  </si>
  <si>
    <t>Волна</t>
  </si>
  <si>
    <t>NOT sh(A,B) OR A</t>
  </si>
  <si>
    <t>RANGE ANIMATOR IS R2</t>
  </si>
  <si>
    <t>a)</t>
  </si>
  <si>
    <t>b)</t>
  </si>
  <si>
    <t>R1 =</t>
  </si>
  <si>
    <t>t</t>
  </si>
  <si>
    <t xml:space="preserve">   R3 = </t>
  </si>
  <si>
    <t>Постройте декартово произведение R1, R2 и R3.</t>
  </si>
  <si>
    <t>Постройте (ϴ-JOIN) объедиенение отношений R1 и R2 по условию, что значение атрибута A1 отношения R2 больше 1.</t>
  </si>
  <si>
    <t xml:space="preserve">Марина руководит отделом, в котором работает ее дед Иван, айтишник Дима и секретарша Вера. Отец Марины, Сергей, руководит всей фирмой. Дима занял в корпоративном турнире по теннису 1 место, </t>
  </si>
  <si>
    <t>Иван  второе, Марина - третье, Сергей - четвертое (больше никто не участвовал). Постройте иерархическую и сетевую модели этих данных.</t>
  </si>
  <si>
    <t>о</t>
  </si>
  <si>
    <t xml:space="preserve">В базе данных кадровиков хранится информация об отделах и о зарплатах. Какие из приведенных примеров такой базы данных </t>
  </si>
  <si>
    <t>зарплата</t>
  </si>
  <si>
    <t>Маркетинг</t>
  </si>
  <si>
    <t>ОТД</t>
  </si>
  <si>
    <t>Отд</t>
  </si>
  <si>
    <t>з/п</t>
  </si>
  <si>
    <t xml:space="preserve">IF ANIMATOR.ANIMATE='Петя' </t>
  </si>
  <si>
    <t>THEN ANIMATOR.HOTEL='1'</t>
  </si>
  <si>
    <t>С помощью какого скрипта можно посмотреть зарплаты аниматоров, развлекающих клиентов летом?</t>
  </si>
  <si>
    <t>МОЖЕТ</t>
  </si>
  <si>
    <t>НЕ МОЖЕТ</t>
  </si>
  <si>
    <t>{{A1, T1, IV}, {A1, T1, X}, {A2, T2, 4}, {A2, T2, 15}, {A2, T2, 67}}</t>
  </si>
  <si>
    <t>{{{A1, I}, {A2, 2}}, {{A1, V}, {A2, 7}}, {{A1, X}, {A2, 89}}}</t>
  </si>
  <si>
    <t>Порядок атрибутов</t>
  </si>
  <si>
    <t>не имеет значения</t>
  </si>
  <si>
    <t>Объединение:</t>
  </si>
  <si>
    <t>Пересечение:</t>
  </si>
  <si>
    <t>R1 - R2:</t>
  </si>
  <si>
    <t>R2 - R1:</t>
  </si>
  <si>
    <t>A0</t>
  </si>
  <si>
    <t>Ключ</t>
  </si>
  <si>
    <t>Определить, какой именно Иванов руководит отделом, не является возможным</t>
  </si>
  <si>
    <t>В первом отношении эленменты атрибута А3 не получится использовать в качестве внешнего ключа, так как они не соответствуют ни одному первичному ключу из второй таблицы</t>
  </si>
  <si>
    <t>НАРУШАЕТСЯ ЦЕЛОСТНОСТЬ</t>
  </si>
  <si>
    <t>НЕ НАРУШАЕТСЯ ЦЕЛОСТНОСТЬ</t>
  </si>
  <si>
    <t>НЕ СООТВЕТСТВУЕТ ИРМД</t>
  </si>
  <si>
    <t>СООТВЕТСТВУЕТ SQL</t>
  </si>
  <si>
    <t>СООТВЕТСТВУЕТ ИРМД</t>
  </si>
  <si>
    <t>Иерархическая система:</t>
  </si>
  <si>
    <t>Сетевая система:</t>
  </si>
  <si>
    <t>понедельник</t>
  </si>
  <si>
    <t>четверг</t>
  </si>
  <si>
    <t>суббота</t>
  </si>
  <si>
    <t>воскресенье</t>
  </si>
  <si>
    <t xml:space="preserve">а) </t>
  </si>
  <si>
    <t>A</t>
  </si>
  <si>
    <t>B</t>
  </si>
  <si>
    <t>ANIMATE, HOTEL, SEASON</t>
  </si>
  <si>
    <t>RANGE PAYMENT IS (R2 PROJECT (ANIMATE, PAYMENT})</t>
  </si>
  <si>
    <t>RANGE SEASONS IS (R2 PROJECT {ANIMATE, SEASON})</t>
  </si>
  <si>
    <t>RANGE ANIMATORS IS (SEASONS &lt;AND&gt; PAYMENT)</t>
  </si>
  <si>
    <t>SUMMER</t>
  </si>
  <si>
    <t>ANIMATORS &lt;AND&gt; SUMMER</t>
  </si>
</sst>
</file>

<file path=xl/styles.xml><?xml version="1.0" encoding="utf-8"?>
<styleSheet xmlns="http://schemas.openxmlformats.org/spreadsheetml/2006/main">
  <numFmts count="1">
    <numFmt numFmtId="164" formatCode="d/m;@"/>
  </numFmts>
  <fonts count="9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rgb="FFFF0000"/>
      <name val="Arial Unicode MS"/>
    </font>
    <font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0"/>
      <color rgb="FF414141"/>
      <name val="Montserrat"/>
    </font>
    <font>
      <sz val="10"/>
      <color rgb="FFFF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right" indent="1"/>
    </xf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5" fillId="0" borderId="1" xfId="0" applyFont="1" applyFill="1" applyBorder="1"/>
    <xf numFmtId="0" fontId="0" fillId="0" borderId="0" xfId="0" applyFill="1" applyBorder="1"/>
    <xf numFmtId="0" fontId="2" fillId="0" borderId="1" xfId="0" applyFont="1" applyBorder="1"/>
    <xf numFmtId="14" fontId="0" fillId="0" borderId="1" xfId="0" applyNumberFormat="1" applyBorder="1"/>
    <xf numFmtId="0" fontId="2" fillId="0" borderId="1" xfId="0" applyFont="1" applyFill="1" applyBorder="1"/>
    <xf numFmtId="0" fontId="2" fillId="0" borderId="0" xfId="0" applyFont="1" applyBorder="1"/>
    <xf numFmtId="0" fontId="0" fillId="0" borderId="0" xfId="0" applyBorder="1"/>
    <xf numFmtId="0" fontId="0" fillId="0" borderId="1" xfId="0" applyFill="1" applyBorder="1"/>
    <xf numFmtId="164" fontId="0" fillId="0" borderId="1" xfId="0" applyNumberFormat="1" applyBorder="1"/>
    <xf numFmtId="16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5" fillId="0" borderId="3" xfId="0" applyFont="1" applyBorder="1"/>
    <xf numFmtId="0" fontId="0" fillId="0" borderId="3" xfId="0" applyBorder="1"/>
    <xf numFmtId="0" fontId="5" fillId="0" borderId="3" xfId="0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right" indent="1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4" xfId="0" applyBorder="1"/>
    <xf numFmtId="0" fontId="0" fillId="0" borderId="2" xfId="0" applyFont="1" applyBorder="1" applyAlignment="1"/>
    <xf numFmtId="0" fontId="0" fillId="0" borderId="2" xfId="0" applyBorder="1" applyAlignment="1"/>
    <xf numFmtId="0" fontId="2" fillId="0" borderId="2" xfId="0" applyFont="1" applyBorder="1" applyAlignment="1">
      <alignment horizontal="center"/>
    </xf>
    <xf numFmtId="0" fontId="0" fillId="3" borderId="0" xfId="0" applyFill="1"/>
    <xf numFmtId="16" fontId="0" fillId="0" borderId="2" xfId="0" applyNumberFormat="1" applyBorder="1"/>
    <xf numFmtId="16" fontId="0" fillId="0" borderId="6" xfId="0" applyNumberFormat="1" applyBorder="1"/>
    <xf numFmtId="0" fontId="0" fillId="0" borderId="6" xfId="0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7" xfId="0" applyBorder="1"/>
    <xf numFmtId="0" fontId="7" fillId="0" borderId="0" xfId="0" applyFont="1" applyAlignment="1">
      <alignment horizontal="justify" wrapText="1"/>
    </xf>
    <xf numFmtId="0" fontId="8" fillId="0" borderId="0" xfId="0" applyFont="1" applyAlignment="1">
      <alignment horizontal="justify" wrapText="1"/>
    </xf>
    <xf numFmtId="0" fontId="7" fillId="0" borderId="2" xfId="0" applyFont="1" applyBorder="1" applyAlignment="1">
      <alignment horizontal="justify" wrapText="1"/>
    </xf>
    <xf numFmtId="0" fontId="2" fillId="0" borderId="0" xfId="0" applyFont="1" applyFill="1" applyBorder="1"/>
    <xf numFmtId="0" fontId="7" fillId="2" borderId="2" xfId="0" applyFont="1" applyFill="1" applyBorder="1" applyAlignment="1">
      <alignment horizontal="justify" wrapText="1"/>
    </xf>
    <xf numFmtId="0" fontId="0" fillId="0" borderId="0" xfId="0" applyFont="1" applyFill="1" applyBorder="1"/>
    <xf numFmtId="164" fontId="0" fillId="0" borderId="0" xfId="0" applyNumberFormat="1" applyBorder="1"/>
    <xf numFmtId="0" fontId="2" fillId="0" borderId="2" xfId="0" applyFont="1" applyFill="1" applyBorder="1"/>
    <xf numFmtId="164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6277</xdr:colOff>
      <xdr:row>98</xdr:row>
      <xdr:rowOff>160469</xdr:rowOff>
    </xdr:from>
    <xdr:to>
      <xdr:col>17</xdr:col>
      <xdr:colOff>125506</xdr:colOff>
      <xdr:row>114</xdr:row>
      <xdr:rowOff>166288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465" y="17865763"/>
          <a:ext cx="6457276" cy="28745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27</xdr:col>
      <xdr:colOff>180109</xdr:colOff>
      <xdr:row>114</xdr:row>
      <xdr:rowOff>149587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17955491"/>
          <a:ext cx="5056909" cy="2851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V327"/>
  <sheetViews>
    <sheetView tabSelected="1" topLeftCell="A256" zoomScale="115" zoomScaleNormal="115" workbookViewId="0">
      <selection activeCell="O135" sqref="O135:Q135"/>
    </sheetView>
  </sheetViews>
  <sheetFormatPr defaultRowHeight="14.4"/>
  <cols>
    <col min="1" max="1" width="5" customWidth="1"/>
    <col min="2" max="2" width="5" style="2" customWidth="1"/>
    <col min="3" max="3" width="3" customWidth="1"/>
    <col min="4" max="4" width="3.6640625" customWidth="1"/>
    <col min="5" max="5" width="2.21875" customWidth="1"/>
    <col min="6" max="6" width="3.77734375" customWidth="1"/>
    <col min="7" max="7" width="2.6640625" customWidth="1"/>
    <col min="9" max="9" width="9.77734375" customWidth="1"/>
    <col min="13" max="13" width="10.109375" bestFit="1" customWidth="1"/>
    <col min="14" max="14" width="10.33203125" customWidth="1"/>
  </cols>
  <sheetData>
    <row r="2" spans="1:19">
      <c r="A2">
        <v>1</v>
      </c>
      <c r="B2" s="2" t="s">
        <v>101</v>
      </c>
    </row>
    <row r="3" spans="1:19">
      <c r="C3" t="s">
        <v>95</v>
      </c>
    </row>
    <row r="4" spans="1:19" ht="15.6">
      <c r="H4" s="4"/>
    </row>
    <row r="5" spans="1:19">
      <c r="B5" s="3" t="s">
        <v>91</v>
      </c>
      <c r="C5" s="1" t="s">
        <v>6</v>
      </c>
      <c r="D5" t="s">
        <v>93</v>
      </c>
      <c r="E5" t="s">
        <v>6</v>
      </c>
      <c r="F5">
        <v>1</v>
      </c>
      <c r="G5" t="s">
        <v>0</v>
      </c>
      <c r="H5" s="5"/>
      <c r="I5" s="24" t="str">
        <f>IF(OR(AND(B5="{A1",D5="T1",TYPE(F5)=2),AND(B5="{A2",D5="T2",TYPE(F5)=1)), "МОЖЕТ", "НЕ МОЖЕТ")</f>
        <v>НЕ МОЖЕТ</v>
      </c>
    </row>
    <row r="6" spans="1:19">
      <c r="B6" s="3" t="s">
        <v>91</v>
      </c>
      <c r="C6" s="1" t="s">
        <v>6</v>
      </c>
      <c r="D6" t="s">
        <v>94</v>
      </c>
      <c r="E6" t="s">
        <v>6</v>
      </c>
      <c r="F6">
        <v>2</v>
      </c>
      <c r="G6" t="s">
        <v>0</v>
      </c>
      <c r="H6" s="5"/>
      <c r="I6" s="24" t="str">
        <f t="shared" ref="I6:I16" si="0">IF(OR(AND(B6="{A1",D6="T1",TYPE(F6)=2),AND(B6="{A2",D6="T2",TYPE(F6)=1)), "МОЖЕТ", "НЕ МОЖЕТ")</f>
        <v>НЕ МОЖЕТ</v>
      </c>
    </row>
    <row r="7" spans="1:19">
      <c r="B7" s="3" t="s">
        <v>91</v>
      </c>
      <c r="C7" s="1" t="s">
        <v>6</v>
      </c>
      <c r="D7" t="s">
        <v>93</v>
      </c>
      <c r="E7" t="s">
        <v>6</v>
      </c>
      <c r="F7" t="s">
        <v>96</v>
      </c>
      <c r="G7" t="s">
        <v>0</v>
      </c>
      <c r="H7" s="5"/>
      <c r="I7" s="25" t="str">
        <f t="shared" si="0"/>
        <v>МОЖЕТ</v>
      </c>
    </row>
    <row r="8" spans="1:19">
      <c r="B8" s="3" t="s">
        <v>91</v>
      </c>
      <c r="C8" s="1" t="s">
        <v>6</v>
      </c>
      <c r="D8" t="s">
        <v>93</v>
      </c>
      <c r="E8" t="s">
        <v>6</v>
      </c>
      <c r="F8" t="s">
        <v>97</v>
      </c>
      <c r="G8" t="s">
        <v>0</v>
      </c>
      <c r="H8" s="5"/>
      <c r="I8" s="25" t="str">
        <f t="shared" si="0"/>
        <v>МОЖЕТ</v>
      </c>
      <c r="L8" s="30" t="s">
        <v>91</v>
      </c>
      <c r="M8" s="31" t="s">
        <v>6</v>
      </c>
      <c r="N8" s="24" t="s">
        <v>93</v>
      </c>
      <c r="O8" s="24" t="s">
        <v>6</v>
      </c>
      <c r="P8" s="24" t="s">
        <v>96</v>
      </c>
      <c r="Q8" s="24" t="s">
        <v>0</v>
      </c>
    </row>
    <row r="9" spans="1:19">
      <c r="B9" s="3" t="s">
        <v>91</v>
      </c>
      <c r="C9" s="1" t="s">
        <v>6</v>
      </c>
      <c r="D9" t="s">
        <v>94</v>
      </c>
      <c r="E9" t="s">
        <v>6</v>
      </c>
      <c r="F9" t="s">
        <v>98</v>
      </c>
      <c r="G9" t="s">
        <v>0</v>
      </c>
      <c r="H9" s="5"/>
      <c r="I9" s="24" t="str">
        <f t="shared" si="0"/>
        <v>НЕ МОЖЕТ</v>
      </c>
      <c r="L9" s="30" t="s">
        <v>91</v>
      </c>
      <c r="M9" s="31" t="s">
        <v>6</v>
      </c>
      <c r="N9" s="24" t="s">
        <v>93</v>
      </c>
      <c r="O9" s="24" t="s">
        <v>6</v>
      </c>
      <c r="P9" s="24" t="s">
        <v>97</v>
      </c>
      <c r="Q9" s="24" t="s">
        <v>0</v>
      </c>
    </row>
    <row r="10" spans="1:19">
      <c r="B10" s="3" t="s">
        <v>92</v>
      </c>
      <c r="C10" s="1" t="s">
        <v>6</v>
      </c>
      <c r="D10" t="s">
        <v>93</v>
      </c>
      <c r="E10" t="s">
        <v>6</v>
      </c>
      <c r="F10" t="s">
        <v>99</v>
      </c>
      <c r="G10" t="s">
        <v>0</v>
      </c>
      <c r="H10" s="5"/>
      <c r="I10" s="24" t="str">
        <f t="shared" si="0"/>
        <v>НЕ МОЖЕТ</v>
      </c>
      <c r="L10" s="30" t="s">
        <v>92</v>
      </c>
      <c r="M10" s="31" t="s">
        <v>6</v>
      </c>
      <c r="N10" s="24" t="s">
        <v>94</v>
      </c>
      <c r="O10" s="24" t="s">
        <v>6</v>
      </c>
      <c r="P10" s="24">
        <v>4</v>
      </c>
      <c r="Q10" s="24" t="s">
        <v>0</v>
      </c>
      <c r="S10" s="15"/>
    </row>
    <row r="11" spans="1:19">
      <c r="B11" s="3" t="s">
        <v>92</v>
      </c>
      <c r="C11" s="1" t="s">
        <v>6</v>
      </c>
      <c r="D11" t="s">
        <v>94</v>
      </c>
      <c r="E11" t="s">
        <v>6</v>
      </c>
      <c r="F11">
        <v>4</v>
      </c>
      <c r="G11" t="s">
        <v>0</v>
      </c>
      <c r="H11" s="5"/>
      <c r="I11" s="25" t="str">
        <f t="shared" si="0"/>
        <v>МОЖЕТ</v>
      </c>
      <c r="L11" s="30" t="s">
        <v>92</v>
      </c>
      <c r="M11" s="31" t="s">
        <v>6</v>
      </c>
      <c r="N11" s="24" t="s">
        <v>94</v>
      </c>
      <c r="O11" s="24" t="s">
        <v>6</v>
      </c>
      <c r="P11" s="24">
        <v>15</v>
      </c>
      <c r="Q11" s="24" t="s">
        <v>0</v>
      </c>
    </row>
    <row r="12" spans="1:19">
      <c r="B12" s="3" t="s">
        <v>92</v>
      </c>
      <c r="C12" s="1" t="s">
        <v>6</v>
      </c>
      <c r="D12" t="s">
        <v>94</v>
      </c>
      <c r="E12" t="s">
        <v>6</v>
      </c>
      <c r="F12">
        <v>15</v>
      </c>
      <c r="G12" t="s">
        <v>0</v>
      </c>
      <c r="H12" s="5"/>
      <c r="I12" s="25" t="str">
        <f t="shared" si="0"/>
        <v>МОЖЕТ</v>
      </c>
      <c r="L12" s="30" t="s">
        <v>92</v>
      </c>
      <c r="M12" s="31" t="s">
        <v>6</v>
      </c>
      <c r="N12" s="24" t="s">
        <v>94</v>
      </c>
      <c r="O12" s="24" t="s">
        <v>6</v>
      </c>
      <c r="P12" s="24">
        <v>67</v>
      </c>
      <c r="Q12" s="24" t="s">
        <v>0</v>
      </c>
    </row>
    <row r="13" spans="1:19">
      <c r="B13" s="3" t="s">
        <v>92</v>
      </c>
      <c r="C13" s="1" t="s">
        <v>6</v>
      </c>
      <c r="D13" t="s">
        <v>93</v>
      </c>
      <c r="E13" t="s">
        <v>6</v>
      </c>
      <c r="F13" t="s">
        <v>100</v>
      </c>
      <c r="G13" t="s">
        <v>0</v>
      </c>
      <c r="H13" s="5"/>
      <c r="I13" s="24" t="str">
        <f t="shared" si="0"/>
        <v>НЕ МОЖЕТ</v>
      </c>
    </row>
    <row r="14" spans="1:19">
      <c r="B14" s="3" t="s">
        <v>92</v>
      </c>
      <c r="C14" s="1" t="s">
        <v>6</v>
      </c>
      <c r="D14" t="s">
        <v>94</v>
      </c>
      <c r="E14" t="s">
        <v>6</v>
      </c>
      <c r="F14">
        <v>67</v>
      </c>
      <c r="G14" t="s">
        <v>0</v>
      </c>
      <c r="H14" s="5"/>
      <c r="I14" s="25" t="str">
        <f t="shared" si="0"/>
        <v>МОЖЕТ</v>
      </c>
    </row>
    <row r="15" spans="1:19">
      <c r="B15" s="3" t="s">
        <v>92</v>
      </c>
      <c r="C15" s="1" t="s">
        <v>6</v>
      </c>
      <c r="D15" t="s">
        <v>94</v>
      </c>
      <c r="E15" t="s">
        <v>6</v>
      </c>
      <c r="F15" t="s">
        <v>102</v>
      </c>
      <c r="G15" t="s">
        <v>0</v>
      </c>
      <c r="H15" s="5"/>
      <c r="I15" s="24" t="str">
        <f t="shared" si="0"/>
        <v>НЕ МОЖЕТ</v>
      </c>
    </row>
    <row r="16" spans="1:19">
      <c r="B16" s="3" t="s">
        <v>92</v>
      </c>
      <c r="C16" s="1" t="s">
        <v>6</v>
      </c>
      <c r="D16" t="s">
        <v>93</v>
      </c>
      <c r="E16" t="s">
        <v>6</v>
      </c>
      <c r="F16">
        <v>3</v>
      </c>
      <c r="G16" t="s">
        <v>0</v>
      </c>
      <c r="H16" s="5"/>
      <c r="I16" s="24" t="str">
        <f t="shared" si="0"/>
        <v>НЕ МОЖЕТ</v>
      </c>
      <c r="L16" s="24" t="s">
        <v>177</v>
      </c>
      <c r="M16" s="24"/>
      <c r="N16" s="24"/>
      <c r="O16" s="24"/>
      <c r="P16" s="24"/>
      <c r="Q16" s="24"/>
    </row>
    <row r="17" spans="1:21">
      <c r="C17" s="1"/>
    </row>
    <row r="18" spans="1:21">
      <c r="A18">
        <v>2</v>
      </c>
      <c r="B18" s="2" t="s">
        <v>110</v>
      </c>
    </row>
    <row r="19" spans="1:21" ht="23.4">
      <c r="C19" s="6"/>
      <c r="O19" s="39" t="s">
        <v>179</v>
      </c>
      <c r="P19" s="39"/>
    </row>
    <row r="20" spans="1:21">
      <c r="H20" s="24" t="s">
        <v>176</v>
      </c>
      <c r="K20" s="25" t="s">
        <v>175</v>
      </c>
      <c r="N20" s="25" t="s">
        <v>175</v>
      </c>
      <c r="O20" s="39" t="s">
        <v>180</v>
      </c>
      <c r="P20" s="39"/>
      <c r="Q20" s="25" t="s">
        <v>175</v>
      </c>
      <c r="T20" s="24" t="s">
        <v>176</v>
      </c>
    </row>
    <row r="21" spans="1:21">
      <c r="H21" s="28">
        <v>2</v>
      </c>
      <c r="I21" s="7" t="s">
        <v>100</v>
      </c>
      <c r="K21" s="27" t="s">
        <v>104</v>
      </c>
      <c r="L21" s="8">
        <v>2</v>
      </c>
      <c r="N21" s="27">
        <v>6</v>
      </c>
      <c r="O21" s="8" t="s">
        <v>105</v>
      </c>
      <c r="Q21" s="29" t="s">
        <v>102</v>
      </c>
      <c r="R21" s="9">
        <v>89</v>
      </c>
      <c r="T21" s="27">
        <v>5</v>
      </c>
      <c r="U21" s="8" t="s">
        <v>102</v>
      </c>
    </row>
    <row r="22" spans="1:21">
      <c r="H22" s="7">
        <v>15</v>
      </c>
      <c r="I22" s="7">
        <v>8</v>
      </c>
      <c r="K22" s="8" t="s">
        <v>100</v>
      </c>
      <c r="L22" s="8">
        <v>7</v>
      </c>
      <c r="N22" s="8">
        <v>7</v>
      </c>
      <c r="O22" s="8" t="s">
        <v>96</v>
      </c>
      <c r="Q22" s="9" t="s">
        <v>105</v>
      </c>
      <c r="R22" s="9">
        <v>78</v>
      </c>
      <c r="T22" s="9" t="s">
        <v>97</v>
      </c>
      <c r="U22" s="9">
        <v>6</v>
      </c>
    </row>
    <row r="23" spans="1:21">
      <c r="H23" s="7" t="s">
        <v>102</v>
      </c>
      <c r="I23" s="7" t="s">
        <v>100</v>
      </c>
      <c r="K23" s="8" t="s">
        <v>97</v>
      </c>
      <c r="L23" s="8">
        <v>89</v>
      </c>
      <c r="N23" s="8">
        <v>45</v>
      </c>
      <c r="O23" s="8" t="s">
        <v>106</v>
      </c>
      <c r="Q23" s="9" t="s">
        <v>109</v>
      </c>
      <c r="R23" s="9">
        <v>5</v>
      </c>
      <c r="T23" s="9">
        <v>4</v>
      </c>
      <c r="U23" s="9" t="s">
        <v>96</v>
      </c>
    </row>
    <row r="24" spans="1:21">
      <c r="N24" s="8">
        <v>32</v>
      </c>
      <c r="O24" s="8" t="s">
        <v>107</v>
      </c>
      <c r="Q24" s="9" t="s">
        <v>96</v>
      </c>
      <c r="R24" s="9">
        <v>890</v>
      </c>
    </row>
    <row r="25" spans="1:21">
      <c r="N25" s="8">
        <v>109</v>
      </c>
      <c r="O25" s="8" t="s">
        <v>108</v>
      </c>
    </row>
    <row r="27" spans="1:21">
      <c r="C27" s="2" t="s">
        <v>15</v>
      </c>
      <c r="P27" s="24" t="s">
        <v>178</v>
      </c>
      <c r="Q27" s="24"/>
      <c r="R27" s="24"/>
      <c r="S27" s="24"/>
      <c r="T27" s="24"/>
      <c r="U27" s="24"/>
    </row>
    <row r="29" spans="1:21">
      <c r="A29">
        <v>3</v>
      </c>
      <c r="B29" s="2" t="s">
        <v>19</v>
      </c>
    </row>
    <row r="30" spans="1:21">
      <c r="H30" s="32" t="s">
        <v>16</v>
      </c>
      <c r="I30" s="32">
        <v>15</v>
      </c>
      <c r="K30" s="7" t="s">
        <v>10</v>
      </c>
      <c r="L30" s="7">
        <v>7</v>
      </c>
      <c r="Q30" s="7" t="s">
        <v>7</v>
      </c>
      <c r="R30" s="7">
        <v>12</v>
      </c>
      <c r="T30" s="32" t="s">
        <v>8</v>
      </c>
      <c r="U30" s="32">
        <v>4</v>
      </c>
    </row>
    <row r="31" spans="1:21">
      <c r="C31" t="s">
        <v>156</v>
      </c>
      <c r="F31" t="s">
        <v>22</v>
      </c>
      <c r="G31" t="s">
        <v>21</v>
      </c>
      <c r="H31" s="34" t="s">
        <v>17</v>
      </c>
      <c r="I31" s="34">
        <v>3</v>
      </c>
      <c r="J31" s="10" t="s">
        <v>23</v>
      </c>
      <c r="K31" s="32" t="s">
        <v>16</v>
      </c>
      <c r="L31" s="32">
        <v>15</v>
      </c>
      <c r="O31" s="20" t="s">
        <v>157</v>
      </c>
      <c r="P31" s="20" t="s">
        <v>158</v>
      </c>
      <c r="Q31" s="32" t="s">
        <v>8</v>
      </c>
      <c r="R31" s="32">
        <v>4</v>
      </c>
      <c r="S31" s="10" t="s">
        <v>23</v>
      </c>
      <c r="T31" s="7" t="s">
        <v>16</v>
      </c>
      <c r="U31" s="7">
        <v>15</v>
      </c>
    </row>
    <row r="32" spans="1:21">
      <c r="H32" s="7" t="s">
        <v>18</v>
      </c>
      <c r="I32" s="7">
        <v>34</v>
      </c>
      <c r="K32" s="7" t="s">
        <v>1</v>
      </c>
      <c r="L32" s="7">
        <v>14</v>
      </c>
      <c r="Q32" s="7" t="s">
        <v>2</v>
      </c>
      <c r="R32" s="7">
        <v>3</v>
      </c>
      <c r="T32" s="34" t="s">
        <v>17</v>
      </c>
      <c r="U32" s="34">
        <v>23</v>
      </c>
    </row>
    <row r="33" spans="2:21">
      <c r="H33" s="7" t="s">
        <v>7</v>
      </c>
      <c r="I33" s="7">
        <v>8</v>
      </c>
      <c r="K33" s="34" t="s">
        <v>17</v>
      </c>
      <c r="L33" s="34">
        <v>3</v>
      </c>
      <c r="Q33" s="34" t="s">
        <v>17</v>
      </c>
      <c r="R33" s="34">
        <v>23</v>
      </c>
      <c r="T33" s="7" t="s">
        <v>17</v>
      </c>
      <c r="U33" s="7">
        <v>3</v>
      </c>
    </row>
    <row r="34" spans="2:21">
      <c r="H34" s="7" t="s">
        <v>10</v>
      </c>
      <c r="I34" s="7">
        <v>2</v>
      </c>
      <c r="Q34" s="7" t="s">
        <v>159</v>
      </c>
      <c r="R34" s="7">
        <v>8</v>
      </c>
    </row>
    <row r="36" spans="2:21">
      <c r="B36" s="2" t="s">
        <v>24</v>
      </c>
    </row>
    <row r="38" spans="2:21">
      <c r="H38" s="15" t="s">
        <v>181</v>
      </c>
      <c r="I38" s="15"/>
      <c r="K38" t="s">
        <v>182</v>
      </c>
      <c r="Q38" t="s">
        <v>181</v>
      </c>
      <c r="T38" t="s">
        <v>182</v>
      </c>
    </row>
    <row r="39" spans="2:21">
      <c r="C39" t="s">
        <v>156</v>
      </c>
      <c r="H39" s="36" t="s">
        <v>16</v>
      </c>
      <c r="I39" s="36">
        <v>15</v>
      </c>
      <c r="K39" s="26" t="s">
        <v>16</v>
      </c>
      <c r="L39" s="26">
        <v>15</v>
      </c>
      <c r="O39" s="20" t="s">
        <v>157</v>
      </c>
      <c r="Q39" s="26" t="s">
        <v>7</v>
      </c>
      <c r="R39" s="26">
        <v>12</v>
      </c>
      <c r="T39" s="24" t="s">
        <v>8</v>
      </c>
      <c r="U39" s="24">
        <v>4</v>
      </c>
    </row>
    <row r="40" spans="2:21">
      <c r="H40" s="37" t="s">
        <v>17</v>
      </c>
      <c r="I40" s="37">
        <v>3</v>
      </c>
      <c r="K40" s="26" t="s">
        <v>17</v>
      </c>
      <c r="L40" s="26">
        <v>3</v>
      </c>
      <c r="Q40" s="26" t="s">
        <v>8</v>
      </c>
      <c r="R40" s="26">
        <v>4</v>
      </c>
      <c r="T40" s="24" t="s">
        <v>17</v>
      </c>
      <c r="U40" s="24">
        <v>23</v>
      </c>
    </row>
    <row r="41" spans="2:21">
      <c r="H41" s="37" t="s">
        <v>18</v>
      </c>
      <c r="I41" s="37">
        <v>34</v>
      </c>
      <c r="Q41" s="26" t="s">
        <v>2</v>
      </c>
      <c r="R41" s="26">
        <v>3</v>
      </c>
    </row>
    <row r="42" spans="2:21">
      <c r="H42" s="37" t="s">
        <v>7</v>
      </c>
      <c r="I42" s="37">
        <v>8</v>
      </c>
      <c r="Q42" s="26" t="s">
        <v>17</v>
      </c>
      <c r="R42" s="26">
        <v>23</v>
      </c>
    </row>
    <row r="43" spans="2:21">
      <c r="H43" s="37" t="s">
        <v>10</v>
      </c>
      <c r="I43" s="37">
        <v>2</v>
      </c>
      <c r="M43" s="15"/>
      <c r="Q43" s="26" t="s">
        <v>159</v>
      </c>
      <c r="R43" s="26">
        <v>8</v>
      </c>
    </row>
    <row r="44" spans="2:21">
      <c r="H44" s="37" t="s">
        <v>10</v>
      </c>
      <c r="I44" s="37">
        <v>7</v>
      </c>
      <c r="M44" s="15"/>
      <c r="Q44" s="26" t="s">
        <v>16</v>
      </c>
      <c r="R44" s="26">
        <v>15</v>
      </c>
    </row>
    <row r="45" spans="2:21">
      <c r="H45" s="37" t="s">
        <v>1</v>
      </c>
      <c r="I45" s="37">
        <v>14</v>
      </c>
      <c r="M45" s="15"/>
      <c r="Q45" s="26" t="s">
        <v>17</v>
      </c>
      <c r="R45" s="26">
        <v>3</v>
      </c>
    </row>
    <row r="46" spans="2:21">
      <c r="H46" s="15"/>
      <c r="I46" s="15"/>
      <c r="M46" s="15"/>
      <c r="Q46" s="10"/>
      <c r="R46" s="10"/>
    </row>
    <row r="47" spans="2:21">
      <c r="H47" s="10" t="s">
        <v>183</v>
      </c>
      <c r="I47" s="15"/>
      <c r="K47" t="s">
        <v>184</v>
      </c>
      <c r="M47" s="15"/>
      <c r="Q47" s="10" t="s">
        <v>183</v>
      </c>
      <c r="R47" s="10"/>
      <c r="T47" t="s">
        <v>184</v>
      </c>
    </row>
    <row r="48" spans="2:21">
      <c r="H48" s="24" t="s">
        <v>18</v>
      </c>
      <c r="I48" s="24">
        <v>34</v>
      </c>
      <c r="K48" s="24" t="s">
        <v>10</v>
      </c>
      <c r="L48" s="24">
        <v>7</v>
      </c>
      <c r="M48" s="15"/>
      <c r="Q48" s="24" t="s">
        <v>7</v>
      </c>
      <c r="R48" s="24">
        <v>12</v>
      </c>
      <c r="T48" s="24" t="s">
        <v>16</v>
      </c>
      <c r="U48" s="24">
        <v>15</v>
      </c>
    </row>
    <row r="49" spans="1:21">
      <c r="H49" s="24" t="s">
        <v>7</v>
      </c>
      <c r="I49" s="24">
        <v>8</v>
      </c>
      <c r="K49" s="24" t="s">
        <v>1</v>
      </c>
      <c r="L49" s="24">
        <v>14</v>
      </c>
      <c r="M49" s="15"/>
      <c r="Q49" s="24" t="s">
        <v>2</v>
      </c>
      <c r="R49" s="24">
        <v>3</v>
      </c>
      <c r="T49" s="24" t="s">
        <v>17</v>
      </c>
      <c r="U49" s="24">
        <v>3</v>
      </c>
    </row>
    <row r="50" spans="1:21">
      <c r="H50" s="24" t="s">
        <v>10</v>
      </c>
      <c r="I50" s="24">
        <v>2</v>
      </c>
      <c r="M50" s="15"/>
      <c r="Q50" s="24" t="s">
        <v>159</v>
      </c>
      <c r="R50" s="24">
        <v>8</v>
      </c>
    </row>
    <row r="51" spans="1:21">
      <c r="Q51" s="10"/>
      <c r="R51" s="10"/>
    </row>
    <row r="52" spans="1:21">
      <c r="A52">
        <v>4</v>
      </c>
      <c r="B52" s="2" t="s">
        <v>19</v>
      </c>
    </row>
    <row r="53" spans="1:21">
      <c r="H53" s="7" t="s">
        <v>97</v>
      </c>
      <c r="I53" s="7" t="s">
        <v>112</v>
      </c>
      <c r="K53" s="7">
        <v>1</v>
      </c>
    </row>
    <row r="54" spans="1:21">
      <c r="F54" t="s">
        <v>22</v>
      </c>
      <c r="G54" t="s">
        <v>21</v>
      </c>
      <c r="H54" s="7" t="s">
        <v>111</v>
      </c>
      <c r="I54" s="7" t="s">
        <v>4</v>
      </c>
      <c r="J54" s="10" t="s">
        <v>25</v>
      </c>
      <c r="K54" s="7">
        <v>2</v>
      </c>
      <c r="L54" s="21" t="s">
        <v>160</v>
      </c>
      <c r="M54" s="22" t="s">
        <v>11</v>
      </c>
    </row>
    <row r="55" spans="1:21">
      <c r="H55" s="7" t="s">
        <v>98</v>
      </c>
      <c r="I55" s="7" t="s">
        <v>13</v>
      </c>
      <c r="K55" s="7">
        <v>3</v>
      </c>
    </row>
    <row r="57" spans="1:21">
      <c r="B57" s="2" t="s">
        <v>161</v>
      </c>
    </row>
    <row r="59" spans="1:21">
      <c r="H59" s="24" t="s">
        <v>97</v>
      </c>
      <c r="I59" s="24" t="s">
        <v>112</v>
      </c>
      <c r="J59" s="24">
        <v>1</v>
      </c>
      <c r="K59" s="38" t="s">
        <v>11</v>
      </c>
    </row>
    <row r="60" spans="1:21">
      <c r="H60" s="24" t="s">
        <v>111</v>
      </c>
      <c r="I60" s="24" t="s">
        <v>4</v>
      </c>
      <c r="J60" s="24">
        <v>1</v>
      </c>
      <c r="K60" s="38" t="s">
        <v>11</v>
      </c>
    </row>
    <row r="61" spans="1:21">
      <c r="H61" s="24" t="s">
        <v>98</v>
      </c>
      <c r="I61" s="24" t="s">
        <v>13</v>
      </c>
      <c r="J61" s="24">
        <v>1</v>
      </c>
      <c r="K61" s="38" t="s">
        <v>11</v>
      </c>
    </row>
    <row r="62" spans="1:21">
      <c r="H62" s="24" t="s">
        <v>97</v>
      </c>
      <c r="I62" s="24" t="s">
        <v>112</v>
      </c>
      <c r="J62" s="24">
        <v>2</v>
      </c>
      <c r="K62" s="38" t="s">
        <v>11</v>
      </c>
    </row>
    <row r="63" spans="1:21">
      <c r="H63" s="24" t="s">
        <v>111</v>
      </c>
      <c r="I63" s="24" t="s">
        <v>4</v>
      </c>
      <c r="J63" s="24">
        <v>2</v>
      </c>
      <c r="K63" s="38" t="s">
        <v>11</v>
      </c>
    </row>
    <row r="64" spans="1:21">
      <c r="H64" s="24" t="s">
        <v>98</v>
      </c>
      <c r="I64" s="24" t="s">
        <v>13</v>
      </c>
      <c r="J64" s="24">
        <v>2</v>
      </c>
      <c r="K64" s="38" t="s">
        <v>11</v>
      </c>
    </row>
    <row r="65" spans="2:11">
      <c r="H65" s="24" t="s">
        <v>97</v>
      </c>
      <c r="I65" s="24" t="s">
        <v>112</v>
      </c>
      <c r="J65" s="24">
        <v>3</v>
      </c>
      <c r="K65" s="38" t="s">
        <v>11</v>
      </c>
    </row>
    <row r="66" spans="2:11">
      <c r="H66" s="24" t="s">
        <v>111</v>
      </c>
      <c r="I66" s="24" t="s">
        <v>4</v>
      </c>
      <c r="J66" s="24">
        <v>3</v>
      </c>
      <c r="K66" s="38" t="s">
        <v>11</v>
      </c>
    </row>
    <row r="67" spans="2:11">
      <c r="H67" s="24" t="s">
        <v>98</v>
      </c>
      <c r="I67" s="24" t="s">
        <v>13</v>
      </c>
      <c r="J67" s="24">
        <v>3</v>
      </c>
      <c r="K67" s="38" t="s">
        <v>11</v>
      </c>
    </row>
    <row r="68" spans="2:11">
      <c r="H68" s="15"/>
      <c r="I68" s="15"/>
    </row>
    <row r="69" spans="2:11">
      <c r="B69" s="2" t="s">
        <v>48</v>
      </c>
    </row>
    <row r="71" spans="2:11">
      <c r="H71" s="24" t="s">
        <v>112</v>
      </c>
      <c r="I71" s="24">
        <v>1</v>
      </c>
    </row>
    <row r="72" spans="2:11">
      <c r="H72" s="24" t="s">
        <v>4</v>
      </c>
      <c r="I72" s="24">
        <v>1</v>
      </c>
    </row>
    <row r="73" spans="2:11">
      <c r="H73" s="24" t="s">
        <v>13</v>
      </c>
      <c r="I73" s="24">
        <v>1</v>
      </c>
    </row>
    <row r="74" spans="2:11">
      <c r="H74" s="24" t="s">
        <v>112</v>
      </c>
      <c r="I74" s="24">
        <v>2</v>
      </c>
    </row>
    <row r="75" spans="2:11">
      <c r="H75" s="24" t="s">
        <v>4</v>
      </c>
      <c r="I75" s="24">
        <v>2</v>
      </c>
    </row>
    <row r="76" spans="2:11">
      <c r="H76" s="24" t="s">
        <v>13</v>
      </c>
      <c r="I76" s="24">
        <v>2</v>
      </c>
    </row>
    <row r="77" spans="2:11">
      <c r="H77" s="24" t="s">
        <v>112</v>
      </c>
      <c r="I77" s="24">
        <v>3</v>
      </c>
    </row>
    <row r="78" spans="2:11">
      <c r="H78" s="24" t="s">
        <v>4</v>
      </c>
      <c r="I78" s="24">
        <v>3</v>
      </c>
    </row>
    <row r="79" spans="2:11">
      <c r="H79" s="24" t="s">
        <v>13</v>
      </c>
      <c r="I79" s="24">
        <v>3</v>
      </c>
    </row>
    <row r="81" spans="1:15">
      <c r="A81">
        <v>5</v>
      </c>
      <c r="B81" s="2" t="s">
        <v>162</v>
      </c>
    </row>
    <row r="82" spans="1:15">
      <c r="H82" s="11" t="s">
        <v>20</v>
      </c>
      <c r="I82" s="11" t="s">
        <v>26</v>
      </c>
      <c r="K82" s="11" t="s">
        <v>20</v>
      </c>
      <c r="L82" s="11" t="s">
        <v>26</v>
      </c>
      <c r="N82" s="43" t="s">
        <v>20</v>
      </c>
      <c r="O82" s="43" t="s">
        <v>26</v>
      </c>
    </row>
    <row r="83" spans="1:15">
      <c r="F83" t="s">
        <v>22</v>
      </c>
      <c r="G83" t="s">
        <v>21</v>
      </c>
      <c r="H83" s="18">
        <v>45544</v>
      </c>
      <c r="I83" s="7" t="s">
        <v>113</v>
      </c>
      <c r="J83" s="10" t="s">
        <v>23</v>
      </c>
      <c r="K83" s="7">
        <v>9</v>
      </c>
      <c r="L83" s="7" t="s">
        <v>115</v>
      </c>
      <c r="N83" s="41">
        <v>45544</v>
      </c>
      <c r="O83" s="42" t="s">
        <v>113</v>
      </c>
    </row>
    <row r="84" spans="1:15">
      <c r="H84" s="18">
        <v>45534</v>
      </c>
      <c r="I84" s="7" t="s">
        <v>114</v>
      </c>
      <c r="K84" s="7">
        <v>5</v>
      </c>
      <c r="L84" s="7" t="s">
        <v>116</v>
      </c>
      <c r="N84" s="40">
        <v>45534</v>
      </c>
      <c r="O84" s="24" t="s">
        <v>114</v>
      </c>
    </row>
    <row r="85" spans="1:15">
      <c r="K85" s="7">
        <v>1</v>
      </c>
      <c r="L85" s="7" t="s">
        <v>117</v>
      </c>
      <c r="N85" s="24">
        <v>9</v>
      </c>
      <c r="O85" s="24" t="s">
        <v>115</v>
      </c>
    </row>
    <row r="86" spans="1:15">
      <c r="N86" s="24">
        <v>5</v>
      </c>
      <c r="O86" s="24" t="s">
        <v>116</v>
      </c>
    </row>
    <row r="88" spans="1:15">
      <c r="A88">
        <v>6</v>
      </c>
      <c r="B88" s="2" t="s">
        <v>49</v>
      </c>
    </row>
    <row r="89" spans="1:15">
      <c r="H89" s="7">
        <v>12</v>
      </c>
      <c r="I89" s="7">
        <v>3</v>
      </c>
      <c r="M89" s="24">
        <v>12</v>
      </c>
    </row>
    <row r="90" spans="1:15">
      <c r="H90" s="7">
        <v>11</v>
      </c>
      <c r="I90" s="7">
        <v>3</v>
      </c>
      <c r="M90" s="24">
        <v>86</v>
      </c>
    </row>
    <row r="91" spans="1:15">
      <c r="F91" t="s">
        <v>22</v>
      </c>
      <c r="G91" t="s">
        <v>21</v>
      </c>
      <c r="H91" s="7">
        <v>86</v>
      </c>
      <c r="I91" s="7">
        <v>11</v>
      </c>
      <c r="J91" s="10" t="s">
        <v>23</v>
      </c>
      <c r="K91" s="7">
        <v>11</v>
      </c>
    </row>
    <row r="92" spans="1:15">
      <c r="H92" s="7">
        <v>86</v>
      </c>
      <c r="I92" s="7">
        <v>3</v>
      </c>
      <c r="K92" s="7">
        <v>3</v>
      </c>
    </row>
    <row r="93" spans="1:15">
      <c r="H93" s="7">
        <v>12</v>
      </c>
      <c r="I93" s="7">
        <v>11</v>
      </c>
    </row>
    <row r="94" spans="1:15">
      <c r="H94" s="7">
        <v>9</v>
      </c>
      <c r="I94" s="7">
        <v>3</v>
      </c>
    </row>
    <row r="95" spans="1:15">
      <c r="H95" s="16">
        <v>56</v>
      </c>
      <c r="I95" s="16">
        <v>11</v>
      </c>
    </row>
    <row r="96" spans="1:15">
      <c r="A96">
        <v>7</v>
      </c>
      <c r="B96" s="2" t="s">
        <v>163</v>
      </c>
    </row>
    <row r="97" spans="2:21">
      <c r="B97" s="2" t="s">
        <v>164</v>
      </c>
    </row>
    <row r="99" spans="2:21">
      <c r="H99" s="24" t="s">
        <v>194</v>
      </c>
      <c r="I99" s="24"/>
      <c r="J99" s="24"/>
      <c r="T99" s="24" t="s">
        <v>195</v>
      </c>
      <c r="U99" s="24"/>
    </row>
    <row r="117" spans="1:17">
      <c r="A117">
        <v>8</v>
      </c>
      <c r="B117" s="2" t="s">
        <v>27</v>
      </c>
    </row>
    <row r="119" spans="1:17">
      <c r="G119" t="s">
        <v>29</v>
      </c>
      <c r="I119" s="7">
        <v>1</v>
      </c>
      <c r="J119" s="7">
        <v>7</v>
      </c>
      <c r="L119" s="7" t="s">
        <v>112</v>
      </c>
      <c r="M119" s="7">
        <v>2</v>
      </c>
      <c r="O119" t="s">
        <v>191</v>
      </c>
    </row>
    <row r="120" spans="1:17">
      <c r="I120" s="7">
        <v>2</v>
      </c>
      <c r="J120" s="7">
        <v>8</v>
      </c>
      <c r="L120" s="7" t="s">
        <v>9</v>
      </c>
      <c r="M120" s="7">
        <v>2</v>
      </c>
      <c r="O120" s="23" t="s">
        <v>192</v>
      </c>
      <c r="P120" s="23"/>
      <c r="Q120" s="23"/>
    </row>
    <row r="121" spans="1:17">
      <c r="I121" s="7">
        <v>3</v>
      </c>
      <c r="J121" s="7">
        <v>9</v>
      </c>
      <c r="L121" s="7" t="s">
        <v>14</v>
      </c>
      <c r="M121" s="7">
        <v>2</v>
      </c>
    </row>
    <row r="122" spans="1:17">
      <c r="I122" s="7">
        <v>3</v>
      </c>
      <c r="J122" s="7">
        <v>9</v>
      </c>
      <c r="L122" s="7" t="s">
        <v>3</v>
      </c>
      <c r="M122" s="7">
        <v>4</v>
      </c>
    </row>
    <row r="124" spans="1:17">
      <c r="G124" t="s">
        <v>30</v>
      </c>
      <c r="I124" s="7">
        <v>67</v>
      </c>
      <c r="J124" s="7">
        <v>67</v>
      </c>
      <c r="L124" s="7">
        <v>1</v>
      </c>
      <c r="M124" s="7" t="s">
        <v>12</v>
      </c>
      <c r="O124" t="s">
        <v>191</v>
      </c>
    </row>
    <row r="125" spans="1:17">
      <c r="I125" s="7">
        <v>2</v>
      </c>
      <c r="J125" s="7">
        <v>7</v>
      </c>
      <c r="L125" s="7">
        <v>2</v>
      </c>
      <c r="M125" s="7" t="s">
        <v>4</v>
      </c>
      <c r="O125" s="23" t="s">
        <v>192</v>
      </c>
      <c r="P125" s="23"/>
      <c r="Q125" s="23"/>
    </row>
    <row r="126" spans="1:17">
      <c r="I126" s="7">
        <v>87</v>
      </c>
      <c r="J126" s="7">
        <v>65</v>
      </c>
      <c r="L126" s="7">
        <v>3</v>
      </c>
      <c r="M126" s="7" t="s">
        <v>5</v>
      </c>
    </row>
    <row r="127" spans="1:17">
      <c r="I127" s="7">
        <v>2</v>
      </c>
      <c r="J127" s="7">
        <v>7</v>
      </c>
      <c r="L127" s="7">
        <v>4</v>
      </c>
      <c r="M127" s="7" t="s">
        <v>28</v>
      </c>
    </row>
    <row r="129" spans="1:17">
      <c r="G129" t="s">
        <v>31</v>
      </c>
      <c r="I129" s="8">
        <v>9</v>
      </c>
      <c r="J129" s="8" t="s">
        <v>12</v>
      </c>
      <c r="K129" s="19"/>
      <c r="L129" s="8" t="s">
        <v>103</v>
      </c>
      <c r="M129" s="8">
        <v>1</v>
      </c>
      <c r="O129" s="23" t="s">
        <v>193</v>
      </c>
      <c r="P129" s="23"/>
      <c r="Q129" s="23"/>
    </row>
    <row r="130" spans="1:17">
      <c r="I130" s="8">
        <v>8</v>
      </c>
      <c r="J130" s="8" t="s">
        <v>4</v>
      </c>
      <c r="K130" s="19"/>
      <c r="L130" s="8" t="s">
        <v>8</v>
      </c>
      <c r="M130" s="8">
        <v>2</v>
      </c>
      <c r="O130" s="23" t="s">
        <v>192</v>
      </c>
      <c r="P130" s="23"/>
      <c r="Q130" s="23"/>
    </row>
    <row r="131" spans="1:17">
      <c r="I131" s="8">
        <v>45</v>
      </c>
      <c r="J131" s="8" t="s">
        <v>5</v>
      </c>
      <c r="K131" s="19"/>
      <c r="L131" s="8" t="s">
        <v>165</v>
      </c>
      <c r="M131" s="8">
        <v>2</v>
      </c>
    </row>
    <row r="132" spans="1:17">
      <c r="I132" s="8">
        <v>4</v>
      </c>
      <c r="J132" s="8" t="s">
        <v>28</v>
      </c>
      <c r="K132" s="19"/>
      <c r="L132" s="8" t="s">
        <v>2</v>
      </c>
      <c r="M132" s="8">
        <v>4</v>
      </c>
    </row>
    <row r="134" spans="1:17">
      <c r="G134" t="s">
        <v>32</v>
      </c>
      <c r="I134" s="7">
        <v>1</v>
      </c>
      <c r="J134" s="7" t="s">
        <v>12</v>
      </c>
      <c r="L134" s="7">
        <v>1</v>
      </c>
      <c r="M134" s="7">
        <v>9876</v>
      </c>
      <c r="O134" t="s">
        <v>191</v>
      </c>
    </row>
    <row r="135" spans="1:17">
      <c r="I135" s="7">
        <v>2</v>
      </c>
      <c r="J135" s="7" t="s">
        <v>4</v>
      </c>
      <c r="L135" s="7">
        <v>2</v>
      </c>
      <c r="M135" s="7">
        <v>2</v>
      </c>
      <c r="O135" s="23" t="s">
        <v>192</v>
      </c>
      <c r="P135" s="23"/>
      <c r="Q135" s="23"/>
    </row>
    <row r="136" spans="1:17">
      <c r="I136" s="7">
        <v>78</v>
      </c>
      <c r="J136" s="7" t="s">
        <v>5</v>
      </c>
      <c r="L136" s="7">
        <v>3</v>
      </c>
      <c r="M136" s="7">
        <v>3</v>
      </c>
    </row>
    <row r="137" spans="1:17">
      <c r="I137" s="7">
        <v>4</v>
      </c>
      <c r="J137" s="7" t="s">
        <v>56</v>
      </c>
      <c r="L137" s="7">
        <v>4</v>
      </c>
      <c r="M137" s="7">
        <v>4</v>
      </c>
    </row>
    <row r="139" spans="1:17">
      <c r="A139">
        <v>9</v>
      </c>
      <c r="B139" s="2" t="s">
        <v>118</v>
      </c>
    </row>
    <row r="140" spans="1:17">
      <c r="B140" s="2" t="s">
        <v>127</v>
      </c>
    </row>
    <row r="141" spans="1:17">
      <c r="H141" s="45" t="s">
        <v>185</v>
      </c>
      <c r="I141" s="11" t="s">
        <v>20</v>
      </c>
      <c r="J141" s="11" t="s">
        <v>26</v>
      </c>
      <c r="K141" s="11" t="s">
        <v>33</v>
      </c>
      <c r="L141" s="11" t="s">
        <v>34</v>
      </c>
      <c r="M141" s="11" t="s">
        <v>35</v>
      </c>
    </row>
    <row r="142" spans="1:17">
      <c r="H142" s="44" t="s">
        <v>186</v>
      </c>
      <c r="I142" s="11" t="s">
        <v>53</v>
      </c>
      <c r="J142" s="11" t="s">
        <v>124</v>
      </c>
      <c r="K142" s="11" t="s">
        <v>125</v>
      </c>
      <c r="L142" s="11" t="s">
        <v>126</v>
      </c>
      <c r="M142" s="11" t="s">
        <v>38</v>
      </c>
    </row>
    <row r="143" spans="1:17">
      <c r="H143" s="46" t="str">
        <f>"010011"</f>
        <v>010011</v>
      </c>
      <c r="I143" s="7" t="s">
        <v>119</v>
      </c>
      <c r="J143" s="7" t="s">
        <v>128</v>
      </c>
      <c r="K143" s="7">
        <v>1</v>
      </c>
      <c r="L143" s="7" t="s">
        <v>132</v>
      </c>
      <c r="M143" s="12">
        <v>36892</v>
      </c>
    </row>
    <row r="144" spans="1:17">
      <c r="H144" s="46" t="str">
        <f>"090012"</f>
        <v>090012</v>
      </c>
      <c r="I144" s="7" t="s">
        <v>120</v>
      </c>
      <c r="J144" s="7" t="s">
        <v>129</v>
      </c>
      <c r="K144" s="7">
        <v>2</v>
      </c>
      <c r="L144" s="7" t="s">
        <v>133</v>
      </c>
      <c r="M144" s="12">
        <v>39815</v>
      </c>
    </row>
    <row r="145" spans="1:19">
      <c r="H145" s="46" t="str">
        <f>"200013"</f>
        <v>200013</v>
      </c>
      <c r="I145" s="7" t="s">
        <v>121</v>
      </c>
      <c r="J145" s="7" t="s">
        <v>130</v>
      </c>
      <c r="K145" s="7">
        <v>3</v>
      </c>
      <c r="L145" s="7" t="s">
        <v>132</v>
      </c>
      <c r="M145" s="12">
        <v>43833</v>
      </c>
    </row>
    <row r="146" spans="1:19">
      <c r="H146" s="46" t="str">
        <f>"010021"</f>
        <v>010021</v>
      </c>
      <c r="I146" s="7" t="s">
        <v>122</v>
      </c>
      <c r="J146" s="7" t="s">
        <v>131</v>
      </c>
      <c r="K146" s="7">
        <v>1</v>
      </c>
      <c r="L146" s="7" t="s">
        <v>134</v>
      </c>
      <c r="M146" s="12">
        <v>36892</v>
      </c>
    </row>
    <row r="147" spans="1:19">
      <c r="H147" s="46" t="str">
        <f>"160013"</f>
        <v>160013</v>
      </c>
      <c r="I147" s="7" t="s">
        <v>123</v>
      </c>
      <c r="J147" s="7" t="s">
        <v>128</v>
      </c>
      <c r="K147" s="7">
        <v>3</v>
      </c>
      <c r="L147" s="7" t="s">
        <v>133</v>
      </c>
      <c r="M147" s="12">
        <v>42374</v>
      </c>
    </row>
    <row r="150" spans="1:19">
      <c r="A150">
        <v>10</v>
      </c>
      <c r="B150" s="2" t="s">
        <v>166</v>
      </c>
      <c r="S150" s="47"/>
    </row>
    <row r="151" spans="1:19">
      <c r="B151" s="2" t="s">
        <v>50</v>
      </c>
      <c r="S151" s="47"/>
    </row>
    <row r="152" spans="1:19">
      <c r="Q152" s="48"/>
      <c r="S152" s="47"/>
    </row>
    <row r="153" spans="1:19" ht="66.599999999999994">
      <c r="F153" t="s">
        <v>29</v>
      </c>
      <c r="H153" s="11" t="s">
        <v>20</v>
      </c>
      <c r="I153" s="11" t="s">
        <v>26</v>
      </c>
      <c r="J153" s="11" t="s">
        <v>33</v>
      </c>
      <c r="K153" s="11" t="s">
        <v>33</v>
      </c>
      <c r="M153" s="13" t="s">
        <v>20</v>
      </c>
      <c r="N153" s="13" t="s">
        <v>26</v>
      </c>
      <c r="O153" s="13" t="s">
        <v>33</v>
      </c>
      <c r="Q153" s="51" t="s">
        <v>190</v>
      </c>
      <c r="R153" s="50"/>
    </row>
    <row r="154" spans="1:19">
      <c r="H154" s="11" t="s">
        <v>36</v>
      </c>
      <c r="I154" s="11" t="s">
        <v>37</v>
      </c>
      <c r="J154" s="11" t="s">
        <v>167</v>
      </c>
      <c r="K154" s="11" t="s">
        <v>52</v>
      </c>
      <c r="M154" s="11" t="s">
        <v>169</v>
      </c>
      <c r="N154" s="13" t="s">
        <v>53</v>
      </c>
      <c r="O154" s="13" t="s">
        <v>55</v>
      </c>
    </row>
    <row r="155" spans="1:19">
      <c r="H155" s="7" t="s">
        <v>39</v>
      </c>
      <c r="I155" s="7" t="s">
        <v>40</v>
      </c>
      <c r="J155" s="7">
        <v>10000</v>
      </c>
      <c r="K155" s="7" t="s">
        <v>135</v>
      </c>
      <c r="M155" s="7" t="s">
        <v>135</v>
      </c>
      <c r="N155" s="7" t="s">
        <v>54</v>
      </c>
      <c r="O155" s="7" t="s">
        <v>40</v>
      </c>
    </row>
    <row r="156" spans="1:19">
      <c r="H156" s="7" t="s">
        <v>41</v>
      </c>
      <c r="I156" s="7" t="s">
        <v>40</v>
      </c>
      <c r="J156" s="7">
        <v>20000</v>
      </c>
      <c r="K156" s="7" t="s">
        <v>136</v>
      </c>
      <c r="M156" s="7" t="s">
        <v>136</v>
      </c>
      <c r="N156" s="7" t="s">
        <v>168</v>
      </c>
      <c r="O156" s="7" t="s">
        <v>46</v>
      </c>
    </row>
    <row r="157" spans="1:19">
      <c r="H157" s="7" t="s">
        <v>42</v>
      </c>
      <c r="I157" s="7" t="s">
        <v>45</v>
      </c>
      <c r="J157" s="7">
        <v>10000</v>
      </c>
      <c r="K157" s="7" t="s">
        <v>135</v>
      </c>
    </row>
    <row r="158" spans="1:19">
      <c r="H158" s="7" t="s">
        <v>43</v>
      </c>
      <c r="I158" s="7" t="s">
        <v>46</v>
      </c>
      <c r="J158" s="7">
        <v>15000</v>
      </c>
      <c r="K158" s="7" t="s">
        <v>136</v>
      </c>
    </row>
    <row r="159" spans="1:19">
      <c r="H159" s="7" t="s">
        <v>44</v>
      </c>
      <c r="I159" s="7" t="s">
        <v>47</v>
      </c>
      <c r="J159" s="7">
        <v>9000</v>
      </c>
      <c r="K159" s="7" t="s">
        <v>135</v>
      </c>
    </row>
    <row r="161" spans="6:18" ht="66.599999999999994">
      <c r="F161" s="19" t="s">
        <v>30</v>
      </c>
      <c r="H161" s="11" t="s">
        <v>20</v>
      </c>
      <c r="I161" s="11" t="s">
        <v>26</v>
      </c>
      <c r="J161" s="11" t="s">
        <v>33</v>
      </c>
      <c r="K161" s="14"/>
      <c r="M161" s="13" t="s">
        <v>20</v>
      </c>
      <c r="N161" s="13" t="s">
        <v>26</v>
      </c>
      <c r="O161" s="13" t="s">
        <v>33</v>
      </c>
      <c r="Q161" s="51" t="s">
        <v>190</v>
      </c>
      <c r="R161" s="50"/>
    </row>
    <row r="162" spans="6:18">
      <c r="H162" s="11" t="s">
        <v>36</v>
      </c>
      <c r="I162" s="11" t="s">
        <v>37</v>
      </c>
      <c r="J162" s="11" t="s">
        <v>52</v>
      </c>
      <c r="K162" s="14"/>
      <c r="M162" s="11" t="s">
        <v>169</v>
      </c>
      <c r="N162" s="13" t="s">
        <v>53</v>
      </c>
      <c r="O162" s="13" t="s">
        <v>55</v>
      </c>
    </row>
    <row r="163" spans="6:18">
      <c r="H163" s="7" t="s">
        <v>39</v>
      </c>
      <c r="I163" s="7" t="s">
        <v>40</v>
      </c>
      <c r="J163" s="7" t="s">
        <v>135</v>
      </c>
      <c r="K163" s="15"/>
      <c r="M163" s="7" t="s">
        <v>135</v>
      </c>
      <c r="N163" s="7" t="s">
        <v>54</v>
      </c>
      <c r="O163" s="7" t="s">
        <v>40</v>
      </c>
    </row>
    <row r="164" spans="6:18">
      <c r="H164" s="7" t="s">
        <v>41</v>
      </c>
      <c r="I164" s="7" t="s">
        <v>40</v>
      </c>
      <c r="J164" s="7" t="s">
        <v>136</v>
      </c>
      <c r="K164" s="15"/>
      <c r="M164" s="7" t="s">
        <v>136</v>
      </c>
      <c r="N164" s="7" t="s">
        <v>168</v>
      </c>
      <c r="O164" s="7" t="s">
        <v>46</v>
      </c>
    </row>
    <row r="165" spans="6:18">
      <c r="H165" s="7" t="s">
        <v>42</v>
      </c>
      <c r="I165" s="7" t="s">
        <v>45</v>
      </c>
      <c r="J165" s="7" t="s">
        <v>135</v>
      </c>
      <c r="K165" s="15"/>
    </row>
    <row r="166" spans="6:18">
      <c r="H166" s="7" t="s">
        <v>43</v>
      </c>
      <c r="I166" s="7" t="s">
        <v>46</v>
      </c>
      <c r="J166" s="7" t="s">
        <v>136</v>
      </c>
      <c r="K166" s="15"/>
    </row>
    <row r="167" spans="6:18">
      <c r="H167" s="7" t="s">
        <v>44</v>
      </c>
      <c r="I167" s="7" t="s">
        <v>47</v>
      </c>
      <c r="J167" s="7" t="s">
        <v>135</v>
      </c>
      <c r="K167" s="15"/>
    </row>
    <row r="169" spans="6:18" ht="53.4">
      <c r="F169" s="19" t="s">
        <v>31</v>
      </c>
      <c r="H169" s="11" t="s">
        <v>20</v>
      </c>
      <c r="I169" s="11" t="s">
        <v>26</v>
      </c>
      <c r="J169" s="11" t="s">
        <v>33</v>
      </c>
      <c r="K169" s="11" t="s">
        <v>33</v>
      </c>
      <c r="M169" s="13" t="s">
        <v>20</v>
      </c>
      <c r="N169" s="13" t="s">
        <v>26</v>
      </c>
      <c r="O169" s="13" t="s">
        <v>33</v>
      </c>
      <c r="Q169" s="49" t="s">
        <v>189</v>
      </c>
      <c r="R169" s="50" t="s">
        <v>187</v>
      </c>
    </row>
    <row r="170" spans="6:18">
      <c r="H170" s="11" t="s">
        <v>36</v>
      </c>
      <c r="I170" s="11" t="s">
        <v>37</v>
      </c>
      <c r="J170" s="11" t="s">
        <v>51</v>
      </c>
      <c r="K170" s="11" t="s">
        <v>52</v>
      </c>
      <c r="M170" s="11" t="s">
        <v>170</v>
      </c>
      <c r="N170" s="13" t="s">
        <v>53</v>
      </c>
      <c r="O170" s="13" t="s">
        <v>55</v>
      </c>
    </row>
    <row r="171" spans="6:18">
      <c r="H171" s="7" t="s">
        <v>39</v>
      </c>
      <c r="I171" s="7" t="s">
        <v>40</v>
      </c>
      <c r="J171" s="7">
        <v>10000</v>
      </c>
      <c r="K171" s="7" t="s">
        <v>135</v>
      </c>
      <c r="M171" s="7" t="s">
        <v>135</v>
      </c>
      <c r="N171" s="7" t="s">
        <v>54</v>
      </c>
      <c r="O171" s="7" t="s">
        <v>40</v>
      </c>
    </row>
    <row r="172" spans="6:18">
      <c r="H172" s="7" t="s">
        <v>41</v>
      </c>
      <c r="I172" s="7" t="s">
        <v>40</v>
      </c>
      <c r="J172" s="7">
        <v>20000</v>
      </c>
      <c r="K172" s="7" t="s">
        <v>135</v>
      </c>
      <c r="M172" s="7" t="s">
        <v>136</v>
      </c>
      <c r="N172" s="7" t="s">
        <v>168</v>
      </c>
      <c r="O172" s="7" t="s">
        <v>46</v>
      </c>
    </row>
    <row r="173" spans="6:18">
      <c r="H173" s="7" t="s">
        <v>42</v>
      </c>
      <c r="I173" s="7" t="s">
        <v>45</v>
      </c>
      <c r="J173" s="7">
        <v>10000</v>
      </c>
      <c r="K173" s="7" t="s">
        <v>135</v>
      </c>
    </row>
    <row r="174" spans="6:18">
      <c r="H174" s="7" t="s">
        <v>43</v>
      </c>
      <c r="I174" s="7" t="s">
        <v>46</v>
      </c>
      <c r="J174" s="7">
        <v>15000</v>
      </c>
      <c r="K174" s="7" t="s">
        <v>136</v>
      </c>
    </row>
    <row r="175" spans="6:18">
      <c r="H175" s="7" t="s">
        <v>44</v>
      </c>
      <c r="I175" s="7" t="s">
        <v>47</v>
      </c>
      <c r="J175" s="7">
        <v>9000</v>
      </c>
      <c r="K175" s="7" t="s">
        <v>136</v>
      </c>
    </row>
    <row r="177" spans="6:18" ht="66.599999999999994">
      <c r="F177" t="s">
        <v>32</v>
      </c>
      <c r="H177" s="11" t="s">
        <v>20</v>
      </c>
      <c r="I177" s="11" t="s">
        <v>26</v>
      </c>
      <c r="J177" s="11" t="s">
        <v>33</v>
      </c>
      <c r="K177" s="11" t="s">
        <v>33</v>
      </c>
      <c r="M177" s="13" t="s">
        <v>20</v>
      </c>
      <c r="N177" s="13" t="s">
        <v>26</v>
      </c>
      <c r="O177" s="13" t="s">
        <v>33</v>
      </c>
      <c r="Q177" s="51" t="s">
        <v>190</v>
      </c>
      <c r="R177" s="50"/>
    </row>
    <row r="178" spans="6:18">
      <c r="H178" s="11" t="s">
        <v>36</v>
      </c>
      <c r="I178" s="11" t="s">
        <v>37</v>
      </c>
      <c r="J178" s="11" t="s">
        <v>171</v>
      </c>
      <c r="K178" s="11" t="s">
        <v>52</v>
      </c>
      <c r="M178" s="11" t="s">
        <v>170</v>
      </c>
      <c r="N178" s="13" t="s">
        <v>53</v>
      </c>
      <c r="O178" s="13" t="s">
        <v>55</v>
      </c>
    </row>
    <row r="179" spans="6:18">
      <c r="H179" s="7" t="s">
        <v>39</v>
      </c>
      <c r="I179" s="7" t="s">
        <v>40</v>
      </c>
      <c r="J179" s="7">
        <v>10000</v>
      </c>
      <c r="K179" s="7" t="s">
        <v>135</v>
      </c>
      <c r="M179" s="7" t="s">
        <v>135</v>
      </c>
      <c r="N179" s="7" t="s">
        <v>168</v>
      </c>
      <c r="O179" s="7" t="s">
        <v>40</v>
      </c>
    </row>
    <row r="180" spans="6:18">
      <c r="H180" s="7" t="s">
        <v>41</v>
      </c>
      <c r="I180" s="7" t="s">
        <v>40</v>
      </c>
      <c r="J180" s="7">
        <v>20000</v>
      </c>
      <c r="K180" s="7" t="s">
        <v>56</v>
      </c>
      <c r="M180" s="7" t="s">
        <v>136</v>
      </c>
      <c r="N180" s="7" t="s">
        <v>54</v>
      </c>
      <c r="O180" s="7" t="s">
        <v>46</v>
      </c>
    </row>
    <row r="181" spans="6:18">
      <c r="H181" s="7" t="s">
        <v>42</v>
      </c>
      <c r="I181" s="7" t="s">
        <v>45</v>
      </c>
      <c r="J181" s="7">
        <v>10000</v>
      </c>
      <c r="K181" s="7" t="s">
        <v>135</v>
      </c>
    </row>
    <row r="182" spans="6:18">
      <c r="H182" s="7" t="s">
        <v>43</v>
      </c>
      <c r="I182" s="7" t="s">
        <v>46</v>
      </c>
      <c r="J182" s="7">
        <v>15000</v>
      </c>
      <c r="K182" s="7" t="s">
        <v>136</v>
      </c>
    </row>
    <row r="183" spans="6:18">
      <c r="H183" s="7" t="s">
        <v>44</v>
      </c>
      <c r="I183" s="7" t="s">
        <v>47</v>
      </c>
      <c r="J183" s="7">
        <v>9000</v>
      </c>
      <c r="K183" s="7" t="s">
        <v>136</v>
      </c>
    </row>
    <row r="185" spans="6:18" ht="53.4">
      <c r="F185" s="19" t="s">
        <v>57</v>
      </c>
      <c r="H185" s="11" t="s">
        <v>20</v>
      </c>
      <c r="I185" s="11" t="s">
        <v>26</v>
      </c>
      <c r="J185" s="11" t="s">
        <v>33</v>
      </c>
      <c r="K185" s="11" t="s">
        <v>33</v>
      </c>
      <c r="M185" s="13" t="s">
        <v>20</v>
      </c>
      <c r="N185" s="13" t="s">
        <v>26</v>
      </c>
      <c r="O185" s="13" t="s">
        <v>33</v>
      </c>
      <c r="Q185" s="49" t="s">
        <v>189</v>
      </c>
      <c r="R185" s="50" t="s">
        <v>188</v>
      </c>
    </row>
    <row r="186" spans="6:18">
      <c r="H186" s="11" t="s">
        <v>36</v>
      </c>
      <c r="I186" s="11" t="s">
        <v>37</v>
      </c>
      <c r="J186" s="11" t="s">
        <v>171</v>
      </c>
      <c r="K186" s="11" t="s">
        <v>52</v>
      </c>
      <c r="M186" s="11" t="s">
        <v>170</v>
      </c>
      <c r="N186" s="13" t="s">
        <v>53</v>
      </c>
      <c r="O186" s="13" t="s">
        <v>55</v>
      </c>
    </row>
    <row r="187" spans="6:18">
      <c r="H187" s="7" t="s">
        <v>39</v>
      </c>
      <c r="I187" s="7" t="s">
        <v>40</v>
      </c>
      <c r="J187" s="7">
        <v>10000</v>
      </c>
      <c r="K187" s="7" t="s">
        <v>137</v>
      </c>
      <c r="M187" s="7" t="s">
        <v>135</v>
      </c>
      <c r="N187" s="7" t="s">
        <v>54</v>
      </c>
      <c r="O187" s="7" t="s">
        <v>40</v>
      </c>
    </row>
    <row r="188" spans="6:18">
      <c r="H188" s="7" t="s">
        <v>41</v>
      </c>
      <c r="I188" s="7" t="s">
        <v>40</v>
      </c>
      <c r="J188" s="7">
        <v>20000</v>
      </c>
      <c r="K188" s="7" t="s">
        <v>138</v>
      </c>
      <c r="M188" s="7" t="s">
        <v>136</v>
      </c>
      <c r="N188" s="7" t="s">
        <v>168</v>
      </c>
      <c r="O188" s="7" t="s">
        <v>46</v>
      </c>
    </row>
    <row r="189" spans="6:18">
      <c r="H189" s="7" t="s">
        <v>42</v>
      </c>
      <c r="I189" s="7" t="s">
        <v>45</v>
      </c>
      <c r="J189" s="7">
        <v>10000</v>
      </c>
      <c r="K189" s="7" t="s">
        <v>137</v>
      </c>
    </row>
    <row r="190" spans="6:18">
      <c r="H190" s="7" t="s">
        <v>43</v>
      </c>
      <c r="I190" s="7" t="s">
        <v>46</v>
      </c>
      <c r="J190" s="7">
        <v>15000</v>
      </c>
      <c r="K190" s="7" t="s">
        <v>138</v>
      </c>
    </row>
    <row r="191" spans="6:18">
      <c r="H191" s="7" t="s">
        <v>44</v>
      </c>
      <c r="I191" s="7" t="s">
        <v>47</v>
      </c>
      <c r="J191" s="7">
        <v>9000</v>
      </c>
      <c r="K191" s="7" t="s">
        <v>137</v>
      </c>
    </row>
    <row r="193" spans="1:20">
      <c r="A193">
        <v>11</v>
      </c>
      <c r="B193" s="2" t="s">
        <v>139</v>
      </c>
    </row>
    <row r="194" spans="1:20">
      <c r="B194" s="2" t="s">
        <v>58</v>
      </c>
    </row>
    <row r="196" spans="1:20">
      <c r="H196" s="11" t="s">
        <v>140</v>
      </c>
      <c r="J196" s="43" t="s">
        <v>140</v>
      </c>
    </row>
    <row r="197" spans="1:20">
      <c r="H197" s="7" t="s">
        <v>141</v>
      </c>
      <c r="J197" s="24" t="s">
        <v>196</v>
      </c>
    </row>
    <row r="198" spans="1:20">
      <c r="F198" t="s">
        <v>59</v>
      </c>
      <c r="G198" t="s">
        <v>21</v>
      </c>
      <c r="H198" s="7" t="s">
        <v>142</v>
      </c>
      <c r="J198" s="24" t="s">
        <v>197</v>
      </c>
    </row>
    <row r="199" spans="1:20">
      <c r="H199" s="7" t="s">
        <v>143</v>
      </c>
      <c r="J199" s="24" t="s">
        <v>198</v>
      </c>
    </row>
    <row r="200" spans="1:20">
      <c r="J200" s="24" t="s">
        <v>199</v>
      </c>
    </row>
    <row r="202" spans="1:20">
      <c r="A202">
        <v>12</v>
      </c>
      <c r="B202" s="2" t="s">
        <v>147</v>
      </c>
    </row>
    <row r="203" spans="1:20">
      <c r="H203" s="11" t="s">
        <v>148</v>
      </c>
      <c r="I203" s="11" t="s">
        <v>60</v>
      </c>
      <c r="J203" s="11" t="s">
        <v>144</v>
      </c>
      <c r="M203" s="11" t="s">
        <v>148</v>
      </c>
      <c r="N203" s="11" t="s">
        <v>149</v>
      </c>
      <c r="O203" s="11" t="s">
        <v>144</v>
      </c>
      <c r="R203" s="13" t="s">
        <v>144</v>
      </c>
      <c r="S203" s="13" t="s">
        <v>72</v>
      </c>
      <c r="T203" s="13" t="s">
        <v>73</v>
      </c>
    </row>
    <row r="204" spans="1:20">
      <c r="H204" s="7" t="s">
        <v>61</v>
      </c>
      <c r="I204" s="7">
        <v>15000</v>
      </c>
      <c r="J204" s="7">
        <v>1</v>
      </c>
      <c r="M204" s="7" t="s">
        <v>146</v>
      </c>
      <c r="N204" s="7" t="s">
        <v>69</v>
      </c>
      <c r="O204" s="7">
        <v>2</v>
      </c>
      <c r="R204" s="7">
        <v>1</v>
      </c>
      <c r="S204" s="7" t="s">
        <v>151</v>
      </c>
      <c r="T204" s="7" t="s">
        <v>150</v>
      </c>
    </row>
    <row r="205" spans="1:20">
      <c r="F205" t="s">
        <v>22</v>
      </c>
      <c r="G205" t="s">
        <v>21</v>
      </c>
      <c r="H205" s="33" t="s">
        <v>113</v>
      </c>
      <c r="I205" s="7">
        <v>30000</v>
      </c>
      <c r="J205" s="7">
        <v>1</v>
      </c>
      <c r="L205" t="s">
        <v>65</v>
      </c>
      <c r="M205" s="7" t="s">
        <v>63</v>
      </c>
      <c r="N205" s="7" t="s">
        <v>69</v>
      </c>
      <c r="O205" s="7">
        <v>1</v>
      </c>
      <c r="Q205" t="s">
        <v>71</v>
      </c>
      <c r="R205" s="7">
        <v>2</v>
      </c>
      <c r="S205" s="7" t="s">
        <v>152</v>
      </c>
      <c r="T205" s="7" t="s">
        <v>153</v>
      </c>
    </row>
    <row r="206" spans="1:20">
      <c r="H206" s="7" t="s">
        <v>62</v>
      </c>
      <c r="I206" s="7">
        <v>60000</v>
      </c>
      <c r="J206" s="7">
        <v>1</v>
      </c>
      <c r="M206" s="7" t="s">
        <v>67</v>
      </c>
      <c r="N206" s="7" t="s">
        <v>69</v>
      </c>
      <c r="O206" s="7">
        <v>2</v>
      </c>
    </row>
    <row r="207" spans="1:20">
      <c r="H207" s="33" t="s">
        <v>63</v>
      </c>
      <c r="I207" s="7">
        <v>17000</v>
      </c>
      <c r="J207" s="7">
        <v>1</v>
      </c>
      <c r="M207" s="7" t="s">
        <v>113</v>
      </c>
      <c r="N207" s="7" t="s">
        <v>70</v>
      </c>
      <c r="O207" s="7">
        <v>1</v>
      </c>
    </row>
    <row r="208" spans="1:20">
      <c r="H208" s="7" t="s">
        <v>64</v>
      </c>
      <c r="I208" s="7">
        <v>23000</v>
      </c>
      <c r="J208" s="7">
        <v>1</v>
      </c>
      <c r="M208" s="7" t="s">
        <v>63</v>
      </c>
      <c r="N208" s="7" t="s">
        <v>70</v>
      </c>
      <c r="O208" s="7">
        <v>1</v>
      </c>
      <c r="R208" s="11" t="s">
        <v>149</v>
      </c>
      <c r="S208" s="11" t="s">
        <v>79</v>
      </c>
    </row>
    <row r="209" spans="2:22">
      <c r="H209" s="7" t="s">
        <v>145</v>
      </c>
      <c r="I209" s="7">
        <v>25000</v>
      </c>
      <c r="J209" s="7">
        <v>2</v>
      </c>
      <c r="M209" s="16" t="s">
        <v>68</v>
      </c>
      <c r="N209" s="7" t="s">
        <v>70</v>
      </c>
      <c r="O209" s="16">
        <v>2</v>
      </c>
      <c r="Q209" t="s">
        <v>78</v>
      </c>
      <c r="R209" s="7" t="s">
        <v>69</v>
      </c>
      <c r="S209" s="17">
        <v>45627</v>
      </c>
    </row>
    <row r="210" spans="2:22">
      <c r="H210" s="7" t="s">
        <v>66</v>
      </c>
      <c r="I210" s="7">
        <v>32000</v>
      </c>
      <c r="J210" s="7">
        <v>2</v>
      </c>
      <c r="R210" s="7" t="s">
        <v>70</v>
      </c>
      <c r="S210" s="17">
        <v>45047</v>
      </c>
    </row>
    <row r="211" spans="2:22">
      <c r="H211" s="33" t="s">
        <v>67</v>
      </c>
      <c r="I211" s="7">
        <v>16000</v>
      </c>
      <c r="J211" s="7">
        <v>2</v>
      </c>
    </row>
    <row r="212" spans="2:22">
      <c r="H212" s="33" t="s">
        <v>146</v>
      </c>
      <c r="I212" s="7">
        <v>20000</v>
      </c>
      <c r="J212" s="7">
        <v>2</v>
      </c>
    </row>
    <row r="213" spans="2:22">
      <c r="H213" s="33" t="s">
        <v>68</v>
      </c>
      <c r="I213" s="7">
        <v>40000</v>
      </c>
      <c r="J213" s="7">
        <v>2</v>
      </c>
    </row>
    <row r="215" spans="2:22">
      <c r="B215" s="2" t="s">
        <v>74</v>
      </c>
    </row>
    <row r="217" spans="2:22">
      <c r="C217" t="s">
        <v>29</v>
      </c>
      <c r="D217" t="s">
        <v>75</v>
      </c>
      <c r="J217" t="s">
        <v>200</v>
      </c>
      <c r="K217" s="43" t="s">
        <v>148</v>
      </c>
      <c r="L217" s="43" t="s">
        <v>60</v>
      </c>
      <c r="M217" s="43" t="s">
        <v>144</v>
      </c>
      <c r="N217" s="54" t="s">
        <v>72</v>
      </c>
      <c r="O217" s="54" t="s">
        <v>73</v>
      </c>
      <c r="Q217" s="52" t="s">
        <v>30</v>
      </c>
      <c r="R217" s="43" t="s">
        <v>148</v>
      </c>
      <c r="S217" s="43" t="s">
        <v>149</v>
      </c>
      <c r="T217" s="43" t="s">
        <v>144</v>
      </c>
      <c r="U217" s="54" t="s">
        <v>72</v>
      </c>
      <c r="V217" s="54" t="s">
        <v>73</v>
      </c>
    </row>
    <row r="218" spans="2:22">
      <c r="C218" t="s">
        <v>30</v>
      </c>
      <c r="D218" t="s">
        <v>76</v>
      </c>
      <c r="K218" s="24" t="s">
        <v>61</v>
      </c>
      <c r="L218" s="24">
        <v>15000</v>
      </c>
      <c r="M218" s="24">
        <v>1</v>
      </c>
      <c r="N218" s="24" t="s">
        <v>151</v>
      </c>
      <c r="O218" s="24" t="s">
        <v>150</v>
      </c>
      <c r="R218" s="24" t="s">
        <v>146</v>
      </c>
      <c r="S218" s="24" t="s">
        <v>69</v>
      </c>
      <c r="T218" s="24">
        <v>2</v>
      </c>
      <c r="U218" s="24" t="s">
        <v>152</v>
      </c>
      <c r="V218" s="24" t="s">
        <v>153</v>
      </c>
    </row>
    <row r="219" spans="2:22">
      <c r="C219" t="s">
        <v>31</v>
      </c>
      <c r="D219" t="s">
        <v>77</v>
      </c>
      <c r="K219" s="24" t="s">
        <v>113</v>
      </c>
      <c r="L219" s="24">
        <v>30000</v>
      </c>
      <c r="M219" s="24">
        <v>1</v>
      </c>
      <c r="N219" s="24" t="s">
        <v>151</v>
      </c>
      <c r="O219" s="24" t="s">
        <v>150</v>
      </c>
      <c r="R219" s="24" t="s">
        <v>63</v>
      </c>
      <c r="S219" s="24" t="s">
        <v>69</v>
      </c>
      <c r="T219" s="24">
        <v>1</v>
      </c>
      <c r="U219" s="24" t="s">
        <v>151</v>
      </c>
      <c r="V219" s="24" t="s">
        <v>150</v>
      </c>
    </row>
    <row r="220" spans="2:22">
      <c r="C220" t="s">
        <v>32</v>
      </c>
      <c r="D220" t="s">
        <v>80</v>
      </c>
      <c r="K220" s="24" t="s">
        <v>62</v>
      </c>
      <c r="L220" s="24">
        <v>60000</v>
      </c>
      <c r="M220" s="24">
        <v>1</v>
      </c>
      <c r="N220" s="24" t="s">
        <v>151</v>
      </c>
      <c r="O220" s="24" t="s">
        <v>150</v>
      </c>
      <c r="R220" s="24" t="s">
        <v>67</v>
      </c>
      <c r="S220" s="24" t="s">
        <v>69</v>
      </c>
      <c r="T220" s="24">
        <v>2</v>
      </c>
      <c r="U220" s="24" t="s">
        <v>152</v>
      </c>
      <c r="V220" s="24" t="s">
        <v>153</v>
      </c>
    </row>
    <row r="221" spans="2:22">
      <c r="K221" s="24" t="s">
        <v>63</v>
      </c>
      <c r="L221" s="24">
        <v>17000</v>
      </c>
      <c r="M221" s="24">
        <v>1</v>
      </c>
      <c r="N221" s="24" t="s">
        <v>151</v>
      </c>
      <c r="O221" s="24" t="s">
        <v>150</v>
      </c>
      <c r="R221" s="24" t="s">
        <v>113</v>
      </c>
      <c r="S221" s="24" t="s">
        <v>70</v>
      </c>
      <c r="T221" s="24">
        <v>1</v>
      </c>
      <c r="U221" s="24" t="s">
        <v>151</v>
      </c>
      <c r="V221" s="24" t="s">
        <v>150</v>
      </c>
    </row>
    <row r="222" spans="2:22">
      <c r="K222" s="24" t="s">
        <v>64</v>
      </c>
      <c r="L222" s="24">
        <v>23000</v>
      </c>
      <c r="M222" s="24">
        <v>1</v>
      </c>
      <c r="N222" s="24" t="s">
        <v>151</v>
      </c>
      <c r="O222" s="24" t="s">
        <v>150</v>
      </c>
      <c r="R222" s="24" t="s">
        <v>63</v>
      </c>
      <c r="S222" s="24" t="s">
        <v>70</v>
      </c>
      <c r="T222" s="24">
        <v>1</v>
      </c>
      <c r="U222" s="24" t="s">
        <v>151</v>
      </c>
      <c r="V222" s="24" t="s">
        <v>150</v>
      </c>
    </row>
    <row r="223" spans="2:22">
      <c r="K223" s="24" t="s">
        <v>145</v>
      </c>
      <c r="L223" s="24">
        <v>25000</v>
      </c>
      <c r="M223" s="24">
        <v>2</v>
      </c>
      <c r="N223" s="24" t="s">
        <v>152</v>
      </c>
      <c r="O223" s="24" t="s">
        <v>153</v>
      </c>
      <c r="R223" s="26" t="s">
        <v>68</v>
      </c>
      <c r="S223" s="24" t="s">
        <v>70</v>
      </c>
      <c r="T223" s="26">
        <v>2</v>
      </c>
      <c r="U223" s="24" t="s">
        <v>152</v>
      </c>
      <c r="V223" s="24" t="s">
        <v>153</v>
      </c>
    </row>
    <row r="224" spans="2:22">
      <c r="K224" s="24" t="s">
        <v>66</v>
      </c>
      <c r="L224" s="24">
        <v>32000</v>
      </c>
      <c r="M224" s="24">
        <v>2</v>
      </c>
      <c r="N224" s="24" t="s">
        <v>152</v>
      </c>
      <c r="O224" s="24" t="s">
        <v>153</v>
      </c>
    </row>
    <row r="225" spans="10:22">
      <c r="K225" s="24" t="s">
        <v>67</v>
      </c>
      <c r="L225" s="24">
        <v>16000</v>
      </c>
      <c r="M225" s="24">
        <v>2</v>
      </c>
      <c r="N225" s="24" t="s">
        <v>152</v>
      </c>
      <c r="O225" s="24" t="s">
        <v>153</v>
      </c>
    </row>
    <row r="226" spans="10:22">
      <c r="K226" s="24" t="s">
        <v>146</v>
      </c>
      <c r="L226" s="24">
        <v>20000</v>
      </c>
      <c r="M226" s="24">
        <v>2</v>
      </c>
      <c r="N226" s="24" t="s">
        <v>152</v>
      </c>
      <c r="O226" s="24" t="s">
        <v>153</v>
      </c>
    </row>
    <row r="227" spans="10:22">
      <c r="K227" s="24" t="s">
        <v>68</v>
      </c>
      <c r="L227" s="24">
        <v>40000</v>
      </c>
      <c r="M227" s="24">
        <v>2</v>
      </c>
      <c r="N227" s="24" t="s">
        <v>152</v>
      </c>
      <c r="O227" s="24" t="s">
        <v>153</v>
      </c>
    </row>
    <row r="228" spans="10:22">
      <c r="K228" s="15"/>
      <c r="L228" s="15"/>
      <c r="M228" s="15"/>
    </row>
    <row r="229" spans="10:22">
      <c r="J229" t="s">
        <v>31</v>
      </c>
      <c r="K229" s="54" t="s">
        <v>144</v>
      </c>
      <c r="L229" s="54" t="s">
        <v>72</v>
      </c>
      <c r="M229" s="54" t="s">
        <v>73</v>
      </c>
      <c r="N229" s="43" t="s">
        <v>148</v>
      </c>
      <c r="O229" s="43" t="s">
        <v>149</v>
      </c>
      <c r="Q229" s="52" t="s">
        <v>32</v>
      </c>
      <c r="R229" s="43" t="s">
        <v>149</v>
      </c>
      <c r="S229" s="43" t="s">
        <v>79</v>
      </c>
      <c r="T229" s="54" t="s">
        <v>144</v>
      </c>
      <c r="U229" s="54" t="s">
        <v>72</v>
      </c>
      <c r="V229" s="54" t="s">
        <v>73</v>
      </c>
    </row>
    <row r="230" spans="10:22">
      <c r="K230" s="24">
        <v>1</v>
      </c>
      <c r="L230" s="24" t="s">
        <v>151</v>
      </c>
      <c r="M230" s="24" t="s">
        <v>150</v>
      </c>
      <c r="N230" s="24" t="s">
        <v>63</v>
      </c>
      <c r="O230" s="24" t="s">
        <v>69</v>
      </c>
      <c r="R230" s="24" t="s">
        <v>69</v>
      </c>
      <c r="S230" s="55">
        <v>45627</v>
      </c>
      <c r="T230" s="24">
        <v>1</v>
      </c>
      <c r="U230" s="24" t="s">
        <v>151</v>
      </c>
      <c r="V230" s="24" t="s">
        <v>150</v>
      </c>
    </row>
    <row r="231" spans="10:22">
      <c r="K231" s="24">
        <v>1</v>
      </c>
      <c r="L231" s="24" t="s">
        <v>151</v>
      </c>
      <c r="M231" s="24" t="s">
        <v>150</v>
      </c>
      <c r="N231" s="24" t="s">
        <v>113</v>
      </c>
      <c r="O231" s="24" t="s">
        <v>70</v>
      </c>
      <c r="R231" s="24" t="s">
        <v>69</v>
      </c>
      <c r="S231" s="55">
        <v>45627</v>
      </c>
      <c r="T231" s="24">
        <v>2</v>
      </c>
      <c r="U231" s="24" t="s">
        <v>152</v>
      </c>
      <c r="V231" s="24" t="s">
        <v>153</v>
      </c>
    </row>
    <row r="232" spans="10:22">
      <c r="K232" s="24">
        <v>1</v>
      </c>
      <c r="L232" s="24" t="s">
        <v>151</v>
      </c>
      <c r="M232" s="24" t="s">
        <v>150</v>
      </c>
      <c r="N232" s="24" t="s">
        <v>63</v>
      </c>
      <c r="O232" s="24" t="s">
        <v>70</v>
      </c>
      <c r="R232" s="24" t="s">
        <v>70</v>
      </c>
      <c r="S232" s="55">
        <v>45047</v>
      </c>
      <c r="T232" s="24">
        <v>1</v>
      </c>
      <c r="U232" s="24" t="s">
        <v>151</v>
      </c>
      <c r="V232" s="24" t="s">
        <v>150</v>
      </c>
    </row>
    <row r="233" spans="10:22">
      <c r="K233" s="24">
        <v>1</v>
      </c>
      <c r="L233" s="24" t="s">
        <v>151</v>
      </c>
      <c r="M233" s="24" t="s">
        <v>150</v>
      </c>
      <c r="N233" s="24" t="s">
        <v>146</v>
      </c>
      <c r="O233" s="24" t="s">
        <v>69</v>
      </c>
      <c r="R233" s="24" t="s">
        <v>70</v>
      </c>
      <c r="S233" s="55">
        <v>45047</v>
      </c>
      <c r="T233" s="24">
        <v>2</v>
      </c>
      <c r="U233" s="24" t="s">
        <v>152</v>
      </c>
      <c r="V233" s="24" t="s">
        <v>153</v>
      </c>
    </row>
    <row r="234" spans="10:22">
      <c r="K234" s="24">
        <v>1</v>
      </c>
      <c r="L234" s="24" t="s">
        <v>151</v>
      </c>
      <c r="M234" s="24" t="s">
        <v>150</v>
      </c>
      <c r="N234" s="24" t="s">
        <v>67</v>
      </c>
      <c r="O234" s="24" t="s">
        <v>69</v>
      </c>
      <c r="R234" s="15"/>
      <c r="S234" s="53"/>
    </row>
    <row r="235" spans="10:22">
      <c r="K235" s="24">
        <v>1</v>
      </c>
      <c r="L235" s="24" t="s">
        <v>151</v>
      </c>
      <c r="M235" s="24" t="s">
        <v>150</v>
      </c>
      <c r="N235" s="26" t="s">
        <v>68</v>
      </c>
      <c r="O235" s="24" t="s">
        <v>70</v>
      </c>
    </row>
    <row r="236" spans="10:22">
      <c r="K236" s="24">
        <v>1</v>
      </c>
      <c r="L236" s="24" t="s">
        <v>152</v>
      </c>
      <c r="M236" s="24" t="s">
        <v>153</v>
      </c>
      <c r="N236" s="24" t="s">
        <v>63</v>
      </c>
      <c r="O236" s="24" t="s">
        <v>69</v>
      </c>
    </row>
    <row r="237" spans="10:22">
      <c r="K237" s="24">
        <v>1</v>
      </c>
      <c r="L237" s="24" t="s">
        <v>152</v>
      </c>
      <c r="M237" s="24" t="s">
        <v>153</v>
      </c>
      <c r="N237" s="24" t="s">
        <v>113</v>
      </c>
      <c r="O237" s="24" t="s">
        <v>70</v>
      </c>
    </row>
    <row r="238" spans="10:22">
      <c r="K238" s="24">
        <v>1</v>
      </c>
      <c r="L238" s="24" t="s">
        <v>152</v>
      </c>
      <c r="M238" s="24" t="s">
        <v>153</v>
      </c>
      <c r="N238" s="24" t="s">
        <v>63</v>
      </c>
      <c r="O238" s="24" t="s">
        <v>70</v>
      </c>
    </row>
    <row r="239" spans="10:22">
      <c r="K239" s="24">
        <v>2</v>
      </c>
      <c r="L239" s="24" t="s">
        <v>152</v>
      </c>
      <c r="M239" s="24" t="s">
        <v>153</v>
      </c>
      <c r="N239" s="24" t="s">
        <v>146</v>
      </c>
      <c r="O239" s="24" t="s">
        <v>69</v>
      </c>
    </row>
    <row r="240" spans="10:22">
      <c r="K240" s="24">
        <v>2</v>
      </c>
      <c r="L240" s="24" t="s">
        <v>152</v>
      </c>
      <c r="M240" s="24" t="s">
        <v>153</v>
      </c>
      <c r="N240" s="24" t="s">
        <v>67</v>
      </c>
      <c r="O240" s="24" t="s">
        <v>69</v>
      </c>
    </row>
    <row r="241" spans="11:16">
      <c r="K241" s="24">
        <v>2</v>
      </c>
      <c r="L241" s="24" t="s">
        <v>152</v>
      </c>
      <c r="M241" s="24" t="s">
        <v>153</v>
      </c>
      <c r="N241" s="26" t="s">
        <v>68</v>
      </c>
      <c r="O241" s="24" t="s">
        <v>70</v>
      </c>
    </row>
    <row r="242" spans="11:16">
      <c r="K242" s="24">
        <v>2</v>
      </c>
      <c r="L242" s="24" t="s">
        <v>152</v>
      </c>
      <c r="M242" s="24" t="s">
        <v>153</v>
      </c>
      <c r="N242" s="24" t="s">
        <v>63</v>
      </c>
      <c r="O242" s="24" t="s">
        <v>69</v>
      </c>
      <c r="P242" s="15"/>
    </row>
    <row r="243" spans="11:16">
      <c r="K243" s="24">
        <v>2</v>
      </c>
      <c r="L243" s="24" t="s">
        <v>152</v>
      </c>
      <c r="M243" s="24" t="s">
        <v>153</v>
      </c>
      <c r="N243" s="24" t="s">
        <v>113</v>
      </c>
      <c r="O243" s="24" t="s">
        <v>70</v>
      </c>
      <c r="P243" s="15"/>
    </row>
    <row r="244" spans="11:16">
      <c r="K244" s="24">
        <v>2</v>
      </c>
      <c r="L244" s="24" t="s">
        <v>152</v>
      </c>
      <c r="M244" s="24" t="s">
        <v>153</v>
      </c>
      <c r="N244" s="24" t="s">
        <v>63</v>
      </c>
      <c r="O244" s="24" t="s">
        <v>70</v>
      </c>
      <c r="P244" s="15"/>
    </row>
    <row r="245" spans="11:16">
      <c r="K245" s="24">
        <v>2</v>
      </c>
      <c r="L245" s="24" t="s">
        <v>151</v>
      </c>
      <c r="M245" s="24" t="s">
        <v>150</v>
      </c>
      <c r="N245" s="24" t="s">
        <v>146</v>
      </c>
      <c r="O245" s="24" t="s">
        <v>69</v>
      </c>
    </row>
    <row r="246" spans="11:16">
      <c r="K246" s="24">
        <v>2</v>
      </c>
      <c r="L246" s="24" t="s">
        <v>151</v>
      </c>
      <c r="M246" s="24" t="s">
        <v>150</v>
      </c>
      <c r="N246" s="24" t="s">
        <v>67</v>
      </c>
      <c r="O246" s="24" t="s">
        <v>69</v>
      </c>
    </row>
    <row r="247" spans="11:16">
      <c r="K247" s="24">
        <v>2</v>
      </c>
      <c r="L247" s="24" t="s">
        <v>151</v>
      </c>
      <c r="M247" s="24" t="s">
        <v>150</v>
      </c>
      <c r="N247" s="26" t="s">
        <v>68</v>
      </c>
      <c r="O247" s="56" t="s">
        <v>70</v>
      </c>
    </row>
    <row r="248" spans="11:16">
      <c r="K248" s="24">
        <v>1</v>
      </c>
      <c r="L248" s="24" t="s">
        <v>151</v>
      </c>
      <c r="M248" s="24" t="s">
        <v>150</v>
      </c>
      <c r="N248" s="24" t="s">
        <v>61</v>
      </c>
      <c r="O248" s="56" t="s">
        <v>69</v>
      </c>
    </row>
    <row r="249" spans="11:16">
      <c r="K249" s="24">
        <v>1</v>
      </c>
      <c r="L249" s="24" t="s">
        <v>151</v>
      </c>
      <c r="M249" s="24" t="s">
        <v>150</v>
      </c>
      <c r="N249" s="24" t="s">
        <v>61</v>
      </c>
      <c r="O249" s="56" t="s">
        <v>70</v>
      </c>
    </row>
    <row r="250" spans="11:16">
      <c r="K250" s="24">
        <v>1</v>
      </c>
      <c r="L250" s="24" t="s">
        <v>151</v>
      </c>
      <c r="M250" s="24" t="s">
        <v>150</v>
      </c>
      <c r="N250" s="24" t="s">
        <v>62</v>
      </c>
      <c r="O250" s="56" t="s">
        <v>69</v>
      </c>
    </row>
    <row r="251" spans="11:16">
      <c r="K251" s="24">
        <v>1</v>
      </c>
      <c r="L251" s="24" t="s">
        <v>151</v>
      </c>
      <c r="M251" s="24" t="s">
        <v>150</v>
      </c>
      <c r="N251" s="24" t="s">
        <v>62</v>
      </c>
      <c r="O251" s="56" t="s">
        <v>70</v>
      </c>
    </row>
    <row r="252" spans="11:16">
      <c r="K252" s="24">
        <v>1</v>
      </c>
      <c r="L252" s="24" t="s">
        <v>151</v>
      </c>
      <c r="M252" s="24" t="s">
        <v>150</v>
      </c>
      <c r="N252" s="24" t="s">
        <v>64</v>
      </c>
      <c r="O252" s="56" t="s">
        <v>69</v>
      </c>
    </row>
    <row r="253" spans="11:16">
      <c r="K253" s="24">
        <v>1</v>
      </c>
      <c r="L253" s="24" t="s">
        <v>151</v>
      </c>
      <c r="M253" s="24" t="s">
        <v>150</v>
      </c>
      <c r="N253" s="24" t="s">
        <v>64</v>
      </c>
      <c r="O253" s="56" t="s">
        <v>70</v>
      </c>
    </row>
    <row r="254" spans="11:16">
      <c r="K254" s="24">
        <v>1</v>
      </c>
      <c r="L254" s="24" t="s">
        <v>151</v>
      </c>
      <c r="M254" s="24" t="s">
        <v>150</v>
      </c>
      <c r="N254" s="24" t="s">
        <v>145</v>
      </c>
      <c r="O254" s="56" t="s">
        <v>69</v>
      </c>
    </row>
    <row r="255" spans="11:16">
      <c r="K255" s="24">
        <v>1</v>
      </c>
      <c r="L255" s="24" t="s">
        <v>151</v>
      </c>
      <c r="M255" s="24" t="s">
        <v>150</v>
      </c>
      <c r="N255" s="24" t="s">
        <v>145</v>
      </c>
      <c r="O255" s="56" t="s">
        <v>70</v>
      </c>
    </row>
    <row r="256" spans="11:16">
      <c r="K256" s="24">
        <v>1</v>
      </c>
      <c r="L256" s="24" t="s">
        <v>151</v>
      </c>
      <c r="M256" s="24" t="s">
        <v>150</v>
      </c>
      <c r="N256" s="24" t="s">
        <v>66</v>
      </c>
      <c r="O256" s="56" t="s">
        <v>69</v>
      </c>
    </row>
    <row r="257" spans="1:15">
      <c r="K257" s="24">
        <v>1</v>
      </c>
      <c r="L257" s="24" t="s">
        <v>151</v>
      </c>
      <c r="M257" s="24" t="s">
        <v>150</v>
      </c>
      <c r="N257" s="24" t="s">
        <v>66</v>
      </c>
      <c r="O257" s="56" t="s">
        <v>70</v>
      </c>
    </row>
    <row r="258" spans="1:15">
      <c r="K258" s="24">
        <v>2</v>
      </c>
      <c r="L258" s="24" t="s">
        <v>152</v>
      </c>
      <c r="M258" s="24" t="s">
        <v>153</v>
      </c>
      <c r="N258" s="24" t="s">
        <v>61</v>
      </c>
      <c r="O258" s="56" t="s">
        <v>69</v>
      </c>
    </row>
    <row r="259" spans="1:15">
      <c r="K259" s="24">
        <v>2</v>
      </c>
      <c r="L259" s="24" t="s">
        <v>152</v>
      </c>
      <c r="M259" s="24" t="s">
        <v>153</v>
      </c>
      <c r="N259" s="24" t="s">
        <v>61</v>
      </c>
      <c r="O259" s="56" t="s">
        <v>70</v>
      </c>
    </row>
    <row r="260" spans="1:15">
      <c r="K260" s="24">
        <v>2</v>
      </c>
      <c r="L260" s="24" t="s">
        <v>152</v>
      </c>
      <c r="M260" s="24" t="s">
        <v>153</v>
      </c>
      <c r="N260" s="24" t="s">
        <v>62</v>
      </c>
      <c r="O260" s="56" t="s">
        <v>69</v>
      </c>
    </row>
    <row r="261" spans="1:15">
      <c r="K261" s="24">
        <v>2</v>
      </c>
      <c r="L261" s="24" t="s">
        <v>152</v>
      </c>
      <c r="M261" s="24" t="s">
        <v>153</v>
      </c>
      <c r="N261" s="24" t="s">
        <v>62</v>
      </c>
      <c r="O261" s="56" t="s">
        <v>70</v>
      </c>
    </row>
    <row r="262" spans="1:15">
      <c r="K262" s="24">
        <v>2</v>
      </c>
      <c r="L262" s="24" t="s">
        <v>152</v>
      </c>
      <c r="M262" s="24" t="s">
        <v>153</v>
      </c>
      <c r="N262" s="24" t="s">
        <v>64</v>
      </c>
      <c r="O262" s="56" t="s">
        <v>69</v>
      </c>
    </row>
    <row r="263" spans="1:15">
      <c r="K263" s="24">
        <v>2</v>
      </c>
      <c r="L263" s="24" t="s">
        <v>152</v>
      </c>
      <c r="M263" s="24" t="s">
        <v>153</v>
      </c>
      <c r="N263" s="24" t="s">
        <v>64</v>
      </c>
      <c r="O263" s="56" t="s">
        <v>70</v>
      </c>
    </row>
    <row r="264" spans="1:15">
      <c r="K264" s="24">
        <v>2</v>
      </c>
      <c r="L264" s="24" t="s">
        <v>152</v>
      </c>
      <c r="M264" s="24" t="s">
        <v>153</v>
      </c>
      <c r="N264" s="24" t="s">
        <v>145</v>
      </c>
      <c r="O264" s="56" t="s">
        <v>69</v>
      </c>
    </row>
    <row r="265" spans="1:15">
      <c r="K265" s="24">
        <v>2</v>
      </c>
      <c r="L265" s="24" t="s">
        <v>152</v>
      </c>
      <c r="M265" s="24" t="s">
        <v>153</v>
      </c>
      <c r="N265" s="24" t="s">
        <v>145</v>
      </c>
      <c r="O265" s="56" t="s">
        <v>70</v>
      </c>
    </row>
    <row r="266" spans="1:15">
      <c r="K266" s="24">
        <v>2</v>
      </c>
      <c r="L266" s="24" t="s">
        <v>152</v>
      </c>
      <c r="M266" s="24" t="s">
        <v>153</v>
      </c>
      <c r="N266" s="24" t="s">
        <v>66</v>
      </c>
      <c r="O266" s="56" t="s">
        <v>69</v>
      </c>
    </row>
    <row r="267" spans="1:15">
      <c r="K267" s="24">
        <v>2</v>
      </c>
      <c r="L267" s="24" t="s">
        <v>152</v>
      </c>
      <c r="M267" s="24" t="s">
        <v>153</v>
      </c>
      <c r="N267" s="24" t="s">
        <v>66</v>
      </c>
      <c r="O267" s="56" t="s">
        <v>70</v>
      </c>
    </row>
    <row r="268" spans="1:15">
      <c r="K268" s="15"/>
      <c r="L268" s="15"/>
      <c r="M268" s="15"/>
      <c r="N268" s="15"/>
      <c r="O268" s="15"/>
    </row>
    <row r="269" spans="1:15">
      <c r="A269">
        <v>13</v>
      </c>
      <c r="B269" s="2" t="s">
        <v>81</v>
      </c>
    </row>
    <row r="270" spans="1:15">
      <c r="B270" s="2" t="s">
        <v>82</v>
      </c>
    </row>
    <row r="272" spans="1:15">
      <c r="B272" s="2" t="s">
        <v>83</v>
      </c>
    </row>
    <row r="274" spans="1:18">
      <c r="E274" t="s">
        <v>29</v>
      </c>
      <c r="F274" t="s">
        <v>154</v>
      </c>
      <c r="J274" t="s">
        <v>29</v>
      </c>
      <c r="K274" s="24" t="s">
        <v>201</v>
      </c>
      <c r="L274" s="24" t="s">
        <v>202</v>
      </c>
      <c r="M274" s="24" t="s">
        <v>154</v>
      </c>
      <c r="O274" t="s">
        <v>30</v>
      </c>
      <c r="P274" s="24" t="s">
        <v>201</v>
      </c>
      <c r="Q274" s="24" t="s">
        <v>202</v>
      </c>
      <c r="R274" s="24" t="s">
        <v>84</v>
      </c>
    </row>
    <row r="275" spans="1:18">
      <c r="E275" t="s">
        <v>30</v>
      </c>
      <c r="F275" t="s">
        <v>84</v>
      </c>
      <c r="K275" s="24">
        <v>0</v>
      </c>
      <c r="L275" s="24">
        <v>0</v>
      </c>
      <c r="M275" s="24">
        <v>0</v>
      </c>
      <c r="P275" s="24">
        <v>0</v>
      </c>
      <c r="Q275" s="24">
        <v>0</v>
      </c>
      <c r="R275" s="26">
        <v>1</v>
      </c>
    </row>
    <row r="276" spans="1:18">
      <c r="K276" s="24">
        <v>0</v>
      </c>
      <c r="L276" s="24">
        <v>1</v>
      </c>
      <c r="M276" s="24">
        <v>0</v>
      </c>
      <c r="P276" s="24">
        <v>0</v>
      </c>
      <c r="Q276" s="24">
        <v>1</v>
      </c>
      <c r="R276" s="26">
        <v>1</v>
      </c>
    </row>
    <row r="277" spans="1:18">
      <c r="K277" s="24">
        <v>1</v>
      </c>
      <c r="L277" s="24">
        <v>0</v>
      </c>
      <c r="M277" s="24">
        <v>1</v>
      </c>
      <c r="P277" s="24">
        <v>1</v>
      </c>
      <c r="Q277" s="24">
        <v>0</v>
      </c>
      <c r="R277" s="26">
        <v>1</v>
      </c>
    </row>
    <row r="278" spans="1:18">
      <c r="K278" s="24">
        <v>1</v>
      </c>
      <c r="L278" s="24">
        <v>1</v>
      </c>
      <c r="M278" s="24">
        <v>1</v>
      </c>
      <c r="P278" s="24">
        <v>1</v>
      </c>
      <c r="Q278" s="24">
        <v>1</v>
      </c>
      <c r="R278" s="26">
        <v>0</v>
      </c>
    </row>
    <row r="280" spans="1:18">
      <c r="A280">
        <v>14</v>
      </c>
      <c r="B280" s="2" t="s">
        <v>85</v>
      </c>
    </row>
    <row r="281" spans="1:18">
      <c r="B281" s="2" t="s">
        <v>155</v>
      </c>
    </row>
    <row r="282" spans="1:18">
      <c r="B282" s="2" t="s">
        <v>172</v>
      </c>
      <c r="J282" s="43" t="s">
        <v>148</v>
      </c>
      <c r="K282" s="43" t="s">
        <v>149</v>
      </c>
      <c r="L282" s="43" t="s">
        <v>144</v>
      </c>
    </row>
    <row r="283" spans="1:18">
      <c r="B283" s="2" t="s">
        <v>173</v>
      </c>
      <c r="J283" s="24" t="s">
        <v>146</v>
      </c>
      <c r="K283" s="24" t="s">
        <v>69</v>
      </c>
      <c r="L283" s="24">
        <v>2</v>
      </c>
    </row>
    <row r="284" spans="1:18">
      <c r="J284" s="24" t="s">
        <v>63</v>
      </c>
      <c r="K284" s="24" t="s">
        <v>69</v>
      </c>
      <c r="L284" s="24">
        <v>1</v>
      </c>
    </row>
    <row r="285" spans="1:18">
      <c r="J285" s="24" t="s">
        <v>67</v>
      </c>
      <c r="K285" s="24" t="s">
        <v>69</v>
      </c>
      <c r="L285" s="24">
        <v>2</v>
      </c>
    </row>
    <row r="286" spans="1:18">
      <c r="J286" s="24" t="s">
        <v>113</v>
      </c>
      <c r="K286" s="24" t="s">
        <v>70</v>
      </c>
      <c r="L286" s="24">
        <v>1</v>
      </c>
    </row>
    <row r="287" spans="1:18">
      <c r="J287" s="24" t="s">
        <v>63</v>
      </c>
      <c r="K287" s="24" t="s">
        <v>70</v>
      </c>
      <c r="L287" s="24">
        <v>1</v>
      </c>
    </row>
    <row r="288" spans="1:18">
      <c r="J288" s="26" t="s">
        <v>68</v>
      </c>
      <c r="K288" s="24" t="s">
        <v>70</v>
      </c>
      <c r="L288" s="26">
        <v>2</v>
      </c>
    </row>
    <row r="290" spans="1:15">
      <c r="B290" s="2" t="s">
        <v>174</v>
      </c>
    </row>
    <row r="292" spans="1:15">
      <c r="H292" s="59" t="s">
        <v>205</v>
      </c>
      <c r="I292" s="60"/>
      <c r="J292" s="60"/>
      <c r="K292" s="60"/>
      <c r="L292" s="60"/>
      <c r="M292" s="61"/>
      <c r="O292" s="58" t="s">
        <v>207</v>
      </c>
    </row>
    <row r="293" spans="1:15">
      <c r="H293" s="57" t="s">
        <v>204</v>
      </c>
      <c r="I293" s="15"/>
      <c r="J293" s="15"/>
      <c r="K293" s="15"/>
      <c r="L293" s="15"/>
      <c r="M293" s="62"/>
      <c r="O293" s="43" t="s">
        <v>149</v>
      </c>
    </row>
    <row r="294" spans="1:15">
      <c r="H294" s="57" t="s">
        <v>206</v>
      </c>
      <c r="I294" s="15"/>
      <c r="J294" s="15"/>
      <c r="K294" s="15"/>
      <c r="L294" s="15"/>
      <c r="M294" s="62"/>
      <c r="O294" s="24" t="s">
        <v>70</v>
      </c>
    </row>
    <row r="295" spans="1:15">
      <c r="H295" s="63" t="s">
        <v>208</v>
      </c>
      <c r="I295" s="35"/>
      <c r="J295" s="35"/>
      <c r="K295" s="35"/>
      <c r="L295" s="35"/>
      <c r="M295" s="64"/>
    </row>
    <row r="298" spans="1:15">
      <c r="A298">
        <v>15</v>
      </c>
      <c r="B298" s="2" t="s">
        <v>86</v>
      </c>
    </row>
    <row r="300" spans="1:15">
      <c r="A300">
        <v>16</v>
      </c>
      <c r="B300" s="2" t="s">
        <v>87</v>
      </c>
    </row>
    <row r="302" spans="1:15">
      <c r="A302">
        <v>17</v>
      </c>
      <c r="B302" s="2" t="s">
        <v>88</v>
      </c>
    </row>
    <row r="304" spans="1:15">
      <c r="A304">
        <v>18</v>
      </c>
      <c r="B304" s="2" t="s">
        <v>89</v>
      </c>
      <c r="K304" s="24" t="s">
        <v>203</v>
      </c>
      <c r="L304" s="24"/>
      <c r="M304" s="24"/>
    </row>
    <row r="306" spans="1:20">
      <c r="A306">
        <v>19</v>
      </c>
      <c r="B306" s="2" t="s">
        <v>90</v>
      </c>
    </row>
    <row r="308" spans="1:20">
      <c r="H308" s="11" t="s">
        <v>148</v>
      </c>
      <c r="I308" s="11" t="s">
        <v>60</v>
      </c>
      <c r="J308" s="11" t="s">
        <v>144</v>
      </c>
      <c r="M308" s="11" t="s">
        <v>148</v>
      </c>
      <c r="N308" s="11" t="s">
        <v>149</v>
      </c>
      <c r="O308" s="11" t="s">
        <v>144</v>
      </c>
      <c r="R308" s="13" t="s">
        <v>144</v>
      </c>
      <c r="S308" s="13" t="s">
        <v>72</v>
      </c>
      <c r="T308" s="13" t="s">
        <v>73</v>
      </c>
    </row>
    <row r="309" spans="1:20">
      <c r="H309" s="7" t="s">
        <v>61</v>
      </c>
      <c r="I309" s="7">
        <v>15000</v>
      </c>
      <c r="J309" s="7">
        <v>1</v>
      </c>
      <c r="M309" s="7" t="s">
        <v>146</v>
      </c>
      <c r="N309" s="7" t="s">
        <v>69</v>
      </c>
      <c r="O309" s="7">
        <v>2</v>
      </c>
      <c r="R309" s="7">
        <v>1</v>
      </c>
      <c r="S309" s="7" t="s">
        <v>151</v>
      </c>
      <c r="T309" s="7" t="s">
        <v>150</v>
      </c>
    </row>
    <row r="310" spans="1:20">
      <c r="F310" t="s">
        <v>22</v>
      </c>
      <c r="G310" t="s">
        <v>21</v>
      </c>
      <c r="H310" s="33" t="s">
        <v>113</v>
      </c>
      <c r="I310" s="7">
        <v>30000</v>
      </c>
      <c r="J310" s="7">
        <v>1</v>
      </c>
      <c r="L310" t="s">
        <v>65</v>
      </c>
      <c r="M310" s="7" t="s">
        <v>63</v>
      </c>
      <c r="N310" s="7" t="s">
        <v>69</v>
      </c>
      <c r="O310" s="7">
        <v>1</v>
      </c>
      <c r="Q310" t="s">
        <v>71</v>
      </c>
      <c r="R310" s="7">
        <v>2</v>
      </c>
      <c r="S310" s="7" t="s">
        <v>152</v>
      </c>
      <c r="T310" s="7" t="s">
        <v>153</v>
      </c>
    </row>
    <row r="311" spans="1:20">
      <c r="H311" s="7" t="s">
        <v>62</v>
      </c>
      <c r="I311" s="7">
        <v>60000</v>
      </c>
      <c r="J311" s="7">
        <v>1</v>
      </c>
      <c r="M311" s="7" t="s">
        <v>67</v>
      </c>
      <c r="N311" s="7" t="s">
        <v>69</v>
      </c>
      <c r="O311" s="7">
        <v>2</v>
      </c>
    </row>
    <row r="312" spans="1:20">
      <c r="H312" s="33" t="s">
        <v>63</v>
      </c>
      <c r="I312" s="7">
        <v>17000</v>
      </c>
      <c r="J312" s="7">
        <v>1</v>
      </c>
      <c r="M312" s="7" t="s">
        <v>113</v>
      </c>
      <c r="N312" s="7" t="s">
        <v>70</v>
      </c>
      <c r="O312" s="7">
        <v>1</v>
      </c>
    </row>
    <row r="313" spans="1:20">
      <c r="H313" s="7" t="s">
        <v>64</v>
      </c>
      <c r="I313" s="7">
        <v>23000</v>
      </c>
      <c r="J313" s="7">
        <v>1</v>
      </c>
      <c r="M313" s="7" t="s">
        <v>63</v>
      </c>
      <c r="N313" s="7" t="s">
        <v>70</v>
      </c>
      <c r="O313" s="7">
        <v>1</v>
      </c>
      <c r="R313" s="11" t="s">
        <v>149</v>
      </c>
      <c r="S313" s="11" t="s">
        <v>79</v>
      </c>
    </row>
    <row r="314" spans="1:20">
      <c r="H314" s="7" t="s">
        <v>145</v>
      </c>
      <c r="I314" s="7">
        <v>25000</v>
      </c>
      <c r="J314" s="7">
        <v>2</v>
      </c>
      <c r="M314" s="16" t="s">
        <v>68</v>
      </c>
      <c r="N314" s="7" t="s">
        <v>70</v>
      </c>
      <c r="O314" s="16">
        <v>2</v>
      </c>
      <c r="Q314" t="s">
        <v>78</v>
      </c>
      <c r="R314" s="7" t="s">
        <v>69</v>
      </c>
      <c r="S314" s="17">
        <v>45627</v>
      </c>
    </row>
    <row r="315" spans="1:20">
      <c r="H315" s="7" t="s">
        <v>66</v>
      </c>
      <c r="I315" s="7">
        <v>32000</v>
      </c>
      <c r="J315" s="7">
        <v>2</v>
      </c>
      <c r="R315" s="7" t="s">
        <v>70</v>
      </c>
      <c r="S315" s="17">
        <v>45047</v>
      </c>
    </row>
    <row r="316" spans="1:20">
      <c r="H316" s="33" t="s">
        <v>67</v>
      </c>
      <c r="I316" s="7">
        <v>16000</v>
      </c>
      <c r="J316" s="7">
        <v>2</v>
      </c>
    </row>
    <row r="317" spans="1:20">
      <c r="H317" s="33" t="s">
        <v>146</v>
      </c>
      <c r="I317" s="7">
        <v>20000</v>
      </c>
      <c r="J317" s="7">
        <v>2</v>
      </c>
    </row>
    <row r="318" spans="1:20">
      <c r="H318" s="33" t="s">
        <v>68</v>
      </c>
      <c r="I318" s="7">
        <v>40000</v>
      </c>
      <c r="J318" s="7">
        <v>2</v>
      </c>
    </row>
    <row r="321" spans="8:14">
      <c r="H321" s="43" t="s">
        <v>148</v>
      </c>
      <c r="I321" s="43" t="s">
        <v>60</v>
      </c>
      <c r="J321" s="43" t="s">
        <v>149</v>
      </c>
      <c r="K321" s="43" t="s">
        <v>79</v>
      </c>
      <c r="L321" s="43" t="s">
        <v>144</v>
      </c>
      <c r="M321" s="54" t="s">
        <v>72</v>
      </c>
      <c r="N321" s="54" t="s">
        <v>73</v>
      </c>
    </row>
    <row r="322" spans="8:14">
      <c r="H322" s="24" t="s">
        <v>146</v>
      </c>
      <c r="I322" s="24">
        <v>20000</v>
      </c>
      <c r="J322" s="24" t="s">
        <v>69</v>
      </c>
      <c r="K322" s="55">
        <v>45627</v>
      </c>
      <c r="L322" s="24">
        <v>2</v>
      </c>
      <c r="M322" s="24" t="s">
        <v>152</v>
      </c>
      <c r="N322" s="24" t="s">
        <v>153</v>
      </c>
    </row>
    <row r="323" spans="8:14">
      <c r="H323" s="24" t="s">
        <v>63</v>
      </c>
      <c r="I323" s="24">
        <v>17000</v>
      </c>
      <c r="J323" s="24" t="s">
        <v>69</v>
      </c>
      <c r="K323" s="55">
        <v>45627</v>
      </c>
      <c r="L323" s="24">
        <v>1</v>
      </c>
      <c r="M323" s="24" t="s">
        <v>151</v>
      </c>
      <c r="N323" s="24" t="s">
        <v>150</v>
      </c>
    </row>
    <row r="324" spans="8:14">
      <c r="H324" s="24" t="s">
        <v>67</v>
      </c>
      <c r="I324" s="24">
        <v>16000</v>
      </c>
      <c r="J324" s="24" t="s">
        <v>69</v>
      </c>
      <c r="K324" s="55">
        <v>45627</v>
      </c>
      <c r="L324" s="24">
        <v>2</v>
      </c>
      <c r="M324" s="24" t="s">
        <v>152</v>
      </c>
      <c r="N324" s="24" t="s">
        <v>153</v>
      </c>
    </row>
    <row r="325" spans="8:14">
      <c r="H325" s="24" t="s">
        <v>113</v>
      </c>
      <c r="I325" s="24">
        <v>30000</v>
      </c>
      <c r="J325" s="24" t="s">
        <v>70</v>
      </c>
      <c r="K325" s="55">
        <v>45047</v>
      </c>
      <c r="L325" s="24">
        <v>1</v>
      </c>
      <c r="M325" s="24" t="s">
        <v>151</v>
      </c>
      <c r="N325" s="24" t="s">
        <v>150</v>
      </c>
    </row>
    <row r="326" spans="8:14">
      <c r="H326" s="24" t="s">
        <v>63</v>
      </c>
      <c r="I326" s="24">
        <v>17000</v>
      </c>
      <c r="J326" s="24" t="s">
        <v>70</v>
      </c>
      <c r="K326" s="55">
        <v>45047</v>
      </c>
      <c r="L326" s="24">
        <v>1</v>
      </c>
      <c r="M326" s="24" t="s">
        <v>151</v>
      </c>
      <c r="N326" s="24" t="s">
        <v>150</v>
      </c>
    </row>
    <row r="327" spans="8:14">
      <c r="H327" s="26" t="s">
        <v>68</v>
      </c>
      <c r="I327" s="24">
        <v>40000</v>
      </c>
      <c r="J327" s="24" t="s">
        <v>70</v>
      </c>
      <c r="K327" s="55">
        <v>45047</v>
      </c>
      <c r="L327" s="26">
        <v>2</v>
      </c>
      <c r="M327" s="24" t="s">
        <v>152</v>
      </c>
      <c r="N327" s="24" t="s">
        <v>153</v>
      </c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*</cp:lastModifiedBy>
  <dcterms:created xsi:type="dcterms:W3CDTF">2023-12-03T08:37:33Z</dcterms:created>
  <dcterms:modified xsi:type="dcterms:W3CDTF">2024-09-23T02:12:44Z</dcterms:modified>
</cp:coreProperties>
</file>