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thil\Investments\Stock Analysis from Screener\Auto Analysis\"/>
    </mc:Choice>
  </mc:AlternateContent>
  <xr:revisionPtr revIDLastSave="0" documentId="13_ncr:1_{908E6A00-1B8F-486C-95D9-9F22B78E32E1}" xr6:coauthVersionLast="47" xr6:coauthVersionMax="47" xr10:uidLastSave="{00000000-0000-0000-0000-000000000000}"/>
  <bookViews>
    <workbookView xWindow="-110" yWindow="-110" windowWidth="19420" windowHeight="11500" activeTab="1" xr2:uid="{5E0F08BA-69D7-4F09-AB01-75809B165FA5}"/>
  </bookViews>
  <sheets>
    <sheet name="List of Stocks" sheetId="1" r:id="rId1"/>
    <sheet name="Path" sheetId="2" r:id="rId2"/>
    <sheet name="Run History" sheetId="3" r:id="rId3"/>
  </sheets>
  <definedNames>
    <definedName name="_xlnm._FilterDatabase" localSheetId="2" hidden="1">'Run History'!$M$1:$Q$42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2" i="3" l="1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  <c r="Q4" i="3"/>
  <c r="P4" i="3"/>
  <c r="Q3" i="3"/>
  <c r="P3" i="3"/>
  <c r="Q2" i="3"/>
  <c r="P2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<sst xmlns="http://schemas.openxmlformats.org/spreadsheetml/2006/main" count="223" uniqueCount="179">
  <si>
    <t>NSE TAGS</t>
  </si>
  <si>
    <t>INDUSINDBK</t>
  </si>
  <si>
    <t>MANAPPURAM</t>
  </si>
  <si>
    <t>TATAMOTORS</t>
  </si>
  <si>
    <t>SPANDANA</t>
  </si>
  <si>
    <t>IDFCFIRSTB</t>
  </si>
  <si>
    <t>TITAN</t>
  </si>
  <si>
    <t>TATATECH</t>
  </si>
  <si>
    <t>ZYDUSLIFE</t>
  </si>
  <si>
    <t>THANGAMAYL</t>
  </si>
  <si>
    <t>KALYANKJIL</t>
  </si>
  <si>
    <t>TMB</t>
  </si>
  <si>
    <t>TCS</t>
  </si>
  <si>
    <t>INFY</t>
  </si>
  <si>
    <t>KTKBANK</t>
  </si>
  <si>
    <t>JIOFIN</t>
  </si>
  <si>
    <t>ITC</t>
  </si>
  <si>
    <t>SAMMAANCAP</t>
  </si>
  <si>
    <t>FEDERALBNK</t>
  </si>
  <si>
    <t>TATASTEEL</t>
  </si>
  <si>
    <t>NATCOPHARM</t>
  </si>
  <si>
    <t>SUPRIYA</t>
  </si>
  <si>
    <t>HDFCBANK</t>
  </si>
  <si>
    <t>TATACHEM</t>
  </si>
  <si>
    <t>EXIDEIND</t>
  </si>
  <si>
    <t>AAVAS</t>
  </si>
  <si>
    <t>BAJAJ-AUTO</t>
  </si>
  <si>
    <t>CUB</t>
  </si>
  <si>
    <t>CIPLA</t>
  </si>
  <si>
    <t>SUNPHARMA</t>
  </si>
  <si>
    <t>DEEPAKNTR</t>
  </si>
  <si>
    <t>MUTHOOTFIN</t>
  </si>
  <si>
    <t>ARE&amp;M</t>
  </si>
  <si>
    <t>TATAELXSI</t>
  </si>
  <si>
    <t>KOTAKBANK</t>
  </si>
  <si>
    <t>BAJAJHFL</t>
  </si>
  <si>
    <t>DRREDDY</t>
  </si>
  <si>
    <t>ISEC</t>
  </si>
  <si>
    <t>D:\Senthil\Investments\Stock Analysis from Screener\Auto Analysis\PyStockManagement.xlsx</t>
  </si>
  <si>
    <t>BAJFINANCE</t>
  </si>
  <si>
    <t>D:\Senthil\Investments\Stock Analysis from Screener\Betaversion\PyStockManagement.xlsx</t>
  </si>
  <si>
    <t>NSE Link</t>
  </si>
  <si>
    <t>https://www.screener.in/company/AAVAS/</t>
  </si>
  <si>
    <t>https://www.screener.in/company/ARE&amp;M/</t>
  </si>
  <si>
    <t>https://www.screener.in/company/BAJAJ-AUTO/consolidated/</t>
  </si>
  <si>
    <t>https://www.screener.in/company/BAJAJHFL/</t>
  </si>
  <si>
    <t>https://www.screener.in/company/BAJFINANCE/consolidated/</t>
  </si>
  <si>
    <t>https://www.screener.in/company/CIPLA/consolidated/</t>
  </si>
  <si>
    <t>https://www.screener.in/company/CUB/</t>
  </si>
  <si>
    <t>https://www.screener.in/company/DEEPAKNTR/consolidated/</t>
  </si>
  <si>
    <t>https://www.screener.in/company/DRREDDY/consolidated/</t>
  </si>
  <si>
    <t>https://www.screener.in/company/EXIDEIND/consolidated/</t>
  </si>
  <si>
    <t>https://www.screener.in/company/FEDERALBNK/consolidated/</t>
  </si>
  <si>
    <t>https://www.screener.in/company/HDFCBANK/consolidated/</t>
  </si>
  <si>
    <t>https://www.screener.in/company/IDFCFIRSTB/consolidated/</t>
  </si>
  <si>
    <t>https://www.screener.in/company/INDUSINDBK/</t>
  </si>
  <si>
    <t>https://www.screener.in/company/INFY/consolidated/</t>
  </si>
  <si>
    <t>https://www.screener.in/company/ISEC/consolidated/</t>
  </si>
  <si>
    <t>https://www.screener.in/company/ITC/consolidated/</t>
  </si>
  <si>
    <t>https://www.screener.in/company/JIOFIN/consolidated/</t>
  </si>
  <si>
    <t>https://www.screener.in/company/KALYANKJIL/consolidated/</t>
  </si>
  <si>
    <t>https://www.screener.in/company/KOTAKBANK/consolidated/</t>
  </si>
  <si>
    <t>https://www.screener.in/company/KTKBANK/</t>
  </si>
  <si>
    <t>https://www.screener.in/company/MANAPPURAM/consolidated/</t>
  </si>
  <si>
    <t>https://www.screener.in/company/MUTHOOTFIN/</t>
  </si>
  <si>
    <t>https://www.screener.in/company/NATCOPHARM/consolidated/</t>
  </si>
  <si>
    <t>https://www.screener.in/company/SAMMAANCAP/consolidated/</t>
  </si>
  <si>
    <t>https://www.screener.in/company/SPANDANA/</t>
  </si>
  <si>
    <t>https://www.screener.in/company/SUNPHARMA/consolidated/</t>
  </si>
  <si>
    <t>https://www.screener.in/company/SUPRIYA/</t>
  </si>
  <si>
    <t>https://www.screener.in/company/TATACHEM/consolidated/</t>
  </si>
  <si>
    <t>https://www.screener.in/company/TATAELXSI/</t>
  </si>
  <si>
    <t>https://www.screener.in/company/TATAMOTORS/consolidated/</t>
  </si>
  <si>
    <t>https://www.screener.in/company/TATASTEEL/consolidated/</t>
  </si>
  <si>
    <t>https://www.screener.in/company/TATATECH/consolidated/</t>
  </si>
  <si>
    <t>https://www.screener.in/company/TCS/consolidated/</t>
  </si>
  <si>
    <t>https://www.screener.in/company/THANGAMAYL/</t>
  </si>
  <si>
    <t>https://www.screener.in/company/TITAN/consolidated/</t>
  </si>
  <si>
    <t>https://www.screener.in/company/TMB/</t>
  </si>
  <si>
    <t>https://www.screener.in/company/ZYDUSLIFE/consolidated/</t>
  </si>
  <si>
    <t>P/E - 21/Nov</t>
  </si>
  <si>
    <t>P/E - 01-Dec</t>
  </si>
  <si>
    <t>https://www.screener.in/company/MEDIASSIST/consolidated/</t>
  </si>
  <si>
    <t>MEDIASSIST</t>
  </si>
  <si>
    <t>PE -11-Dec</t>
  </si>
  <si>
    <t>https://www.screener.in/company/SAMMAANCAP/</t>
  </si>
  <si>
    <t>PE - 21 Dec</t>
  </si>
  <si>
    <t>P/E 12/Jan</t>
  </si>
  <si>
    <t>20.4</t>
  </si>
  <si>
    <t>30.3</t>
  </si>
  <si>
    <t>LW to CW</t>
  </si>
  <si>
    <t>LW to Nov</t>
  </si>
  <si>
    <t>Median P/E</t>
  </si>
  <si>
    <t>EPS</t>
  </si>
  <si>
    <t>41.3</t>
  </si>
  <si>
    <t>67.38</t>
  </si>
  <si>
    <t>17.2</t>
  </si>
  <si>
    <t>53.77</t>
  </si>
  <si>
    <t>20.6</t>
  </si>
  <si>
    <t>262.99</t>
  </si>
  <si>
    <t>52.4</t>
  </si>
  <si>
    <t>2.58</t>
  </si>
  <si>
    <t>40.1</t>
  </si>
  <si>
    <t>248.49</t>
  </si>
  <si>
    <t>55.42</t>
  </si>
  <si>
    <t>14.0</t>
  </si>
  <si>
    <t>14.28</t>
  </si>
  <si>
    <t>30.4</t>
  </si>
  <si>
    <t>62.51</t>
  </si>
  <si>
    <t>64.00</t>
  </si>
  <si>
    <t>21.5</t>
  </si>
  <si>
    <t>9.84</t>
  </si>
  <si>
    <t>10.0</t>
  </si>
  <si>
    <t>16.92</t>
  </si>
  <si>
    <t>90.94</t>
  </si>
  <si>
    <t>20.3</t>
  </si>
  <si>
    <t>3.27</t>
  </si>
  <si>
    <t>14.2</t>
  </si>
  <si>
    <t>104.35</t>
  </si>
  <si>
    <t>27.8</t>
  </si>
  <si>
    <t>64.92</t>
  </si>
  <si>
    <t>16.6</t>
  </si>
  <si>
    <t>63.61</t>
  </si>
  <si>
    <t>21.9</t>
  </si>
  <si>
    <t>16.45</t>
  </si>
  <si>
    <t>130.5</t>
  </si>
  <si>
    <t>2.52</t>
  </si>
  <si>
    <t>39.0</t>
  </si>
  <si>
    <t>6.08</t>
  </si>
  <si>
    <t>27.9</t>
  </si>
  <si>
    <t>111.15</t>
  </si>
  <si>
    <t>4.8</t>
  </si>
  <si>
    <t>36.33</t>
  </si>
  <si>
    <t>7.7</t>
  </si>
  <si>
    <t>26.69</t>
  </si>
  <si>
    <t>109.93</t>
  </si>
  <si>
    <t>108.58</t>
  </si>
  <si>
    <t>10.9</t>
  </si>
  <si>
    <t>13.49</t>
  </si>
  <si>
    <t>17.6</t>
  </si>
  <si>
    <t>12.35</t>
  </si>
  <si>
    <t>46.07</t>
  </si>
  <si>
    <t>23.0</t>
  </si>
  <si>
    <t>19.57</t>
  </si>
  <si>
    <t>18.0</t>
  </si>
  <si>
    <t>-13.66</t>
  </si>
  <si>
    <t>59.5</t>
  </si>
  <si>
    <t>129.97</t>
  </si>
  <si>
    <t>16.8</t>
  </si>
  <si>
    <t>99.33</t>
  </si>
  <si>
    <t>10.2</t>
  </si>
  <si>
    <t>2.35</t>
  </si>
  <si>
    <t>62.2</t>
  </si>
  <si>
    <t>15.95</t>
  </si>
  <si>
    <t>134.79</t>
  </si>
  <si>
    <t>25.7</t>
  </si>
  <si>
    <t>34.74</t>
  </si>
  <si>
    <t>90.6</t>
  </si>
  <si>
    <t>36.52</t>
  </si>
  <si>
    <t>7.0</t>
  </si>
  <si>
    <t>71.22</t>
  </si>
  <si>
    <t>23.4</t>
  </si>
  <si>
    <t>42.72</t>
  </si>
  <si>
    <t>50.7</t>
  </si>
  <si>
    <t>12.23</t>
  </si>
  <si>
    <t>https://www.screener.in/company/TATAPOWER/consolidated/</t>
  </si>
  <si>
    <t>TATAPOWER</t>
  </si>
  <si>
    <t>https://www.screener.in/company/HEROMOTOCO/consolidated/</t>
  </si>
  <si>
    <t>HEROMOTOCO</t>
  </si>
  <si>
    <t>P/E 21/Jan</t>
  </si>
  <si>
    <t>PE 01/Feb</t>
  </si>
  <si>
    <t>https://www.screener.in/company/HCLTECH/consolidated/</t>
  </si>
  <si>
    <t>HCLTECH</t>
  </si>
  <si>
    <t>PE 16/Feb</t>
  </si>
  <si>
    <t>https://www.screener.in/company/TEJASNET/consolidated/</t>
  </si>
  <si>
    <t>TEJASNET</t>
  </si>
  <si>
    <t>PE 22/Feb</t>
  </si>
  <si>
    <t>https://www.screener.in/company/JYOTHYLAB/consolidated/</t>
  </si>
  <si>
    <t>JYOTHYLAB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</si>
</sst>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2" fillId="0" borderId="0" xfId="0" applyFont="1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seindia.com/get-quotes/equity?symbol=MEDIASS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75EDA-11F2-4039-8291-45DA49106D03}">
  <dimension ref="A1:B45"/>
  <sheetViews>
    <sheetView topLeftCell="A25" workbookViewId="0">
      <selection activeCell="A45" sqref="A45:B45"/>
    </sheetView>
  </sheetViews>
  <sheetFormatPr defaultRowHeight="14.5" x14ac:dyDescent="0.35"/>
  <cols>
    <col min="1" max="1" width="13.54296875" bestFit="1" customWidth="1"/>
    <col min="2" max="2" width="42.90625" customWidth="1"/>
  </cols>
  <sheetData>
    <row r="1" spans="1:2" x14ac:dyDescent="0.35">
      <c r="A1" s="1" t="s">
        <v>0</v>
      </c>
      <c r="B1" t="s">
        <v>41</v>
      </c>
    </row>
    <row r="2" spans="1:2" x14ac:dyDescent="0.35">
      <c r="A2" t="s">
        <v>25</v>
      </c>
      <c r="B2" t="s">
        <v>42</v>
      </c>
    </row>
    <row r="3" spans="1:2" x14ac:dyDescent="0.35">
      <c r="A3" t="s">
        <v>32</v>
      </c>
      <c r="B3" t="s">
        <v>43</v>
      </c>
    </row>
    <row r="4" spans="1:2" x14ac:dyDescent="0.35">
      <c r="A4" t="s">
        <v>26</v>
      </c>
      <c r="B4" t="s">
        <v>44</v>
      </c>
    </row>
    <row r="5" spans="1:2" x14ac:dyDescent="0.35">
      <c r="A5" t="s">
        <v>35</v>
      </c>
      <c r="B5" t="s">
        <v>45</v>
      </c>
    </row>
    <row r="6" spans="1:2" x14ac:dyDescent="0.35">
      <c r="A6" t="s">
        <v>39</v>
      </c>
      <c r="B6" t="s">
        <v>46</v>
      </c>
    </row>
    <row r="7" spans="1:2" x14ac:dyDescent="0.35">
      <c r="A7" t="s">
        <v>28</v>
      </c>
      <c r="B7" t="s">
        <v>47</v>
      </c>
    </row>
    <row r="8" spans="1:2" x14ac:dyDescent="0.35">
      <c r="A8" t="s">
        <v>27</v>
      </c>
      <c r="B8" t="s">
        <v>48</v>
      </c>
    </row>
    <row r="9" spans="1:2" x14ac:dyDescent="0.35">
      <c r="A9" t="s">
        <v>30</v>
      </c>
      <c r="B9" t="s">
        <v>49</v>
      </c>
    </row>
    <row r="10" spans="1:2" x14ac:dyDescent="0.35">
      <c r="A10" t="s">
        <v>36</v>
      </c>
      <c r="B10" t="s">
        <v>50</v>
      </c>
    </row>
    <row r="11" spans="1:2" x14ac:dyDescent="0.35">
      <c r="A11" t="s">
        <v>24</v>
      </c>
      <c r="B11" t="s">
        <v>51</v>
      </c>
    </row>
    <row r="12" spans="1:2" x14ac:dyDescent="0.35">
      <c r="A12" t="s">
        <v>18</v>
      </c>
      <c r="B12" t="s">
        <v>52</v>
      </c>
    </row>
    <row r="13" spans="1:2" x14ac:dyDescent="0.35">
      <c r="A13" t="s">
        <v>22</v>
      </c>
      <c r="B13" t="s">
        <v>53</v>
      </c>
    </row>
    <row r="14" spans="1:2" x14ac:dyDescent="0.35">
      <c r="A14" t="s">
        <v>5</v>
      </c>
      <c r="B14" t="s">
        <v>54</v>
      </c>
    </row>
    <row r="15" spans="1:2" x14ac:dyDescent="0.35">
      <c r="A15" t="s">
        <v>1</v>
      </c>
      <c r="B15" t="s">
        <v>55</v>
      </c>
    </row>
    <row r="16" spans="1:2" x14ac:dyDescent="0.35">
      <c r="A16" t="s">
        <v>13</v>
      </c>
      <c r="B16" t="s">
        <v>56</v>
      </c>
    </row>
    <row r="17" spans="1:2" x14ac:dyDescent="0.35">
      <c r="A17" t="s">
        <v>37</v>
      </c>
      <c r="B17" t="s">
        <v>57</v>
      </c>
    </row>
    <row r="18" spans="1:2" x14ac:dyDescent="0.35">
      <c r="A18" t="s">
        <v>16</v>
      </c>
      <c r="B18" t="s">
        <v>58</v>
      </c>
    </row>
    <row r="19" spans="1:2" x14ac:dyDescent="0.35">
      <c r="A19" t="s">
        <v>15</v>
      </c>
      <c r="B19" t="s">
        <v>59</v>
      </c>
    </row>
    <row r="20" spans="1:2" x14ac:dyDescent="0.35">
      <c r="A20" t="s">
        <v>10</v>
      </c>
      <c r="B20" t="s">
        <v>60</v>
      </c>
    </row>
    <row r="21" spans="1:2" x14ac:dyDescent="0.35">
      <c r="A21" t="s">
        <v>34</v>
      </c>
      <c r="B21" t="s">
        <v>61</v>
      </c>
    </row>
    <row r="22" spans="1:2" x14ac:dyDescent="0.35">
      <c r="A22" t="s">
        <v>14</v>
      </c>
      <c r="B22" t="s">
        <v>62</v>
      </c>
    </row>
    <row r="23" spans="1:2" x14ac:dyDescent="0.35">
      <c r="A23" t="s">
        <v>2</v>
      </c>
      <c r="B23" t="s">
        <v>63</v>
      </c>
    </row>
    <row r="24" spans="1:2" x14ac:dyDescent="0.35">
      <c r="A24" t="s">
        <v>31</v>
      </c>
      <c r="B24" t="s">
        <v>64</v>
      </c>
    </row>
    <row r="25" spans="1:2" x14ac:dyDescent="0.35">
      <c r="A25" t="s">
        <v>20</v>
      </c>
      <c r="B25" t="s">
        <v>65</v>
      </c>
    </row>
    <row r="26" spans="1:2" x14ac:dyDescent="0.35">
      <c r="A26" t="s">
        <v>17</v>
      </c>
      <c r="B26" t="s">
        <v>66</v>
      </c>
    </row>
    <row r="27" spans="1:2" x14ac:dyDescent="0.35">
      <c r="A27" t="s">
        <v>4</v>
      </c>
      <c r="B27" t="s">
        <v>67</v>
      </c>
    </row>
    <row r="28" spans="1:2" x14ac:dyDescent="0.35">
      <c r="A28" t="s">
        <v>29</v>
      </c>
      <c r="B28" t="s">
        <v>68</v>
      </c>
    </row>
    <row r="29" spans="1:2" x14ac:dyDescent="0.35">
      <c r="A29" t="s">
        <v>21</v>
      </c>
      <c r="B29" t="s">
        <v>69</v>
      </c>
    </row>
    <row r="30" spans="1:2" x14ac:dyDescent="0.35">
      <c r="A30" t="s">
        <v>23</v>
      </c>
      <c r="B30" t="s">
        <v>70</v>
      </c>
    </row>
    <row r="31" spans="1:2" x14ac:dyDescent="0.35">
      <c r="A31" t="s">
        <v>33</v>
      </c>
      <c r="B31" t="s">
        <v>71</v>
      </c>
    </row>
    <row r="32" spans="1:2" x14ac:dyDescent="0.35">
      <c r="A32" t="s">
        <v>3</v>
      </c>
      <c r="B32" t="s">
        <v>72</v>
      </c>
    </row>
    <row r="33" spans="1:2" x14ac:dyDescent="0.35">
      <c r="A33" t="s">
        <v>19</v>
      </c>
      <c r="B33" t="s">
        <v>73</v>
      </c>
    </row>
    <row r="34" spans="1:2" x14ac:dyDescent="0.35">
      <c r="A34" t="s">
        <v>7</v>
      </c>
      <c r="B34" t="s">
        <v>74</v>
      </c>
    </row>
    <row r="35" spans="1:2" x14ac:dyDescent="0.35">
      <c r="A35" t="s">
        <v>12</v>
      </c>
      <c r="B35" t="s">
        <v>75</v>
      </c>
    </row>
    <row r="36" spans="1:2" x14ac:dyDescent="0.35">
      <c r="A36" t="s">
        <v>9</v>
      </c>
      <c r="B36" t="s">
        <v>76</v>
      </c>
    </row>
    <row r="37" spans="1:2" x14ac:dyDescent="0.35">
      <c r="A37" t="s">
        <v>6</v>
      </c>
      <c r="B37" t="s">
        <v>77</v>
      </c>
    </row>
    <row r="38" spans="1:2" x14ac:dyDescent="0.35">
      <c r="A38" t="s">
        <v>11</v>
      </c>
      <c r="B38" t="s">
        <v>78</v>
      </c>
    </row>
    <row r="39" spans="1:2" x14ac:dyDescent="0.35">
      <c r="A39" t="s">
        <v>8</v>
      </c>
      <c r="B39" t="s">
        <v>79</v>
      </c>
    </row>
    <row r="40" spans="1:2" x14ac:dyDescent="0.35">
      <c r="A40" t="s">
        <v>83</v>
      </c>
      <c r="B40" t="s">
        <v>82</v>
      </c>
    </row>
    <row r="41" spans="1:2" x14ac:dyDescent="0.35">
      <c r="A41" t="s">
        <v>166</v>
      </c>
      <c r="B41" t="s">
        <v>165</v>
      </c>
    </row>
    <row r="42" spans="1:2" x14ac:dyDescent="0.35">
      <c r="A42" t="s">
        <v>168</v>
      </c>
      <c r="B42" t="s">
        <v>167</v>
      </c>
    </row>
    <row r="43" spans="1:2" x14ac:dyDescent="0.35">
      <c r="A43" t="s">
        <v>172</v>
      </c>
      <c r="B43" t="s">
        <v>171</v>
      </c>
    </row>
    <row r="44" spans="1:2" x14ac:dyDescent="0.35">
      <c r="A44" t="s">
        <v>175</v>
      </c>
      <c r="B44" t="s">
        <v>174</v>
      </c>
    </row>
    <row r="45" spans="1:2" x14ac:dyDescent="0.35">
      <c r="A45" t="s">
        <v>178</v>
      </c>
      <c r="B45" t="s">
        <v>177</v>
      </c>
    </row>
  </sheetData>
  <sortState xmlns:xlrd2="http://schemas.microsoft.com/office/spreadsheetml/2017/richdata2" ref="A2:A39">
    <sortCondition ref="A2:A39"/>
  </sortState>
  <hyperlinks>
    <hyperlink ref="A40" r:id="rId1" display="https://www.nseindia.com/get-quotes/equity?symbol=MEDIASSIST" xr:uid="{14B7B6CA-872E-4579-A25E-D026CEC699B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8B492-4101-4E60-AC1A-28D31E17D6CB}">
  <dimension ref="A1:E19"/>
  <sheetViews>
    <sheetView tabSelected="1" workbookViewId="0"/>
  </sheetViews>
  <sheetFormatPr defaultRowHeight="14.5" x14ac:dyDescent="0.35"/>
  <sheetData>
    <row r="1" spans="1:1" x14ac:dyDescent="0.35">
      <c r="A1" s="3" t="s">
        <v>38</v>
      </c>
    </row>
    <row r="2" spans="1:1" x14ac:dyDescent="0.35">
      <c r="A2" t="s">
        <v>40</v>
      </c>
    </row>
    <row r="19" spans="5:5" x14ac:dyDescent="0.35">
      <c r="E1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0D09-B013-4516-B721-497563603A8E}">
  <dimension ref="A1:Q44"/>
  <sheetViews>
    <sheetView topLeftCell="B1" zoomScaleNormal="100" workbookViewId="0">
      <selection activeCell="L12" sqref="L12"/>
    </sheetView>
  </sheetViews>
  <sheetFormatPr defaultRowHeight="14.5" x14ac:dyDescent="0.35"/>
  <cols>
    <col min="1" max="1" width="56.6328125" bestFit="1" customWidth="1"/>
    <col min="2" max="2" width="11.36328125" bestFit="1" customWidth="1"/>
    <col min="3" max="3" width="11" bestFit="1" customWidth="1"/>
    <col min="4" max="4" width="9.7265625" bestFit="1" customWidth="1"/>
    <col min="5" max="5" width="10" bestFit="1" customWidth="1"/>
    <col min="6" max="6" width="9.7265625" bestFit="1" customWidth="1"/>
    <col min="7" max="11" width="9.7265625" customWidth="1"/>
    <col min="12" max="12" width="10.6328125" customWidth="1"/>
  </cols>
  <sheetData>
    <row r="1" spans="1:17" x14ac:dyDescent="0.35">
      <c r="A1" s="4" t="s">
        <v>0</v>
      </c>
      <c r="B1" s="4" t="s">
        <v>80</v>
      </c>
      <c r="C1" s="4" t="s">
        <v>81</v>
      </c>
      <c r="D1" s="5" t="s">
        <v>84</v>
      </c>
      <c r="E1" s="5" t="s">
        <v>86</v>
      </c>
      <c r="F1" s="6" t="s">
        <v>87</v>
      </c>
      <c r="G1" s="6" t="s">
        <v>169</v>
      </c>
      <c r="H1" s="6" t="s">
        <v>170</v>
      </c>
      <c r="I1" s="6" t="s">
        <v>173</v>
      </c>
      <c r="J1" s="6" t="s">
        <v>176</v>
      </c>
      <c r="K1" s="6"/>
      <c r="M1" s="7" t="s">
        <v>92</v>
      </c>
      <c r="N1" s="7" t="s">
        <v>93</v>
      </c>
      <c r="P1" s="6" t="s">
        <v>90</v>
      </c>
      <c r="Q1" s="6" t="s">
        <v>91</v>
      </c>
    </row>
    <row r="2" spans="1:17" x14ac:dyDescent="0.35">
      <c r="A2" t="s">
        <v>42</v>
      </c>
      <c r="B2">
        <v>24.4</v>
      </c>
      <c r="C2">
        <v>24.8</v>
      </c>
      <c r="D2">
        <v>24.8</v>
      </c>
      <c r="E2">
        <v>24.7</v>
      </c>
      <c r="F2">
        <v>24.8</v>
      </c>
      <c r="G2">
        <v>25.2</v>
      </c>
      <c r="H2">
        <v>23.8</v>
      </c>
      <c r="I2">
        <v>23.7</v>
      </c>
      <c r="J2">
        <v>23.8</v>
      </c>
      <c r="M2" s="8" t="s">
        <v>94</v>
      </c>
      <c r="N2" s="8" t="s">
        <v>95</v>
      </c>
      <c r="O2">
        <f>N2*M2</f>
        <v>2782.7939999999994</v>
      </c>
      <c r="P2">
        <f>I2-H2</f>
        <v>-0.10000000000000142</v>
      </c>
      <c r="Q2">
        <f>I2-B2</f>
        <v>-0.69999999999999929</v>
      </c>
    </row>
    <row r="3" spans="1:17" x14ac:dyDescent="0.35">
      <c r="A3" t="s">
        <v>43</v>
      </c>
      <c r="B3">
        <v>23.2</v>
      </c>
      <c r="C3">
        <v>24.3</v>
      </c>
      <c r="D3">
        <v>24.9</v>
      </c>
      <c r="E3">
        <v>22.7</v>
      </c>
      <c r="F3">
        <v>20.399999999999999</v>
      </c>
      <c r="G3">
        <v>20.8</v>
      </c>
      <c r="H3">
        <v>20.399999999999999</v>
      </c>
      <c r="I3">
        <v>18.399999999999999</v>
      </c>
      <c r="J3">
        <v>19.600000000000001</v>
      </c>
      <c r="M3" s="8" t="s">
        <v>96</v>
      </c>
      <c r="N3" s="8" t="s">
        <v>97</v>
      </c>
      <c r="O3">
        <f t="shared" ref="O3:O40" si="0">N3*M3</f>
        <v>924.84400000000005</v>
      </c>
      <c r="P3">
        <f t="shared" ref="P3:P42" si="1">I3-H3</f>
        <v>-2</v>
      </c>
      <c r="Q3">
        <f t="shared" ref="Q3:Q42" si="2">I3-B3</f>
        <v>-4.8000000000000007</v>
      </c>
    </row>
    <row r="4" spans="1:17" x14ac:dyDescent="0.35">
      <c r="A4" t="s">
        <v>44</v>
      </c>
      <c r="B4">
        <v>36</v>
      </c>
      <c r="C4">
        <v>34.200000000000003</v>
      </c>
      <c r="D4">
        <v>34.4</v>
      </c>
      <c r="E4">
        <v>33.299999999999997</v>
      </c>
      <c r="F4">
        <v>33.200000000000003</v>
      </c>
      <c r="G4">
        <v>32.1</v>
      </c>
      <c r="H4">
        <v>33.9</v>
      </c>
      <c r="I4">
        <v>31.5</v>
      </c>
      <c r="J4">
        <v>31.5</v>
      </c>
      <c r="M4" s="8" t="s">
        <v>98</v>
      </c>
      <c r="N4" s="8" t="s">
        <v>99</v>
      </c>
      <c r="O4">
        <f t="shared" si="0"/>
        <v>5417.594000000001</v>
      </c>
      <c r="P4">
        <f t="shared" si="1"/>
        <v>-2.3999999999999986</v>
      </c>
      <c r="Q4">
        <f t="shared" si="2"/>
        <v>-4.5</v>
      </c>
    </row>
    <row r="5" spans="1:17" x14ac:dyDescent="0.35">
      <c r="A5" t="s">
        <v>45</v>
      </c>
      <c r="B5">
        <v>60.5</v>
      </c>
      <c r="C5">
        <v>65.3</v>
      </c>
      <c r="D5">
        <v>68</v>
      </c>
      <c r="E5">
        <v>60.7</v>
      </c>
      <c r="F5">
        <v>57</v>
      </c>
      <c r="G5">
        <v>54.4</v>
      </c>
      <c r="H5">
        <v>49.2</v>
      </c>
      <c r="I5">
        <v>46.7</v>
      </c>
      <c r="J5">
        <v>48.3</v>
      </c>
      <c r="M5" s="8" t="s">
        <v>100</v>
      </c>
      <c r="N5" s="8" t="s">
        <v>101</v>
      </c>
      <c r="O5">
        <f t="shared" si="0"/>
        <v>135.19200000000001</v>
      </c>
      <c r="P5">
        <f t="shared" si="1"/>
        <v>-2.5</v>
      </c>
      <c r="Q5">
        <f t="shared" si="2"/>
        <v>-13.799999999999997</v>
      </c>
    </row>
    <row r="6" spans="1:17" x14ac:dyDescent="0.35">
      <c r="A6" t="s">
        <v>46</v>
      </c>
      <c r="B6">
        <v>26</v>
      </c>
      <c r="C6">
        <v>26.5</v>
      </c>
      <c r="D6">
        <v>28.6</v>
      </c>
      <c r="E6">
        <v>27.6</v>
      </c>
      <c r="F6">
        <v>29.3</v>
      </c>
      <c r="G6">
        <v>29.4</v>
      </c>
      <c r="H6">
        <v>31</v>
      </c>
      <c r="I6">
        <v>32.6</v>
      </c>
      <c r="J6">
        <v>32.6</v>
      </c>
      <c r="M6" s="8" t="s">
        <v>102</v>
      </c>
      <c r="N6" s="8" t="s">
        <v>103</v>
      </c>
      <c r="O6">
        <f t="shared" si="0"/>
        <v>9964.4490000000005</v>
      </c>
      <c r="P6">
        <f t="shared" si="1"/>
        <v>1.6000000000000014</v>
      </c>
      <c r="Q6">
        <f t="shared" si="2"/>
        <v>6.6000000000000014</v>
      </c>
    </row>
    <row r="7" spans="1:17" x14ac:dyDescent="0.35">
      <c r="A7" t="s">
        <v>47</v>
      </c>
      <c r="B7">
        <v>25.7</v>
      </c>
      <c r="C7">
        <v>26.9</v>
      </c>
      <c r="D7">
        <v>25.5</v>
      </c>
      <c r="E7">
        <v>25.8</v>
      </c>
      <c r="F7">
        <v>25.8</v>
      </c>
      <c r="G7">
        <v>25</v>
      </c>
      <c r="H7">
        <v>23.3</v>
      </c>
      <c r="I7">
        <v>23.7</v>
      </c>
      <c r="J7">
        <v>23.9</v>
      </c>
      <c r="M7" s="8">
        <v>25</v>
      </c>
      <c r="N7" s="8" t="s">
        <v>104</v>
      </c>
      <c r="O7">
        <f t="shared" si="0"/>
        <v>1385.5</v>
      </c>
      <c r="P7">
        <f t="shared" si="1"/>
        <v>0.39999999999999858</v>
      </c>
      <c r="Q7">
        <f t="shared" si="2"/>
        <v>-2</v>
      </c>
    </row>
    <row r="8" spans="1:17" x14ac:dyDescent="0.35">
      <c r="A8" t="s">
        <v>48</v>
      </c>
      <c r="B8">
        <v>11.9</v>
      </c>
      <c r="C8">
        <v>12.6</v>
      </c>
      <c r="D8">
        <v>13</v>
      </c>
      <c r="E8">
        <v>12.3</v>
      </c>
      <c r="F8">
        <v>11.6</v>
      </c>
      <c r="G8">
        <v>12.1</v>
      </c>
      <c r="H8">
        <v>11.6</v>
      </c>
      <c r="I8">
        <v>10.9</v>
      </c>
      <c r="J8">
        <v>10.3</v>
      </c>
      <c r="M8" s="8" t="s">
        <v>105</v>
      </c>
      <c r="N8" s="8" t="s">
        <v>106</v>
      </c>
      <c r="O8">
        <f t="shared" si="0"/>
        <v>199.92</v>
      </c>
      <c r="P8">
        <f t="shared" si="1"/>
        <v>-0.69999999999999929</v>
      </c>
      <c r="Q8">
        <f t="shared" si="2"/>
        <v>-1</v>
      </c>
    </row>
    <row r="9" spans="1:17" x14ac:dyDescent="0.35">
      <c r="A9" t="s">
        <v>49</v>
      </c>
      <c r="B9">
        <v>44.9</v>
      </c>
      <c r="C9">
        <v>46.8</v>
      </c>
      <c r="D9">
        <v>47</v>
      </c>
      <c r="E9">
        <v>44.6</v>
      </c>
      <c r="F9">
        <v>41.5</v>
      </c>
      <c r="G9">
        <v>40.299999999999997</v>
      </c>
      <c r="H9">
        <v>39.9</v>
      </c>
      <c r="I9">
        <v>37.5</v>
      </c>
      <c r="J9">
        <v>38.200000000000003</v>
      </c>
      <c r="M9" s="8" t="s">
        <v>107</v>
      </c>
      <c r="N9" s="8" t="s">
        <v>108</v>
      </c>
      <c r="O9">
        <f t="shared" si="0"/>
        <v>1900.3039999999999</v>
      </c>
      <c r="P9">
        <f t="shared" si="1"/>
        <v>-2.3999999999999986</v>
      </c>
      <c r="Q9">
        <f t="shared" si="2"/>
        <v>-7.3999999999999986</v>
      </c>
    </row>
    <row r="10" spans="1:17" x14ac:dyDescent="0.35">
      <c r="A10" t="s">
        <v>50</v>
      </c>
      <c r="B10">
        <v>18.7</v>
      </c>
      <c r="C10">
        <v>18.8</v>
      </c>
      <c r="D10">
        <v>19.399999999999999</v>
      </c>
      <c r="E10">
        <v>21</v>
      </c>
      <c r="F10">
        <v>21.2</v>
      </c>
      <c r="G10">
        <v>20.100000000000001</v>
      </c>
      <c r="H10">
        <v>18.8</v>
      </c>
      <c r="I10">
        <v>18.600000000000001</v>
      </c>
      <c r="J10">
        <v>17.899999999999999</v>
      </c>
      <c r="M10" s="8">
        <v>20</v>
      </c>
      <c r="N10" s="8" t="s">
        <v>109</v>
      </c>
      <c r="O10">
        <f t="shared" si="0"/>
        <v>1280</v>
      </c>
      <c r="P10">
        <f t="shared" si="1"/>
        <v>-0.19999999999999929</v>
      </c>
      <c r="Q10">
        <f t="shared" si="2"/>
        <v>-9.9999999999997868E-2</v>
      </c>
    </row>
    <row r="11" spans="1:17" x14ac:dyDescent="0.35">
      <c r="A11" t="s">
        <v>51</v>
      </c>
      <c r="B11">
        <v>42.3</v>
      </c>
      <c r="C11">
        <v>46</v>
      </c>
      <c r="D11">
        <v>47.5</v>
      </c>
      <c r="E11">
        <v>43.3</v>
      </c>
      <c r="F11">
        <v>39.6</v>
      </c>
      <c r="G11">
        <v>38.299999999999997</v>
      </c>
      <c r="H11">
        <v>41</v>
      </c>
      <c r="I11">
        <v>38.4</v>
      </c>
      <c r="J11">
        <v>39.200000000000003</v>
      </c>
      <c r="M11" s="8" t="s">
        <v>110</v>
      </c>
      <c r="N11" s="8" t="s">
        <v>111</v>
      </c>
      <c r="O11">
        <f t="shared" si="0"/>
        <v>211.56</v>
      </c>
      <c r="P11">
        <f t="shared" si="1"/>
        <v>-2.6000000000000014</v>
      </c>
      <c r="Q11">
        <f t="shared" si="2"/>
        <v>-3.8999999999999986</v>
      </c>
    </row>
    <row r="12" spans="1:17" x14ac:dyDescent="0.35">
      <c r="A12" t="s">
        <v>52</v>
      </c>
      <c r="B12">
        <v>12.5</v>
      </c>
      <c r="C12">
        <v>12.5</v>
      </c>
      <c r="D12">
        <v>12.8</v>
      </c>
      <c r="E12">
        <v>11.6</v>
      </c>
      <c r="F12">
        <v>11.2</v>
      </c>
      <c r="G12">
        <v>11.4</v>
      </c>
      <c r="H12">
        <v>11.2</v>
      </c>
      <c r="I12">
        <v>11</v>
      </c>
      <c r="J12">
        <v>10.9</v>
      </c>
      <c r="M12" s="8" t="s">
        <v>112</v>
      </c>
      <c r="N12" s="8" t="s">
        <v>113</v>
      </c>
      <c r="O12">
        <f t="shared" si="0"/>
        <v>169.20000000000002</v>
      </c>
      <c r="P12">
        <f t="shared" si="1"/>
        <v>-0.19999999999999929</v>
      </c>
      <c r="Q12">
        <f t="shared" si="2"/>
        <v>-1.5</v>
      </c>
    </row>
    <row r="13" spans="1:17" x14ac:dyDescent="0.35">
      <c r="A13" t="s">
        <v>53</v>
      </c>
      <c r="B13">
        <v>19.2</v>
      </c>
      <c r="C13">
        <v>19.8</v>
      </c>
      <c r="D13">
        <v>20.6</v>
      </c>
      <c r="E13">
        <v>19.600000000000001</v>
      </c>
      <c r="F13">
        <v>18.3</v>
      </c>
      <c r="G13">
        <v>18.2</v>
      </c>
      <c r="H13">
        <v>18.600000000000001</v>
      </c>
      <c r="I13">
        <v>18.600000000000001</v>
      </c>
      <c r="J13">
        <v>18.600000000000001</v>
      </c>
      <c r="M13" s="8" t="s">
        <v>88</v>
      </c>
      <c r="N13" s="8" t="s">
        <v>114</v>
      </c>
      <c r="O13">
        <f t="shared" si="0"/>
        <v>1855.1759999999999</v>
      </c>
      <c r="P13">
        <f t="shared" si="1"/>
        <v>0</v>
      </c>
      <c r="Q13">
        <f t="shared" si="2"/>
        <v>-0.59999999999999787</v>
      </c>
    </row>
    <row r="14" spans="1:17" x14ac:dyDescent="0.35">
      <c r="A14" t="s">
        <v>54</v>
      </c>
      <c r="B14">
        <v>19.899999999999999</v>
      </c>
      <c r="C14">
        <v>20.2</v>
      </c>
      <c r="D14">
        <v>20.6</v>
      </c>
      <c r="E14">
        <v>19.5</v>
      </c>
      <c r="F14">
        <v>19.100000000000001</v>
      </c>
      <c r="G14">
        <v>20</v>
      </c>
      <c r="H14">
        <v>23.5</v>
      </c>
      <c r="I14">
        <v>23</v>
      </c>
      <c r="J14">
        <v>23</v>
      </c>
      <c r="M14" s="8" t="s">
        <v>115</v>
      </c>
      <c r="N14" s="8" t="s">
        <v>116</v>
      </c>
      <c r="O14">
        <f t="shared" si="0"/>
        <v>66.381</v>
      </c>
      <c r="P14">
        <f t="shared" si="1"/>
        <v>-0.5</v>
      </c>
      <c r="Q14">
        <f t="shared" si="2"/>
        <v>3.1000000000000014</v>
      </c>
    </row>
    <row r="15" spans="1:17" x14ac:dyDescent="0.35">
      <c r="A15" t="s">
        <v>55</v>
      </c>
      <c r="B15">
        <v>9.41</v>
      </c>
      <c r="C15">
        <v>9.5500000000000007</v>
      </c>
      <c r="D15">
        <v>9.4499999999999993</v>
      </c>
      <c r="E15">
        <v>8.91</v>
      </c>
      <c r="F15">
        <v>8.99</v>
      </c>
      <c r="G15">
        <v>9.2100000000000009</v>
      </c>
      <c r="H15">
        <v>10.9</v>
      </c>
      <c r="I15">
        <v>11</v>
      </c>
      <c r="J15">
        <v>11.2</v>
      </c>
      <c r="M15" s="8" t="s">
        <v>117</v>
      </c>
      <c r="N15" s="8" t="s">
        <v>118</v>
      </c>
      <c r="O15">
        <f t="shared" si="0"/>
        <v>1481.7699999999998</v>
      </c>
      <c r="P15">
        <f t="shared" si="1"/>
        <v>9.9999999999999645E-2</v>
      </c>
      <c r="Q15">
        <f t="shared" si="2"/>
        <v>1.5899999999999999</v>
      </c>
    </row>
    <row r="16" spans="1:17" x14ac:dyDescent="0.35">
      <c r="A16" t="s">
        <v>56</v>
      </c>
      <c r="B16">
        <v>28.2</v>
      </c>
      <c r="C16">
        <v>28.6</v>
      </c>
      <c r="D16">
        <v>30.4</v>
      </c>
      <c r="E16">
        <v>29.6</v>
      </c>
      <c r="F16">
        <v>30.3</v>
      </c>
      <c r="G16">
        <v>27</v>
      </c>
      <c r="H16">
        <v>27.8</v>
      </c>
      <c r="I16">
        <v>27.9</v>
      </c>
      <c r="J16">
        <v>27.3</v>
      </c>
      <c r="M16" s="8" t="s">
        <v>119</v>
      </c>
      <c r="N16" s="8" t="s">
        <v>120</v>
      </c>
      <c r="O16">
        <f t="shared" si="0"/>
        <v>1804.7760000000001</v>
      </c>
      <c r="P16">
        <f t="shared" si="1"/>
        <v>9.9999999999997868E-2</v>
      </c>
      <c r="Q16">
        <f t="shared" si="2"/>
        <v>-0.30000000000000071</v>
      </c>
    </row>
    <row r="17" spans="1:17" x14ac:dyDescent="0.35">
      <c r="A17" t="s">
        <v>57</v>
      </c>
      <c r="B17">
        <v>13.2</v>
      </c>
      <c r="C17">
        <v>13.8</v>
      </c>
      <c r="D17">
        <v>13.9</v>
      </c>
      <c r="E17">
        <v>13.1</v>
      </c>
      <c r="F17">
        <v>13.1</v>
      </c>
      <c r="G17">
        <v>12.3</v>
      </c>
      <c r="H17">
        <v>12.9</v>
      </c>
      <c r="I17">
        <v>13.1</v>
      </c>
      <c r="J17">
        <v>12.7</v>
      </c>
      <c r="M17" s="8" t="s">
        <v>121</v>
      </c>
      <c r="N17" s="8" t="s">
        <v>122</v>
      </c>
      <c r="O17">
        <f t="shared" si="0"/>
        <v>1055.9260000000002</v>
      </c>
      <c r="P17">
        <f t="shared" si="1"/>
        <v>0.19999999999999929</v>
      </c>
      <c r="Q17">
        <f t="shared" si="2"/>
        <v>-9.9999999999999645E-2</v>
      </c>
    </row>
    <row r="18" spans="1:17" x14ac:dyDescent="0.35">
      <c r="A18" t="s">
        <v>58</v>
      </c>
      <c r="B18">
        <v>27.8</v>
      </c>
      <c r="C18">
        <v>29</v>
      </c>
      <c r="D18">
        <v>28.3</v>
      </c>
      <c r="E18">
        <v>28.3</v>
      </c>
      <c r="F18">
        <v>27.1</v>
      </c>
      <c r="G18">
        <v>26.6</v>
      </c>
      <c r="H18">
        <v>28.2</v>
      </c>
      <c r="I18">
        <v>25.8</v>
      </c>
      <c r="J18">
        <v>25.2</v>
      </c>
      <c r="M18" s="8" t="s">
        <v>123</v>
      </c>
      <c r="N18" s="8" t="s">
        <v>124</v>
      </c>
      <c r="O18">
        <f t="shared" si="0"/>
        <v>360.25499999999994</v>
      </c>
      <c r="P18">
        <f t="shared" si="1"/>
        <v>-2.3999999999999986</v>
      </c>
      <c r="Q18">
        <f t="shared" si="2"/>
        <v>-2</v>
      </c>
    </row>
    <row r="19" spans="1:17" x14ac:dyDescent="0.35">
      <c r="A19" t="s">
        <v>59</v>
      </c>
      <c r="B19">
        <v>124</v>
      </c>
      <c r="C19">
        <v>130</v>
      </c>
      <c r="D19">
        <v>136</v>
      </c>
      <c r="E19">
        <v>120</v>
      </c>
      <c r="F19">
        <v>111</v>
      </c>
      <c r="G19">
        <v>103</v>
      </c>
      <c r="H19">
        <v>95.4</v>
      </c>
      <c r="I19">
        <v>87.9</v>
      </c>
      <c r="J19">
        <v>92.4</v>
      </c>
      <c r="M19" s="8" t="s">
        <v>125</v>
      </c>
      <c r="N19" s="8" t="s">
        <v>126</v>
      </c>
      <c r="O19">
        <f t="shared" si="0"/>
        <v>328.86</v>
      </c>
      <c r="P19">
        <f t="shared" si="1"/>
        <v>-7.5</v>
      </c>
      <c r="Q19">
        <f t="shared" si="2"/>
        <v>-36.099999999999994</v>
      </c>
    </row>
    <row r="20" spans="1:17" x14ac:dyDescent="0.35">
      <c r="A20" t="s">
        <v>60</v>
      </c>
      <c r="B20">
        <v>117</v>
      </c>
      <c r="C20">
        <v>119</v>
      </c>
      <c r="D20">
        <v>126</v>
      </c>
      <c r="E20">
        <v>119</v>
      </c>
      <c r="F20">
        <v>103</v>
      </c>
      <c r="G20">
        <v>80.5</v>
      </c>
      <c r="H20">
        <v>78.599999999999994</v>
      </c>
      <c r="I20">
        <v>75.900000000000006</v>
      </c>
      <c r="J20">
        <v>75.400000000000006</v>
      </c>
      <c r="M20" s="8" t="s">
        <v>127</v>
      </c>
      <c r="N20" s="8" t="s">
        <v>128</v>
      </c>
      <c r="O20">
        <f t="shared" si="0"/>
        <v>237.12</v>
      </c>
      <c r="P20">
        <f t="shared" si="1"/>
        <v>-2.6999999999999886</v>
      </c>
      <c r="Q20">
        <f t="shared" si="2"/>
        <v>-41.099999999999994</v>
      </c>
    </row>
    <row r="21" spans="1:17" x14ac:dyDescent="0.35">
      <c r="A21" t="s">
        <v>61</v>
      </c>
      <c r="B21">
        <v>18</v>
      </c>
      <c r="C21">
        <v>18.2</v>
      </c>
      <c r="D21">
        <v>18.600000000000001</v>
      </c>
      <c r="E21">
        <v>18</v>
      </c>
      <c r="F21">
        <v>18.2</v>
      </c>
      <c r="G21">
        <v>19.2</v>
      </c>
      <c r="H21">
        <v>19.2</v>
      </c>
      <c r="I21">
        <v>19.7</v>
      </c>
      <c r="J21">
        <v>19.8</v>
      </c>
      <c r="M21" s="8" t="s">
        <v>129</v>
      </c>
      <c r="N21" s="8" t="s">
        <v>130</v>
      </c>
      <c r="O21">
        <f t="shared" si="0"/>
        <v>3101.085</v>
      </c>
      <c r="P21">
        <f t="shared" si="1"/>
        <v>0.5</v>
      </c>
      <c r="Q21">
        <f t="shared" si="2"/>
        <v>1.6999999999999993</v>
      </c>
    </row>
    <row r="22" spans="1:17" x14ac:dyDescent="0.35">
      <c r="A22" t="s">
        <v>62</v>
      </c>
      <c r="B22">
        <v>5.62</v>
      </c>
      <c r="C22">
        <v>5.97</v>
      </c>
      <c r="D22">
        <v>6.43</v>
      </c>
      <c r="E22">
        <v>5.88</v>
      </c>
      <c r="F22">
        <v>5.56</v>
      </c>
      <c r="G22">
        <v>5.38</v>
      </c>
      <c r="H22">
        <v>5.33</v>
      </c>
      <c r="I22">
        <v>5.16</v>
      </c>
      <c r="J22">
        <v>4.96</v>
      </c>
      <c r="M22" s="8" t="s">
        <v>131</v>
      </c>
      <c r="N22" s="8" t="s">
        <v>132</v>
      </c>
      <c r="O22">
        <f t="shared" si="0"/>
        <v>174.38399999999999</v>
      </c>
      <c r="P22">
        <f t="shared" si="1"/>
        <v>-0.16999999999999993</v>
      </c>
      <c r="Q22">
        <f t="shared" si="2"/>
        <v>-0.45999999999999996</v>
      </c>
    </row>
    <row r="23" spans="1:17" x14ac:dyDescent="0.35">
      <c r="A23" t="s">
        <v>63</v>
      </c>
      <c r="B23">
        <v>5.63</v>
      </c>
      <c r="C23">
        <v>5.85</v>
      </c>
      <c r="D23">
        <v>6.66</v>
      </c>
      <c r="E23">
        <v>6.78</v>
      </c>
      <c r="F23">
        <v>6.75</v>
      </c>
      <c r="G23">
        <v>7.2</v>
      </c>
      <c r="H23">
        <v>7.41</v>
      </c>
      <c r="I23">
        <v>7.67</v>
      </c>
      <c r="J23">
        <v>8.67</v>
      </c>
      <c r="M23" s="8" t="s">
        <v>133</v>
      </c>
      <c r="N23" s="8" t="s">
        <v>134</v>
      </c>
      <c r="O23">
        <f t="shared" si="0"/>
        <v>205.51300000000001</v>
      </c>
      <c r="P23">
        <f t="shared" si="1"/>
        <v>0.25999999999999979</v>
      </c>
      <c r="Q23">
        <f t="shared" si="2"/>
        <v>2.04</v>
      </c>
    </row>
    <row r="24" spans="1:17" x14ac:dyDescent="0.35">
      <c r="A24" t="s">
        <v>64</v>
      </c>
      <c r="B24">
        <v>17.3</v>
      </c>
      <c r="C24">
        <v>17.399999999999999</v>
      </c>
      <c r="D24">
        <v>18.8</v>
      </c>
      <c r="E24">
        <v>18.899999999999999</v>
      </c>
      <c r="F24">
        <v>19.399999999999999</v>
      </c>
      <c r="G24">
        <v>19.7</v>
      </c>
      <c r="H24">
        <v>19.899999999999999</v>
      </c>
      <c r="I24">
        <v>19.100000000000001</v>
      </c>
      <c r="J24">
        <v>18.7</v>
      </c>
      <c r="M24" s="8" t="s">
        <v>117</v>
      </c>
      <c r="N24" s="8" t="s">
        <v>135</v>
      </c>
      <c r="O24">
        <f t="shared" si="0"/>
        <v>1561.0060000000001</v>
      </c>
      <c r="P24">
        <f t="shared" si="1"/>
        <v>-0.79999999999999716</v>
      </c>
      <c r="Q24">
        <f t="shared" si="2"/>
        <v>1.8000000000000007</v>
      </c>
    </row>
    <row r="25" spans="1:17" x14ac:dyDescent="0.35">
      <c r="A25" t="s">
        <v>65</v>
      </c>
      <c r="B25">
        <v>12.6</v>
      </c>
      <c r="C25">
        <v>12.7</v>
      </c>
      <c r="D25">
        <v>13.5</v>
      </c>
      <c r="E25">
        <v>13.1</v>
      </c>
      <c r="F25">
        <v>11.4</v>
      </c>
      <c r="G25">
        <v>11.4</v>
      </c>
      <c r="H25">
        <v>10.9</v>
      </c>
      <c r="I25">
        <v>8.49</v>
      </c>
      <c r="J25">
        <v>7.67</v>
      </c>
      <c r="M25" s="8">
        <v>11.5</v>
      </c>
      <c r="N25" s="8" t="s">
        <v>136</v>
      </c>
      <c r="O25">
        <f t="shared" si="0"/>
        <v>1248.67</v>
      </c>
      <c r="P25">
        <f t="shared" si="1"/>
        <v>-2.41</v>
      </c>
      <c r="Q25">
        <f t="shared" si="2"/>
        <v>-4.1099999999999994</v>
      </c>
    </row>
    <row r="26" spans="1:17" x14ac:dyDescent="0.35">
      <c r="A26" t="s">
        <v>85</v>
      </c>
      <c r="E26">
        <v>13</v>
      </c>
      <c r="F26">
        <v>12.8</v>
      </c>
      <c r="M26" s="8" t="s">
        <v>137</v>
      </c>
      <c r="N26" s="8" t="s">
        <v>138</v>
      </c>
      <c r="O26">
        <f t="shared" si="0"/>
        <v>147.041</v>
      </c>
      <c r="P26">
        <f t="shared" si="1"/>
        <v>0</v>
      </c>
      <c r="Q26">
        <f t="shared" si="2"/>
        <v>0</v>
      </c>
    </row>
    <row r="27" spans="1:17" x14ac:dyDescent="0.35">
      <c r="A27" t="s">
        <v>67</v>
      </c>
      <c r="B27">
        <v>29.6</v>
      </c>
      <c r="C27">
        <v>32.200000000000003</v>
      </c>
      <c r="D27">
        <v>31.3</v>
      </c>
      <c r="E27">
        <v>26.8</v>
      </c>
      <c r="F27">
        <v>33</v>
      </c>
      <c r="G27">
        <v>29.8</v>
      </c>
      <c r="M27" s="8" t="s">
        <v>139</v>
      </c>
      <c r="N27" s="8" t="s">
        <v>140</v>
      </c>
      <c r="O27">
        <f t="shared" si="0"/>
        <v>217.36</v>
      </c>
      <c r="P27">
        <f t="shared" si="1"/>
        <v>0</v>
      </c>
      <c r="Q27">
        <f t="shared" si="2"/>
        <v>-29.6</v>
      </c>
    </row>
    <row r="28" spans="1:17" x14ac:dyDescent="0.35">
      <c r="A28" t="s">
        <v>68</v>
      </c>
      <c r="B28">
        <v>38.200000000000003</v>
      </c>
      <c r="C28">
        <v>38.1</v>
      </c>
      <c r="D28">
        <v>38.799999999999997</v>
      </c>
      <c r="E28">
        <v>38.700000000000003</v>
      </c>
      <c r="F28">
        <v>38.200000000000003</v>
      </c>
      <c r="G28">
        <v>37.799999999999997</v>
      </c>
      <c r="H28">
        <v>35.5</v>
      </c>
      <c r="I28">
        <v>34.6</v>
      </c>
      <c r="J28">
        <v>33.4</v>
      </c>
      <c r="M28" s="8" t="s">
        <v>89</v>
      </c>
      <c r="N28" s="8" t="s">
        <v>141</v>
      </c>
      <c r="O28">
        <f t="shared" si="0"/>
        <v>1395.921</v>
      </c>
      <c r="P28">
        <f t="shared" si="1"/>
        <v>-0.89999999999999858</v>
      </c>
      <c r="Q28">
        <f t="shared" si="2"/>
        <v>-3.6000000000000014</v>
      </c>
    </row>
    <row r="29" spans="1:17" x14ac:dyDescent="0.35">
      <c r="A29" t="s">
        <v>69</v>
      </c>
      <c r="B29">
        <v>36</v>
      </c>
      <c r="C29">
        <v>39.6</v>
      </c>
      <c r="D29">
        <v>38.6</v>
      </c>
      <c r="E29">
        <v>37.299999999999997</v>
      </c>
      <c r="F29">
        <v>33.799999999999997</v>
      </c>
      <c r="G29">
        <v>36</v>
      </c>
      <c r="H29">
        <v>33.200000000000003</v>
      </c>
      <c r="I29">
        <v>30.8</v>
      </c>
      <c r="J29">
        <v>29.5</v>
      </c>
      <c r="M29" s="8" t="s">
        <v>142</v>
      </c>
      <c r="N29" s="8" t="s">
        <v>143</v>
      </c>
      <c r="O29">
        <f t="shared" si="0"/>
        <v>450.11</v>
      </c>
      <c r="P29">
        <f t="shared" si="1"/>
        <v>-2.4000000000000021</v>
      </c>
      <c r="Q29">
        <f t="shared" si="2"/>
        <v>-5.1999999999999993</v>
      </c>
    </row>
    <row r="30" spans="1:17" x14ac:dyDescent="0.35">
      <c r="A30" t="s">
        <v>70</v>
      </c>
      <c r="B30">
        <v>43.4</v>
      </c>
      <c r="C30">
        <v>46.2</v>
      </c>
      <c r="D30">
        <v>46.8</v>
      </c>
      <c r="E30">
        <v>42.8</v>
      </c>
      <c r="F30">
        <v>40.6</v>
      </c>
      <c r="G30">
        <v>39.9</v>
      </c>
      <c r="H30">
        <v>40</v>
      </c>
      <c r="I30">
        <v>44.3</v>
      </c>
      <c r="J30">
        <v>44.2</v>
      </c>
      <c r="M30" s="8" t="s">
        <v>144</v>
      </c>
      <c r="N30" s="8" t="s">
        <v>145</v>
      </c>
      <c r="O30">
        <f t="shared" si="0"/>
        <v>-245.88</v>
      </c>
      <c r="P30">
        <f t="shared" si="1"/>
        <v>4.2999999999999972</v>
      </c>
      <c r="Q30">
        <f t="shared" si="2"/>
        <v>0.89999999999999858</v>
      </c>
    </row>
    <row r="31" spans="1:17" x14ac:dyDescent="0.35">
      <c r="A31" t="s">
        <v>71</v>
      </c>
      <c r="B31">
        <v>49.5</v>
      </c>
      <c r="C31">
        <v>50.9</v>
      </c>
      <c r="D31">
        <v>56</v>
      </c>
      <c r="E31">
        <v>52.8</v>
      </c>
      <c r="F31">
        <v>46.2</v>
      </c>
      <c r="G31">
        <v>47.3</v>
      </c>
      <c r="H31">
        <v>49.1</v>
      </c>
      <c r="I31">
        <v>47.5</v>
      </c>
      <c r="J31">
        <v>45.9</v>
      </c>
      <c r="M31" s="8" t="s">
        <v>146</v>
      </c>
      <c r="N31" s="8" t="s">
        <v>147</v>
      </c>
      <c r="O31">
        <f t="shared" si="0"/>
        <v>7733.2150000000001</v>
      </c>
      <c r="P31">
        <f t="shared" si="1"/>
        <v>-1.6000000000000014</v>
      </c>
      <c r="Q31">
        <f t="shared" si="2"/>
        <v>-2</v>
      </c>
    </row>
    <row r="32" spans="1:17" x14ac:dyDescent="0.35">
      <c r="A32" t="s">
        <v>72</v>
      </c>
      <c r="B32">
        <v>8.51</v>
      </c>
      <c r="C32">
        <v>8.65</v>
      </c>
      <c r="D32">
        <v>8.7899999999999991</v>
      </c>
      <c r="E32">
        <v>7.96</v>
      </c>
      <c r="F32">
        <v>8.52</v>
      </c>
      <c r="G32">
        <v>8.3699999999999992</v>
      </c>
      <c r="H32">
        <v>8.17</v>
      </c>
      <c r="I32">
        <v>7.87</v>
      </c>
      <c r="J32">
        <v>7.78</v>
      </c>
      <c r="M32" s="8" t="s">
        <v>148</v>
      </c>
      <c r="N32" s="8" t="s">
        <v>149</v>
      </c>
      <c r="O32">
        <f t="shared" si="0"/>
        <v>1668.7440000000001</v>
      </c>
      <c r="P32">
        <f t="shared" si="1"/>
        <v>-0.29999999999999982</v>
      </c>
      <c r="Q32">
        <f t="shared" si="2"/>
        <v>-0.63999999999999968</v>
      </c>
    </row>
    <row r="33" spans="1:17" x14ac:dyDescent="0.35">
      <c r="A33" t="s">
        <v>73</v>
      </c>
      <c r="B33">
        <v>57.4</v>
      </c>
      <c r="C33">
        <v>59.2</v>
      </c>
      <c r="D33">
        <v>61.7</v>
      </c>
      <c r="E33">
        <v>57.6</v>
      </c>
      <c r="F33">
        <v>52.2</v>
      </c>
      <c r="G33">
        <v>53.1</v>
      </c>
      <c r="H33">
        <v>58.6</v>
      </c>
      <c r="I33">
        <v>59.3</v>
      </c>
      <c r="J33">
        <v>62.1</v>
      </c>
      <c r="M33" s="8" t="s">
        <v>150</v>
      </c>
      <c r="N33" s="8" t="s">
        <v>151</v>
      </c>
      <c r="O33">
        <f t="shared" si="0"/>
        <v>23.97</v>
      </c>
      <c r="P33">
        <f t="shared" si="1"/>
        <v>0.69999999999999574</v>
      </c>
      <c r="Q33">
        <f t="shared" si="2"/>
        <v>1.8999999999999986</v>
      </c>
    </row>
    <row r="34" spans="1:17" x14ac:dyDescent="0.35">
      <c r="A34" t="s">
        <v>74</v>
      </c>
      <c r="B34">
        <v>58.5</v>
      </c>
      <c r="C34">
        <v>58.8</v>
      </c>
      <c r="D34">
        <v>59.1</v>
      </c>
      <c r="E34">
        <v>56</v>
      </c>
      <c r="F34">
        <v>52.3</v>
      </c>
      <c r="G34">
        <v>51.2</v>
      </c>
      <c r="H34">
        <v>48.8</v>
      </c>
      <c r="I34">
        <v>46.1</v>
      </c>
      <c r="J34">
        <v>46.7</v>
      </c>
      <c r="M34" s="8" t="s">
        <v>152</v>
      </c>
      <c r="N34" s="8" t="s">
        <v>153</v>
      </c>
      <c r="O34">
        <f t="shared" si="0"/>
        <v>992.09</v>
      </c>
      <c r="P34">
        <f t="shared" si="1"/>
        <v>-2.6999999999999957</v>
      </c>
      <c r="Q34">
        <f t="shared" si="2"/>
        <v>-12.399999999999999</v>
      </c>
    </row>
    <row r="35" spans="1:17" x14ac:dyDescent="0.35">
      <c r="A35" t="s">
        <v>75</v>
      </c>
      <c r="B35">
        <v>30.6</v>
      </c>
      <c r="C35">
        <v>32.1</v>
      </c>
      <c r="D35">
        <v>33.299999999999997</v>
      </c>
      <c r="E35">
        <v>31.3</v>
      </c>
      <c r="F35">
        <v>31.6</v>
      </c>
      <c r="G35">
        <v>30</v>
      </c>
      <c r="H35">
        <v>30.2</v>
      </c>
      <c r="I35">
        <v>29.2</v>
      </c>
      <c r="J35">
        <v>28.1</v>
      </c>
      <c r="M35" s="8">
        <v>29</v>
      </c>
      <c r="N35" s="8" t="s">
        <v>154</v>
      </c>
      <c r="O35">
        <f t="shared" si="0"/>
        <v>3908.91</v>
      </c>
      <c r="P35">
        <f t="shared" si="1"/>
        <v>-1</v>
      </c>
      <c r="Q35">
        <f t="shared" si="2"/>
        <v>-1.4000000000000021</v>
      </c>
    </row>
    <row r="36" spans="1:17" x14ac:dyDescent="0.35">
      <c r="A36" t="s">
        <v>76</v>
      </c>
      <c r="B36">
        <v>57</v>
      </c>
      <c r="C36">
        <v>57</v>
      </c>
      <c r="D36">
        <v>61</v>
      </c>
      <c r="E36">
        <v>57.9</v>
      </c>
      <c r="F36">
        <v>54.7</v>
      </c>
      <c r="G36">
        <v>49.4</v>
      </c>
      <c r="H36">
        <v>52.3</v>
      </c>
      <c r="I36">
        <v>48.1</v>
      </c>
      <c r="J36">
        <v>44.6</v>
      </c>
      <c r="M36" s="8" t="s">
        <v>155</v>
      </c>
      <c r="N36" s="8" t="s">
        <v>156</v>
      </c>
      <c r="O36">
        <f t="shared" si="0"/>
        <v>892.81799999999998</v>
      </c>
      <c r="P36">
        <f t="shared" si="1"/>
        <v>-4.1999999999999957</v>
      </c>
      <c r="Q36">
        <f t="shared" si="2"/>
        <v>-8.8999999999999986</v>
      </c>
    </row>
    <row r="37" spans="1:17" x14ac:dyDescent="0.35">
      <c r="A37" t="s">
        <v>77</v>
      </c>
      <c r="B37">
        <v>87.2</v>
      </c>
      <c r="C37">
        <v>88.9</v>
      </c>
      <c r="D37">
        <v>95.1</v>
      </c>
      <c r="E37">
        <v>91.9</v>
      </c>
      <c r="F37">
        <v>94.2</v>
      </c>
      <c r="G37">
        <v>91.8</v>
      </c>
      <c r="H37">
        <v>97.2</v>
      </c>
      <c r="I37">
        <v>88.1</v>
      </c>
      <c r="J37">
        <v>87.2</v>
      </c>
      <c r="M37" s="8" t="s">
        <v>157</v>
      </c>
      <c r="N37" s="8" t="s">
        <v>158</v>
      </c>
      <c r="O37">
        <f t="shared" si="0"/>
        <v>3308.712</v>
      </c>
      <c r="P37">
        <f t="shared" si="1"/>
        <v>-9.1000000000000085</v>
      </c>
      <c r="Q37">
        <f t="shared" si="2"/>
        <v>0.89999999999999147</v>
      </c>
    </row>
    <row r="38" spans="1:17" x14ac:dyDescent="0.35">
      <c r="A38" t="s">
        <v>78</v>
      </c>
      <c r="B38">
        <v>6.26</v>
      </c>
      <c r="C38">
        <v>6.65</v>
      </c>
      <c r="D38">
        <v>7.01</v>
      </c>
      <c r="E38">
        <v>6.57</v>
      </c>
      <c r="F38">
        <v>6.2</v>
      </c>
      <c r="G38">
        <v>6.26</v>
      </c>
      <c r="H38">
        <v>6.05</v>
      </c>
      <c r="I38">
        <v>5.87</v>
      </c>
      <c r="J38">
        <v>5.78</v>
      </c>
      <c r="M38" s="8" t="s">
        <v>159</v>
      </c>
      <c r="N38" s="8" t="s">
        <v>160</v>
      </c>
      <c r="O38">
        <f t="shared" si="0"/>
        <v>498.53999999999996</v>
      </c>
      <c r="P38">
        <f t="shared" si="1"/>
        <v>-0.17999999999999972</v>
      </c>
      <c r="Q38">
        <f t="shared" si="2"/>
        <v>-0.38999999999999968</v>
      </c>
    </row>
    <row r="39" spans="1:17" x14ac:dyDescent="0.35">
      <c r="A39" t="s">
        <v>79</v>
      </c>
      <c r="B39">
        <v>22.2</v>
      </c>
      <c r="C39">
        <v>22.7</v>
      </c>
      <c r="D39">
        <v>23.2</v>
      </c>
      <c r="E39">
        <v>22.9</v>
      </c>
      <c r="F39">
        <v>23.6</v>
      </c>
      <c r="G39">
        <v>23.2</v>
      </c>
      <c r="H39">
        <v>23</v>
      </c>
      <c r="I39">
        <v>20</v>
      </c>
      <c r="J39">
        <v>19.600000000000001</v>
      </c>
      <c r="M39" s="8" t="s">
        <v>161</v>
      </c>
      <c r="N39" s="8" t="s">
        <v>162</v>
      </c>
      <c r="O39">
        <f t="shared" si="0"/>
        <v>999.64799999999991</v>
      </c>
      <c r="P39">
        <f t="shared" si="1"/>
        <v>-3</v>
      </c>
      <c r="Q39">
        <f t="shared" si="2"/>
        <v>-2.1999999999999993</v>
      </c>
    </row>
    <row r="40" spans="1:17" x14ac:dyDescent="0.35">
      <c r="A40" t="s">
        <v>82</v>
      </c>
      <c r="F40">
        <v>48.6</v>
      </c>
      <c r="G40">
        <v>48.8</v>
      </c>
      <c r="H40">
        <v>47.6</v>
      </c>
      <c r="I40">
        <v>36.5</v>
      </c>
      <c r="J40">
        <v>36</v>
      </c>
      <c r="M40" s="8" t="s">
        <v>163</v>
      </c>
      <c r="N40" s="8" t="s">
        <v>164</v>
      </c>
      <c r="O40">
        <f t="shared" si="0"/>
        <v>620.06100000000004</v>
      </c>
      <c r="P40">
        <f t="shared" si="1"/>
        <v>-11.100000000000001</v>
      </c>
      <c r="Q40">
        <f t="shared" si="2"/>
        <v>36.5</v>
      </c>
    </row>
    <row r="41" spans="1:17" x14ac:dyDescent="0.35">
      <c r="A41" t="s">
        <v>165</v>
      </c>
      <c r="G41">
        <v>30.8</v>
      </c>
      <c r="H41">
        <v>31</v>
      </c>
      <c r="I41">
        <v>27.8</v>
      </c>
      <c r="J41">
        <v>29.5</v>
      </c>
      <c r="P41">
        <f t="shared" si="1"/>
        <v>-3.1999999999999993</v>
      </c>
      <c r="Q41">
        <f t="shared" si="2"/>
        <v>27.8</v>
      </c>
    </row>
    <row r="42" spans="1:17" x14ac:dyDescent="0.35">
      <c r="A42" t="s">
        <v>167</v>
      </c>
      <c r="G42">
        <v>19.5</v>
      </c>
      <c r="H42">
        <v>21.4</v>
      </c>
      <c r="I42">
        <v>18.7</v>
      </c>
      <c r="J42">
        <v>18.600000000000001</v>
      </c>
      <c r="P42">
        <f t="shared" si="1"/>
        <v>-2.6999999999999993</v>
      </c>
      <c r="Q42">
        <f t="shared" si="2"/>
        <v>18.7</v>
      </c>
    </row>
    <row r="43" spans="1:17" x14ac:dyDescent="0.35">
      <c r="A43" t="s">
        <v>171</v>
      </c>
      <c r="J43">
        <v>27</v>
      </c>
    </row>
    <row r="44" spans="1:17" x14ac:dyDescent="0.35">
      <c r="A44" t="s">
        <v>174</v>
      </c>
      <c r="J44">
        <v>21.1</v>
      </c>
    </row>
  </sheetData>
  <autoFilter ref="M1:Q42" xr:uid="{A5900D09-B013-4516-B721-497563603A8E}"/>
  <pageMargins left="0.7" right="0.7" top="0.75" bottom="0.75" header="0.3" footer="0.3"/>
  <ignoredErrors>
    <ignoredError sqref="M2:N24 M26:N34 N25 M36:N40 N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Stocks</vt:lpstr>
      <vt:lpstr>Path</vt:lpstr>
      <vt:lpstr>Run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Senthilkumar Palanisamy</dc:creator>
  <cp:lastModifiedBy>Senthilkumar Palanisamy</cp:lastModifiedBy>
  <dcterms:created xsi:type="dcterms:W3CDTF">2024-11-09T15:58:37Z</dcterms:created>
  <dcterms:modified xsi:type="dcterms:W3CDTF">2025-03-31T15:36:37Z</dcterms:modified>
</cp:coreProperties>
</file>